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.villalobos\Documents\ESTUDIOS PREVIOS 2026\MEDICAMENTOS\PARTE 2\"/>
    </mc:Choice>
  </mc:AlternateContent>
  <bookViews>
    <workbookView xWindow="0" yWindow="0" windowWidth="28800" windowHeight="12210"/>
  </bookViews>
  <sheets>
    <sheet name=" OFERTA NO REGULADOS" sheetId="1" r:id="rId1"/>
    <sheet name="INSTRUCCIONES DEL DILIGENCIAMI" sheetId="2" r:id="rId2"/>
    <sheet name="ANEXO 01 (2)" sheetId="3" state="hidden" r:id="rId3"/>
  </sheets>
  <definedNames>
    <definedName name="_xlnm._FilterDatabase" localSheetId="0" hidden="1">' OFERTA NO REGULADOS'!$A$5:$AK$897</definedName>
    <definedName name="_xlnm._FilterDatabase" localSheetId="2" hidden="1">'ANEXO 01 (2)'!$A$1:$T$1511</definedName>
  </definedNames>
  <calcPr calcId="162913"/>
</workbook>
</file>

<file path=xl/calcChain.xml><?xml version="1.0" encoding="utf-8"?>
<calcChain xmlns="http://schemas.openxmlformats.org/spreadsheetml/2006/main">
  <c r="L896" i="1" l="1"/>
  <c r="K896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T1511" i="3"/>
  <c r="T1510" i="3"/>
  <c r="T1509" i="3"/>
  <c r="T1508" i="3"/>
  <c r="T1507" i="3"/>
  <c r="T1506" i="3"/>
  <c r="T1505" i="3"/>
  <c r="T1504" i="3"/>
  <c r="T1503" i="3"/>
  <c r="T1502" i="3"/>
  <c r="T1501" i="3"/>
  <c r="T1500" i="3"/>
  <c r="T1499" i="3"/>
  <c r="T1498" i="3"/>
  <c r="T1497" i="3"/>
  <c r="T1496" i="3"/>
  <c r="T1495" i="3"/>
  <c r="T1494" i="3"/>
  <c r="T1493" i="3"/>
  <c r="T1492" i="3"/>
  <c r="T1491" i="3"/>
  <c r="T1490" i="3"/>
  <c r="T1489" i="3"/>
  <c r="T1488" i="3"/>
  <c r="T1487" i="3"/>
  <c r="T1486" i="3"/>
  <c r="T1485" i="3"/>
  <c r="T1484" i="3"/>
  <c r="T1483" i="3"/>
  <c r="T1482" i="3"/>
  <c r="T1481" i="3"/>
  <c r="T1480" i="3"/>
  <c r="T1479" i="3"/>
  <c r="T1478" i="3"/>
  <c r="T1477" i="3"/>
  <c r="T1476" i="3"/>
  <c r="T1475" i="3"/>
  <c r="T1474" i="3"/>
  <c r="T1473" i="3"/>
  <c r="T1472" i="3"/>
  <c r="T1471" i="3"/>
  <c r="T1470" i="3"/>
  <c r="T1469" i="3"/>
  <c r="T1468" i="3"/>
  <c r="T1467" i="3"/>
  <c r="T1466" i="3"/>
  <c r="T1465" i="3"/>
  <c r="T1464" i="3"/>
  <c r="T1463" i="3"/>
  <c r="T1462" i="3"/>
  <c r="T1461" i="3"/>
  <c r="T1460" i="3"/>
  <c r="T1459" i="3"/>
  <c r="T1458" i="3"/>
  <c r="T1457" i="3"/>
  <c r="T1456" i="3"/>
  <c r="T1455" i="3"/>
  <c r="T1454" i="3"/>
  <c r="T1453" i="3"/>
  <c r="T1452" i="3"/>
  <c r="T1451" i="3"/>
  <c r="T1450" i="3"/>
  <c r="T1449" i="3"/>
  <c r="T1448" i="3"/>
  <c r="T1447" i="3"/>
  <c r="T1446" i="3"/>
  <c r="T1445" i="3"/>
  <c r="T1444" i="3"/>
  <c r="T1443" i="3"/>
  <c r="T1442" i="3"/>
  <c r="T1441" i="3"/>
  <c r="T1440" i="3"/>
  <c r="T1439" i="3"/>
  <c r="T1438" i="3"/>
  <c r="T1437" i="3"/>
  <c r="T1436" i="3"/>
  <c r="T1435" i="3"/>
  <c r="T1434" i="3"/>
  <c r="T1433" i="3"/>
  <c r="T1432" i="3"/>
  <c r="T1431" i="3"/>
  <c r="T1430" i="3"/>
  <c r="T1429" i="3"/>
  <c r="T1428" i="3"/>
  <c r="T1427" i="3"/>
  <c r="T1426" i="3"/>
  <c r="T1425" i="3"/>
  <c r="T1424" i="3"/>
  <c r="T1423" i="3"/>
  <c r="T1422" i="3"/>
  <c r="T1421" i="3"/>
  <c r="T1420" i="3"/>
  <c r="T1419" i="3"/>
  <c r="T1418" i="3"/>
  <c r="T1417" i="3"/>
  <c r="T1416" i="3"/>
  <c r="T1415" i="3"/>
  <c r="T1414" i="3"/>
  <c r="T1413" i="3"/>
  <c r="T1412" i="3"/>
  <c r="T1411" i="3"/>
  <c r="T1410" i="3"/>
  <c r="T1409" i="3"/>
  <c r="T1408" i="3"/>
  <c r="T1407" i="3"/>
  <c r="T1406" i="3"/>
  <c r="T1405" i="3"/>
  <c r="T1404" i="3"/>
  <c r="T1403" i="3"/>
  <c r="T1402" i="3"/>
  <c r="T1401" i="3"/>
  <c r="T1400" i="3"/>
  <c r="T1399" i="3"/>
  <c r="T1398" i="3"/>
  <c r="T1397" i="3"/>
  <c r="T1396" i="3"/>
  <c r="T1395" i="3"/>
  <c r="T1394" i="3"/>
  <c r="T1393" i="3"/>
  <c r="T1392" i="3"/>
  <c r="T1391" i="3"/>
  <c r="T1390" i="3"/>
  <c r="T1389" i="3"/>
  <c r="T1388" i="3"/>
  <c r="T1387" i="3"/>
  <c r="T1386" i="3"/>
  <c r="T1385" i="3"/>
  <c r="T1384" i="3"/>
  <c r="T1383" i="3"/>
  <c r="T1382" i="3"/>
  <c r="T1381" i="3"/>
  <c r="T1380" i="3"/>
  <c r="T1379" i="3"/>
  <c r="T1378" i="3"/>
  <c r="T1377" i="3"/>
  <c r="T1376" i="3"/>
  <c r="T1375" i="3"/>
  <c r="T1374" i="3"/>
  <c r="T1373" i="3"/>
  <c r="T1372" i="3"/>
  <c r="T1371" i="3"/>
  <c r="T1370" i="3"/>
  <c r="T1369" i="3"/>
  <c r="T1368" i="3"/>
  <c r="T1367" i="3"/>
  <c r="T1366" i="3"/>
  <c r="T1365" i="3"/>
  <c r="T1364" i="3"/>
  <c r="T1363" i="3"/>
  <c r="T1362" i="3"/>
  <c r="T1361" i="3"/>
  <c r="T1360" i="3"/>
  <c r="T1359" i="3"/>
  <c r="T1358" i="3"/>
  <c r="T1357" i="3"/>
  <c r="T1356" i="3"/>
  <c r="T1355" i="3"/>
  <c r="T1354" i="3"/>
  <c r="T1353" i="3"/>
  <c r="T1352" i="3"/>
  <c r="T1351" i="3"/>
  <c r="T1350" i="3"/>
  <c r="T1349" i="3"/>
  <c r="T1348" i="3"/>
  <c r="T1347" i="3"/>
  <c r="T1346" i="3"/>
  <c r="T1345" i="3"/>
  <c r="T1344" i="3"/>
  <c r="T1343" i="3"/>
  <c r="T1342" i="3"/>
  <c r="T1341" i="3"/>
  <c r="T1340" i="3"/>
  <c r="T1339" i="3"/>
  <c r="T1338" i="3"/>
  <c r="T1337" i="3"/>
  <c r="T1336" i="3"/>
  <c r="T1335" i="3"/>
  <c r="T1334" i="3"/>
  <c r="T1333" i="3"/>
  <c r="T1332" i="3"/>
  <c r="T1331" i="3"/>
  <c r="T1330" i="3"/>
  <c r="T1329" i="3"/>
  <c r="T1328" i="3"/>
  <c r="T1327" i="3"/>
  <c r="T1326" i="3"/>
  <c r="T1325" i="3"/>
  <c r="T1324" i="3"/>
  <c r="T1323" i="3"/>
  <c r="T1322" i="3"/>
  <c r="T1321" i="3"/>
  <c r="T1320" i="3"/>
  <c r="T1319" i="3"/>
  <c r="T1318" i="3"/>
  <c r="T1317" i="3"/>
  <c r="T1316" i="3"/>
  <c r="T1315" i="3"/>
  <c r="T1314" i="3"/>
  <c r="T1313" i="3"/>
  <c r="T1312" i="3"/>
  <c r="T1311" i="3"/>
  <c r="T1310" i="3"/>
  <c r="T1309" i="3"/>
  <c r="T1308" i="3"/>
  <c r="T1307" i="3"/>
  <c r="T1306" i="3"/>
  <c r="T1305" i="3"/>
  <c r="T1304" i="3"/>
  <c r="T1303" i="3"/>
  <c r="T1302" i="3"/>
  <c r="T1301" i="3"/>
  <c r="T1300" i="3"/>
  <c r="T1299" i="3"/>
  <c r="T1298" i="3"/>
  <c r="T1297" i="3"/>
  <c r="T1296" i="3"/>
  <c r="T1295" i="3"/>
  <c r="T1294" i="3"/>
  <c r="T1293" i="3"/>
  <c r="T1292" i="3"/>
  <c r="T1291" i="3"/>
  <c r="T1290" i="3"/>
  <c r="T1289" i="3"/>
  <c r="T1288" i="3"/>
  <c r="T1287" i="3"/>
  <c r="T1286" i="3"/>
  <c r="T1285" i="3"/>
  <c r="T1284" i="3"/>
  <c r="T1283" i="3"/>
  <c r="T1282" i="3"/>
  <c r="T1281" i="3"/>
  <c r="T1280" i="3"/>
  <c r="T1279" i="3"/>
  <c r="T1278" i="3"/>
  <c r="T1277" i="3"/>
  <c r="T1276" i="3"/>
  <c r="T1275" i="3"/>
  <c r="T1274" i="3"/>
  <c r="T1273" i="3"/>
  <c r="T1272" i="3"/>
  <c r="T1271" i="3"/>
  <c r="T1270" i="3"/>
  <c r="T1269" i="3"/>
  <c r="T1268" i="3"/>
  <c r="T1267" i="3"/>
  <c r="T1266" i="3"/>
  <c r="T1265" i="3"/>
  <c r="T1264" i="3"/>
  <c r="T1263" i="3"/>
  <c r="T1262" i="3"/>
  <c r="T1261" i="3"/>
  <c r="T1260" i="3"/>
  <c r="T1259" i="3"/>
  <c r="T1258" i="3"/>
  <c r="T1257" i="3"/>
  <c r="T1256" i="3"/>
  <c r="T1255" i="3"/>
  <c r="T1254" i="3"/>
  <c r="T1253" i="3"/>
  <c r="T1252" i="3"/>
  <c r="T1251" i="3"/>
  <c r="T1250" i="3"/>
  <c r="T1249" i="3"/>
  <c r="T1248" i="3"/>
  <c r="T1247" i="3"/>
  <c r="T1246" i="3"/>
  <c r="T1245" i="3"/>
  <c r="T1244" i="3"/>
  <c r="T1243" i="3"/>
  <c r="T1242" i="3"/>
  <c r="T1241" i="3"/>
  <c r="T1240" i="3"/>
  <c r="T1239" i="3"/>
  <c r="T1238" i="3"/>
  <c r="T1237" i="3"/>
  <c r="T1236" i="3"/>
  <c r="T1235" i="3"/>
  <c r="T1234" i="3"/>
  <c r="T1233" i="3"/>
  <c r="T1232" i="3"/>
  <c r="T1231" i="3"/>
  <c r="T1230" i="3"/>
  <c r="T1229" i="3"/>
  <c r="T1228" i="3"/>
  <c r="T1227" i="3"/>
  <c r="T1226" i="3"/>
  <c r="T1225" i="3"/>
  <c r="T1224" i="3"/>
  <c r="T1223" i="3"/>
  <c r="T1222" i="3"/>
  <c r="T1221" i="3"/>
  <c r="T1220" i="3"/>
  <c r="T1219" i="3"/>
  <c r="T1218" i="3"/>
  <c r="T1217" i="3"/>
  <c r="T1216" i="3"/>
  <c r="T1215" i="3"/>
  <c r="T1214" i="3"/>
  <c r="T1213" i="3"/>
  <c r="T1212" i="3"/>
  <c r="T1211" i="3"/>
  <c r="T1210" i="3"/>
  <c r="T1209" i="3"/>
  <c r="T1208" i="3"/>
  <c r="T1207" i="3"/>
  <c r="T1206" i="3"/>
  <c r="T1205" i="3"/>
  <c r="T1204" i="3"/>
  <c r="T1203" i="3"/>
  <c r="T1202" i="3"/>
  <c r="T1201" i="3"/>
  <c r="T1200" i="3"/>
  <c r="T1199" i="3"/>
  <c r="T1198" i="3"/>
  <c r="T1197" i="3"/>
  <c r="T1196" i="3"/>
  <c r="T1195" i="3"/>
  <c r="T1194" i="3"/>
  <c r="T1193" i="3"/>
  <c r="T1192" i="3"/>
  <c r="T1191" i="3"/>
  <c r="T1190" i="3"/>
  <c r="T1189" i="3"/>
  <c r="T1188" i="3"/>
  <c r="T1187" i="3"/>
  <c r="T1186" i="3"/>
  <c r="T1185" i="3"/>
  <c r="T1184" i="3"/>
  <c r="T1183" i="3"/>
  <c r="T1182" i="3"/>
  <c r="T1181" i="3"/>
  <c r="T1180" i="3"/>
  <c r="T1179" i="3"/>
  <c r="T1178" i="3"/>
  <c r="T1177" i="3"/>
  <c r="T1176" i="3"/>
  <c r="T1175" i="3"/>
  <c r="T1174" i="3"/>
  <c r="T1173" i="3"/>
  <c r="T1172" i="3"/>
  <c r="T1171" i="3"/>
  <c r="T1170" i="3"/>
  <c r="T1169" i="3"/>
  <c r="T1168" i="3"/>
  <c r="T1167" i="3"/>
  <c r="T1166" i="3"/>
  <c r="T1165" i="3"/>
  <c r="T1164" i="3"/>
  <c r="T1163" i="3"/>
  <c r="T1162" i="3"/>
  <c r="T1161" i="3"/>
  <c r="T1160" i="3"/>
  <c r="T1159" i="3"/>
  <c r="T1158" i="3"/>
  <c r="T1157" i="3"/>
  <c r="T1156" i="3"/>
  <c r="T1155" i="3"/>
  <c r="T1154" i="3"/>
  <c r="T1153" i="3"/>
  <c r="T1152" i="3"/>
  <c r="T1151" i="3"/>
  <c r="T1150" i="3"/>
  <c r="T1149" i="3"/>
  <c r="T1148" i="3"/>
  <c r="T1147" i="3"/>
  <c r="T1146" i="3"/>
  <c r="T1145" i="3"/>
  <c r="T1144" i="3"/>
  <c r="T1143" i="3"/>
  <c r="T1142" i="3"/>
  <c r="T1141" i="3"/>
  <c r="T1140" i="3"/>
  <c r="T1139" i="3"/>
  <c r="T1138" i="3"/>
  <c r="T1137" i="3"/>
  <c r="T1136" i="3"/>
  <c r="T1135" i="3"/>
  <c r="T1134" i="3"/>
  <c r="T1133" i="3"/>
  <c r="T1132" i="3"/>
  <c r="T1131" i="3"/>
  <c r="T1130" i="3"/>
  <c r="T1129" i="3"/>
  <c r="T1128" i="3"/>
  <c r="T1127" i="3"/>
  <c r="T1126" i="3"/>
  <c r="T1125" i="3"/>
  <c r="T1124" i="3"/>
  <c r="T1123" i="3"/>
  <c r="T1122" i="3"/>
  <c r="T1121" i="3"/>
  <c r="T1120" i="3"/>
  <c r="T1119" i="3"/>
  <c r="T1118" i="3"/>
  <c r="T1117" i="3"/>
  <c r="T1116" i="3"/>
  <c r="T1115" i="3"/>
  <c r="T1114" i="3"/>
  <c r="T1113" i="3"/>
  <c r="T1112" i="3"/>
  <c r="T1111" i="3"/>
  <c r="T1110" i="3"/>
  <c r="T1109" i="3"/>
  <c r="T1108" i="3"/>
  <c r="T1107" i="3"/>
  <c r="T1106" i="3"/>
  <c r="T1105" i="3"/>
  <c r="T1104" i="3"/>
  <c r="T1103" i="3"/>
  <c r="T1102" i="3"/>
  <c r="T1101" i="3"/>
  <c r="T1100" i="3"/>
  <c r="T1099" i="3"/>
  <c r="T1098" i="3"/>
  <c r="T1097" i="3"/>
  <c r="T1096" i="3"/>
  <c r="T1095" i="3"/>
  <c r="T1094" i="3"/>
  <c r="T1093" i="3"/>
  <c r="T1092" i="3"/>
  <c r="T1091" i="3"/>
  <c r="T1090" i="3"/>
  <c r="T1089" i="3"/>
  <c r="T1088" i="3"/>
  <c r="T1087" i="3"/>
  <c r="T1086" i="3"/>
  <c r="T1085" i="3"/>
  <c r="T1084" i="3"/>
  <c r="T1083" i="3"/>
  <c r="T1082" i="3"/>
  <c r="T1081" i="3"/>
  <c r="T1080" i="3"/>
  <c r="T1079" i="3"/>
  <c r="T1078" i="3"/>
  <c r="T1077" i="3"/>
  <c r="T1076" i="3"/>
  <c r="T1075" i="3"/>
  <c r="T1074" i="3"/>
  <c r="T1073" i="3"/>
  <c r="T1072" i="3"/>
  <c r="T1071" i="3"/>
  <c r="T1070" i="3"/>
  <c r="T1069" i="3"/>
  <c r="T1068" i="3"/>
  <c r="T1067" i="3"/>
  <c r="T1066" i="3"/>
  <c r="T1065" i="3"/>
  <c r="T1064" i="3"/>
  <c r="T1063" i="3"/>
  <c r="T1062" i="3"/>
  <c r="T1061" i="3"/>
  <c r="T1060" i="3"/>
  <c r="T1059" i="3"/>
  <c r="T1058" i="3"/>
  <c r="T1057" i="3"/>
  <c r="T1056" i="3"/>
  <c r="T1055" i="3"/>
  <c r="T1054" i="3"/>
  <c r="T1053" i="3"/>
  <c r="T1052" i="3"/>
  <c r="T1051" i="3"/>
  <c r="T1050" i="3"/>
  <c r="T1049" i="3"/>
  <c r="T1048" i="3"/>
  <c r="T1047" i="3"/>
  <c r="T1046" i="3"/>
  <c r="T1045" i="3"/>
  <c r="T1044" i="3"/>
  <c r="T1043" i="3"/>
  <c r="T1042" i="3"/>
  <c r="T1041" i="3"/>
  <c r="T1040" i="3"/>
  <c r="T1039" i="3"/>
  <c r="T1038" i="3"/>
  <c r="T1037" i="3"/>
  <c r="T1036" i="3"/>
  <c r="T1035" i="3"/>
  <c r="T1034" i="3"/>
  <c r="T1033" i="3"/>
  <c r="T1032" i="3"/>
  <c r="T1031" i="3"/>
  <c r="T1030" i="3"/>
  <c r="T1029" i="3"/>
  <c r="T1028" i="3"/>
  <c r="T1027" i="3"/>
  <c r="T1026" i="3"/>
  <c r="T1025" i="3"/>
  <c r="T1024" i="3"/>
  <c r="T1023" i="3"/>
  <c r="T1022" i="3"/>
  <c r="T1021" i="3"/>
  <c r="T1020" i="3"/>
  <c r="T1019" i="3"/>
  <c r="T1018" i="3"/>
  <c r="T1017" i="3"/>
  <c r="T1016" i="3"/>
  <c r="T1015" i="3"/>
  <c r="T1014" i="3"/>
  <c r="T1013" i="3"/>
  <c r="T1012" i="3"/>
  <c r="T1011" i="3"/>
  <c r="T1010" i="3"/>
  <c r="T1009" i="3"/>
  <c r="T1008" i="3"/>
  <c r="T1007" i="3"/>
  <c r="T1006" i="3"/>
  <c r="T1005" i="3"/>
  <c r="T1004" i="3"/>
  <c r="T1003" i="3"/>
  <c r="T1002" i="3"/>
  <c r="T1001" i="3"/>
  <c r="T1000" i="3"/>
  <c r="T999" i="3"/>
  <c r="T998" i="3"/>
  <c r="T997" i="3"/>
  <c r="T996" i="3"/>
  <c r="T995" i="3"/>
  <c r="T994" i="3"/>
  <c r="T993" i="3"/>
  <c r="T992" i="3"/>
  <c r="T991" i="3"/>
  <c r="T990" i="3"/>
  <c r="T989" i="3"/>
  <c r="T988" i="3"/>
  <c r="T987" i="3"/>
  <c r="T986" i="3"/>
  <c r="T985" i="3"/>
  <c r="T984" i="3"/>
  <c r="T983" i="3"/>
  <c r="T982" i="3"/>
  <c r="T981" i="3"/>
  <c r="T980" i="3"/>
  <c r="T979" i="3"/>
  <c r="T978" i="3"/>
  <c r="T977" i="3"/>
  <c r="T976" i="3"/>
  <c r="T975" i="3"/>
  <c r="T974" i="3"/>
  <c r="T973" i="3"/>
  <c r="T972" i="3"/>
  <c r="T971" i="3"/>
  <c r="T970" i="3"/>
  <c r="T969" i="3"/>
  <c r="T968" i="3"/>
  <c r="T967" i="3"/>
  <c r="T966" i="3"/>
  <c r="T965" i="3"/>
  <c r="T964" i="3"/>
  <c r="T963" i="3"/>
  <c r="T962" i="3"/>
  <c r="T961" i="3"/>
  <c r="T960" i="3"/>
  <c r="T959" i="3"/>
  <c r="T958" i="3"/>
  <c r="T957" i="3"/>
  <c r="T956" i="3"/>
  <c r="T955" i="3"/>
  <c r="T954" i="3"/>
  <c r="T953" i="3"/>
  <c r="T952" i="3"/>
  <c r="T951" i="3"/>
  <c r="T950" i="3"/>
  <c r="T949" i="3"/>
  <c r="T948" i="3"/>
  <c r="T947" i="3"/>
  <c r="T946" i="3"/>
  <c r="T945" i="3"/>
  <c r="T944" i="3"/>
  <c r="T943" i="3"/>
  <c r="T942" i="3"/>
  <c r="T941" i="3"/>
  <c r="T940" i="3"/>
  <c r="T939" i="3"/>
  <c r="T938" i="3"/>
  <c r="T937" i="3"/>
  <c r="T936" i="3"/>
  <c r="T935" i="3"/>
  <c r="T934" i="3"/>
  <c r="T933" i="3"/>
  <c r="T932" i="3"/>
  <c r="T931" i="3"/>
  <c r="T930" i="3"/>
  <c r="T929" i="3"/>
  <c r="T928" i="3"/>
  <c r="T927" i="3"/>
  <c r="T926" i="3"/>
  <c r="T925" i="3"/>
  <c r="T924" i="3"/>
  <c r="T923" i="3"/>
  <c r="T922" i="3"/>
  <c r="T921" i="3"/>
  <c r="T920" i="3"/>
  <c r="T919" i="3"/>
  <c r="T918" i="3"/>
  <c r="T917" i="3"/>
  <c r="T916" i="3"/>
  <c r="T915" i="3"/>
  <c r="T914" i="3"/>
  <c r="T913" i="3"/>
  <c r="T912" i="3"/>
  <c r="T911" i="3"/>
  <c r="T910" i="3"/>
  <c r="T909" i="3"/>
  <c r="T908" i="3"/>
  <c r="T907" i="3"/>
  <c r="T906" i="3"/>
  <c r="T905" i="3"/>
  <c r="T904" i="3"/>
  <c r="T903" i="3"/>
  <c r="T902" i="3"/>
  <c r="T901" i="3"/>
  <c r="T900" i="3"/>
  <c r="T899" i="3"/>
  <c r="T898" i="3"/>
  <c r="T897" i="3"/>
  <c r="T896" i="3"/>
  <c r="T895" i="3"/>
  <c r="T894" i="3"/>
  <c r="T893" i="3"/>
  <c r="T892" i="3"/>
  <c r="T891" i="3"/>
  <c r="T890" i="3"/>
  <c r="T889" i="3"/>
  <c r="T888" i="3"/>
  <c r="T887" i="3"/>
  <c r="T886" i="3"/>
  <c r="T885" i="3"/>
  <c r="T884" i="3"/>
  <c r="T883" i="3"/>
  <c r="T882" i="3"/>
  <c r="T881" i="3"/>
  <c r="T880" i="3"/>
  <c r="T879" i="3"/>
  <c r="T878" i="3"/>
  <c r="T877" i="3"/>
  <c r="T876" i="3"/>
  <c r="T875" i="3"/>
  <c r="T874" i="3"/>
  <c r="T873" i="3"/>
  <c r="T872" i="3"/>
  <c r="T871" i="3"/>
  <c r="T870" i="3"/>
  <c r="T869" i="3"/>
  <c r="T868" i="3"/>
  <c r="T867" i="3"/>
  <c r="T866" i="3"/>
  <c r="T865" i="3"/>
  <c r="T864" i="3"/>
  <c r="T863" i="3"/>
  <c r="T862" i="3"/>
  <c r="T861" i="3"/>
  <c r="T860" i="3"/>
  <c r="T859" i="3"/>
  <c r="T858" i="3"/>
  <c r="T857" i="3"/>
  <c r="T856" i="3"/>
  <c r="T855" i="3"/>
  <c r="T854" i="3"/>
  <c r="T853" i="3"/>
  <c r="T852" i="3"/>
  <c r="T851" i="3"/>
  <c r="T850" i="3"/>
  <c r="T849" i="3"/>
  <c r="T848" i="3"/>
  <c r="T847" i="3"/>
  <c r="T846" i="3"/>
  <c r="T845" i="3"/>
  <c r="T844" i="3"/>
  <c r="T843" i="3"/>
  <c r="T842" i="3"/>
  <c r="T841" i="3"/>
  <c r="T840" i="3"/>
  <c r="T839" i="3"/>
  <c r="T838" i="3"/>
  <c r="T837" i="3"/>
  <c r="T836" i="3"/>
  <c r="T835" i="3"/>
  <c r="T834" i="3"/>
  <c r="T833" i="3"/>
  <c r="T832" i="3"/>
  <c r="T831" i="3"/>
  <c r="T830" i="3"/>
  <c r="T829" i="3"/>
  <c r="T828" i="3"/>
  <c r="T827" i="3"/>
  <c r="T826" i="3"/>
  <c r="T825" i="3"/>
  <c r="T824" i="3"/>
  <c r="T823" i="3"/>
  <c r="T822" i="3"/>
  <c r="T821" i="3"/>
  <c r="T820" i="3"/>
  <c r="T819" i="3"/>
  <c r="T818" i="3"/>
  <c r="T817" i="3"/>
  <c r="T816" i="3"/>
  <c r="T815" i="3"/>
  <c r="T814" i="3"/>
  <c r="T813" i="3"/>
  <c r="T812" i="3"/>
  <c r="T811" i="3"/>
  <c r="T810" i="3"/>
  <c r="T809" i="3"/>
  <c r="T808" i="3"/>
  <c r="T807" i="3"/>
  <c r="T806" i="3"/>
  <c r="T805" i="3"/>
  <c r="T804" i="3"/>
  <c r="T803" i="3"/>
  <c r="T802" i="3"/>
  <c r="T801" i="3"/>
  <c r="T800" i="3"/>
  <c r="T799" i="3"/>
  <c r="T798" i="3"/>
  <c r="T797" i="3"/>
  <c r="T796" i="3"/>
  <c r="T795" i="3"/>
  <c r="T794" i="3"/>
  <c r="T793" i="3"/>
  <c r="T792" i="3"/>
  <c r="T791" i="3"/>
  <c r="T790" i="3"/>
  <c r="T789" i="3"/>
  <c r="T788" i="3"/>
  <c r="T787" i="3"/>
  <c r="T786" i="3"/>
  <c r="T785" i="3"/>
  <c r="T784" i="3"/>
  <c r="T783" i="3"/>
  <c r="T782" i="3"/>
  <c r="T781" i="3"/>
  <c r="T780" i="3"/>
  <c r="T779" i="3"/>
  <c r="T778" i="3"/>
  <c r="T777" i="3"/>
  <c r="T776" i="3"/>
  <c r="T775" i="3"/>
  <c r="T774" i="3"/>
  <c r="T773" i="3"/>
  <c r="T772" i="3"/>
  <c r="T771" i="3"/>
  <c r="T770" i="3"/>
  <c r="T769" i="3"/>
  <c r="T768" i="3"/>
  <c r="T767" i="3"/>
  <c r="T766" i="3"/>
  <c r="T765" i="3"/>
  <c r="T764" i="3"/>
  <c r="T763" i="3"/>
  <c r="T762" i="3"/>
  <c r="T761" i="3"/>
  <c r="T760" i="3"/>
  <c r="T759" i="3"/>
  <c r="T758" i="3"/>
  <c r="T757" i="3"/>
  <c r="T756" i="3"/>
  <c r="T755" i="3"/>
  <c r="T754" i="3"/>
  <c r="T753" i="3"/>
  <c r="T752" i="3"/>
  <c r="T751" i="3"/>
  <c r="T750" i="3"/>
  <c r="T749" i="3"/>
  <c r="T748" i="3"/>
  <c r="T747" i="3"/>
  <c r="T746" i="3"/>
  <c r="T745" i="3"/>
  <c r="T744" i="3"/>
  <c r="T743" i="3"/>
  <c r="T742" i="3"/>
  <c r="T741" i="3"/>
  <c r="T740" i="3"/>
  <c r="T739" i="3"/>
  <c r="T738" i="3"/>
  <c r="T737" i="3"/>
  <c r="T736" i="3"/>
  <c r="T735" i="3"/>
  <c r="T734" i="3"/>
  <c r="T733" i="3"/>
  <c r="T732" i="3"/>
  <c r="T731" i="3"/>
  <c r="T730" i="3"/>
  <c r="T729" i="3"/>
  <c r="T728" i="3"/>
  <c r="T727" i="3"/>
  <c r="T726" i="3"/>
  <c r="T725" i="3"/>
  <c r="T724" i="3"/>
  <c r="T723" i="3"/>
  <c r="T722" i="3"/>
  <c r="T721" i="3"/>
  <c r="T720" i="3"/>
  <c r="T719" i="3"/>
  <c r="T718" i="3"/>
  <c r="T717" i="3"/>
  <c r="T716" i="3"/>
  <c r="T715" i="3"/>
  <c r="T714" i="3"/>
  <c r="T713" i="3"/>
  <c r="T712" i="3"/>
  <c r="T711" i="3"/>
  <c r="T710" i="3"/>
  <c r="T709" i="3"/>
  <c r="T708" i="3"/>
  <c r="T707" i="3"/>
  <c r="T706" i="3"/>
  <c r="T705" i="3"/>
  <c r="T704" i="3"/>
  <c r="T703" i="3"/>
  <c r="T702" i="3"/>
  <c r="T701" i="3"/>
  <c r="T700" i="3"/>
  <c r="T699" i="3"/>
  <c r="T698" i="3"/>
  <c r="T697" i="3"/>
  <c r="T696" i="3"/>
  <c r="T695" i="3"/>
  <c r="T694" i="3"/>
  <c r="T693" i="3"/>
  <c r="T692" i="3"/>
  <c r="T691" i="3"/>
  <c r="T690" i="3"/>
  <c r="T689" i="3"/>
  <c r="T688" i="3"/>
  <c r="T687" i="3"/>
  <c r="T686" i="3"/>
  <c r="T685" i="3"/>
  <c r="T684" i="3"/>
  <c r="T683" i="3"/>
  <c r="T682" i="3"/>
  <c r="T681" i="3"/>
  <c r="T680" i="3"/>
  <c r="T679" i="3"/>
  <c r="T678" i="3"/>
  <c r="T677" i="3"/>
  <c r="T676" i="3"/>
  <c r="T675" i="3"/>
  <c r="T674" i="3"/>
  <c r="T673" i="3"/>
  <c r="T672" i="3"/>
  <c r="T671" i="3"/>
  <c r="T670" i="3"/>
  <c r="T669" i="3"/>
  <c r="T668" i="3"/>
  <c r="T667" i="3"/>
  <c r="T666" i="3"/>
  <c r="T665" i="3"/>
  <c r="T664" i="3"/>
  <c r="T663" i="3"/>
  <c r="T662" i="3"/>
  <c r="T661" i="3"/>
  <c r="T660" i="3"/>
  <c r="T659" i="3"/>
  <c r="T658" i="3"/>
  <c r="T657" i="3"/>
  <c r="T656" i="3"/>
  <c r="T655" i="3"/>
  <c r="T654" i="3"/>
  <c r="T653" i="3"/>
  <c r="T652" i="3"/>
  <c r="T651" i="3"/>
  <c r="T650" i="3"/>
  <c r="T649" i="3"/>
  <c r="T648" i="3"/>
  <c r="T647" i="3"/>
  <c r="T646" i="3"/>
  <c r="T645" i="3"/>
  <c r="T644" i="3"/>
  <c r="T643" i="3"/>
  <c r="T642" i="3"/>
  <c r="T641" i="3"/>
  <c r="T640" i="3"/>
  <c r="T639" i="3"/>
  <c r="T638" i="3"/>
  <c r="T637" i="3"/>
  <c r="T636" i="3"/>
  <c r="T635" i="3"/>
  <c r="T634" i="3"/>
  <c r="T633" i="3"/>
  <c r="T632" i="3"/>
  <c r="T631" i="3"/>
  <c r="T630" i="3"/>
  <c r="T629" i="3"/>
  <c r="T628" i="3"/>
  <c r="T627" i="3"/>
  <c r="T626" i="3"/>
  <c r="T625" i="3"/>
  <c r="T624" i="3"/>
  <c r="T623" i="3"/>
  <c r="T622" i="3"/>
  <c r="T621" i="3"/>
  <c r="T620" i="3"/>
  <c r="T619" i="3"/>
  <c r="T618" i="3"/>
  <c r="T617" i="3"/>
  <c r="T616" i="3"/>
  <c r="T615" i="3"/>
  <c r="T614" i="3"/>
  <c r="T613" i="3"/>
  <c r="T612" i="3"/>
  <c r="T611" i="3"/>
  <c r="T610" i="3"/>
  <c r="T609" i="3"/>
  <c r="T608" i="3"/>
  <c r="T607" i="3"/>
  <c r="T606" i="3"/>
  <c r="T605" i="3"/>
  <c r="T604" i="3"/>
  <c r="T603" i="3"/>
  <c r="T602" i="3"/>
  <c r="T601" i="3"/>
  <c r="T600" i="3"/>
  <c r="T599" i="3"/>
  <c r="T598" i="3"/>
  <c r="T597" i="3"/>
  <c r="T596" i="3"/>
  <c r="T595" i="3"/>
  <c r="T594" i="3"/>
  <c r="T593" i="3"/>
  <c r="T592" i="3"/>
  <c r="T591" i="3"/>
  <c r="T590" i="3"/>
  <c r="T589" i="3"/>
  <c r="T588" i="3"/>
  <c r="T587" i="3"/>
  <c r="T586" i="3"/>
  <c r="T585" i="3"/>
  <c r="T584" i="3"/>
  <c r="T583" i="3"/>
  <c r="T582" i="3"/>
  <c r="T581" i="3"/>
  <c r="T580" i="3"/>
  <c r="T579" i="3"/>
  <c r="T578" i="3"/>
  <c r="T577" i="3"/>
  <c r="T576" i="3"/>
  <c r="T575" i="3"/>
  <c r="T574" i="3"/>
  <c r="T573" i="3"/>
  <c r="T572" i="3"/>
  <c r="T571" i="3"/>
  <c r="T570" i="3"/>
  <c r="T569" i="3"/>
  <c r="T568" i="3"/>
  <c r="T567" i="3"/>
  <c r="T566" i="3"/>
  <c r="T565" i="3"/>
  <c r="T564" i="3"/>
  <c r="T563" i="3"/>
  <c r="T562" i="3"/>
  <c r="T561" i="3"/>
  <c r="T560" i="3"/>
  <c r="T559" i="3"/>
  <c r="T558" i="3"/>
  <c r="T557" i="3"/>
  <c r="T556" i="3"/>
  <c r="T555" i="3"/>
  <c r="T554" i="3"/>
  <c r="T553" i="3"/>
  <c r="T552" i="3"/>
  <c r="T551" i="3"/>
  <c r="T550" i="3"/>
  <c r="T549" i="3"/>
  <c r="T548" i="3"/>
  <c r="T547" i="3"/>
  <c r="T546" i="3"/>
  <c r="T545" i="3"/>
  <c r="T544" i="3"/>
  <c r="T543" i="3"/>
  <c r="T542" i="3"/>
  <c r="T541" i="3"/>
  <c r="T540" i="3"/>
  <c r="T539" i="3"/>
  <c r="T538" i="3"/>
  <c r="T537" i="3"/>
  <c r="T536" i="3"/>
  <c r="T535" i="3"/>
  <c r="T534" i="3"/>
  <c r="T533" i="3"/>
  <c r="T532" i="3"/>
  <c r="T531" i="3"/>
  <c r="T530" i="3"/>
  <c r="T529" i="3"/>
  <c r="T528" i="3"/>
  <c r="T527" i="3"/>
  <c r="T526" i="3"/>
  <c r="T525" i="3"/>
  <c r="T524" i="3"/>
  <c r="T523" i="3"/>
  <c r="T522" i="3"/>
  <c r="T521" i="3"/>
  <c r="T520" i="3"/>
  <c r="T519" i="3"/>
  <c r="T518" i="3"/>
  <c r="T517" i="3"/>
  <c r="T516" i="3"/>
  <c r="T515" i="3"/>
  <c r="T514" i="3"/>
  <c r="T513" i="3"/>
  <c r="T512" i="3"/>
  <c r="T511" i="3"/>
  <c r="T510" i="3"/>
  <c r="T509" i="3"/>
  <c r="T508" i="3"/>
  <c r="T507" i="3"/>
  <c r="T506" i="3"/>
  <c r="T505" i="3"/>
  <c r="T504" i="3"/>
  <c r="T503" i="3"/>
  <c r="T502" i="3"/>
  <c r="T501" i="3"/>
  <c r="T500" i="3"/>
  <c r="T499" i="3"/>
  <c r="T498" i="3"/>
  <c r="T497" i="3"/>
  <c r="T496" i="3"/>
  <c r="T495" i="3"/>
  <c r="T494" i="3"/>
  <c r="T493" i="3"/>
  <c r="T492" i="3"/>
  <c r="T491" i="3"/>
  <c r="T490" i="3"/>
  <c r="T489" i="3"/>
  <c r="T488" i="3"/>
  <c r="T487" i="3"/>
  <c r="T486" i="3"/>
  <c r="T485" i="3"/>
  <c r="T484" i="3"/>
  <c r="T483" i="3"/>
  <c r="T482" i="3"/>
  <c r="T481" i="3"/>
  <c r="T480" i="3"/>
  <c r="T479" i="3"/>
  <c r="T478" i="3"/>
  <c r="T477" i="3"/>
  <c r="T476" i="3"/>
  <c r="T475" i="3"/>
  <c r="T474" i="3"/>
  <c r="T473" i="3"/>
  <c r="T472" i="3"/>
  <c r="T471" i="3"/>
  <c r="T470" i="3"/>
  <c r="T469" i="3"/>
  <c r="T468" i="3"/>
  <c r="T467" i="3"/>
  <c r="T466" i="3"/>
  <c r="T465" i="3"/>
  <c r="T464" i="3"/>
  <c r="T463" i="3"/>
  <c r="T462" i="3"/>
  <c r="T461" i="3"/>
  <c r="T460" i="3"/>
  <c r="T459" i="3"/>
  <c r="T458" i="3"/>
  <c r="T457" i="3"/>
  <c r="T456" i="3"/>
  <c r="T455" i="3"/>
  <c r="T454" i="3"/>
  <c r="T453" i="3"/>
  <c r="T452" i="3"/>
  <c r="T451" i="3"/>
  <c r="T450" i="3"/>
  <c r="T449" i="3"/>
  <c r="T448" i="3"/>
  <c r="T447" i="3"/>
  <c r="T446" i="3"/>
  <c r="T445" i="3"/>
  <c r="T444" i="3"/>
  <c r="T443" i="3"/>
  <c r="T442" i="3"/>
  <c r="T441" i="3"/>
  <c r="T440" i="3"/>
  <c r="T439" i="3"/>
  <c r="T438" i="3"/>
  <c r="T437" i="3"/>
  <c r="T436" i="3"/>
  <c r="T435" i="3"/>
  <c r="T434" i="3"/>
  <c r="T433" i="3"/>
  <c r="T432" i="3"/>
  <c r="T431" i="3"/>
  <c r="T430" i="3"/>
  <c r="T429" i="3"/>
  <c r="T428" i="3"/>
  <c r="T427" i="3"/>
  <c r="T426" i="3"/>
  <c r="T425" i="3"/>
  <c r="T424" i="3"/>
  <c r="T423" i="3"/>
  <c r="T422" i="3"/>
  <c r="T421" i="3"/>
  <c r="T420" i="3"/>
  <c r="T419" i="3"/>
  <c r="T418" i="3"/>
  <c r="T417" i="3"/>
  <c r="T416" i="3"/>
  <c r="T415" i="3"/>
  <c r="T414" i="3"/>
  <c r="T413" i="3"/>
  <c r="T412" i="3"/>
  <c r="T411" i="3"/>
  <c r="T410" i="3"/>
  <c r="T409" i="3"/>
  <c r="T408" i="3"/>
  <c r="T407" i="3"/>
  <c r="T406" i="3"/>
  <c r="T405" i="3"/>
  <c r="T404" i="3"/>
  <c r="T403" i="3"/>
  <c r="T402" i="3"/>
  <c r="T401" i="3"/>
  <c r="T400" i="3"/>
  <c r="T399" i="3"/>
  <c r="T398" i="3"/>
  <c r="T397" i="3"/>
  <c r="T396" i="3"/>
  <c r="T395" i="3"/>
  <c r="T394" i="3"/>
  <c r="T393" i="3"/>
  <c r="T392" i="3"/>
  <c r="T391" i="3"/>
  <c r="T390" i="3"/>
  <c r="T389" i="3"/>
  <c r="T388" i="3"/>
  <c r="T387" i="3"/>
  <c r="T386" i="3"/>
  <c r="T385" i="3"/>
  <c r="T384" i="3"/>
  <c r="T383" i="3"/>
  <c r="T382" i="3"/>
  <c r="T381" i="3"/>
  <c r="T380" i="3"/>
  <c r="T379" i="3"/>
  <c r="T378" i="3"/>
  <c r="T377" i="3"/>
  <c r="T376" i="3"/>
  <c r="T375" i="3"/>
  <c r="T374" i="3"/>
  <c r="T373" i="3"/>
  <c r="T372" i="3"/>
  <c r="T371" i="3"/>
  <c r="T370" i="3"/>
  <c r="T369" i="3"/>
  <c r="T368" i="3"/>
  <c r="T367" i="3"/>
  <c r="T366" i="3"/>
  <c r="T365" i="3"/>
  <c r="T364" i="3"/>
  <c r="T363" i="3"/>
  <c r="T362" i="3"/>
  <c r="T361" i="3"/>
  <c r="T360" i="3"/>
  <c r="T359" i="3"/>
  <c r="T358" i="3"/>
  <c r="T357" i="3"/>
  <c r="T356" i="3"/>
  <c r="T355" i="3"/>
  <c r="T354" i="3"/>
  <c r="T353" i="3"/>
  <c r="T352" i="3"/>
  <c r="T351" i="3"/>
  <c r="T350" i="3"/>
  <c r="T349" i="3"/>
  <c r="T348" i="3"/>
  <c r="T347" i="3"/>
  <c r="T346" i="3"/>
  <c r="T345" i="3"/>
  <c r="T344" i="3"/>
  <c r="T343" i="3"/>
  <c r="T342" i="3"/>
  <c r="T341" i="3"/>
  <c r="T340" i="3"/>
  <c r="T339" i="3"/>
  <c r="T338" i="3"/>
  <c r="T337" i="3"/>
  <c r="T336" i="3"/>
  <c r="T335" i="3"/>
  <c r="T334" i="3"/>
  <c r="T333" i="3"/>
  <c r="T332" i="3"/>
  <c r="T331" i="3"/>
  <c r="T330" i="3"/>
  <c r="T329" i="3"/>
  <c r="T328" i="3"/>
  <c r="T327" i="3"/>
  <c r="T326" i="3"/>
  <c r="T325" i="3"/>
  <c r="T324" i="3"/>
  <c r="T323" i="3"/>
  <c r="T322" i="3"/>
  <c r="T321" i="3"/>
  <c r="T320" i="3"/>
  <c r="T319" i="3"/>
  <c r="T318" i="3"/>
  <c r="T317" i="3"/>
  <c r="T316" i="3"/>
  <c r="T315" i="3"/>
  <c r="T314" i="3"/>
  <c r="T313" i="3"/>
  <c r="T312" i="3"/>
  <c r="T311" i="3"/>
  <c r="T310" i="3"/>
  <c r="T309" i="3"/>
  <c r="T308" i="3"/>
  <c r="T307" i="3"/>
  <c r="T306" i="3"/>
  <c r="T305" i="3"/>
  <c r="T304" i="3"/>
  <c r="T303" i="3"/>
  <c r="T302" i="3"/>
  <c r="T301" i="3"/>
  <c r="T300" i="3"/>
  <c r="T299" i="3"/>
  <c r="T298" i="3"/>
  <c r="T297" i="3"/>
  <c r="T296" i="3"/>
  <c r="T295" i="3"/>
  <c r="T294" i="3"/>
  <c r="T293" i="3"/>
  <c r="T292" i="3"/>
  <c r="T291" i="3"/>
  <c r="T290" i="3"/>
  <c r="T289" i="3"/>
  <c r="T288" i="3"/>
  <c r="T287" i="3"/>
  <c r="T286" i="3"/>
  <c r="T285" i="3"/>
  <c r="T284" i="3"/>
  <c r="T283" i="3"/>
  <c r="T282" i="3"/>
  <c r="T281" i="3"/>
  <c r="T280" i="3"/>
  <c r="T279" i="3"/>
  <c r="T278" i="3"/>
  <c r="T277" i="3"/>
  <c r="T276" i="3"/>
  <c r="T275" i="3"/>
  <c r="T274" i="3"/>
  <c r="T273" i="3"/>
  <c r="T272" i="3"/>
  <c r="T271" i="3"/>
  <c r="T270" i="3"/>
  <c r="T269" i="3"/>
  <c r="T268" i="3"/>
  <c r="T267" i="3"/>
  <c r="T266" i="3"/>
  <c r="T265" i="3"/>
  <c r="T264" i="3"/>
  <c r="T263" i="3"/>
  <c r="T262" i="3"/>
  <c r="T261" i="3"/>
  <c r="T260" i="3"/>
  <c r="T259" i="3"/>
  <c r="T258" i="3"/>
  <c r="T257" i="3"/>
  <c r="T256" i="3"/>
  <c r="T255" i="3"/>
  <c r="T254" i="3"/>
  <c r="T253" i="3"/>
  <c r="T252" i="3"/>
  <c r="T251" i="3"/>
  <c r="T250" i="3"/>
  <c r="T249" i="3"/>
  <c r="T248" i="3"/>
  <c r="T247" i="3"/>
  <c r="T246" i="3"/>
  <c r="T245" i="3"/>
  <c r="T244" i="3"/>
  <c r="T243" i="3"/>
  <c r="T242" i="3"/>
  <c r="T241" i="3"/>
  <c r="T240" i="3"/>
  <c r="T239" i="3"/>
  <c r="T238" i="3"/>
  <c r="T237" i="3"/>
  <c r="T236" i="3"/>
  <c r="T235" i="3"/>
  <c r="T234" i="3"/>
  <c r="T233" i="3"/>
  <c r="T232" i="3"/>
  <c r="T231" i="3"/>
  <c r="T230" i="3"/>
  <c r="T229" i="3"/>
  <c r="T228" i="3"/>
  <c r="T227" i="3"/>
  <c r="T226" i="3"/>
  <c r="T225" i="3"/>
  <c r="T224" i="3"/>
  <c r="T223" i="3"/>
  <c r="T222" i="3"/>
  <c r="T221" i="3"/>
  <c r="T220" i="3"/>
  <c r="T219" i="3"/>
  <c r="T218" i="3"/>
  <c r="T217" i="3"/>
  <c r="T216" i="3"/>
  <c r="T215" i="3"/>
  <c r="T214" i="3"/>
  <c r="T213" i="3"/>
  <c r="T212" i="3"/>
  <c r="T211" i="3"/>
  <c r="T210" i="3"/>
  <c r="T209" i="3"/>
  <c r="T208" i="3"/>
  <c r="T207" i="3"/>
  <c r="T206" i="3"/>
  <c r="T205" i="3"/>
  <c r="T204" i="3"/>
  <c r="T203" i="3"/>
  <c r="T202" i="3"/>
  <c r="T201" i="3"/>
  <c r="T200" i="3"/>
  <c r="T199" i="3"/>
  <c r="T198" i="3"/>
  <c r="T197" i="3"/>
  <c r="T196" i="3"/>
  <c r="T195" i="3"/>
  <c r="T194" i="3"/>
  <c r="T193" i="3"/>
  <c r="T192" i="3"/>
  <c r="T191" i="3"/>
  <c r="T190" i="3"/>
  <c r="T189" i="3"/>
  <c r="T188" i="3"/>
  <c r="T187" i="3"/>
  <c r="T186" i="3"/>
  <c r="T185" i="3"/>
  <c r="T184" i="3"/>
  <c r="T183" i="3"/>
  <c r="T182" i="3"/>
  <c r="T181" i="3"/>
  <c r="T180" i="3"/>
  <c r="T179" i="3"/>
  <c r="T178" i="3"/>
  <c r="T177" i="3"/>
  <c r="T176" i="3"/>
  <c r="T175" i="3"/>
  <c r="T174" i="3"/>
  <c r="T173" i="3"/>
  <c r="T172" i="3"/>
  <c r="T171" i="3"/>
  <c r="T170" i="3"/>
  <c r="T169" i="3"/>
  <c r="T168" i="3"/>
  <c r="T167" i="3"/>
  <c r="T166" i="3"/>
  <c r="T165" i="3"/>
  <c r="T164" i="3"/>
  <c r="T163" i="3"/>
  <c r="T162" i="3"/>
  <c r="T161" i="3"/>
  <c r="T160" i="3"/>
  <c r="T159" i="3"/>
  <c r="T158" i="3"/>
  <c r="T157" i="3"/>
  <c r="T156" i="3"/>
  <c r="T155" i="3"/>
  <c r="T154" i="3"/>
  <c r="T153" i="3"/>
  <c r="T152" i="3"/>
  <c r="T151" i="3"/>
  <c r="T150" i="3"/>
  <c r="T149" i="3"/>
  <c r="T148" i="3"/>
  <c r="T147" i="3"/>
  <c r="T146" i="3"/>
  <c r="T145" i="3"/>
  <c r="T144" i="3"/>
  <c r="T143" i="3"/>
  <c r="T142" i="3"/>
  <c r="T141" i="3"/>
  <c r="T140" i="3"/>
  <c r="T139" i="3"/>
  <c r="T138" i="3"/>
  <c r="T137" i="3"/>
  <c r="T136" i="3"/>
  <c r="T135" i="3"/>
  <c r="T134" i="3"/>
  <c r="T133" i="3"/>
  <c r="T132" i="3"/>
  <c r="T131" i="3"/>
  <c r="T130" i="3"/>
  <c r="T129" i="3"/>
  <c r="T128" i="3"/>
  <c r="T127" i="3"/>
  <c r="T126" i="3"/>
  <c r="T125" i="3"/>
  <c r="T124" i="3"/>
  <c r="T123" i="3"/>
  <c r="T122" i="3"/>
  <c r="T121" i="3"/>
  <c r="T120" i="3"/>
  <c r="T119" i="3"/>
  <c r="T118" i="3"/>
  <c r="T117" i="3"/>
  <c r="T116" i="3"/>
  <c r="T115" i="3"/>
  <c r="T114" i="3"/>
  <c r="T113" i="3"/>
  <c r="T112" i="3"/>
  <c r="T111" i="3"/>
  <c r="T110" i="3"/>
  <c r="T109" i="3"/>
  <c r="T108" i="3"/>
  <c r="T107" i="3"/>
  <c r="T106" i="3"/>
  <c r="T105" i="3"/>
  <c r="T104" i="3"/>
  <c r="T103" i="3"/>
  <c r="T102" i="3"/>
  <c r="T101" i="3"/>
  <c r="T100" i="3"/>
  <c r="T99" i="3"/>
  <c r="T98" i="3"/>
  <c r="T97" i="3"/>
  <c r="T96" i="3"/>
  <c r="T95" i="3"/>
  <c r="T94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6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T8" i="3"/>
  <c r="T7" i="3"/>
  <c r="O6" i="3"/>
  <c r="T6" i="3" s="1"/>
  <c r="T5" i="3"/>
  <c r="T4" i="3"/>
  <c r="T3" i="3"/>
  <c r="T2" i="3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R848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M39" i="1" l="1"/>
  <c r="M658" i="1" l="1"/>
  <c r="M332" i="1"/>
  <c r="M345" i="1"/>
  <c r="M504" i="1"/>
  <c r="M327" i="1"/>
  <c r="M869" i="1"/>
  <c r="M404" i="1"/>
  <c r="M560" i="1"/>
  <c r="M23" i="1"/>
  <c r="M877" i="1"/>
  <c r="M698" i="1"/>
  <c r="M445" i="1"/>
  <c r="M704" i="1"/>
  <c r="M766" i="1"/>
  <c r="M423" i="1"/>
  <c r="M627" i="1"/>
  <c r="M663" i="1"/>
  <c r="M397" i="1"/>
  <c r="M449" i="1"/>
  <c r="M604" i="1"/>
  <c r="M588" i="1"/>
  <c r="M593" i="1"/>
  <c r="M720" i="1"/>
  <c r="M861" i="1"/>
  <c r="M809" i="1"/>
  <c r="M326" i="1"/>
  <c r="M524" i="1"/>
  <c r="M29" i="1"/>
  <c r="M368" i="1"/>
  <c r="M367" i="1"/>
  <c r="M493" i="1"/>
  <c r="M365" i="1"/>
  <c r="M282" i="1"/>
  <c r="M392" i="1"/>
  <c r="M275" i="1"/>
  <c r="M311" i="1"/>
  <c r="M318" i="1"/>
  <c r="M403" i="1"/>
  <c r="M387" i="1"/>
  <c r="M851" i="1"/>
  <c r="M465" i="1"/>
  <c r="M750" i="1"/>
  <c r="M52" i="1"/>
  <c r="M333" i="1"/>
  <c r="M688" i="1"/>
  <c r="M335" i="1"/>
  <c r="M369" i="1"/>
  <c r="M853" i="1"/>
  <c r="M492" i="1"/>
  <c r="M673" i="1"/>
  <c r="M580" i="1"/>
  <c r="M402" i="1"/>
  <c r="M567" i="1"/>
  <c r="M756" i="1"/>
  <c r="M390" i="1"/>
  <c r="M396" i="1"/>
  <c r="M572" i="1"/>
  <c r="M563" i="1"/>
  <c r="M570" i="1"/>
  <c r="M682" i="1"/>
  <c r="M792" i="1"/>
  <c r="M726" i="1"/>
  <c r="M317" i="1"/>
  <c r="M443" i="1"/>
  <c r="M8" i="1"/>
  <c r="M352" i="1"/>
  <c r="M341" i="1"/>
  <c r="M456" i="1"/>
  <c r="M305" i="1"/>
  <c r="M383" i="1"/>
  <c r="M801" i="1"/>
  <c r="M281" i="1"/>
  <c r="M293" i="1"/>
  <c r="M323" i="1"/>
  <c r="M353" i="1"/>
  <c r="M412" i="1"/>
  <c r="M420" i="1"/>
  <c r="M819" i="1"/>
  <c r="M857" i="1"/>
  <c r="M872" i="1"/>
  <c r="M480" i="1"/>
  <c r="M666" i="1"/>
  <c r="M562" i="1"/>
  <c r="M548" i="1"/>
  <c r="M748" i="1"/>
  <c r="M351" i="1"/>
  <c r="M389" i="1"/>
  <c r="M564" i="1"/>
  <c r="M506" i="1"/>
  <c r="M674" i="1"/>
  <c r="M618" i="1"/>
  <c r="M710" i="1"/>
  <c r="M273" i="1"/>
  <c r="M417" i="1"/>
  <c r="M697" i="1"/>
  <c r="M300" i="1"/>
  <c r="M314" i="1"/>
  <c r="M439" i="1"/>
  <c r="M276" i="1"/>
  <c r="M349" i="1"/>
  <c r="M728" i="1"/>
  <c r="M274" i="1"/>
  <c r="M28" i="1"/>
  <c r="M25" i="1"/>
  <c r="M793" i="1"/>
  <c r="M364" i="1"/>
  <c r="M336" i="1"/>
  <c r="M881" i="1"/>
  <c r="M808" i="1"/>
  <c r="M637" i="1"/>
  <c r="M490" i="1"/>
  <c r="M817" i="1"/>
  <c r="M471" i="1"/>
  <c r="M633" i="1"/>
  <c r="M334" i="1"/>
  <c r="M382" i="1"/>
  <c r="M556" i="1"/>
  <c r="M415" i="1"/>
  <c r="M505" i="1"/>
  <c r="M645" i="1"/>
  <c r="M609" i="1"/>
  <c r="M597" i="1"/>
  <c r="M48" i="1"/>
  <c r="M388" i="1"/>
  <c r="M777" i="1"/>
  <c r="M264" i="1"/>
  <c r="M263" i="1"/>
  <c r="M359" i="1"/>
  <c r="M262" i="1"/>
  <c r="M452" i="1"/>
  <c r="M329" i="1"/>
  <c r="M712" i="1"/>
  <c r="M44" i="1"/>
  <c r="M19" i="1"/>
  <c r="M283" i="1"/>
  <c r="M806" i="1"/>
  <c r="M759" i="1"/>
  <c r="M707" i="1"/>
  <c r="M653" i="1"/>
  <c r="M607" i="1"/>
  <c r="M557" i="1"/>
  <c r="M842" i="1"/>
  <c r="M828" i="1"/>
  <c r="M783" i="1"/>
  <c r="M751" i="1"/>
  <c r="M746" i="1"/>
  <c r="M742" i="1"/>
  <c r="M715" i="1"/>
  <c r="M684" i="1"/>
  <c r="M650" i="1"/>
  <c r="M822" i="1"/>
  <c r="M791" i="1"/>
  <c r="M763" i="1"/>
  <c r="M695" i="1"/>
  <c r="M664" i="1"/>
  <c r="M661" i="1"/>
  <c r="M630" i="1"/>
  <c r="M599" i="1"/>
  <c r="M594" i="1"/>
  <c r="M880" i="1"/>
  <c r="M875" i="1"/>
  <c r="M864" i="1"/>
  <c r="M844" i="1"/>
  <c r="M835" i="1"/>
  <c r="M826" i="1"/>
  <c r="M821" i="1"/>
  <c r="M812" i="1"/>
  <c r="M790" i="1"/>
  <c r="M776" i="1"/>
  <c r="M767" i="1"/>
  <c r="M762" i="1"/>
  <c r="M753" i="1"/>
  <c r="M744" i="1"/>
  <c r="M740" i="1"/>
  <c r="M731" i="1"/>
  <c r="M717" i="1"/>
  <c r="M708" i="1"/>
  <c r="M699" i="1"/>
  <c r="M694" i="1"/>
  <c r="M686" i="1"/>
  <c r="M677" i="1"/>
  <c r="M660" i="1"/>
  <c r="M651" i="1"/>
  <c r="M643" i="1"/>
  <c r="M634" i="1"/>
  <c r="M629" i="1"/>
  <c r="M621" i="1"/>
  <c r="M612" i="1"/>
  <c r="M586" i="1"/>
  <c r="M554" i="1"/>
  <c r="M541" i="1"/>
  <c r="M532" i="1"/>
  <c r="M511" i="1"/>
  <c r="M498" i="1"/>
  <c r="M489" i="1"/>
  <c r="M476" i="1"/>
  <c r="M463" i="1"/>
  <c r="M450" i="1"/>
  <c r="M441" i="1"/>
  <c r="M429" i="1"/>
  <c r="M418" i="1"/>
  <c r="M830" i="1"/>
  <c r="M799" i="1"/>
  <c r="M794" i="1"/>
  <c r="M771" i="1"/>
  <c r="M703" i="1"/>
  <c r="M672" i="1"/>
  <c r="M616" i="1"/>
  <c r="M577" i="1"/>
  <c r="M803" i="1"/>
  <c r="M735" i="1"/>
  <c r="M638" i="1"/>
  <c r="M611" i="1"/>
  <c r="M581" i="1"/>
  <c r="M549" i="1"/>
  <c r="M815" i="1"/>
  <c r="M747" i="1"/>
  <c r="M711" i="1"/>
  <c r="M680" i="1"/>
  <c r="M615" i="1"/>
  <c r="M879" i="1"/>
  <c r="M852" i="1"/>
  <c r="M840" i="1"/>
  <c r="M814" i="1"/>
  <c r="M782" i="1"/>
  <c r="M775" i="1"/>
  <c r="M755" i="1"/>
  <c r="M743" i="1"/>
  <c r="M738" i="1"/>
  <c r="M713" i="1"/>
  <c r="M705" i="1"/>
  <c r="M656" i="1"/>
  <c r="M639" i="1"/>
  <c r="M631" i="1"/>
  <c r="M565" i="1"/>
  <c r="M510" i="1"/>
  <c r="M451" i="1"/>
  <c r="M846" i="1"/>
  <c r="M833" i="1"/>
  <c r="M827" i="1"/>
  <c r="M820" i="1"/>
  <c r="M788" i="1"/>
  <c r="M718" i="1"/>
  <c r="M644" i="1"/>
  <c r="M576" i="1"/>
  <c r="M529" i="1"/>
  <c r="M462" i="1"/>
  <c r="M871" i="1"/>
  <c r="M838" i="1"/>
  <c r="M691" i="1"/>
  <c r="M654" i="1"/>
  <c r="M582" i="1"/>
  <c r="M544" i="1"/>
  <c r="M876" i="1"/>
  <c r="M863" i="1"/>
  <c r="M843" i="1"/>
  <c r="M824" i="1"/>
  <c r="M818" i="1"/>
  <c r="M811" i="1"/>
  <c r="M752" i="1"/>
  <c r="M722" i="1"/>
  <c r="M709" i="1"/>
  <c r="M648" i="1"/>
  <c r="M635" i="1"/>
  <c r="M622" i="1"/>
  <c r="M568" i="1"/>
  <c r="M555" i="1"/>
  <c r="M522" i="1"/>
  <c r="M472" i="1"/>
  <c r="M453" i="1"/>
  <c r="M855" i="1"/>
  <c r="M836" i="1"/>
  <c r="M765" i="1"/>
  <c r="M745" i="1"/>
  <c r="M652" i="1"/>
  <c r="M641" i="1"/>
  <c r="M590" i="1"/>
  <c r="M561" i="1"/>
  <c r="M537" i="1"/>
  <c r="M531" i="1"/>
  <c r="M507" i="1"/>
  <c r="M477" i="1"/>
  <c r="M868" i="1"/>
  <c r="M829" i="1"/>
  <c r="M810" i="1"/>
  <c r="M784" i="1"/>
  <c r="M676" i="1"/>
  <c r="M595" i="1"/>
  <c r="M585" i="1"/>
  <c r="M579" i="1"/>
  <c r="M573" i="1"/>
  <c r="M512" i="1"/>
  <c r="M488" i="1"/>
  <c r="M459" i="1"/>
  <c r="M854" i="1"/>
  <c r="M797" i="1"/>
  <c r="M770" i="1"/>
  <c r="M727" i="1"/>
  <c r="M646" i="1"/>
  <c r="M700" i="1"/>
  <c r="M575" i="1"/>
  <c r="M566" i="1"/>
  <c r="M559" i="1"/>
  <c r="M509" i="1"/>
  <c r="M494" i="1"/>
  <c r="M487" i="1"/>
  <c r="M357" i="1"/>
  <c r="M322" i="1"/>
  <c r="M303" i="1"/>
  <c r="M298" i="1"/>
  <c r="M279" i="1"/>
  <c r="M270" i="1"/>
  <c r="M257" i="1"/>
  <c r="M253" i="1"/>
  <c r="M249" i="1"/>
  <c r="M245" i="1"/>
  <c r="M241" i="1"/>
  <c r="M238" i="1"/>
  <c r="M231" i="1"/>
  <c r="M227" i="1"/>
  <c r="M223" i="1"/>
  <c r="M219" i="1"/>
  <c r="M215" i="1"/>
  <c r="M211" i="1"/>
  <c r="M207" i="1"/>
  <c r="M204" i="1"/>
  <c r="M201" i="1"/>
  <c r="M197" i="1"/>
  <c r="M194" i="1"/>
  <c r="M190" i="1"/>
  <c r="M186" i="1"/>
  <c r="M182" i="1"/>
  <c r="M178" i="1"/>
  <c r="M174" i="1"/>
  <c r="M170" i="1"/>
  <c r="M166" i="1"/>
  <c r="M162" i="1"/>
  <c r="M158" i="1"/>
  <c r="M154" i="1"/>
  <c r="M150" i="1"/>
  <c r="M146" i="1"/>
  <c r="M142" i="1"/>
  <c r="M138" i="1"/>
  <c r="M134" i="1"/>
  <c r="M126" i="1"/>
  <c r="M122" i="1"/>
  <c r="M119" i="1"/>
  <c r="M115" i="1"/>
  <c r="M111" i="1"/>
  <c r="M107" i="1"/>
  <c r="M104" i="1"/>
  <c r="M100" i="1"/>
  <c r="M96" i="1"/>
  <c r="M92" i="1"/>
  <c r="M88" i="1"/>
  <c r="M85" i="1"/>
  <c r="M77" i="1"/>
  <c r="M71" i="1"/>
  <c r="M67" i="1"/>
  <c r="M63" i="1"/>
  <c r="M59" i="1"/>
  <c r="M850" i="1"/>
  <c r="M678" i="1"/>
  <c r="M657" i="1"/>
  <c r="M584" i="1"/>
  <c r="M550" i="1"/>
  <c r="M542" i="1"/>
  <c r="M528" i="1"/>
  <c r="M501" i="1"/>
  <c r="M874" i="1"/>
  <c r="M804" i="1"/>
  <c r="M761" i="1"/>
  <c r="M739" i="1"/>
  <c r="M685" i="1"/>
  <c r="M613" i="1"/>
  <c r="M589" i="1"/>
  <c r="M485" i="1"/>
  <c r="M478" i="1"/>
  <c r="M847" i="1"/>
  <c r="M768" i="1"/>
  <c r="M696" i="1"/>
  <c r="M675" i="1"/>
  <c r="M628" i="1"/>
  <c r="M547" i="1"/>
  <c r="M539" i="1"/>
  <c r="M519" i="1"/>
  <c r="M513" i="1"/>
  <c r="M408" i="1"/>
  <c r="M379" i="1"/>
  <c r="M354" i="1"/>
  <c r="M315" i="1"/>
  <c r="M310" i="1"/>
  <c r="M291" i="1"/>
  <c r="M286" i="1"/>
  <c r="M272" i="1"/>
  <c r="M259" i="1"/>
  <c r="M255" i="1"/>
  <c r="M251" i="1"/>
  <c r="M247" i="1"/>
  <c r="M243" i="1"/>
  <c r="M236" i="1"/>
  <c r="M233" i="1"/>
  <c r="M229" i="1"/>
  <c r="M225" i="1"/>
  <c r="M221" i="1"/>
  <c r="M217" i="1"/>
  <c r="M213" i="1"/>
  <c r="M209" i="1"/>
  <c r="M206" i="1"/>
  <c r="M199" i="1"/>
  <c r="M195" i="1"/>
  <c r="M192" i="1"/>
  <c r="M188" i="1"/>
  <c r="M184" i="1"/>
  <c r="M180" i="1"/>
  <c r="M176" i="1"/>
  <c r="M172" i="1"/>
  <c r="M168" i="1"/>
  <c r="M164" i="1"/>
  <c r="M160" i="1"/>
  <c r="M156" i="1"/>
  <c r="M152" i="1"/>
  <c r="M148" i="1"/>
  <c r="M144" i="1"/>
  <c r="M140" i="1"/>
  <c r="M136" i="1"/>
  <c r="M132" i="1"/>
  <c r="M128" i="1"/>
  <c r="M124" i="1"/>
  <c r="M121" i="1"/>
  <c r="M117" i="1"/>
  <c r="M113" i="1"/>
  <c r="M109" i="1"/>
  <c r="M106" i="1"/>
  <c r="M102" i="1"/>
  <c r="M98" i="1"/>
  <c r="M94" i="1"/>
  <c r="M90" i="1"/>
  <c r="M87" i="1"/>
  <c r="M83" i="1"/>
  <c r="M79" i="1"/>
  <c r="M73" i="1"/>
  <c r="M69" i="1"/>
  <c r="M65" i="1"/>
  <c r="M61" i="1"/>
  <c r="M57" i="1"/>
  <c r="M50" i="1"/>
  <c r="M46" i="1"/>
  <c r="M42" i="1"/>
  <c r="M38" i="1"/>
  <c r="M837" i="1"/>
  <c r="M729" i="1"/>
  <c r="M469" i="1"/>
  <c r="M438" i="1"/>
  <c r="M414" i="1"/>
  <c r="M342" i="1"/>
  <c r="M774" i="1"/>
  <c r="M665" i="1"/>
  <c r="M659" i="1"/>
  <c r="M619" i="1"/>
  <c r="M569" i="1"/>
  <c r="M553" i="1"/>
  <c r="M518" i="1"/>
  <c r="M425" i="1"/>
  <c r="M330" i="1"/>
  <c r="M878" i="1"/>
  <c r="M626" i="1"/>
  <c r="M600" i="1"/>
  <c r="M430" i="1"/>
  <c r="M424" i="1"/>
  <c r="M779" i="1"/>
  <c r="M508" i="1"/>
  <c r="M470" i="1"/>
  <c r="M434" i="1"/>
  <c r="M309" i="1"/>
  <c r="M302" i="1"/>
  <c r="M266" i="1"/>
  <c r="M248" i="1"/>
  <c r="M234" i="1"/>
  <c r="M218" i="1"/>
  <c r="M203" i="1"/>
  <c r="M189" i="1"/>
  <c r="M173" i="1"/>
  <c r="M157" i="1"/>
  <c r="M141" i="1"/>
  <c r="M125" i="1"/>
  <c r="M110" i="1"/>
  <c r="M66" i="1"/>
  <c r="M43" i="1"/>
  <c r="M21" i="1"/>
  <c r="M787" i="1"/>
  <c r="M690" i="1"/>
  <c r="M642" i="1"/>
  <c r="M523" i="1"/>
  <c r="M496" i="1"/>
  <c r="M301" i="1"/>
  <c r="M271" i="1"/>
  <c r="M596" i="1"/>
  <c r="M316" i="1"/>
  <c r="M258" i="1"/>
  <c r="M242" i="1"/>
  <c r="M228" i="1"/>
  <c r="M212" i="1"/>
  <c r="M198" i="1"/>
  <c r="M183" i="1"/>
  <c r="M167" i="1"/>
  <c r="M151" i="1"/>
  <c r="M135" i="1"/>
  <c r="M120" i="1"/>
  <c r="M101" i="1"/>
  <c r="M78" i="1"/>
  <c r="M56" i="1"/>
  <c r="M741" i="1"/>
  <c r="M308" i="1"/>
  <c r="M91" i="1"/>
  <c r="M70" i="1"/>
  <c r="M716" i="1"/>
  <c r="M723" i="1"/>
  <c r="M623" i="1"/>
  <c r="M603" i="1"/>
  <c r="M538" i="1"/>
  <c r="M440" i="1"/>
  <c r="M395" i="1"/>
  <c r="M292" i="1"/>
  <c r="M246" i="1"/>
  <c r="M232" i="1"/>
  <c r="M216" i="1"/>
  <c r="M202" i="1"/>
  <c r="M187" i="1"/>
  <c r="M171" i="1"/>
  <c r="M155" i="1"/>
  <c r="M139" i="1"/>
  <c r="M123" i="1"/>
  <c r="M95" i="1"/>
  <c r="M74" i="1"/>
  <c r="M51" i="1"/>
  <c r="M867" i="1"/>
  <c r="M795" i="1"/>
  <c r="M732" i="1"/>
  <c r="M671" i="1"/>
  <c r="M475" i="1"/>
  <c r="M448" i="1"/>
  <c r="M413" i="1"/>
  <c r="M376" i="1"/>
  <c r="M284" i="1"/>
  <c r="M277" i="1"/>
  <c r="M108" i="1"/>
  <c r="M86" i="1"/>
  <c r="M64" i="1"/>
  <c r="M165" i="1"/>
  <c r="M76" i="1"/>
  <c r="M31" i="1"/>
  <c r="M149" i="1"/>
  <c r="M133" i="1"/>
  <c r="M118" i="1"/>
  <c r="M99" i="1"/>
  <c r="M54" i="1"/>
  <c r="M11" i="1"/>
  <c r="M296" i="1"/>
  <c r="M834" i="1"/>
  <c r="M754" i="1"/>
  <c r="M640" i="1"/>
  <c r="M521" i="1"/>
  <c r="M384" i="1"/>
  <c r="M321" i="1"/>
  <c r="M313" i="1"/>
  <c r="M256" i="1"/>
  <c r="M240" i="1"/>
  <c r="M226" i="1"/>
  <c r="M210" i="1"/>
  <c r="M196" i="1"/>
  <c r="M181" i="1"/>
  <c r="M813" i="1"/>
  <c r="M474" i="1"/>
  <c r="M269" i="1"/>
  <c r="M250" i="1"/>
  <c r="M235" i="1"/>
  <c r="M220" i="1"/>
  <c r="M205" i="1"/>
  <c r="M191" i="1"/>
  <c r="M175" i="1"/>
  <c r="M159" i="1"/>
  <c r="M143" i="1"/>
  <c r="M127" i="1"/>
  <c r="M112" i="1"/>
  <c r="M89" i="1"/>
  <c r="M68" i="1"/>
  <c r="M58" i="1"/>
  <c r="M668" i="1"/>
  <c r="M591" i="1"/>
  <c r="M297" i="1"/>
  <c r="M260" i="1"/>
  <c r="M72" i="1"/>
  <c r="M773" i="1"/>
  <c r="M702" i="1"/>
  <c r="M693" i="1"/>
  <c r="M491" i="1"/>
  <c r="M482" i="1"/>
  <c r="M464" i="1"/>
  <c r="M446" i="1"/>
  <c r="M437" i="1"/>
  <c r="M320" i="1"/>
  <c r="M304" i="1"/>
  <c r="M103" i="1"/>
  <c r="M80" i="1"/>
  <c r="M289" i="1"/>
  <c r="M268" i="1"/>
  <c r="M244" i="1"/>
  <c r="M230" i="1"/>
  <c r="M214" i="1"/>
  <c r="M200" i="1"/>
  <c r="M185" i="1"/>
  <c r="M153" i="1"/>
  <c r="M93" i="1"/>
  <c r="M49" i="1"/>
  <c r="M781" i="1"/>
  <c r="M525" i="1"/>
  <c r="M169" i="1"/>
  <c r="M137" i="1"/>
  <c r="M26" i="1"/>
  <c r="M841" i="1"/>
  <c r="M719" i="1"/>
  <c r="M499" i="1"/>
  <c r="M427" i="1"/>
  <c r="M419" i="1"/>
  <c r="M254" i="1"/>
  <c r="M239" i="1"/>
  <c r="M224" i="1"/>
  <c r="M208" i="1"/>
  <c r="M179" i="1"/>
  <c r="M163" i="1"/>
  <c r="M147" i="1"/>
  <c r="M131" i="1"/>
  <c r="M116" i="1"/>
  <c r="M84" i="1"/>
  <c r="M62" i="1"/>
  <c r="M736" i="1"/>
  <c r="M380" i="1"/>
  <c r="M280" i="1"/>
  <c r="M82" i="1"/>
  <c r="M486" i="1"/>
  <c r="M361" i="1"/>
  <c r="M237" i="1"/>
  <c r="M97" i="1"/>
  <c r="M53" i="1"/>
  <c r="M9" i="1"/>
  <c r="M114" i="1"/>
  <c r="M177" i="1"/>
  <c r="M145" i="1"/>
  <c r="M278" i="1"/>
  <c r="M105" i="1"/>
  <c r="M60" i="1"/>
  <c r="M16" i="1"/>
  <c r="M30" i="1"/>
  <c r="M37" i="1"/>
  <c r="M285" i="1"/>
  <c r="M252" i="1"/>
  <c r="M222" i="1"/>
  <c r="M75" i="1"/>
  <c r="M193" i="1"/>
  <c r="M161" i="1"/>
  <c r="M129" i="1"/>
  <c r="M375" i="1"/>
  <c r="M865" i="1"/>
  <c r="M873" i="1"/>
  <c r="M802" i="1"/>
  <c r="M410" i="1"/>
  <c r="M624" i="1"/>
  <c r="M484" i="1"/>
  <c r="M798" i="1"/>
  <c r="M422" i="1"/>
  <c r="M551" i="1"/>
  <c r="M823" i="1"/>
  <c r="M362" i="1"/>
  <c r="M526" i="1"/>
  <c r="M393" i="1"/>
  <c r="M483" i="1"/>
  <c r="M636" i="1"/>
  <c r="M552" i="1"/>
  <c r="M295" i="1"/>
  <c r="M858" i="1"/>
  <c r="M55" i="1"/>
  <c r="M15" i="1"/>
  <c r="M306" i="1"/>
  <c r="M27" i="1"/>
  <c r="M288" i="1"/>
  <c r="M312" i="1"/>
  <c r="M608" i="1"/>
  <c r="M22" i="1"/>
  <c r="M45" i="1"/>
  <c r="M47" i="1"/>
  <c r="M733" i="1"/>
  <c r="M358" i="1"/>
  <c r="M346" i="1"/>
  <c r="M540" i="1"/>
  <c r="M714" i="1"/>
  <c r="M338" i="1"/>
  <c r="M845" i="1"/>
  <c r="M860" i="1"/>
  <c r="M725" i="1"/>
  <c r="M394" i="1"/>
  <c r="M849" i="1"/>
  <c r="M758" i="1"/>
  <c r="M401" i="1"/>
  <c r="M543" i="1"/>
  <c r="M780" i="1"/>
  <c r="M340" i="1"/>
  <c r="M455" i="1"/>
  <c r="M386" i="1"/>
  <c r="M426" i="1"/>
  <c r="M610" i="1"/>
  <c r="M467" i="1"/>
  <c r="M516" i="1"/>
  <c r="M614" i="1"/>
  <c r="M287" i="1"/>
  <c r="M578" i="1"/>
  <c r="M32" i="1"/>
  <c r="M267" i="1"/>
  <c r="M299" i="1"/>
  <c r="M6" i="1"/>
  <c r="M669" i="1"/>
  <c r="M290" i="1"/>
  <c r="M400" i="1"/>
  <c r="M687" i="1"/>
  <c r="M35" i="1"/>
  <c r="M20" i="1"/>
  <c r="M307" i="1"/>
  <c r="M442" i="1"/>
  <c r="M706" i="1"/>
  <c r="M360" i="1"/>
  <c r="M605" i="1"/>
  <c r="M649" i="1"/>
  <c r="M832" i="1"/>
  <c r="M730" i="1"/>
  <c r="M655" i="1"/>
  <c r="M294" i="1"/>
  <c r="M319" i="1"/>
  <c r="M587" i="1"/>
  <c r="M789" i="1"/>
  <c r="M692" i="1"/>
  <c r="M378" i="1"/>
  <c r="M772" i="1"/>
  <c r="M734" i="1"/>
  <c r="M862" i="1"/>
  <c r="M536" i="1"/>
  <c r="M724" i="1"/>
  <c r="M328" i="1"/>
  <c r="M447" i="1"/>
  <c r="M373" i="1"/>
  <c r="M385" i="1"/>
  <c r="M601" i="1"/>
  <c r="M460" i="1"/>
  <c r="M479" i="1"/>
  <c r="M416" i="1"/>
  <c r="M130" i="1"/>
  <c r="M530" i="1"/>
  <c r="M12" i="1"/>
  <c r="M24" i="1"/>
  <c r="M764" i="1"/>
  <c r="M18" i="1"/>
  <c r="M662" i="1"/>
  <c r="M261" i="1"/>
  <c r="M381" i="1"/>
  <c r="M617" i="1"/>
  <c r="M428" i="1"/>
  <c r="M265" i="1"/>
  <c r="M515" i="1"/>
  <c r="M546" i="1"/>
  <c r="M435" i="1"/>
  <c r="M683" i="1"/>
  <c r="M405" i="1"/>
  <c r="M33" i="1"/>
  <c r="M647" i="1"/>
  <c r="M737" i="1"/>
  <c r="M377" i="1"/>
  <c r="M411" i="1"/>
  <c r="M598" i="1"/>
  <c r="M769" i="1"/>
  <c r="M667" i="1"/>
  <c r="M363" i="1"/>
  <c r="M870" i="1"/>
  <c r="M689" i="1"/>
  <c r="M721" i="1"/>
  <c r="M848" i="1"/>
  <c r="M502" i="1"/>
  <c r="M632" i="1"/>
  <c r="M866" i="1"/>
  <c r="M409" i="1"/>
  <c r="M366" i="1"/>
  <c r="M348" i="1"/>
  <c r="M497" i="1"/>
  <c r="M406" i="1"/>
  <c r="M461" i="1"/>
  <c r="M343" i="1"/>
  <c r="M17" i="1"/>
  <c r="M514" i="1"/>
  <c r="M825" i="1"/>
  <c r="M81" i="1"/>
  <c r="M679" i="1"/>
  <c r="M534" i="1"/>
  <c r="M574" i="1"/>
  <c r="M40" i="1"/>
  <c r="M374" i="1"/>
  <c r="M583" i="1"/>
  <c r="M350" i="1"/>
  <c r="M41" i="1"/>
  <c r="M468" i="1"/>
  <c r="M421" i="1"/>
  <c r="M481" i="1"/>
  <c r="M436" i="1"/>
  <c r="M457" i="1"/>
  <c r="M431" i="1"/>
  <c r="M859" i="1"/>
  <c r="M749" i="1"/>
  <c r="M592" i="1"/>
  <c r="M344" i="1"/>
  <c r="M831" i="1"/>
  <c r="M602" i="1"/>
  <c r="M701" i="1"/>
  <c r="M816" i="1"/>
  <c r="M466" i="1"/>
  <c r="M625" i="1"/>
  <c r="M796" i="1"/>
  <c r="M331" i="1"/>
  <c r="M337" i="1"/>
  <c r="M444" i="1"/>
  <c r="M391" i="1"/>
  <c r="M398" i="1"/>
  <c r="M324" i="1"/>
  <c r="M807" i="1"/>
  <c r="M495" i="1"/>
  <c r="M805" i="1"/>
  <c r="M36" i="1"/>
  <c r="M545" i="1"/>
  <c r="M500" i="1"/>
  <c r="M535" i="1"/>
  <c r="M473" i="1"/>
  <c r="M356" i="1"/>
  <c r="M533" i="1"/>
  <c r="M34" i="1"/>
  <c r="M7" i="1"/>
  <c r="M433" i="1"/>
  <c r="M786" i="1"/>
  <c r="M620" i="1"/>
  <c r="M503" i="1"/>
  <c r="M785" i="1"/>
  <c r="M571" i="1"/>
  <c r="M558" i="1"/>
  <c r="M339" i="1"/>
  <c r="M800" i="1"/>
  <c r="M517" i="1"/>
  <c r="M670" i="1"/>
  <c r="M757" i="1"/>
  <c r="M458" i="1"/>
  <c r="M606" i="1"/>
  <c r="M778" i="1"/>
  <c r="M355" i="1"/>
  <c r="M760" i="1"/>
  <c r="M325" i="1"/>
  <c r="M407" i="1"/>
  <c r="M371" i="1"/>
  <c r="M372" i="1"/>
  <c r="M839" i="1"/>
  <c r="M370" i="1"/>
  <c r="M432" i="1"/>
  <c r="M681" i="1"/>
  <c r="M856" i="1"/>
  <c r="M527" i="1"/>
  <c r="M454" i="1"/>
  <c r="M520" i="1"/>
  <c r="M10" i="1"/>
  <c r="M347" i="1"/>
  <c r="M399" i="1"/>
  <c r="M14" i="1"/>
  <c r="M13" i="1"/>
  <c r="M896" i="1" l="1"/>
</calcChain>
</file>

<file path=xl/sharedStrings.xml><?xml version="1.0" encoding="utf-8"?>
<sst xmlns="http://schemas.openxmlformats.org/spreadsheetml/2006/main" count="24402" uniqueCount="4376">
  <si>
    <t>Para la elaboracion de la oferta debe tenerse en cuenta que los medicamentos que se encuentran subrayados en el codigo y la descripcion,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</si>
  <si>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Para la elaboracion de la oferta debe tenerse en cuenta que los medicamentos que se encuentran con opcion especifica, deberá ofertarse la misma marca debido a que corresponden con lo normado para medicamentos de estrecho margen terapeutico y/o que pueden ser administrados concomitantemente en dos concentraciones. En caso de productos cuyo registro sanitario no corresponda a medicamentos,  el proponente debera diligenciar en la columna CUM la presentacion a ofertar. Las especificaciones técnicas de cada ítem o medicamento, se encuentran asociadas a la forma química (base, sal o ester) con la cual se han realizado los estudios clínicos que sustentan los estudios de eficacia y seguridad, por lo tanto, la información relacionada debe ser así interpretada. En el caso de los medicamentos de estrecho margen terapeutico se debera dar cumplimiento a lo dispuesto en la Resolucion 1124 de 2016 del MS y PS y/o normas que la modifiquen, adicionen o sustituyan.</t>
  </si>
  <si>
    <t>ÍTEM</t>
  </si>
  <si>
    <t>CODIGO</t>
  </si>
  <si>
    <t>CONDICION</t>
  </si>
  <si>
    <t>MEDICAMENTO (DESCRIPCION)</t>
  </si>
  <si>
    <t>FORMA FARMACEUITICA</t>
  </si>
  <si>
    <t>CONCENT</t>
  </si>
  <si>
    <t>VIA DE AD/MON</t>
  </si>
  <si>
    <t>REQUIERE PRESENTACION SEGUNDA OPCION</t>
  </si>
  <si>
    <t>CANTIDAD PROYECTADA AÑO</t>
  </si>
  <si>
    <t>PRECIO DE REFERENCIA 
 (INCLUYE adquisición, dispensación, suministro, distribución y control)</t>
  </si>
  <si>
    <t>PONDERACIÓN ECONÓMICA</t>
  </si>
  <si>
    <t>OFERTA ECONOMICA OPCION 1</t>
  </si>
  <si>
    <t>OFERTA ECONOMICA OPCION 2</t>
  </si>
  <si>
    <t>VALOR OFERTA ECONÓMICA QUE INCLUYE adquisición, dispensación, suministro, distribución y control de medicamentos</t>
  </si>
  <si>
    <t>OFERTA TECNICA NO REGULADOS</t>
  </si>
  <si>
    <t>OFERTA TECNICA REGULADOS</t>
  </si>
  <si>
    <t>VALOR UNITARIO INCLUIDO IVA (SI APLICA)</t>
  </si>
  <si>
    <t>V/R TOTAL PROYECTADO AÑO</t>
  </si>
  <si>
    <t>PUNTAJE ECONÓMICO POR ÍTEM</t>
  </si>
  <si>
    <t>VALOR UNITARIO</t>
  </si>
  <si>
    <t xml:space="preserve">CUM </t>
  </si>
  <si>
    <t xml:space="preserve">PRESENTACION </t>
  </si>
  <si>
    <t>Nº DE REGISTRO SANITARIO</t>
  </si>
  <si>
    <t xml:space="preserve">EXPEDIENTE INVIMA </t>
  </si>
  <si>
    <t>PRODUCTO (MARCA/DCI)</t>
  </si>
  <si>
    <t>TITULAR REGISTRO SANITARIO</t>
  </si>
  <si>
    <t>MODALIDAD REGISTRO SANITARIO</t>
  </si>
  <si>
    <t>ESTADO REGISTRO SANITARIO</t>
  </si>
  <si>
    <t>103 210015</t>
  </si>
  <si>
    <t>PARACETAMOL (ACETAMINOFEN) 1000mg/100ml ENVASE X 100ml</t>
  </si>
  <si>
    <t>VIAL</t>
  </si>
  <si>
    <t>SOLUCION INYECTABLE</t>
  </si>
  <si>
    <t>1000mg/100ml</t>
  </si>
  <si>
    <t>PARENTERAL</t>
  </si>
  <si>
    <t>SI</t>
  </si>
  <si>
    <t>SOLUCION SALINA 0.9%X 100mL BOLSA</t>
  </si>
  <si>
    <t>BOLSA</t>
  </si>
  <si>
    <t>0,9%</t>
  </si>
  <si>
    <t>PIPERACILINA+TAZOBACTAM 4.5g</t>
  </si>
  <si>
    <t>POLVO ESTERIL PARA RECONSTITUIR A SOLUCION INYECTABLE</t>
  </si>
  <si>
    <t>(4+0,5)g</t>
  </si>
  <si>
    <t>LACOSAMIDA</t>
  </si>
  <si>
    <t>200mg</t>
  </si>
  <si>
    <t>FOSFOMICINA 4g</t>
  </si>
  <si>
    <t>FRASCO/VIAL</t>
  </si>
  <si>
    <t>4g</t>
  </si>
  <si>
    <t>INTRAVENOSA</t>
  </si>
  <si>
    <t>LACTATO DE RINGER bolsa x 500ml (SOLUCION HARTMAN: SODIO LACTATO+CALCIO CLORURO+POTASIO CLORURO+SODIO CLORURO) (0,31+0.027+0.03+0.6)%</t>
  </si>
  <si>
    <t>(0,31+0.027+0.03+0.6)</t>
  </si>
  <si>
    <t>TRIOXIDO DE ARSENICO 10 MG</t>
  </si>
  <si>
    <t>10 MG</t>
  </si>
  <si>
    <t>SOLUCION SALINA NORMAL 0.9% X 500ml</t>
  </si>
  <si>
    <t>0,009</t>
  </si>
  <si>
    <t>NUTRICIÓN PARENTERAL ADULTOS HASTA 1.000 ML CON LIPIDOS</t>
  </si>
  <si>
    <t>SOLUCIÓN INYECTABLE</t>
  </si>
  <si>
    <t>HASTA 1.000 ML</t>
  </si>
  <si>
    <t>ALBUMINA HUMANA</t>
  </si>
  <si>
    <t>0,2</t>
  </si>
  <si>
    <t>SOLUCION SALINA NORMAL 0.9% X 250mL</t>
  </si>
  <si>
    <t>DIATRIZOICO ACIDO - AMIDOTRIZOATO DE MEGLUMINA + AMIDOTRIZOATO DE SODIO (66+10) G</t>
  </si>
  <si>
    <t>SOLUCIONES</t>
  </si>
  <si>
    <t>(66+10) G</t>
  </si>
  <si>
    <t>PO - ORAL
PR - RECTAL</t>
  </si>
  <si>
    <t>TUBERCULINA PPD 5UT/0.1ML</t>
  </si>
  <si>
    <t>5UT/0.1ML</t>
  </si>
  <si>
    <t>INTRADERMAL</t>
  </si>
  <si>
    <t>SOLUCION PARA PRESERVAR ORGANOS DE TRANSPLANTE 1000mL</t>
  </si>
  <si>
    <t>SOLUCION</t>
  </si>
  <si>
    <t>0</t>
  </si>
  <si>
    <t>FIBRINOGENO</t>
  </si>
  <si>
    <t>1 g</t>
  </si>
  <si>
    <t>SODIO CLORURO(SOLUCION SALINA NORMAL)0.9% X 50mL</t>
  </si>
  <si>
    <t>0,9% X 50ml</t>
  </si>
  <si>
    <t>ENTREGA DIGSSA</t>
  </si>
  <si>
    <t>AVELUMAB</t>
  </si>
  <si>
    <t>20 MG</t>
  </si>
  <si>
    <t>PERFUSION INTRAVENOSA</t>
  </si>
  <si>
    <t>VANCOMICINA 500mg</t>
  </si>
  <si>
    <t>POLVO LIOFILIZADO PARA RECONSTITUIR A SOLUCION INYECTABLE</t>
  </si>
  <si>
    <t>500mg</t>
  </si>
  <si>
    <t>LIDOCAINA CLORHIDRATO SIN EPINEFRINA SIN PRESERVANTE</t>
  </si>
  <si>
    <t>1%</t>
  </si>
  <si>
    <t>POSACONAZOL 100mg</t>
  </si>
  <si>
    <t>TABLETAS DE LIBERACIÓN RETARDADA</t>
  </si>
  <si>
    <t>TABLETA DE LIBERACION RETARDADA</t>
  </si>
  <si>
    <t>100mg</t>
  </si>
  <si>
    <t>ORAL</t>
  </si>
  <si>
    <t>CEFAZOLINA 1g</t>
  </si>
  <si>
    <t>FOLINICO ACIDO O FOLINATO DE CALCIO</t>
  </si>
  <si>
    <t>50mg</t>
  </si>
  <si>
    <t>ADECUACIÓN HIDROMORFONA HCL 1ML 0.4MG/0.2ML</t>
  </si>
  <si>
    <t>0.4MG/0.2ML JERINGA PRELLENADA 1ML</t>
  </si>
  <si>
    <t>PROPOFOL 10mg/ml</t>
  </si>
  <si>
    <t>EMULSION INYECTABLE</t>
  </si>
  <si>
    <t>10mg/ml</t>
  </si>
  <si>
    <t>REMIFENTANILO 2mg</t>
  </si>
  <si>
    <t>2mg</t>
  </si>
  <si>
    <t>RINGER LACTATO PARA IRRIGACION</t>
  </si>
  <si>
    <t>(0,31+0.027+0.03+0.</t>
  </si>
  <si>
    <t>CEFEPIME 1g</t>
  </si>
  <si>
    <t>1g</t>
  </si>
  <si>
    <t>ROCURONIO BROMURO</t>
  </si>
  <si>
    <t>50mg/5ml</t>
  </si>
  <si>
    <t>ADECUACIÓN MORFINA HCL 3MG/0.3ML</t>
  </si>
  <si>
    <t>3MG/0.3ML EN JERINGA 1ML (3MG)</t>
  </si>
  <si>
    <t>FOLINICO ACIDO O FOLINATO DE CALCIO 350mg</t>
  </si>
  <si>
    <t>POLVO LIOFILIZADO</t>
  </si>
  <si>
    <t>350mg</t>
  </si>
  <si>
    <t>AGUA ESTERIL PARA IRRIGACION 3000mL</t>
  </si>
  <si>
    <t>LIQUIDO ESTERIL PARA INYECCION (AGUA)</t>
  </si>
  <si>
    <t>3000 mL</t>
  </si>
  <si>
    <t>AMPICILINA+SULBACTAM (1+0.5)g</t>
  </si>
  <si>
    <t>1+0.5g (1.5g)</t>
  </si>
  <si>
    <t>AZTREONAM 1g</t>
  </si>
  <si>
    <t>1G</t>
  </si>
  <si>
    <t>OMEPRAZOL</t>
  </si>
  <si>
    <t>40mg</t>
  </si>
  <si>
    <t>FUROATO DE FLUTICASONA + UMECLIDINIO + VILANTEROL</t>
  </si>
  <si>
    <t>SOLUCION INHALACION</t>
  </si>
  <si>
    <t>100MCG/62.5MCG/25MCG</t>
  </si>
  <si>
    <t>INHALACION BUCAL</t>
  </si>
  <si>
    <t>LIDOCAINA CLORHIDRATO</t>
  </si>
  <si>
    <t>TUBO</t>
  </si>
  <si>
    <t>JALEA</t>
  </si>
  <si>
    <t>2%</t>
  </si>
  <si>
    <t>TOPICO</t>
  </si>
  <si>
    <t>ONDANSENTRON</t>
  </si>
  <si>
    <t>AMPOLLA</t>
  </si>
  <si>
    <t>8mg/4ml</t>
  </si>
  <si>
    <t>SACCHAROMYCES BOULARDII</t>
  </si>
  <si>
    <t>SOBRE</t>
  </si>
  <si>
    <t>CAJA PLEGADIZA POR 10 SOBRES DE PAPEL/ALUMINIO/POLIETILENO</t>
  </si>
  <si>
    <t>250mg</t>
  </si>
  <si>
    <t>CICLOSILICATO DE SODIO  + ZIRCONIO</t>
  </si>
  <si>
    <t>FRASCO</t>
  </si>
  <si>
    <t>NUTRICION ESPECIALIZADA PARA PACIENTE CON ESTRÉS METABOLICO Y ALTO CONTENIDO DE OMEGA 3 LIQUIDO LISTO PARA USAR BOLSA * 500 ML BOLSA 500 ML</t>
  </si>
  <si>
    <t>LIQUIDO LISTO PARA USAR BOLSA * 500 ML</t>
  </si>
  <si>
    <t>BOLSA 500 ML</t>
  </si>
  <si>
    <t>HEPARINA 5000 UI/mL</t>
  </si>
  <si>
    <t>5000 UI/mL</t>
  </si>
  <si>
    <t>FLUOROURACILO</t>
  </si>
  <si>
    <t>500mg/10ml</t>
  </si>
  <si>
    <t>103 220038</t>
  </si>
  <si>
    <t>OXICODONA 10mg/1ml</t>
  </si>
  <si>
    <t>10 mg</t>
  </si>
  <si>
    <t>NUTRICION ALTA EN PROTEINAS (MODULO DE PROTEINAS) LIQUIDO LISTO PARA USAR 0</t>
  </si>
  <si>
    <t>ENVASE X 1000-1500ML</t>
  </si>
  <si>
    <t>SALES DE REHIDRATACION ORAL 60 MEQ COMO SODIO</t>
  </si>
  <si>
    <t xml:space="preserve">FRASCO </t>
  </si>
  <si>
    <t>SOLUCION ORAL</t>
  </si>
  <si>
    <t>60 mEq/L</t>
  </si>
  <si>
    <t>NUTRICION PARENTERAL 3 EN 1(PERIOLIMEL N 4 E) ENVASE 1500ml</t>
  </si>
  <si>
    <t>CARBOPLATINO</t>
  </si>
  <si>
    <t>450mg</t>
  </si>
  <si>
    <t>103 210018</t>
  </si>
  <si>
    <t>NEFOPAM (ACUPAN 20 MG / ML SOLUCION INYECTABLE AMPOLLA) 20MG</t>
  </si>
  <si>
    <t>AMPOLLA/VIAL</t>
  </si>
  <si>
    <t>20 mg</t>
  </si>
  <si>
    <t>IM - INTRAMUSCULAR
IV - INTRAVENOSA</t>
  </si>
  <si>
    <t>SOLUCION DE GLICINA PARA IRRIGACION 1.5% X 3000ml</t>
  </si>
  <si>
    <t>SOLUCION ESTERIL PARA IRRIGACION</t>
  </si>
  <si>
    <t>1.5%X3000CC</t>
  </si>
  <si>
    <t>VANCOMICINA CLORHIDRATO 250MG</t>
  </si>
  <si>
    <t>CAPSULA</t>
  </si>
  <si>
    <t>CAPSULA DURA</t>
  </si>
  <si>
    <t>250 MG</t>
  </si>
  <si>
    <t>ATORVASTATINA 80mg (LIPITOR)</t>
  </si>
  <si>
    <t>TABLETA</t>
  </si>
  <si>
    <t>TABLETA RECUBIERTA</t>
  </si>
  <si>
    <t>80 mg</t>
  </si>
  <si>
    <t>NORADRENALINA BITARTRATO 4mg/4mL</t>
  </si>
  <si>
    <t>4mg/4ml</t>
  </si>
  <si>
    <t>GAS PARA TAPONAMIENTO INTRAOCULAR (OCTAFLUORANO)</t>
  </si>
  <si>
    <t>JERINGA</t>
  </si>
  <si>
    <t>GAS</t>
  </si>
  <si>
    <t>CIRUGIA VITREORRETINIANA.</t>
  </si>
  <si>
    <t>POLIETILENGLICOL 3350 CON ELECTROLITOS SOBRE X 110 g</t>
  </si>
  <si>
    <t>POLVO PARA RECONSTITUIR A SOLUCION ORAL</t>
  </si>
  <si>
    <t>HIOSCINA BUTIL BROMURO</t>
  </si>
  <si>
    <t>20mg/ml</t>
  </si>
  <si>
    <t>METRONIDAZOL 500mg/100ml</t>
  </si>
  <si>
    <t>500 mg/100 ml</t>
  </si>
  <si>
    <t>BARIO SULFATO (E-Z-PAQUE) MEDIO DE CONTRASTE</t>
  </si>
  <si>
    <t>POLVO PARA RECONSTITUIR A SUSPENSION ORAL</t>
  </si>
  <si>
    <t>ALIMENTO PARA PROPOSITOS MEDICOS ESPECIALES EN PACIENTES CON REQUERIMIENTOS AUMENTADO EN CALORIA EN NITROGENO TARRO 1,5 L</t>
  </si>
  <si>
    <t>TARRO</t>
  </si>
  <si>
    <t>POLVO</t>
  </si>
  <si>
    <t>1.5 L</t>
  </si>
  <si>
    <t>ATORVASTATINA 40mg (LIPITOR)</t>
  </si>
  <si>
    <t>40 mg</t>
  </si>
  <si>
    <t>VANCOMICINA CLORHIDRATO 500MG</t>
  </si>
  <si>
    <t>POLVO LIOFILIZADO PARA RECONSTITUIR A SOLUCIÓN INYECTABLE</t>
  </si>
  <si>
    <t>500 MG</t>
  </si>
  <si>
    <t>FENTANILO (CITRATO) 0.5mg/10ml</t>
  </si>
  <si>
    <t>0.5 mg /10 ml</t>
  </si>
  <si>
    <t>CIPROFLOXACINA 400mg/200ml</t>
  </si>
  <si>
    <t>400 mg/200 mL</t>
  </si>
  <si>
    <t>BRIVARACETAM</t>
  </si>
  <si>
    <t>IV - INTRAVENOSA</t>
  </si>
  <si>
    <t>KETAMINA 500mg</t>
  </si>
  <si>
    <t>500mg/10mL</t>
  </si>
  <si>
    <t>ATEZOLIZUMAB (TECENTRIQ ®) SOLUCION INYECTABLE VIAL X 1200MG/20ML INTRAVENOSA</t>
  </si>
  <si>
    <t xml:space="preserve">SOLUCION INYECTABLE	</t>
  </si>
  <si>
    <t>1200MG/20ML</t>
  </si>
  <si>
    <t>TRIMETOPRIM+SULFAMETOXAZOL 80+400mg/5ml</t>
  </si>
  <si>
    <t>80/400 MG/5 ML</t>
  </si>
  <si>
    <t>CICLOFOSFAMIDA</t>
  </si>
  <si>
    <t>TRANEXAMICO ACIDO 500mg/5mL</t>
  </si>
  <si>
    <t>500mg/5ml</t>
  </si>
  <si>
    <t>SUCRALFATE 1g/5ml ENVASE X 200ml</t>
  </si>
  <si>
    <t>SUSPENSION ORAL</t>
  </si>
  <si>
    <t>1g/5ml</t>
  </si>
  <si>
    <t>ACIDO ASCORBICO 100mg/mL</t>
  </si>
  <si>
    <t>METOTREXATO</t>
  </si>
  <si>
    <t>103 410030</t>
  </si>
  <si>
    <t>CLEMASTINA (FUMARATO) 2mg/2ml</t>
  </si>
  <si>
    <t>2mg/2ml</t>
  </si>
  <si>
    <t>PROTAMINA (CLORHIDRATO)</t>
  </si>
  <si>
    <t>5000U.I./5ml</t>
  </si>
  <si>
    <t>LACTULOSA 66,66 gr/100ml ENVASE X 15ml</t>
  </si>
  <si>
    <t>66,66 gr/100ml</t>
  </si>
  <si>
    <t>SISTEMA VISCOELASTICO - DUOVISC</t>
  </si>
  <si>
    <t>JERINGA PRELLENA</t>
  </si>
  <si>
    <t>(0,5 + 0,55)ml</t>
  </si>
  <si>
    <t>PREGABALINA 20mg/ml ENVASE X 105ml</t>
  </si>
  <si>
    <t>PERFLUORODECALINA 5ml ENVASE X 5ml</t>
  </si>
  <si>
    <t>IFOSFAMIDA VIAL 1g</t>
  </si>
  <si>
    <t>PREDNISOLONA 1mg/ml ENVASE X (100-120) ml USO ORAL</t>
  </si>
  <si>
    <t>1mg/ml</t>
  </si>
  <si>
    <t>ROSUVASTATINA 20mg</t>
  </si>
  <si>
    <t>MAGNESIO SULFATO 20% ENVASE X 10mL</t>
  </si>
  <si>
    <t>LIDOCAINA CLORHIDRATO 0,1 ENVASE X 80g</t>
  </si>
  <si>
    <t>SOLUCION TOPICA</t>
  </si>
  <si>
    <t>0,1</t>
  </si>
  <si>
    <t>CLARITROMICINA 500mg</t>
  </si>
  <si>
    <t>ACETILCISTEINA 300mg/3ml</t>
  </si>
  <si>
    <t>300mg/3ml</t>
  </si>
  <si>
    <t>VASOPRESINA</t>
  </si>
  <si>
    <t>20U.I./ml</t>
  </si>
  <si>
    <t>BLEOMICINA</t>
  </si>
  <si>
    <t>15 UI</t>
  </si>
  <si>
    <t>ROSUVASTATINA 40mg</t>
  </si>
  <si>
    <t>BUDESONIDA MICRONIZADA</t>
  </si>
  <si>
    <t>INHALADOR</t>
  </si>
  <si>
    <t>SUSPENSION PARA NEBULIZACION</t>
  </si>
  <si>
    <t>1mg/2ml</t>
  </si>
  <si>
    <t>NASAL</t>
  </si>
  <si>
    <t>103 220003</t>
  </si>
  <si>
    <t>HIDROMORFONA (CLORHIDRATO) 2mg/ml</t>
  </si>
  <si>
    <t>2mg/ml</t>
  </si>
  <si>
    <t>ACEITE DE SILICONA ESTERIL x 10 mL</t>
  </si>
  <si>
    <t>5000CPS</t>
  </si>
  <si>
    <t>OFTALMICO</t>
  </si>
  <si>
    <t>CALCIO GLUCONATO 10% 10 ML</t>
  </si>
  <si>
    <t>CISPLATINO</t>
  </si>
  <si>
    <t>50 mg.</t>
  </si>
  <si>
    <t>MESNA 400mg</t>
  </si>
  <si>
    <t>400mg</t>
  </si>
  <si>
    <t>PROPARACAINA CLORHIDRATO 5mg/ml ENVASE X 15ml</t>
  </si>
  <si>
    <t>SOLUCION OFTALMICA</t>
  </si>
  <si>
    <t>5mg/ml</t>
  </si>
  <si>
    <t xml:space="preserve">FÓRMULA MAGISTRAL SUSPENSIÓN ANTIMUCOSITIS MUCOAT (6+1,28+0.02)% </t>
  </si>
  <si>
    <t>SUSPENSIÓN</t>
  </si>
  <si>
    <t xml:space="preserve"> (6+1,28+0.02)%</t>
  </si>
  <si>
    <t>CLINDAMICINA 600mg/4mL</t>
  </si>
  <si>
    <t>600mg/4ml</t>
  </si>
  <si>
    <t>OXACILINA 1g</t>
  </si>
  <si>
    <t>DEXAMETASONA FOSFATO</t>
  </si>
  <si>
    <t>8mg/2ml</t>
  </si>
  <si>
    <t>BUPIVACAINA SIN EPINEFRINA 0.5%/10mL</t>
  </si>
  <si>
    <t>0.5%/10ml</t>
  </si>
  <si>
    <t>FÓRMULA MAGISTRAL VANCOMICINA 25MG/ML</t>
  </si>
  <si>
    <t>MILILITRO</t>
  </si>
  <si>
    <t>25MG/ML</t>
  </si>
  <si>
    <t>TRIAMCINOLONA ACETONIDA</t>
  </si>
  <si>
    <t>SUSPENSION INYECTABLE</t>
  </si>
  <si>
    <t>10 mg/ml</t>
  </si>
  <si>
    <t>LIDOCAINA CLORHIDRATO CON EPINEFRINA SIN PRESERVANTE</t>
  </si>
  <si>
    <t>ACIDOS GRASOS OMEGA 10%</t>
  </si>
  <si>
    <t>CEFTRIAXONA 1g</t>
  </si>
  <si>
    <t>HIDROCORTISONA SUCCINATO SODICO</t>
  </si>
  <si>
    <t>VINCRISTINA SULFATO</t>
  </si>
  <si>
    <t>1mg</t>
  </si>
  <si>
    <t>POTASIO CLORURO</t>
  </si>
  <si>
    <t>2mEq/ml</t>
  </si>
  <si>
    <t>DEXTROSA EN AGUA DESTILADA</t>
  </si>
  <si>
    <t>5% X 500ml</t>
  </si>
  <si>
    <t>VITAMINA K1 (FITOMENADIONA)</t>
  </si>
  <si>
    <t>2mg/0.2ml</t>
  </si>
  <si>
    <t>AZUL DE TRIPANO 0.6mg/ml ENVASE X 1mL</t>
  </si>
  <si>
    <t>0.6MG/ML</t>
  </si>
  <si>
    <t>USO OFTALMICO</t>
  </si>
  <si>
    <t>AGUA DESTILADA 500ml</t>
  </si>
  <si>
    <t>500 mL</t>
  </si>
  <si>
    <t>METOTREXATO 500mg/20ml SOLUCION INYECTABLE</t>
  </si>
  <si>
    <t>500mg/20ml</t>
  </si>
  <si>
    <t>FOSFATO MONOBASICO DE SODIO+FOSFATO DIBASICO DE SODIO (16+6)% ENVASE X 133ml</t>
  </si>
  <si>
    <t>FRASCO/BOLSA</t>
  </si>
  <si>
    <t>SOLUCION PARA ADMINISTRAR POR VIA RECTAL</t>
  </si>
  <si>
    <t>(16+6)%</t>
  </si>
  <si>
    <t>RECTAL</t>
  </si>
  <si>
    <t>POLIETILENGLICOL+PROPILENGLICOL (0,4+0,3)% ENVASE (10-15) ml</t>
  </si>
  <si>
    <t>(0,4+0,3)%</t>
  </si>
  <si>
    <t>AZUL DE METILENO 1%</t>
  </si>
  <si>
    <t>10 mg / 5 ml</t>
  </si>
  <si>
    <t>LIDOCAINA HCL 2% SIN EPINEFRINA X 10 ML (SIN PRESERV)</t>
  </si>
  <si>
    <t>20MG/ML</t>
  </si>
  <si>
    <t>SODIO BICARBONATO</t>
  </si>
  <si>
    <t>1mEq/ml</t>
  </si>
  <si>
    <t>DAROLUTAMIDA 300 MG</t>
  </si>
  <si>
    <t>300 MG</t>
  </si>
  <si>
    <t>FLUCONAZOL  VIAL 200 mg (DIFLUCAN )</t>
  </si>
  <si>
    <t>200 mg</t>
  </si>
  <si>
    <t>ETOPOSIDO</t>
  </si>
  <si>
    <t>100mg/5m</t>
  </si>
  <si>
    <t>MIDAZOLAM CLORHIDRATO 15mg/3ml</t>
  </si>
  <si>
    <t>15mg/3m</t>
  </si>
  <si>
    <t>ACETILCOLINA INTRAOCULAR</t>
  </si>
  <si>
    <t>0,01</t>
  </si>
  <si>
    <t>INTRAOCULAR</t>
  </si>
  <si>
    <t>103 210035</t>
  </si>
  <si>
    <t>DIPIRONA (METAMIZOL SODICO) 1g/2ml</t>
  </si>
  <si>
    <t>1 g/2ml</t>
  </si>
  <si>
    <t>SACCHAROMYCES BOULARDI</t>
  </si>
  <si>
    <t>250 mg</t>
  </si>
  <si>
    <t>MILRINONA (LACTATO) 10mg/10ml</t>
  </si>
  <si>
    <t>1mg/1ml</t>
  </si>
  <si>
    <t>SOLUCION COLORANTE PARA LA MEMBRANA LIMITANTE INTERNA DE LA RETINA</t>
  </si>
  <si>
    <t>DEXTROSA EN AGUA DESTILADA 10% X 500ml</t>
  </si>
  <si>
    <t>10% X500 ml</t>
  </si>
  <si>
    <t>DAUNORUBICINA 20mg</t>
  </si>
  <si>
    <t>20MG</t>
  </si>
  <si>
    <t>ETILEFRINA CLORHIDRATO 10mg/mL</t>
  </si>
  <si>
    <t>10 mg/ML</t>
  </si>
  <si>
    <t>FUROSEMIDA 20mg/2ml</t>
  </si>
  <si>
    <t>20mg/2ml</t>
  </si>
  <si>
    <t>103 220026</t>
  </si>
  <si>
    <t>MORFINA (CLORHIDRATO) 30mg/ml ENVASE X 30ml (GOTAS ORALES)</t>
  </si>
  <si>
    <t>3%</t>
  </si>
  <si>
    <t>POTASIO GLUCONATO 31% ENVASE X 180ml</t>
  </si>
  <si>
    <t>31%</t>
  </si>
  <si>
    <t xml:space="preserve">PROPOFOL 1% </t>
  </si>
  <si>
    <t>FLUCONAZOL 200mg/100ml</t>
  </si>
  <si>
    <t>200mg /100ml</t>
  </si>
  <si>
    <t xml:space="preserve">FÓRMULA MAGISTRAL ANFOTERICINA B LIPOSOMAL 0.15% </t>
  </si>
  <si>
    <t xml:space="preserve">SOLUCIÓN OFTÁLMICA </t>
  </si>
  <si>
    <t xml:space="preserve">0.15% </t>
  </si>
  <si>
    <t xml:space="preserve">OFTÁLMICA </t>
  </si>
  <si>
    <t>DACARBAZINA</t>
  </si>
  <si>
    <t>VINBLASTINA (SULFATO)</t>
  </si>
  <si>
    <t>10mg</t>
  </si>
  <si>
    <t>LACOSAMIDA 10mg/ml ENVASE X 200ml</t>
  </si>
  <si>
    <t>103 210010</t>
  </si>
  <si>
    <t>ACETAMINOFEN 500mg</t>
  </si>
  <si>
    <t>DEXTROSA 5%+CLORURO DE SODIO</t>
  </si>
  <si>
    <t>(5- 0.9)% 500 ml</t>
  </si>
  <si>
    <t>BUPIVACAINA+DEXTROSA ANHIDRA</t>
  </si>
  <si>
    <t>(20 + 320)mg/ml</t>
  </si>
  <si>
    <t>AMPICILINA 1g</t>
  </si>
  <si>
    <t>ACIDO FOLICO</t>
  </si>
  <si>
    <t>1MG/ML</t>
  </si>
  <si>
    <t>ACEITE DE SOYA - TRIGLICERIDOS DE CADENA MEDIANA - ACEITE DE OLIVA</t>
  </si>
  <si>
    <t>0 (1.500 ML)</t>
  </si>
  <si>
    <t>103 220012</t>
  </si>
  <si>
    <t>ACETAMINOFEN+HIDROCODONA (325+5)mg</t>
  </si>
  <si>
    <t>(325+5)mg</t>
  </si>
  <si>
    <t>EMULSIONES</t>
  </si>
  <si>
    <t>METOPROLOL TARTRATO 5mg/5ml</t>
  </si>
  <si>
    <t>5mg/5ml</t>
  </si>
  <si>
    <t>SUXAMETONIO</t>
  </si>
  <si>
    <t>1G/10ML</t>
  </si>
  <si>
    <t>103 210049</t>
  </si>
  <si>
    <t>DIPIRONA MAGNESICA 2g/5mL</t>
  </si>
  <si>
    <t>2G/5ML</t>
  </si>
  <si>
    <t>103 820001</t>
  </si>
  <si>
    <t>DICLOFENACO (SODICO)</t>
  </si>
  <si>
    <t>75mg/3ml</t>
  </si>
  <si>
    <t>MITOTANE 500 MG</t>
  </si>
  <si>
    <t>SALBUTAMOL (SULFATO) 100mcg/PULV ENVASE X 200 dosis</t>
  </si>
  <si>
    <t>SUSPENSION PARA INHALACION</t>
  </si>
  <si>
    <t>100mcg/PULV</t>
  </si>
  <si>
    <t>BUCAL</t>
  </si>
  <si>
    <t>ACETILCISTEINA 600mg</t>
  </si>
  <si>
    <t>GRANULOS</t>
  </si>
  <si>
    <t>600 MG</t>
  </si>
  <si>
    <t>YODOPOVIDONA(4-6)%</t>
  </si>
  <si>
    <t>(4-6)%</t>
  </si>
  <si>
    <t>ORNITINA+L-ASPARTATO 5g/10mL</t>
  </si>
  <si>
    <t>SOLUCIÓN CONCENTRADA PARA INFUSIÓN</t>
  </si>
  <si>
    <t>5g/10 mL</t>
  </si>
  <si>
    <t>FOSFATO DE POTASIO (SOLUCION ORGANICA O INORGANICA) 10ml</t>
  </si>
  <si>
    <t>10ml</t>
  </si>
  <si>
    <t>CIPROFLOXACINA 200mg</t>
  </si>
  <si>
    <t>METOCLOPRAMIDA (CLORHIDRATO)</t>
  </si>
  <si>
    <t>10mg/2ml</t>
  </si>
  <si>
    <t>AMIODARONA CLORHIDRATO 150MG/3ML</t>
  </si>
  <si>
    <t>150 MG/3ML</t>
  </si>
  <si>
    <t>CARBOXIMETILCELULOSA SODICA/GLICERINA COLIRIO(0,5+0,9)%</t>
  </si>
  <si>
    <t>/GLICERINA COLIRIO</t>
  </si>
  <si>
    <t>OFTALMICA</t>
  </si>
  <si>
    <t xml:space="preserve"> MIFEPRISONA</t>
  </si>
  <si>
    <t xml:space="preserve">COMP/TAB/CAPS/GRAGE      </t>
  </si>
  <si>
    <t>FLUCITOSINA 500mg</t>
  </si>
  <si>
    <t>103 220015</t>
  </si>
  <si>
    <t>TRAMADOL (CLORHIDRATO) 50mg/mL</t>
  </si>
  <si>
    <t>50mg/ml</t>
  </si>
  <si>
    <t>103 220020</t>
  </si>
  <si>
    <t>MORFINA (CLORHIDRATO) 10mg/ml</t>
  </si>
  <si>
    <t>SODIO CLORURO</t>
  </si>
  <si>
    <t>20mEq/10mg</t>
  </si>
  <si>
    <t>ALIMENTO PARA PROPÓSITOS MÉDICOS ESPECIALES, FÓRMULA PARA ENFERMEDADES ESPECIFICAS A BASE DE GRASAS Y TRIGLICÉRIDOS DE CADENA MEDIA CON RELACIÓN 4:1, PARA USO EN PERSONAS MAYORES DE 1 AÑO, PARA DIETA CETOGÉNICA EN EPILEPSIA REFRACTARIA. 300 G</t>
  </si>
  <si>
    <t>TARRO/LATA</t>
  </si>
  <si>
    <t>300 G</t>
  </si>
  <si>
    <t>POLIACRILICO ACIDO 0,2% ENVASE X 10g</t>
  </si>
  <si>
    <t>GEL ESTERIL INTRAOCULAR</t>
  </si>
  <si>
    <t>(0,20-0,25)%</t>
  </si>
  <si>
    <t>POLIDOCANOL (3%) 0.3 G</t>
  </si>
  <si>
    <t>0.3 G</t>
  </si>
  <si>
    <t>CARBOXIMETILCELULOSA SODICA 5 MG X 15 ML</t>
  </si>
  <si>
    <t>5 MG X 15 ML</t>
  </si>
  <si>
    <t>TOXOIDE TETANICO 40 U.I</t>
  </si>
  <si>
    <t>40U.I</t>
  </si>
  <si>
    <t>RIFAXIMINA 550mg</t>
  </si>
  <si>
    <t>550 mg</t>
  </si>
  <si>
    <t>FENAZOPIRIDINA(CLORHIDRATO)</t>
  </si>
  <si>
    <t>AGUA ESTERIL PARA INYECCIÓN X 1000 ML</t>
  </si>
  <si>
    <t>1000 ML</t>
  </si>
  <si>
    <t>URSODESOXICOLICO ACIDO</t>
  </si>
  <si>
    <t>300mg</t>
  </si>
  <si>
    <t>TAMSULOSINA (CLORHIDRATO)</t>
  </si>
  <si>
    <t>CAPSULA DE LIBERACION PROLONGADA</t>
  </si>
  <si>
    <t>0.4 mg</t>
  </si>
  <si>
    <t>BUDESONIDA 200mcg/dosis ENVASE X 200 dosis</t>
  </si>
  <si>
    <t>SOLUCION PARA INHALACION</t>
  </si>
  <si>
    <t>200mcg/DOSIS</t>
  </si>
  <si>
    <t>NIFEDIPINA LIBERACION CONTROLADA 30mg</t>
  </si>
  <si>
    <t xml:space="preserve">TABLETAS DE LIBERACION SOSTENIDA </t>
  </si>
  <si>
    <t>30mg</t>
  </si>
  <si>
    <t>CICLOSILICATO DE SODIO Y CIRCONIO 5 G</t>
  </si>
  <si>
    <t>POLVO PARA SUSPENSION ORAL</t>
  </si>
  <si>
    <t>5 G</t>
  </si>
  <si>
    <t>TIOPENTAL SODICO 1G</t>
  </si>
  <si>
    <t>1 G</t>
  </si>
  <si>
    <t>OXITOCINA SINTETICA 10U.I.</t>
  </si>
  <si>
    <t>10UI</t>
  </si>
  <si>
    <t>ACTINOMICIN-D O DACTINOMICIN 0.5mg/ml</t>
  </si>
  <si>
    <t>0.5mg/ml</t>
  </si>
  <si>
    <t>VASELINA 500g ENVASE X 500g</t>
  </si>
  <si>
    <t>EMULSION</t>
  </si>
  <si>
    <t>500gr</t>
  </si>
  <si>
    <t>103 820084</t>
  </si>
  <si>
    <t>KETOPROFENO 100mg/2ml</t>
  </si>
  <si>
    <t>DICLOFENAC 1mg/ml ENVASE X 5ml</t>
  </si>
  <si>
    <t>DOBUTAMINA (CLORHIDRATO)</t>
  </si>
  <si>
    <t>0,05</t>
  </si>
  <si>
    <t>TIOGUANINA</t>
  </si>
  <si>
    <t>TAB/CAPS/GRAG/COMP</t>
  </si>
  <si>
    <t>BUSULFAN 60MG/10ML</t>
  </si>
  <si>
    <t>60MG/10ML</t>
  </si>
  <si>
    <t>INFUSIÓN INTRAVENOSA</t>
  </si>
  <si>
    <t>HALOPERIDOL</t>
  </si>
  <si>
    <t>TRIMEBUTINA+SIMETICONA</t>
  </si>
  <si>
    <t>(200+120)mg</t>
  </si>
  <si>
    <t>MIDAZOLAM CLORHIDRATO</t>
  </si>
  <si>
    <t>AGUA ESTERIL PARA INYECCION SOLUCION AMPOLLA X 10 ML INTRAMUSCULAR - INTRAVENOSA</t>
  </si>
  <si>
    <t>500 ML</t>
  </si>
  <si>
    <t>INTRAMUSCULAR
INTRAVENOSA</t>
  </si>
  <si>
    <t>10 ML</t>
  </si>
  <si>
    <t>103 420060</t>
  </si>
  <si>
    <t>DIFENHIDRAMINA 10mg/1ml (AMPOLLA 50mg/5ml)</t>
  </si>
  <si>
    <t>100mg/10ml</t>
  </si>
  <si>
    <t>NITROFURAZONA</t>
  </si>
  <si>
    <t>CREMAS. GELES. UNGUENTOS Y PASTAS</t>
  </si>
  <si>
    <t>0,002</t>
  </si>
  <si>
    <t>TOPICA (EXTERNA)</t>
  </si>
  <si>
    <t>FÓRMULA MAGISTRAL VORICONAZOL 10MG/ML</t>
  </si>
  <si>
    <t>10MG/ML</t>
  </si>
  <si>
    <t>MANITOL 20% 500ml</t>
  </si>
  <si>
    <t>ACETICO ACIDO (VINAGRE) 5% ENVASE X 10ml</t>
  </si>
  <si>
    <t>RESINAS INTERCAMBIADORAS DE POTASIO (SODIO POLIESTIRENO SULFONATO)</t>
  </si>
  <si>
    <t>99,7%</t>
  </si>
  <si>
    <t>DEXTROSA EN AGUA DESTILADA 50% BOLSA X 500ml</t>
  </si>
  <si>
    <t>50% X 500ml</t>
  </si>
  <si>
    <t>CLORHEXIDINA DIACETATO 0,2%</t>
  </si>
  <si>
    <t>SOLUCION BUCAL</t>
  </si>
  <si>
    <t>0,2%</t>
  </si>
  <si>
    <t>CLORHEXIDINA DIGLUCONATO + CETRIMIDA (4+1) % SOLUCION TOPICA (JABON) FRASCO x 60 mL</t>
  </si>
  <si>
    <t>ZINC SULFATO 2mg/ml (como zinc)</t>
  </si>
  <si>
    <t>2mg/ml (como zinc)</t>
  </si>
  <si>
    <t>103 210020</t>
  </si>
  <si>
    <t>ACETAMINOFEN 150mg/5ml</t>
  </si>
  <si>
    <t>JARABE</t>
  </si>
  <si>
    <t>150mg/5ml</t>
  </si>
  <si>
    <t>VACUNA HEXAVALENTE (DpaT,VPI,HbI,HB)</t>
  </si>
  <si>
    <t>SUSPENSIÓN INYECTABLE</t>
  </si>
  <si>
    <t>(DIFTERIA:30UI+TETANO:40UI+TOSFERINA:25UI+HEPATITISB:10MCG+POLIO:&gt;8DF+Hib:10mcg)</t>
  </si>
  <si>
    <t>PREDNISONA 50mg</t>
  </si>
  <si>
    <t>VITAMINA D3 (COLECALCIFEROL) 2.000U.I.</t>
  </si>
  <si>
    <t>CAPSULA BLANDA</t>
  </si>
  <si>
    <t>2000UI</t>
  </si>
  <si>
    <t>SODIO PICOSULFATO 7,5mg/ml ENVASE X 15ml</t>
  </si>
  <si>
    <t>7,5 mg/ml</t>
  </si>
  <si>
    <t xml:space="preserve">DEXAMETASONA </t>
  </si>
  <si>
    <t>4 mg</t>
  </si>
  <si>
    <t>COPOLIMERO DE POLIACRILATO - POLIALCOHOL GLICEROL) AGENTE DE AUMENTO TISULAR PARA EL TRATAMIENTO DE LA INCONTINENCIA URINARIA Y REFLUJO VESICOURETRAL- IMPLANTE PARA INCONTINENCIA URINARIA Y REFLUJO VESICOURETRAL</t>
  </si>
  <si>
    <t>IMPLANTE</t>
  </si>
  <si>
    <t>HIOSCINA BUTIL BROMURO+DIPIRONA</t>
  </si>
  <si>
    <t>(20+2.5)mg/5ml</t>
  </si>
  <si>
    <t>FENITOINA SODICA</t>
  </si>
  <si>
    <t>250mg/5ml</t>
  </si>
  <si>
    <t>103 220030</t>
  </si>
  <si>
    <t>METADONA (CLORHIDRATO) 10mg</t>
  </si>
  <si>
    <t>ESOMEPRAZOL MAGNÉSICO  SOBRE 10mg</t>
  </si>
  <si>
    <t>POMADA SECANTE (ZINC OXIDO + BISMUTO SAL) (10-20)%+(5-10)% ENVASE X 60g</t>
  </si>
  <si>
    <t>(10-20)%+(5-10)%</t>
  </si>
  <si>
    <t>IVERMECTINA 0.6%</t>
  </si>
  <si>
    <t>0.6% 5ml</t>
  </si>
  <si>
    <t>LEVOMEPROMAZINA 4% ENVASE X 20ml</t>
  </si>
  <si>
    <t>4%</t>
  </si>
  <si>
    <t>SODIO HIALURONATO OFTALMICO 4mg/ml ENVASE MONODOSIS X 0.5ml CAJA X 20 MONODOSIS</t>
  </si>
  <si>
    <t>4 mg/mL</t>
  </si>
  <si>
    <t>MULTIVITAMINAS MEDICADAS 400 G</t>
  </si>
  <si>
    <t>400 G</t>
  </si>
  <si>
    <t>NEOSTIGMINA METILSULFATO</t>
  </si>
  <si>
    <t>VACUNA ANTIMENINGOCOCCICA (A+C+Y+W135)</t>
  </si>
  <si>
    <t>(4+4+4+4+48) mcg</t>
  </si>
  <si>
    <t>ADRENALINA (TARTRATO O CLORHIDRATO) (EPINEFRINA) 1mg/mL</t>
  </si>
  <si>
    <t>CANNABIDIOL 100 MG/ML</t>
  </si>
  <si>
    <t>100 MG/ML</t>
  </si>
  <si>
    <t>MISOPROSTOL 200 MCG</t>
  </si>
  <si>
    <t>TABLETAS CON O SIN RECUBR. QUE NO MODIFIQUEN LIBERACION FARMACO</t>
  </si>
  <si>
    <t>200mcg</t>
  </si>
  <si>
    <t>VAGINAL</t>
  </si>
  <si>
    <t>ALIZAPRIDE CLORHIDRATO</t>
  </si>
  <si>
    <t>50mg/2ml</t>
  </si>
  <si>
    <t>PREDNISOLONA ACETATO (PRED-F®) CAJA POR UN FRASCO GOTERO X 5 ML 10MG/ML</t>
  </si>
  <si>
    <t>SUSPENSION OFTALMICA</t>
  </si>
  <si>
    <t>CONJUNTIVAL</t>
  </si>
  <si>
    <t>FÓRMULA MAGISTRAL SOLUCIÓN MONSELL ENVASE X 10ML</t>
  </si>
  <si>
    <t>SOLUCIÓN</t>
  </si>
  <si>
    <t>TÓPICO</t>
  </si>
  <si>
    <t>NITROGLICERINA (5-8)mg/ml</t>
  </si>
  <si>
    <t>(5-8)mg/ml</t>
  </si>
  <si>
    <t>103 410028</t>
  </si>
  <si>
    <t>HIDROXICINA (CLORHIDRATO) 100mg/2ml</t>
  </si>
  <si>
    <t>100mg/2ml</t>
  </si>
  <si>
    <t>FÓRMULA MAGISTRAL SOLUCIÓN LUGOL 10%</t>
  </si>
  <si>
    <t>DOMPERIDONA 1mg/ml ENVASE X 60-100 ml</t>
  </si>
  <si>
    <t>VASELINA PURA USP</t>
  </si>
  <si>
    <t>60 G</t>
  </si>
  <si>
    <t>MAGNESIO SULFATO</t>
  </si>
  <si>
    <t>CALIDAD USP</t>
  </si>
  <si>
    <t>TEDUGLUTIDE</t>
  </si>
  <si>
    <t>5mg</t>
  </si>
  <si>
    <t>103 220032</t>
  </si>
  <si>
    <t>MORFINA (CLORHIDRATO) 50mg/5ml</t>
  </si>
  <si>
    <t>103 230010</t>
  </si>
  <si>
    <t>CICLOBENZAPRINA CLORHIDRATO 15 MG TAB/CAPS/COMP/GRAGE</t>
  </si>
  <si>
    <t>COMP/TAB/CAPS/GRAGE</t>
  </si>
  <si>
    <t>15 MG</t>
  </si>
  <si>
    <t>SEVELAMER CLOHIDRATO 800mg</t>
  </si>
  <si>
    <t>800 mg</t>
  </si>
  <si>
    <t>SODIO CLORURO (SOLUCION SALINA NORMAL) BOLSA 0.9% X 1000mL</t>
  </si>
  <si>
    <t xml:space="preserve">NUTRICION COMPLETA LIBRE DE LACTOSA PARA PACIENTE PEDIATRICO POLVO O GRANULOS </t>
  </si>
  <si>
    <t>TARRO/LARA</t>
  </si>
  <si>
    <t>GRANULADO</t>
  </si>
  <si>
    <t>GLUCAGON 1mg</t>
  </si>
  <si>
    <t>1 mg</t>
  </si>
  <si>
    <t>COLESTIRAMINA ANHIDRA 4gr</t>
  </si>
  <si>
    <t>44.4%</t>
  </si>
  <si>
    <t>4mg/ml</t>
  </si>
  <si>
    <t>NUTRICION PARENTERAL 3 EN 1 LISTA PARA USAR PARA NIÑOS MENORES DE 2 AÑOS ENVASE 500ml</t>
  </si>
  <si>
    <t>TRITICUM VULGARE 15% ENVASE X 32g</t>
  </si>
  <si>
    <t>CREMA TOPICA</t>
  </si>
  <si>
    <t>0,15</t>
  </si>
  <si>
    <t>ONDANSENTRON (CLORHIDRATO)</t>
  </si>
  <si>
    <t>TABLETA CUBIERTA CON PELICULA</t>
  </si>
  <si>
    <t>8mg</t>
  </si>
  <si>
    <t>DIFENOXILATO+ATROPINA 2.5+0.025 MG TAB(LAMDOTIL®)</t>
  </si>
  <si>
    <t>2.5+0.025 MG</t>
  </si>
  <si>
    <t>OXIMETAZOLINA SOLUCION 0.05%0.05%/15ml ENVASE X 15ml</t>
  </si>
  <si>
    <t>SOLUCIONNASAL</t>
  </si>
  <si>
    <t>0.05%</t>
  </si>
  <si>
    <t>ESCITALOPRAM OXALATO</t>
  </si>
  <si>
    <t>LEVOTIROXINA (SODICA) 100mcg</t>
  </si>
  <si>
    <t>100 mcg</t>
  </si>
  <si>
    <t>BARIO SULFATO CITRATADO (POLIBAR ACB) MEDIO DE CONTRASTE</t>
  </si>
  <si>
    <t>SUSPENSION</t>
  </si>
  <si>
    <t>GANCICLOVIR GEL ESTERIL 1,5mg/g</t>
  </si>
  <si>
    <t>GEL ESTERIL</t>
  </si>
  <si>
    <t>1,5mg/g</t>
  </si>
  <si>
    <t>PREDNISOLONA 5mg</t>
  </si>
  <si>
    <t>ESPIRONOLACTONA 25mg</t>
  </si>
  <si>
    <t>25mg</t>
  </si>
  <si>
    <t>ATORVASTATINA (CALCICA) 20mg (LIPITOR)</t>
  </si>
  <si>
    <t>AMIODARONA (CLORHIDRATO) 200mg</t>
  </si>
  <si>
    <t>0,02</t>
  </si>
  <si>
    <t>103 210050</t>
  </si>
  <si>
    <t>DIPIRONA SODICA 2.5G/5ML</t>
  </si>
  <si>
    <t>2.5G/5ML</t>
  </si>
  <si>
    <t>GLICERINA CARBONATADA (0,06-3)%</t>
  </si>
  <si>
    <t>(0,06-3)%</t>
  </si>
  <si>
    <t>OTICO</t>
  </si>
  <si>
    <t>MUPIROCINA</t>
  </si>
  <si>
    <t>UNGUENTO TOPICO</t>
  </si>
  <si>
    <t>TOPICA</t>
  </si>
  <si>
    <t>BECLOMETASONA DIPROPIONATO 250mg/bucal ENVASE X 200 dosis</t>
  </si>
  <si>
    <t>250mg/bucal</t>
  </si>
  <si>
    <t>AMPICILINA 500mg</t>
  </si>
  <si>
    <t>103 210012</t>
  </si>
  <si>
    <t>ACETAMINOFEN+TRAMADOL (325+37.5)mg</t>
  </si>
  <si>
    <t>(325+37.5)mg</t>
  </si>
  <si>
    <t>ROSUVASTATINA+ÁCIDO FENOFÍBRICO (20+135)mg</t>
  </si>
  <si>
    <t>(135 + 20)mg</t>
  </si>
  <si>
    <t>ALCOHOL ABSOLUTO 99.90%</t>
  </si>
  <si>
    <t>0,999</t>
  </si>
  <si>
    <t>ACICLOVIR 200mg</t>
  </si>
  <si>
    <t>HIDROXIUREA 500mg</t>
  </si>
  <si>
    <t>ESCITALOPRAM 10mg</t>
  </si>
  <si>
    <t>SUMATRIPTAN 50 MG TAB(IMIGRAN® FDT 50 MG)</t>
  </si>
  <si>
    <t xml:space="preserve">50 mg </t>
  </si>
  <si>
    <t>VITAMINA D3 5600 U.I/ml ENVASE X 10ml</t>
  </si>
  <si>
    <t>5600 UI/ML</t>
  </si>
  <si>
    <t>LEVODOPA+CARBIDOPA 100+25mg</t>
  </si>
  <si>
    <t>100+25 mg</t>
  </si>
  <si>
    <t>VITAMINA D3 (COLECALCIFEROL)</t>
  </si>
  <si>
    <t>7000 UI</t>
  </si>
  <si>
    <t>ROSUVASTATINA 10mg</t>
  </si>
  <si>
    <t>ATROPINA SULFATO 1% ENVASE X 5ml</t>
  </si>
  <si>
    <t>LEVOTIROXINA (SODICA)</t>
  </si>
  <si>
    <t>50 mcg</t>
  </si>
  <si>
    <t>FÓRMULA INFANTIL EN POLVO, NUTRICIONALMENTE COMPLETA, CON AMINOÁCIDOS LIBRES, TRIGLICÉRIDOS DE CADENA MEDIA (TCM), DHA Y ARA</t>
  </si>
  <si>
    <t>BUDESONIDE 50mcg/dosis ENVASE X 10ml</t>
  </si>
  <si>
    <t>50 mcg/dosis</t>
  </si>
  <si>
    <t>LEVOTIROXINA (SODICA) 75mcg</t>
  </si>
  <si>
    <t>75 mcg</t>
  </si>
  <si>
    <t>CLONAZEPAM 2.5mg/ml</t>
  </si>
  <si>
    <t>2.5mg/ml</t>
  </si>
  <si>
    <t>PENICILINA CRISTALINA 1.000.000U.I.</t>
  </si>
  <si>
    <t>1000000 U.I</t>
  </si>
  <si>
    <t>PARENTERAL (I.V.)</t>
  </si>
  <si>
    <t>NITROPRUSIATO DE SODIO 50MG</t>
  </si>
  <si>
    <t>50 MG</t>
  </si>
  <si>
    <t>METOTREXATE 50mg</t>
  </si>
  <si>
    <t>FÓRMULA PARA LACTANTES CON NECESIDADES ESPECIALES DE NUTRICIÓN, LÁCTEA CON HIERRO TARRO 400G</t>
  </si>
  <si>
    <t>TARRO DE 400G</t>
  </si>
  <si>
    <t>400G</t>
  </si>
  <si>
    <t>CLOBAZAM</t>
  </si>
  <si>
    <t>20mg</t>
  </si>
  <si>
    <t>ALIMENTO EN POLVO A BASE DE MALTODEXTRINA, AMINOÁCIDOS, ACIDOS GRASOS, VITAMINAS Y MINERALES PARA REGÍMENES ESPECIALES (FORMULA SEMIELEMENTAL)</t>
  </si>
  <si>
    <t>POLVO/GRANULADO</t>
  </si>
  <si>
    <t>131 g</t>
  </si>
  <si>
    <t>CLOBETASOL PROPIONATO 0.05%/(30-40)gr</t>
  </si>
  <si>
    <t>103 410020</t>
  </si>
  <si>
    <t>FEXOFENADINA (CLORHIDRATO) 120mg</t>
  </si>
  <si>
    <t>120 mg</t>
  </si>
  <si>
    <t>ATROPINA SULFATO 1mg/mL</t>
  </si>
  <si>
    <t>FÓRMULA MAGISTRAL CLORHEXIDINA 0.2% (2MG/ML)</t>
  </si>
  <si>
    <t>0.2% (2MG/ML)</t>
  </si>
  <si>
    <t>PANTOPRAZOL  TAB/CAPS/GRAG/COMP 40 mg(ZURCAL)</t>
  </si>
  <si>
    <t>IMATINIB 100mg</t>
  </si>
  <si>
    <t>100 mg</t>
  </si>
  <si>
    <t>103 820041</t>
  </si>
  <si>
    <t>ETORICOXIB 90mg</t>
  </si>
  <si>
    <t>90 mg</t>
  </si>
  <si>
    <t>SUCRALFATE 1g</t>
  </si>
  <si>
    <t>TABLETA DISPERSABLE</t>
  </si>
  <si>
    <t>PANCREATINA 150 MP CAP LIB RETARD 10.000 UI (CREON® CAPSULAS DE LIBERACION RETARADADA)</t>
  </si>
  <si>
    <t>10.000 UI</t>
  </si>
  <si>
    <t>LOSARTAN (POTASICO) 50mg</t>
  </si>
  <si>
    <t>ESOMEPRAZOL 40 mg (NEXIUM)</t>
  </si>
  <si>
    <t>TABLETA CON CUBIERTA ENTERICA CON PELICULA</t>
  </si>
  <si>
    <t>103 820087</t>
  </si>
  <si>
    <t>IBUPROFENO 100MG/5ML (2G)</t>
  </si>
  <si>
    <t>SUSPENSIONES</t>
  </si>
  <si>
    <t>100MG/5ML (2G)</t>
  </si>
  <si>
    <t>VALACICLOVIR 1g</t>
  </si>
  <si>
    <t>ESOMEPRAZOL</t>
  </si>
  <si>
    <t>TROPICAMIDA 8MG + FENILEFRINA CLORHIDRATO 50MG</t>
  </si>
  <si>
    <t>(8+50)MG</t>
  </si>
  <si>
    <t>MOMETASONA FUROATO 0.1% ENVASE X 15g</t>
  </si>
  <si>
    <t>0.1%</t>
  </si>
  <si>
    <t>GENTAMICINA COLIRIO</t>
  </si>
  <si>
    <t>3mg/ml</t>
  </si>
  <si>
    <t>MENTOL+ALCANFOR+GUAYACOL (3+4+1)% ENVASE X 60g</t>
  </si>
  <si>
    <t>(3+4+1)%</t>
  </si>
  <si>
    <t>SERTRALINA 25 MG</t>
  </si>
  <si>
    <t>25 MG</t>
  </si>
  <si>
    <t>ENZIMAS PANCREATICAS</t>
  </si>
  <si>
    <t>CAPSULA DE LIBERACION RETARDADA</t>
  </si>
  <si>
    <t>25000 U.I. (LIPASA)</t>
  </si>
  <si>
    <t>LOPERAMIDA (CLORHIDRATO)</t>
  </si>
  <si>
    <t>TABLETAS</t>
  </si>
  <si>
    <t>PSYLLIUM SEMILLAS 85.92G</t>
  </si>
  <si>
    <t>85.92 G</t>
  </si>
  <si>
    <t>ADAPALENE</t>
  </si>
  <si>
    <t>GEL TOPICO</t>
  </si>
  <si>
    <t>0,001</t>
  </si>
  <si>
    <t>DEXTROSA EN AGUA DESTILADA 5% EN FRASCO 250ml</t>
  </si>
  <si>
    <t>FOSFATO MONOBASICO DE SODIO+FOSFATO DIBASICO DE SODIO SOLUCION (16+6)% ENVASE X 133ml</t>
  </si>
  <si>
    <t>16+6 %</t>
  </si>
  <si>
    <t>CEFALOTINA 1g</t>
  </si>
  <si>
    <t>MOSAPRIDA CITRATO</t>
  </si>
  <si>
    <t>ALUMINIO HIDROXIDO 61.5mg/ml ENVASE X 360ml</t>
  </si>
  <si>
    <t>SUSPENSIÓN ORAL</t>
  </si>
  <si>
    <t>0,06</t>
  </si>
  <si>
    <t>103 230060</t>
  </si>
  <si>
    <t>TIZANIDINA (CLORHIDRATO) 2mg</t>
  </si>
  <si>
    <t>DIOSMECTITA</t>
  </si>
  <si>
    <t>(3 - 4) g</t>
  </si>
  <si>
    <t>CICLOSPORINA (SANDIMMUN CONCENTRADO PARA PERFUSION 50 MG/ML)AMP/VIAL/JP  50mg/ml</t>
  </si>
  <si>
    <t>NALOXONA CLORHIDRATO 0.4%</t>
  </si>
  <si>
    <t>0.4%</t>
  </si>
  <si>
    <t>CICLOPIROXOLAMINA 1% ENVASE X 20g</t>
  </si>
  <si>
    <t>NISTATINA+ ZINC OXIDO</t>
  </si>
  <si>
    <t>(100000 UI + 0,2g)/g</t>
  </si>
  <si>
    <t>TADALAFIL 20mg</t>
  </si>
  <si>
    <t>LEVODOPA+ CARBIDOPA 250+25mg</t>
  </si>
  <si>
    <t>250+25mg</t>
  </si>
  <si>
    <t>CALCIO CITRATO+VITAMINA D</t>
  </si>
  <si>
    <t>1500 mg + 200U.I</t>
  </si>
  <si>
    <t>NISTATINA 10.000.000U.I. ENVASE X 60ml</t>
  </si>
  <si>
    <t>(100.000) Ui/ml</t>
  </si>
  <si>
    <t>CLOZAPINA 100mg</t>
  </si>
  <si>
    <t>CIANOCOBALAMINA (VITAMINA B12)</t>
  </si>
  <si>
    <t>TRANEXAMICO ACIDO COMP/TAB/CAPS/GRAGE       500mg</t>
  </si>
  <si>
    <t>103 220004</t>
  </si>
  <si>
    <t>TRAMADOL (CLORHIDRATO) LIBERACIÓN MODIFICADA 100mg</t>
  </si>
  <si>
    <t>TABLETA DE LIBERACION PROLONGADA</t>
  </si>
  <si>
    <t>GENTAMICINA 80MG/2ML</t>
  </si>
  <si>
    <t>80MG/2ML</t>
  </si>
  <si>
    <t>FUSIDICO ACIDO 2% ENVASE X 15g</t>
  </si>
  <si>
    <t>FINASTERIDE</t>
  </si>
  <si>
    <t>5 mg</t>
  </si>
  <si>
    <t>CIPROFLOXACINA 100mg/10ml</t>
  </si>
  <si>
    <t>ATORVASTATINA (CALCICA) 20mg</t>
  </si>
  <si>
    <t>TRIMETROPIN+SULFAMETOXAZOL (160+800)mg</t>
  </si>
  <si>
    <t>(160+800)mg</t>
  </si>
  <si>
    <t>103 420075</t>
  </si>
  <si>
    <t>FEXOFENADINA 30mg/5ml ENVASE X (100-150)ml</t>
  </si>
  <si>
    <t>30mg/5ml</t>
  </si>
  <si>
    <t>MOSAPRIDA CITRATO 5mg</t>
  </si>
  <si>
    <t>ALIMENTO PARA USOS NUTRICIONALES ESPECIALES EN POLVO, NO LÁCTEO A BASE DE CARBOHIDRATOS, AMINOÁCIDOS, ACEITES VEGETALES, VITAMINAS Y MINERALES. PARA EL MANEJO NUTRICIONAL DE ALERGIA A LA PROTEÍNA DE LECHE , EN NIÑOS ENTRE 1 Y 10 AÑOS DE EDAD</t>
  </si>
  <si>
    <t xml:space="preserve">TARRO/SB/GRANUL     </t>
  </si>
  <si>
    <t>DOXAZOSINA</t>
  </si>
  <si>
    <t>4mg</t>
  </si>
  <si>
    <t>FÓRMULA MAGISTRAL ACIDO FOLINICO 5MG/ML</t>
  </si>
  <si>
    <t>5MG/ML</t>
  </si>
  <si>
    <t>IMIQUIMOD 5 G</t>
  </si>
  <si>
    <t>FÓRMULA MAGISTRAL INSULINA HUMANA DE ACCION RAPIDA (ASPARTICA) 1UI/ML</t>
  </si>
  <si>
    <t>1UI/ML</t>
  </si>
  <si>
    <t>103 210021</t>
  </si>
  <si>
    <t>103 210330</t>
  </si>
  <si>
    <t>ACIDO ACETIL SALICILICO 100mg</t>
  </si>
  <si>
    <t>CALCIO CARBONATO (500-1000)mg</t>
  </si>
  <si>
    <t>(500-1000)mg</t>
  </si>
  <si>
    <t>ALUMINIO HIDROXIDO+MAGNESIO HIDROXIDO+SIMETICONA SUSPENSION ((200+200)+(20-30))mg/5ml ENVASE X 360ml</t>
  </si>
  <si>
    <t>((200+200)+(20-30))mg/5ml</t>
  </si>
  <si>
    <t>BETAMETILDIGOXINA 0.2mg/2ml</t>
  </si>
  <si>
    <t>0.2mg/2ml</t>
  </si>
  <si>
    <t>FENOBARBITAL 0.4%</t>
  </si>
  <si>
    <t>103 820086</t>
  </si>
  <si>
    <t>HIDROXICLOROQUINA (SULFATO) 200mg</t>
  </si>
  <si>
    <t>50mg/10ml</t>
  </si>
  <si>
    <t>CIPROFLOXACINA+FLUOCINOLONA (3+0.25)mg</t>
  </si>
  <si>
    <t>SOLUCION OTICA</t>
  </si>
  <si>
    <t>3 mg + 0.25 mg</t>
  </si>
  <si>
    <t>CLOTRIMAZOL 40G (1%)</t>
  </si>
  <si>
    <t>40G (1%)</t>
  </si>
  <si>
    <t>COLECALCIFEROL (HISTOTAL) AMPOLLA POR 1ML 25000UI</t>
  </si>
  <si>
    <t>1ML 25000UI</t>
  </si>
  <si>
    <t>CARBONATO DE CALCIO PESADO + COLECALCIFEROL (VITAMINA D3) 600 MG + 200 UI</t>
  </si>
  <si>
    <t>600 MG + 200 UI</t>
  </si>
  <si>
    <t>CIPROFLOXACINA +DEXAMETASONA</t>
  </si>
  <si>
    <t>3 mg +1 mg</t>
  </si>
  <si>
    <t>VECURONIO BROMURO</t>
  </si>
  <si>
    <t>10 MG /2.5 ML</t>
  </si>
  <si>
    <t>PRAZOSIN (CLORHIDRATO) 1mg</t>
  </si>
  <si>
    <t>FENOBARBITAL</t>
  </si>
  <si>
    <t>200mg/ml</t>
  </si>
  <si>
    <t>BUDESONIDA 200MCG/DOSIS</t>
  </si>
  <si>
    <t>SUSPENSIONES PARA NEBULIZADORES O INHALADORES</t>
  </si>
  <si>
    <t>200MCG/DOSIS</t>
  </si>
  <si>
    <t>FLUCONAZOL 200mg</t>
  </si>
  <si>
    <t>LORAZEPAM 1mg</t>
  </si>
  <si>
    <t>AMOXICILINA+ACIDO CLAVULANICO(400+57)mg/5ml</t>
  </si>
  <si>
    <t>(400+57) mg/5ml</t>
  </si>
  <si>
    <t>BETAHISTINA (CLORHIDRATO) 16mg</t>
  </si>
  <si>
    <t>16 mg</t>
  </si>
  <si>
    <t>MIDODRINA CLORHIDRATO TABLETA 5 mg(MIDODRINA 5 MG)</t>
  </si>
  <si>
    <t>40mg/ml</t>
  </si>
  <si>
    <t>ESPIRONOLACTONA 100mg</t>
  </si>
  <si>
    <t>VALSARTAN+HIDROCLOROTIAZIDA  TAB/CAPS/GRAG/COMP (160+12,5) mg</t>
  </si>
  <si>
    <t>(160+12,5) mg</t>
  </si>
  <si>
    <t>CLONIDINA (CLORHIDRATO) 150mcg</t>
  </si>
  <si>
    <t>150mcg</t>
  </si>
  <si>
    <t>CALCITRIOL (VITAMINA D3)</t>
  </si>
  <si>
    <t>0,5mcg</t>
  </si>
  <si>
    <t>TIAMINA (VITAMINA B1)</t>
  </si>
  <si>
    <t>NUTRICIÓN PARENTERAL PEDIÁTRICA HASTA 2.200 ML CON LIPIDOS</t>
  </si>
  <si>
    <t>HASTA 2.200 ML</t>
  </si>
  <si>
    <t>ACETAZOLAMIDA 250mg</t>
  </si>
  <si>
    <t>AMIKACINA (SULFATO) 500mg/2ml</t>
  </si>
  <si>
    <t>500mg/2ml</t>
  </si>
  <si>
    <t>ACICLOVIR 800mg</t>
  </si>
  <si>
    <t>800mg</t>
  </si>
  <si>
    <t>HIERRO SACAROSA</t>
  </si>
  <si>
    <t>100 mg/5ml</t>
  </si>
  <si>
    <t>CLORTALIDONA 12.5 MG( HIDROTEN ®  12.5 MG TABLETAS)TAB/CAPS/GRAG/COMP12.5 mg</t>
  </si>
  <si>
    <t>12.5 mg</t>
  </si>
  <si>
    <t>PENICILINA CRISTALINA 5.000.000U.I.</t>
  </si>
  <si>
    <t>5.000.000 U.I.</t>
  </si>
  <si>
    <t>CARBONATO DE CALCIO USP+VITAMINA D</t>
  </si>
  <si>
    <t>600 MG+400 UI</t>
  </si>
  <si>
    <t>TRIMEBUTINA MALEATO 300mg</t>
  </si>
  <si>
    <t>300 mg</t>
  </si>
  <si>
    <t>LEVOTIROXINA SODICA TAB/CAPS/GRAG/COMP 88 mcg</t>
  </si>
  <si>
    <t>88 mcg</t>
  </si>
  <si>
    <t>DESONIDE 0.05%</t>
  </si>
  <si>
    <t>VITAMINA K1 (FITOMENADIONA) 10mg/mL</t>
  </si>
  <si>
    <t>1 mg/ml</t>
  </si>
  <si>
    <t>BUDESONIDA 0.5mg/ml ENVASE X 2ml</t>
  </si>
  <si>
    <t>0.5 MG/ML</t>
  </si>
  <si>
    <t>PREDNISOLONA+FENILEFRINA</t>
  </si>
  <si>
    <t>(1+0.12)%</t>
  </si>
  <si>
    <t xml:space="preserve">NUTRICIÓN PARENTERAL PEDIÁTRICA HASTA 1.500 ML CON LIPIDOS </t>
  </si>
  <si>
    <t xml:space="preserve"> HASTA 1.500 ML</t>
  </si>
  <si>
    <t>AMOXICILINA 250mg/5ml ENVASE X 100ml</t>
  </si>
  <si>
    <t>VALPROICO ACIDO 250mg/5ml SOLUCION ORAL ENVASE X 120ml</t>
  </si>
  <si>
    <t>250 mg/5 mL</t>
  </si>
  <si>
    <t>MULTIVITAMINAS Y MINERALES GOTAS PED S.M.N.F. ENVASE X 10ml</t>
  </si>
  <si>
    <t>S.M.N.F.</t>
  </si>
  <si>
    <t>103 820096</t>
  </si>
  <si>
    <t>HIDROXICLOROQUINA (SULFATO) 400mg</t>
  </si>
  <si>
    <t>CLARITROMICINA 250mg/5ml ENVASE X 50ml</t>
  </si>
  <si>
    <t>SERTRALINA CLORHIDRATO) 50mg</t>
  </si>
  <si>
    <t>50 mg</t>
  </si>
  <si>
    <t>FENOFIBRATO+ROSUVASTATINA (135+10)mg</t>
  </si>
  <si>
    <t>(135+10) mg</t>
  </si>
  <si>
    <t>POLIMIXINA B 500.000U.I.</t>
  </si>
  <si>
    <t>500.000 UI</t>
  </si>
  <si>
    <t>PILOCARPINA HCL</t>
  </si>
  <si>
    <t>TROPICAMIDA USP (1%)</t>
  </si>
  <si>
    <t>ENALAPRIL (MALEATO) 5mg</t>
  </si>
  <si>
    <t>AMOXICILINA+CLAVULANATO (875+125)mg</t>
  </si>
  <si>
    <t>(875+125)mg</t>
  </si>
  <si>
    <t>103 210008</t>
  </si>
  <si>
    <t>ACETAMINOFEN+CODEINA FOSFATO (325+8)mg</t>
  </si>
  <si>
    <t>325/8 mg</t>
  </si>
  <si>
    <t>RANOLAZINA 500mg</t>
  </si>
  <si>
    <t>500MG</t>
  </si>
  <si>
    <t>ERITROMICINA (4-5)% ENVASE X 30g</t>
  </si>
  <si>
    <t>(4-5)%</t>
  </si>
  <si>
    <t>VACUNA ANTIHEPATITIS B (ADULTOS)</t>
  </si>
  <si>
    <t>20mcg</t>
  </si>
  <si>
    <t>103 220025</t>
  </si>
  <si>
    <t>HIDROMORFONA (CLORHIDRATO) 2.5mg</t>
  </si>
  <si>
    <t>2.5mg</t>
  </si>
  <si>
    <t>ACICLOVIR 5% ENVASE X 6g</t>
  </si>
  <si>
    <t>CREMA VAGINAL</t>
  </si>
  <si>
    <t>TOBRAMICINA</t>
  </si>
  <si>
    <t>0.3%</t>
  </si>
  <si>
    <t>103 820100</t>
  </si>
  <si>
    <t>NAPROXENO (SODICO) 250mg</t>
  </si>
  <si>
    <t>CEFTAZIDIMA 1g</t>
  </si>
  <si>
    <t>POLVO ESTERIL PARA RECONSTITUIR A SUSPENSIONINYECTABLE</t>
  </si>
  <si>
    <t>UREA (10% - 15%) ENVASE X 60g</t>
  </si>
  <si>
    <t>(10% - 15%)</t>
  </si>
  <si>
    <t>LEVOFLOXACINA 500mg</t>
  </si>
  <si>
    <t>500 mg</t>
  </si>
  <si>
    <t>SILDENAFIL 25mg</t>
  </si>
  <si>
    <t>25 mg</t>
  </si>
  <si>
    <t>175 mcg</t>
  </si>
  <si>
    <t>BISACODILO</t>
  </si>
  <si>
    <t>TRIMEBUTINA MALEATO 200mg</t>
  </si>
  <si>
    <t>VORICONAZOL COLIRIO 1% X 5 ml</t>
  </si>
  <si>
    <t>HALOPERIDOL 0.2%</t>
  </si>
  <si>
    <t>0.2%</t>
  </si>
  <si>
    <t>103 810020</t>
  </si>
  <si>
    <t>ALOPURINOL 300mg</t>
  </si>
  <si>
    <t xml:space="preserve">FÓRMULA MAGISTRAL LIDOCAINA + NIFEDIPINO (1.5% + 0.3%) </t>
  </si>
  <si>
    <t>GEL</t>
  </si>
  <si>
    <t xml:space="preserve">(1.5% + 0.3%) </t>
  </si>
  <si>
    <t>PIRIDOSTIGMINA BROMURO</t>
  </si>
  <si>
    <t>60mg</t>
  </si>
  <si>
    <t>SOLUCION SALINA HIPERTON</t>
  </si>
  <si>
    <t>5%</t>
  </si>
  <si>
    <t>NITAZOXANIDA 500mg</t>
  </si>
  <si>
    <t>ISONIAZIDA 300mg</t>
  </si>
  <si>
    <t>AMOXICILINA+CLAVULANATO (500+125)mg</t>
  </si>
  <si>
    <t>(500+125)mg</t>
  </si>
  <si>
    <t>FÓRMULA MAGISTRAL FUROSEMIDA 4MG/ML</t>
  </si>
  <si>
    <t>4MG/ML</t>
  </si>
  <si>
    <t>BECLOMETASONA DIPROPIONATO 50mcg/Bucal ENVASE X 200 dosis</t>
  </si>
  <si>
    <t>50mcg/ Bucal</t>
  </si>
  <si>
    <t>BETAHISTINA (CLORHIDRATO) 8mg</t>
  </si>
  <si>
    <t>8 mg</t>
  </si>
  <si>
    <t>FÓRMULA MAGISTRAL ESPIRONOLACTONA 1MG/ML</t>
  </si>
  <si>
    <t>FÓRMULA MAGISTRAL AMLODIPINO 2MG/ML</t>
  </si>
  <si>
    <t>2MG/ML</t>
  </si>
  <si>
    <t>FÓRMULA MAGISTRAL SILDENAFIL 2.5MG/ML</t>
  </si>
  <si>
    <t>2.5MG/ML</t>
  </si>
  <si>
    <t>TRIMETROPIN+SULFAMETOXAZOL(80+400)mg/5ml ENVASE X 120ml</t>
  </si>
  <si>
    <t>(80+400)mg/5ml</t>
  </si>
  <si>
    <t>25mcg</t>
  </si>
  <si>
    <t>VECURONIO BROMURO POLVO LIOFILIZADO AMPOLLA X 4 MG/ML INTRAVENOSA</t>
  </si>
  <si>
    <t>4 MG/ML</t>
  </si>
  <si>
    <t>HIDROCLOROTIAZIDA+LOSARTAN (50+ 12,5)mg</t>
  </si>
  <si>
    <t>(50+12,5)MG</t>
  </si>
  <si>
    <t>AMLODIPINO (BESILATO) 10mg</t>
  </si>
  <si>
    <t>TRAZODONE</t>
  </si>
  <si>
    <t>CAPSAICINA 0.025% ENVASE X 20g</t>
  </si>
  <si>
    <t>0.025%</t>
  </si>
  <si>
    <t xml:space="preserve">NUTRICIÓN PARENTERAL NEONATOS HASTA 300 ML SIN LIPIDOS </t>
  </si>
  <si>
    <t>HASTA 300 ML</t>
  </si>
  <si>
    <t>CIANOACRILATO</t>
  </si>
  <si>
    <t>SOLUCION ADHESIVA TISULAR</t>
  </si>
  <si>
    <t> 0.5ML</t>
  </si>
  <si>
    <t>METRONIDAZOL 500mg</t>
  </si>
  <si>
    <t>NITAZOXANIDA 100mg/5ml</t>
  </si>
  <si>
    <t>100mg/5ml</t>
  </si>
  <si>
    <t>METILDOPA 500 MG</t>
  </si>
  <si>
    <t>FÓRMULA MAGISTRAL METADONA 1MG/ML</t>
  </si>
  <si>
    <t>HIOSCINA BUTIL BROMURO+PARACETAMOL</t>
  </si>
  <si>
    <t>(10+325)mg</t>
  </si>
  <si>
    <t>RIFAMPICINA 300mg</t>
  </si>
  <si>
    <t>FUROSEMIDA 40mg</t>
  </si>
  <si>
    <t>KETOPROFENO 2.5% ENVASE X 60g</t>
  </si>
  <si>
    <t>2.5%</t>
  </si>
  <si>
    <t>DICLOFENACO  GEL TOPICO 1%</t>
  </si>
  <si>
    <t>103 230020</t>
  </si>
  <si>
    <t>CICLOBENZAPRINA 10mg</t>
  </si>
  <si>
    <t>NUTRICIÓN PARENTERAL NEONATOS HASTA 100 ML SIN LIPIDOS</t>
  </si>
  <si>
    <t>HASTA 100 ML</t>
  </si>
  <si>
    <t>CLOTRIMAZOL 1% ENVASE X 40g</t>
  </si>
  <si>
    <t>CEFALEXINA 250mg/5ml</t>
  </si>
  <si>
    <t>103 210081</t>
  </si>
  <si>
    <t>CAFEINA+ERGOTAMINA (TARTRATO) (100+1)mg</t>
  </si>
  <si>
    <t>(1+100)mg</t>
  </si>
  <si>
    <t>CLINDAMICINA 300mg</t>
  </si>
  <si>
    <t>103 410081</t>
  </si>
  <si>
    <t>HIDROXICINA (CLORHIDRATO) 0.25%</t>
  </si>
  <si>
    <t>0.25 %</t>
  </si>
  <si>
    <t>CARBOXIMETILCELULOSA SODICA</t>
  </si>
  <si>
    <t>(5-10)mg/ml</t>
  </si>
  <si>
    <t>TOBRAMICINA+DEXAMETASONA</t>
  </si>
  <si>
    <t>(0.3+0.1)%</t>
  </si>
  <si>
    <t>DEXTROMETORFANO BROMHIDRATO (0,2-0,3)%</t>
  </si>
  <si>
    <t>(0,2-0,3)%</t>
  </si>
  <si>
    <t>BETAMETASONA FOSFATO 0.4%</t>
  </si>
  <si>
    <t>0,004</t>
  </si>
  <si>
    <t>LEVOTIROXINA SODICA</t>
  </si>
  <si>
    <t>150 mcg</t>
  </si>
  <si>
    <t>LEVOTIROXINA (SODICA) 125mcg</t>
  </si>
  <si>
    <t>125 mcg</t>
  </si>
  <si>
    <t>AZITROMICINA  SUSPENSION 200 mg/5ml</t>
  </si>
  <si>
    <t>200 mg/5ml</t>
  </si>
  <si>
    <t>0.25mg</t>
  </si>
  <si>
    <t>PENICILINA G BENZATINICA 1.200.000U.I.</t>
  </si>
  <si>
    <t>1200000 U.I.</t>
  </si>
  <si>
    <t>IMATINIB</t>
  </si>
  <si>
    <t>103 810025</t>
  </si>
  <si>
    <t>FEBUXOSTAT 80mg</t>
  </si>
  <si>
    <t>80mg</t>
  </si>
  <si>
    <t>LEVOTIROXINA SODICA TAB/CAPS/GRAG/COMP 200 mg</t>
  </si>
  <si>
    <t>103 410112</t>
  </si>
  <si>
    <t>CETIRIZINA DICLORHIDRATO JARABE 5MG/5ML</t>
  </si>
  <si>
    <t>5MG/5ML</t>
  </si>
  <si>
    <t>TABLETAS DE LIBERACI N SOSTENIDA</t>
  </si>
  <si>
    <t>150mg</t>
  </si>
  <si>
    <t>FLUOXETINA (CLORHIDRATO) 20mg/5ml</t>
  </si>
  <si>
    <t>20mg/5ml</t>
  </si>
  <si>
    <t>FLUOROMETALONA</t>
  </si>
  <si>
    <t>AZITROMICINA 500mg</t>
  </si>
  <si>
    <t>103 210006</t>
  </si>
  <si>
    <t>ACETAMINOFEN+CODEINA FOSFATO (325+30)mg</t>
  </si>
  <si>
    <t>(325+30)mg</t>
  </si>
  <si>
    <t>ALGINATO DE SODIO+Bicarbonato de sodio (2,5+2,67)g/100ml ENVASE X 360ml</t>
  </si>
  <si>
    <t>(2,5+2,67)%</t>
  </si>
  <si>
    <t>MONTELUKAST (SODICO) 4mg</t>
  </si>
  <si>
    <t>ALUMINIO ACETATO (0,05)% ENVASE X 60g</t>
  </si>
  <si>
    <t>(0,05)%</t>
  </si>
  <si>
    <t>CEFALEXINA 500mg</t>
  </si>
  <si>
    <t xml:space="preserve">CAPSULA </t>
  </si>
  <si>
    <t>GENTAMICINA (SULTATO) 160mg/2ml</t>
  </si>
  <si>
    <t>160mg/2ml</t>
  </si>
  <si>
    <t>112mcg</t>
  </si>
  <si>
    <t>BETAMETASONA+ACIDO SALICILICO  UNGÜENTO (0.05+3)%(DIPROSALIC® UNGUENTO)</t>
  </si>
  <si>
    <t>UNGÜENTO</t>
  </si>
  <si>
    <t>(0.05+3)%</t>
  </si>
  <si>
    <t>CORTICOIDE+ANESTESICO UNGÜENTO (0,25-1)%+(2-5)% ENVASE X 10g</t>
  </si>
  <si>
    <t>UNGUENTO PROCTOLOGICO</t>
  </si>
  <si>
    <t>(0,25-1)%+(2-5)%</t>
  </si>
  <si>
    <t>NITROFURANTOINA EN MACROCRISTALES 100mg (MACRODANTINA)</t>
  </si>
  <si>
    <t>MINOXIDIL 10mg</t>
  </si>
  <si>
    <t>FOLICO ACIDO 5mg</t>
  </si>
  <si>
    <t xml:space="preserve">DAPSONA 100 MG </t>
  </si>
  <si>
    <t>100 MG</t>
  </si>
  <si>
    <t>FENITOINA SODICA 125mg/5ml ENVASE X 240ml</t>
  </si>
  <si>
    <t>125 mg/5 mL</t>
  </si>
  <si>
    <t>103 820095</t>
  </si>
  <si>
    <t>NAPROXENO (SODICO) 500mg</t>
  </si>
  <si>
    <t>BETAHISTINA (CLORHIDRATO) 24mg</t>
  </si>
  <si>
    <t>24 mg</t>
  </si>
  <si>
    <t>PENICILINA G BENZATINICA 2.400.000U.I.</t>
  </si>
  <si>
    <t>2400000U.I.</t>
  </si>
  <si>
    <t>103 220018</t>
  </si>
  <si>
    <t>TRAMADOL (CLORHIDRATO) 100mg/2ml</t>
  </si>
  <si>
    <t>CORTICOIDE+NEOMICINA+POLIMIXINA</t>
  </si>
  <si>
    <t xml:space="preserve">SUSPENSIÓN OFTALMICA </t>
  </si>
  <si>
    <t>((1-5)mg+3,5mg (6000</t>
  </si>
  <si>
    <t>CIPROFLOXACINO 500mg</t>
  </si>
  <si>
    <t>500g</t>
  </si>
  <si>
    <t>CORTICOIDE+NEOMICINA SULFATO+POLIMIXINA B SULFATO (0.1%+035%+6000)U.I ENVASE X 5g</t>
  </si>
  <si>
    <t>UNGUENTO OFTALMICO</t>
  </si>
  <si>
    <t>(0.1%+035%+6000 -10000)UI</t>
  </si>
  <si>
    <t>MOMETASONA FUROATO 0.1% ENVASE X 30ml</t>
  </si>
  <si>
    <t>LOCION</t>
  </si>
  <si>
    <t>VITAMINA D 1000U.I.</t>
  </si>
  <si>
    <t>CAPSULAS</t>
  </si>
  <si>
    <t>1000 UI</t>
  </si>
  <si>
    <t>AZATIOPRINA 50mg</t>
  </si>
  <si>
    <t>KETOCONAZOL</t>
  </si>
  <si>
    <t>METILDOPA 250 MG</t>
  </si>
  <si>
    <t>CLOBETASOL PROPIONATO 0.05% LOCION ENVASE X 60ml</t>
  </si>
  <si>
    <t>103 820200</t>
  </si>
  <si>
    <t>SULFASALAZINA 500mg</t>
  </si>
  <si>
    <t>TABLETA DE LIBERACION CONTROLADA</t>
  </si>
  <si>
    <t>TABLETA CON CUBIERTA ENTERICA(GRAGEA)</t>
  </si>
  <si>
    <t>103 410080</t>
  </si>
  <si>
    <t>HIDROXICINA (CLORHIDRATO) 25mg</t>
  </si>
  <si>
    <t>DRONEDARONA 400mg</t>
  </si>
  <si>
    <t>400 mg</t>
  </si>
  <si>
    <t>ALBENDAZOL 200mg</t>
  </si>
  <si>
    <t>103 220010</t>
  </si>
  <si>
    <t>MEPERIDINA (CLORHIDRATO) 100mg/2ml</t>
  </si>
  <si>
    <t>103 420065</t>
  </si>
  <si>
    <t>DIFENHIDRAMINA 50mg</t>
  </si>
  <si>
    <t>ACETILCISTEINA 100mg</t>
  </si>
  <si>
    <t>NIMODIPINO 30mg</t>
  </si>
  <si>
    <t>METFORMINA LIBERACION RETARD(GLUCOPHAGE® XR )COMP/TAB/CAPS/GRAGE      1000 mg</t>
  </si>
  <si>
    <t>1000 mg</t>
  </si>
  <si>
    <t>VACUNA CONTRA EL VIRUS DEL PAPILOMA HUMANO (TIPOS: 6, 11, 16 y 18)</t>
  </si>
  <si>
    <t>(20+40+40+20)MCG</t>
  </si>
  <si>
    <t>LEVOTIROXINA (SODICA) 137mcg</t>
  </si>
  <si>
    <t>137mcg</t>
  </si>
  <si>
    <t>ASCORBICO ACIDO (VITAMINA C)</t>
  </si>
  <si>
    <t>OLOPATADINA</t>
  </si>
  <si>
    <t>TESTOSTERONA UNDECANOATO</t>
  </si>
  <si>
    <t>1000mg4ml</t>
  </si>
  <si>
    <t>103 410091</t>
  </si>
  <si>
    <t>DESLORATADINA 0.5mg/ml</t>
  </si>
  <si>
    <t>103 810010</t>
  </si>
  <si>
    <t>ALOPURINOL 100mg</t>
  </si>
  <si>
    <t>ACETILCISTEINA 100mg/5ml ENVASE X 150ml</t>
  </si>
  <si>
    <t>100 MG /5ML</t>
  </si>
  <si>
    <t>OXIMETAZOLINA</t>
  </si>
  <si>
    <t>NIFEDIPINA LIBERACION PROGRAMADA/RETARD 30mg</t>
  </si>
  <si>
    <t xml:space="preserve">METILPREDNISOLONA </t>
  </si>
  <si>
    <t>AMIKACINA (SULFATO) 100mg/2ml</t>
  </si>
  <si>
    <t>103 820027</t>
  </si>
  <si>
    <t>COLESTIRAMINA+DICLOFENACO (SODICO) 75mg</t>
  </si>
  <si>
    <t>75mg (BASE)</t>
  </si>
  <si>
    <t>METIMAZOL</t>
  </si>
  <si>
    <t>METFORMINA CLORHIDRATO</t>
  </si>
  <si>
    <t>850mg</t>
  </si>
  <si>
    <t>KETOCONAZOL 200 MG</t>
  </si>
  <si>
    <t>200 MG</t>
  </si>
  <si>
    <t>LAMIVUDINE+ZIDOVUDINA (150+300mg)</t>
  </si>
  <si>
    <t>150+300mg</t>
  </si>
  <si>
    <t>RETINOICO ACIDO 0.05%</t>
  </si>
  <si>
    <t>BETAMETASONA DIPROPIONATO 0,05%/40gr ENVASE X 40g</t>
  </si>
  <si>
    <t>0,0005</t>
  </si>
  <si>
    <t>AMOXICILINA 500mg</t>
  </si>
  <si>
    <t>CIPROFLOXACINA 0.3% ENVASE X 5m</t>
  </si>
  <si>
    <t>INFUSOR  ELASTOMERICO  PARA 48 UNIDAD 10 ml/hora</t>
  </si>
  <si>
    <t>UNIDAD</t>
  </si>
  <si>
    <t>48 HORAS</t>
  </si>
  <si>
    <t>INFUSOR ELASTOMERICO PARA 48 UNIDAD 10 ml/hora(INFUSORES BAXTER)</t>
  </si>
  <si>
    <t>103 230070</t>
  </si>
  <si>
    <t>TIZANIDINA (CLORHIDRATO) 4mg</t>
  </si>
  <si>
    <t>DOPAMINA (CLORHIDRATO) 200mg/5ml</t>
  </si>
  <si>
    <t>200mg/5ml</t>
  </si>
  <si>
    <t>HIDROCORTISONA</t>
  </si>
  <si>
    <t>CEFOTAXIME 1g</t>
  </si>
  <si>
    <t>BECLOMETASONA DIPROPIONATO 50mcg/Nasal ENVASE X 200 dosis</t>
  </si>
  <si>
    <t>SUSPENSION NASAL</t>
  </si>
  <si>
    <t>50mcg/Nasal</t>
  </si>
  <si>
    <t>HIERRO SULFATO 125mg/ml ENVASE X 20ml</t>
  </si>
  <si>
    <t>125mg/ml</t>
  </si>
  <si>
    <t>INFUSOR ELASTOMERICO 270ml-2ml/h</t>
  </si>
  <si>
    <t>INFUSOR</t>
  </si>
  <si>
    <t>270ml-2ml/h</t>
  </si>
  <si>
    <t>N/A</t>
  </si>
  <si>
    <t>AMLODIPINO (BESILATO) 5mg</t>
  </si>
  <si>
    <t>ISONIAZIDA 100mg</t>
  </si>
  <si>
    <t>ZINC SULFATO 20mg</t>
  </si>
  <si>
    <t>20mg (como Zn)</t>
  </si>
  <si>
    <t>INFUSOR 24 HRS 10ML/HORA</t>
  </si>
  <si>
    <t>24 HORAS</t>
  </si>
  <si>
    <t>LACTATO DE RINGER BOLSA X1000mL (SOLUCION HARTMAN: SODIO LACTATO+CALCIO CLORURO+POTASIO CLORURO+SODIO CLORURO) SOLUCION) (0,31+0.027+0.03+0.6)</t>
  </si>
  <si>
    <t>0,31+0.027+0.03+0.6</t>
  </si>
  <si>
    <t>MAGNESIO (ASPARTATO/LACTATO/CITRATO)(SUPER MAGNESIUM FORMULA 400 MG)CASPSULA BLANDA400 mg</t>
  </si>
  <si>
    <t>ESPIRAMICINA 3M.U.I.</t>
  </si>
  <si>
    <t>3 M.U.I.</t>
  </si>
  <si>
    <t>BETAMETASONA + CALCIPOTRIOL(DAIVOBET GEL 0.5 MG+ 50 MCG / G )Gel(5 mg + 50 mcg)/100 g</t>
  </si>
  <si>
    <t>(5 mg + 50 mcg)/100 g</t>
  </si>
  <si>
    <t>BETAMETASONA VALERATO (0.1%)</t>
  </si>
  <si>
    <t>AMINOACIDOS 15% (500 ML)</t>
  </si>
  <si>
    <t>15% (500 ML)</t>
  </si>
  <si>
    <t>ALUMINIO ACETATO (0.05-0,06)% LOCION ENVASE X 120ml</t>
  </si>
  <si>
    <t>(0.05-0,06)%</t>
  </si>
  <si>
    <t>ENALAPRIL (MALEATO) 20mg</t>
  </si>
  <si>
    <t>SERTRALINA (CLORHIDRATO)</t>
  </si>
  <si>
    <t>MAGNESIO OXIDO 400mg</t>
  </si>
  <si>
    <t>ACIDO ACETIL SALICILICO 81mg</t>
  </si>
  <si>
    <t>81 mg</t>
  </si>
  <si>
    <t>METOTREXATE</t>
  </si>
  <si>
    <t>HIDROCORTISONA 1% ENVASE X (15-20) gr</t>
  </si>
  <si>
    <t>DOXICICLINA 100mg</t>
  </si>
  <si>
    <t>ELECTROLITOS (PLASMA LYTE ®) SOLUCION BOLSA X 500 ML INTRAVENOSA</t>
  </si>
  <si>
    <t>OXITETRACICLINA CLORHIDRATO+POLIMIXINA B 5mg+10000U.I/gr ENVASE X 10g</t>
  </si>
  <si>
    <t>5mg + 10000UI / g</t>
  </si>
  <si>
    <t>103 820080</t>
  </si>
  <si>
    <t>IBUPROFENO 400mg</t>
  </si>
  <si>
    <t>ACIDO FUSIDICO+HIDROCORTISONA 2/1g ENVASE (10-15)g</t>
  </si>
  <si>
    <t>2/1 GR</t>
  </si>
  <si>
    <t>INSULINA HUMANA N 100Ui/ml ENVASE X 10ml</t>
  </si>
  <si>
    <t>100Ui/ml</t>
  </si>
  <si>
    <t>METRONIDAZOL BENZOIL 250MG/5ML</t>
  </si>
  <si>
    <t>250MG/5ML</t>
  </si>
  <si>
    <t>103 820105</t>
  </si>
  <si>
    <t>NAPROXENO (SODICO) 125mg/5ml</t>
  </si>
  <si>
    <t>125mg/5ml</t>
  </si>
  <si>
    <t>MELATONINA</t>
  </si>
  <si>
    <t>3 mg</t>
  </si>
  <si>
    <t>ACEITE MINERAL+VASELINA 50+50% ENVASE X 500g</t>
  </si>
  <si>
    <t>UNGÜENTO TOPICO</t>
  </si>
  <si>
    <t>50+50 %</t>
  </si>
  <si>
    <t>CARBON ACTIVADO</t>
  </si>
  <si>
    <t>USP</t>
  </si>
  <si>
    <t>ACICLOVIR 5% ENVASE X 15g</t>
  </si>
  <si>
    <t>ISOSORBIDE DINITRATO 5mg</t>
  </si>
  <si>
    <t>TABLETA SUBLINGUAL</t>
  </si>
  <si>
    <t>ORAL (SUBLINGUAL)</t>
  </si>
  <si>
    <t>METILPREDNISOLONA</t>
  </si>
  <si>
    <t>PROPAFENONA (CLORHIDRATO) 150mg</t>
  </si>
  <si>
    <t>AMANTADINA</t>
  </si>
  <si>
    <t>103 410115</t>
  </si>
  <si>
    <t>CETIRIZINA (CLORHIDRATO) 10mg</t>
  </si>
  <si>
    <t>FÓRMULA MAGISTRAL CITRATOS CON POTASIO (220+66.8)GR/100ML</t>
  </si>
  <si>
    <t>(220+66.8)GR/100ML</t>
  </si>
  <si>
    <t>LORAZEPAM</t>
  </si>
  <si>
    <t>CLOZAPINA</t>
  </si>
  <si>
    <t>GLIMEPIRIDE</t>
  </si>
  <si>
    <t>ZOPICLONA</t>
  </si>
  <si>
    <t>7.5 mg</t>
  </si>
  <si>
    <t>ZINC+MULTIVITAMINAS</t>
  </si>
  <si>
    <t>SMNF</t>
  </si>
  <si>
    <t>AMITRIPTILINA (CLORHIDRATO)</t>
  </si>
  <si>
    <t>103 210013</t>
  </si>
  <si>
    <t>ACIDO ACETIL SALICILICO 500mg</t>
  </si>
  <si>
    <t>LUBIPROSTONE 24 MCG</t>
  </si>
  <si>
    <t>24 MCG</t>
  </si>
  <si>
    <t>FÓRMULA MAGISTRAL ACIDO URSODESOXICOLICO 30MG/ML</t>
  </si>
  <si>
    <t>30MG/ML</t>
  </si>
  <si>
    <t>103 820026</t>
  </si>
  <si>
    <t>CODEINA+DICLOFENACO (SODICO) (50+50)mg</t>
  </si>
  <si>
    <t>50mg/50mg</t>
  </si>
  <si>
    <t>103 810030</t>
  </si>
  <si>
    <t>COLCHICINA 0.5mg</t>
  </si>
  <si>
    <t>0.5mg</t>
  </si>
  <si>
    <t>PIRIDOXINA (VITAMINA B6)</t>
  </si>
  <si>
    <t>CORTICOIDE+LIDOCAINA(5+60)mg</t>
  </si>
  <si>
    <t>SUPOSITORIO</t>
  </si>
  <si>
    <t>(5+60)mg/supos</t>
  </si>
  <si>
    <t>PENTOXIFILINA 400mg</t>
  </si>
  <si>
    <t>TABLETA DE LIBERACION SOSTENIDA</t>
  </si>
  <si>
    <t>40Omg</t>
  </si>
  <si>
    <t>EMULSIONES LIPIDAS 20% (500 ML)</t>
  </si>
  <si>
    <t>20% (500 ML)</t>
  </si>
  <si>
    <t>FLUCONAZOL 50mg/5ml ENVASE X 20ml</t>
  </si>
  <si>
    <t>CLOROQUINA 150mg</t>
  </si>
  <si>
    <t>AMINOACIDOS (AMINOVEN INFANT ®) SOLUCION AL 10% VIAL X 250 ML INTRAVENOSA</t>
  </si>
  <si>
    <t>10% (250 ML)</t>
  </si>
  <si>
    <t>DIAZEPAM</t>
  </si>
  <si>
    <t>PROPRANOLOL (CLORHIDRATO) 40mg</t>
  </si>
  <si>
    <t>PRIMAQUINA (FOSFATO) 15mg</t>
  </si>
  <si>
    <t>15mg (base)</t>
  </si>
  <si>
    <t>WARFARINA SODICA</t>
  </si>
  <si>
    <t>ALIMENTO LIQUIDO PARA PROPOSITOS MÉDICOS ESPECIALES CALÓRICAMENTE DENSO, HIPERPROTÈICO, PARA PERSONAS CON DIABETES O HIPERGLICEMIA QUE REQUIERAN RESTRICCION DE VOLUMEN Y/O MAYOR DENSIDAD CALÓRICA. GLUCERNA 1.5 kCAL LPC X 1LITRO SUSPENSION PARA USO ORAL (GLUCERNA 1.5KCAL LCP)</t>
  </si>
  <si>
    <t xml:space="preserve">1.5 kCAL LPC X 1LITRO </t>
  </si>
  <si>
    <t>LOPINAVIR+RITONAVIR (200+50)mg</t>
  </si>
  <si>
    <t xml:space="preserve"> (200+50)mg</t>
  </si>
  <si>
    <t>METRONIDAZOL 0.75% ENVASE X 30g</t>
  </si>
  <si>
    <t>0.75%</t>
  </si>
  <si>
    <t>ERITROMICINA 500mg</t>
  </si>
  <si>
    <t>VALSARTAN+HIDROCLOROTIAZIDA   TAB/CAPS/GRAG/COMP (80+12.5) mg</t>
  </si>
  <si>
    <t>(80+12.5) mg</t>
  </si>
  <si>
    <t>AMINOACIDOS 10% (500 ML)</t>
  </si>
  <si>
    <t>10% (500 ML)</t>
  </si>
  <si>
    <t>FÓRMULA MAGISTRAL ACIDO FOLINICO 1MG/ML</t>
  </si>
  <si>
    <t>CAL SODADA KILO</t>
  </si>
  <si>
    <t/>
  </si>
  <si>
    <t>ALPRAZOLAM 0.5mg</t>
  </si>
  <si>
    <t>FÓRMULA MAGISTRAL PREDNISONA 5MG/ML</t>
  </si>
  <si>
    <t>DIMENHIDRINATO 50mg</t>
  </si>
  <si>
    <t>HIERRO SULFATO 300mg</t>
  </si>
  <si>
    <t>RETINOICO ACIDO+HIDROQUINONA (0.05)%(3-5)% ENVASE X 30g</t>
  </si>
  <si>
    <t>(0.05)%(3-5)%</t>
  </si>
  <si>
    <t>103 410092</t>
  </si>
  <si>
    <t>DESLORATADINA 5mg</t>
  </si>
  <si>
    <t>ALUMINIO HIDROXIDO 234mg</t>
  </si>
  <si>
    <t>TABLETA MASTICABLE</t>
  </si>
  <si>
    <t>234mg</t>
  </si>
  <si>
    <t>LEVOMEPROMAZINA</t>
  </si>
  <si>
    <t>ACIDO RETINOICO</t>
  </si>
  <si>
    <t>FÓRMULA MAGISTRAL PROPRANOLOL 1 MG/ML</t>
  </si>
  <si>
    <t>1 MG/ML</t>
  </si>
  <si>
    <t>FÓRMULA MAGISTRAL FUROSEMIDA 1MG/ML</t>
  </si>
  <si>
    <t>FÓRMULA MAGISTRAL ENALAPRIL 1MG/ML</t>
  </si>
  <si>
    <t>FÓRMULA MAGISTRAL CALCIO CARBONATO 125MG/ML</t>
  </si>
  <si>
    <t>125MG/ML</t>
  </si>
  <si>
    <t>FÓRMULA MAGISTRAL NIFEDIPINO 4MG/ML</t>
  </si>
  <si>
    <t>FÓRMULA MAGISTRAL HIDROCLOROTIAZIDA 2MG/ML</t>
  </si>
  <si>
    <t>FÓRMULA MAGISTRAL ACETAZOLAMIDA 25MG/ML</t>
  </si>
  <si>
    <t>SULTAMICILINA 375mg</t>
  </si>
  <si>
    <t>375mg</t>
  </si>
  <si>
    <t>Nutrición enteral líquida por sonda, nutricionalmente completa Hipercalórica y hiperproteica sin fibra, rica en triglicéridos de cadena media MCT, con excelente fuente de EPA-DHA (FRESUBIN HP ENERGY) BOLSA EASYBAG POR 1000ML Hipercalórico (1,5 kcal/ml)  - Hiperproteico (75 g/1000 ml)</t>
  </si>
  <si>
    <t>LIQUIDA</t>
  </si>
  <si>
    <t>Hipercalórico (1,5 kcal/ml)  - Hiperproteico (75 g/1000 ml)</t>
  </si>
  <si>
    <t>103 230030</t>
  </si>
  <si>
    <t>METOCARBAMOL 750mg</t>
  </si>
  <si>
    <t>750mg</t>
  </si>
  <si>
    <t>SIMETICONA</t>
  </si>
  <si>
    <t>125 mg</t>
  </si>
  <si>
    <t>ELEMENTOS TRAZA PARA PACIENTES PEDIATRICOS 10ml</t>
  </si>
  <si>
    <t>103 410087</t>
  </si>
  <si>
    <t>LORATADINA 10mg</t>
  </si>
  <si>
    <t>HIDROCLOROTIAZIDA 25mg</t>
  </si>
  <si>
    <t>NUTRICION ESPECIALIZADA PARA PACIENTE DIABETICO (GLUCERNA®) GRANULADO LATA X 400 G</t>
  </si>
  <si>
    <t>LATA</t>
  </si>
  <si>
    <t>103 230002</t>
  </si>
  <si>
    <t>CICLOBENZAPRINA (CICLORELAX )TAB/CAPS/GRAG/COMP10 mg</t>
  </si>
  <si>
    <t>CICLOPENTOLATO CLORHIDRATO FCO/COLIR</t>
  </si>
  <si>
    <t>ALUMINIO ACETATO+CALCIO ACETATO</t>
  </si>
  <si>
    <t>POLVO MEDICADO PARA USO TOPICO</t>
  </si>
  <si>
    <t>(48,9-51.8)+(36,4-36,5)%</t>
  </si>
  <si>
    <t>ALPRAZOLAM</t>
  </si>
  <si>
    <t xml:space="preserve">BISMUTO SUBSALICILATO(BISBACTER SUSPENSION )SUSPENSION1.7% </t>
  </si>
  <si>
    <t>1,7%</t>
  </si>
  <si>
    <t>ZOLPIDEM HEMITARTRATO</t>
  </si>
  <si>
    <t>INSULINA NPH HUMANA 300ui/3ml ENVASE X 3ml</t>
  </si>
  <si>
    <t>300ui/3ml</t>
  </si>
  <si>
    <t>FOLICO ACIDO</t>
  </si>
  <si>
    <t>FILTROS PARA INFUSIÓN INTRAVENOSA 0.2 MICRAS</t>
  </si>
  <si>
    <t>0.2 MICRAS</t>
  </si>
  <si>
    <t>VITAMINA E 400U.I.</t>
  </si>
  <si>
    <t>400 U.I.</t>
  </si>
  <si>
    <t>METRONIDAZOL+NISTATINA 500mg/10000U.I.</t>
  </si>
  <si>
    <t>OVULO</t>
  </si>
  <si>
    <t>500mg/10000 U.I.</t>
  </si>
  <si>
    <t>TIAMINA (VITAMINA B1) 300mg</t>
  </si>
  <si>
    <t>DEXTROSA EN AGUA DESTILADA 5% 100ML</t>
  </si>
  <si>
    <t>5% X 100ml</t>
  </si>
  <si>
    <t>103 220016</t>
  </si>
  <si>
    <t>TRAMADOL (CLORHIDRATO) 100mg/ml ENVASE X 10ml</t>
  </si>
  <si>
    <t>100mg/ml</t>
  </si>
  <si>
    <t>ALBENDAZOL 100mg/5ml ENVASE X 20ml</t>
  </si>
  <si>
    <t>COMPLEJO B POR 10ML</t>
  </si>
  <si>
    <t>INTRAMUSCULAR</t>
  </si>
  <si>
    <t>HIDROXIPROPILMETILCELULOSA+ DEXTRÁN 70 FRASC/GOTERO</t>
  </si>
  <si>
    <t>(3+1) mg /mL</t>
  </si>
  <si>
    <t>VITAMINA A (ACETATO O PALMITATO)</t>
  </si>
  <si>
    <t>50.000UI</t>
  </si>
  <si>
    <t>CLONAZEPAM 0.5mg</t>
  </si>
  <si>
    <t>LEVOSULPIRIDA+PANCREATINA+SIMETICONA (25+150+80) MG</t>
  </si>
  <si>
    <t>(25+150+80) MG</t>
  </si>
  <si>
    <t>TESTOSTERONA ENANTATO</t>
  </si>
  <si>
    <t>250 mg/mL</t>
  </si>
  <si>
    <t>BIPERIDENO CLORHIDRATO</t>
  </si>
  <si>
    <t>MULTIVITAMINAS HIDROSOLUBLES 10 ML</t>
  </si>
  <si>
    <t>POLVOS</t>
  </si>
  <si>
    <t>FLUOXETINA (CLORHIDRATO)</t>
  </si>
  <si>
    <t>LOSARTAN (POTASICO) 100mg</t>
  </si>
  <si>
    <t>ASCORBICO ACIDO+FOLICO ACIDO+HIERRO FUMARATO (330+1+100)</t>
  </si>
  <si>
    <t>(330+1+100) mg</t>
  </si>
  <si>
    <t>SILDENAFIL 50mg</t>
  </si>
  <si>
    <t>CLONAZEPAM</t>
  </si>
  <si>
    <t>IMIPRAMINA HCL</t>
  </si>
  <si>
    <t>DANAZOL</t>
  </si>
  <si>
    <t>LITIO CARBONATO</t>
  </si>
  <si>
    <t>CITRATO DE POTASIO 1080 MG</t>
  </si>
  <si>
    <t>1080 MG</t>
  </si>
  <si>
    <t>103 210080</t>
  </si>
  <si>
    <t>DIPIRONA+ISOMETHEPTENO+CAFEINA X 30 ml SOLUCION (300+50+30)mg/ml(DIPIRONA SODICA 300 MG/ ISOMETEPTENO CLORHIDRATO 50 MG / CAFEINA 30 MG GOTAS)</t>
  </si>
  <si>
    <t xml:space="preserve">30 ml </t>
  </si>
  <si>
    <t>FENILEFRINA 10mg/ml</t>
  </si>
  <si>
    <t>10 mg/ mL</t>
  </si>
  <si>
    <t>PRAVASTATINA (SODICA) 20mg</t>
  </si>
  <si>
    <t>TERBINAFINA</t>
  </si>
  <si>
    <t>FLUCONAZOL 150mg</t>
  </si>
  <si>
    <t>103 210055</t>
  </si>
  <si>
    <t>DIPIRONA SODICA O MAGNESICA 500mg</t>
  </si>
  <si>
    <t>103 820025</t>
  </si>
  <si>
    <t>DICLOFENACO (SODICO) 50mg</t>
  </si>
  <si>
    <t>PAROXETINA TAB/CAPS/GRAG/COMP 20 mg(PAROXETINA TABLETAS  X 20 MG)</t>
  </si>
  <si>
    <t>QUINAPRIL (CLORHIDRATO) 20mg</t>
  </si>
  <si>
    <t>ISOSORBIDE DINITRATO 10mg</t>
  </si>
  <si>
    <t>CLOTRIMAZOL 100MG</t>
  </si>
  <si>
    <t>100MG</t>
  </si>
  <si>
    <t>SUPLEMENTO DE ELEMENTOS TRAZA 10 ML</t>
  </si>
  <si>
    <t>SOLUCIÓN SALINA BALANCEADA 500mL</t>
  </si>
  <si>
    <t>103 820085</t>
  </si>
  <si>
    <t>IBUPROFENO 600mg</t>
  </si>
  <si>
    <t>600mg</t>
  </si>
  <si>
    <t>NUTRICION ESPECIALIZADA PARA PACIENTE CON ENFERMEDAD RENAL LIQUIDO LISTO PARA USAR 237 ML (NEPRO AP)</t>
  </si>
  <si>
    <t>237 ml (8 onzas)</t>
  </si>
  <si>
    <t>103 230040</t>
  </si>
  <si>
    <t>CICLOBENZAPRINA+LISINA CLONIXINATO (125+5)mg</t>
  </si>
  <si>
    <t>(125+5)mg</t>
  </si>
  <si>
    <t>COMPLEJO B</t>
  </si>
  <si>
    <t>1000mg</t>
  </si>
  <si>
    <t>TRIAMCINOLONA ACETONIDO (INTRA MUSCULAR, INTRA ARTICULAR)</t>
  </si>
  <si>
    <t>MEGESTROL (ACETATO)</t>
  </si>
  <si>
    <t>160mg</t>
  </si>
  <si>
    <t>103 410088</t>
  </si>
  <si>
    <t>LORATADINA 1mg/ml ENVASE X 100ml</t>
  </si>
  <si>
    <t>NUTRICIÓN COMPLETA LIBRE DE LACTOSA PARA PACIENTE ADULTO (Fórmula Polimérica entera sin lactosa) SOLUCION 1,0 Kcal 8 Oz(NUTREN 1.0)</t>
  </si>
  <si>
    <t>250 ml</t>
  </si>
  <si>
    <t>0.75 mg</t>
  </si>
  <si>
    <t>PEROXIDO DE BENZOILO (2,5-10)% ENVASE X 30g</t>
  </si>
  <si>
    <t>(2,5-10)%</t>
  </si>
  <si>
    <t>103 410082</t>
  </si>
  <si>
    <t>TERAZOSIN (CLORHIDRATO) 5mg</t>
  </si>
  <si>
    <t>DILTIAZEN (CLORHIDRATO) 60mg</t>
  </si>
  <si>
    <t>HIOSCINA BUTIL BROMURO+PARACETAMOL(2+100)mg/ml</t>
  </si>
  <si>
    <t>(2+100)mg/ml</t>
  </si>
  <si>
    <t>BETAMETILDIGOXINA 0.1mg</t>
  </si>
  <si>
    <t>0.1 mg</t>
  </si>
  <si>
    <t>TINIDAZOL 500mg</t>
  </si>
  <si>
    <t>COLISTINA+NEOMICINA+HIDROCORTISONA (1.53+5+0.5)mg/ml ENVASE X 15ml</t>
  </si>
  <si>
    <t>SUSPENSION OTICA</t>
  </si>
  <si>
    <t>(1.53+5+0.5)mg/ml</t>
  </si>
  <si>
    <t>PIPOTIAZINA PALMITATO</t>
  </si>
  <si>
    <t>25mg/ml</t>
  </si>
  <si>
    <t>DIPIRIDAMOL 10MG/2ML</t>
  </si>
  <si>
    <t>10MG/2ML</t>
  </si>
  <si>
    <t>PROPILTIOURACILO</t>
  </si>
  <si>
    <t xml:space="preserve">NUTRICION COMPLETA LIBRE DE LACTOSA PACIENTE PEDIATRICO SUSPENSION ORAL </t>
  </si>
  <si>
    <t>TARRO/FRASCO</t>
  </si>
  <si>
    <t xml:space="preserve">SUSPENSION </t>
  </si>
  <si>
    <t>MICRONUTRIENTES ORGÁNICOS ESENCIALES MULTIVITAMINAS 10 ML</t>
  </si>
  <si>
    <t>TEOFILINA 80 MG/5 ML SOL ORAL(CIDETOX® ELIXIR)</t>
  </si>
  <si>
    <t>80 MG/5 ML</t>
  </si>
  <si>
    <t>ACICLOVIR POLVO PARA SUSPENSION 100mg/5ml FRASCO X 90ml</t>
  </si>
  <si>
    <t>CLINDAMICINA 2% ENVASE X 40g</t>
  </si>
  <si>
    <t>ETAMBUTOL CLORHIDRATO (ECOX ®) TABLETAS 400MG</t>
  </si>
  <si>
    <t>400MG</t>
  </si>
  <si>
    <t>CAPTOPRIL 50mg</t>
  </si>
  <si>
    <t>103 820079</t>
  </si>
  <si>
    <t>IBUPROFENO 800mg</t>
  </si>
  <si>
    <t>BENZIDAMINA (CLORHIDRATO) (4,5-5,5)% POLVO</t>
  </si>
  <si>
    <t>(4,5-5,5)%</t>
  </si>
  <si>
    <t>BETAMETASONA ACETATO +BETAMETASONA FOSFATO</t>
  </si>
  <si>
    <t>(3+3)mg/ml</t>
  </si>
  <si>
    <t>ALIMENTO HIPERCALÓRICO, A BASE DE MALTODEXTRINA, LIPIDOS, MEZCLA DE PROTEINA (CASEINATO, CONCENTRADO DE SUERO), CON FIBRA, PARA EL MANEJO NUTRICIONAL DE NIÑOS DE 1 A 13 AÑOS</t>
  </si>
  <si>
    <t>BOTELLA PLÁSTICA RE-SELLABLE X 220 mL</t>
  </si>
  <si>
    <t>220 mL</t>
  </si>
  <si>
    <t>FLUNARIZINA (CLORHIDRATO) 10mg</t>
  </si>
  <si>
    <t>DIHIDROCODEINA BITARTRATO (0.24-0,25)% ENVASE 120ml</t>
  </si>
  <si>
    <t>(0.24-0,25)%</t>
  </si>
  <si>
    <t>103 820082</t>
  </si>
  <si>
    <t>KETOPROFENO 100mg</t>
  </si>
  <si>
    <t>HIDROCORTISONA TAB/CAPS/GRAG/COMP10 mg</t>
  </si>
  <si>
    <t>BIOTINA</t>
  </si>
  <si>
    <t>500MCG</t>
  </si>
  <si>
    <t>COMPLEJO YODADO ESPUMA</t>
  </si>
  <si>
    <t>8%</t>
  </si>
  <si>
    <t>YODOPOVIDONA BUCOFARINGEO</t>
  </si>
  <si>
    <t>SOLUCION BUCOFARINGUEA</t>
  </si>
  <si>
    <t>0,08</t>
  </si>
  <si>
    <t>BROMAZEPAN</t>
  </si>
  <si>
    <t>6mg</t>
  </si>
  <si>
    <t>DICLOXACILINA 500mg</t>
  </si>
  <si>
    <t>MISOPROSTOL</t>
  </si>
  <si>
    <t>BROMAZEPAM 3mg</t>
  </si>
  <si>
    <t>3MG</t>
  </si>
  <si>
    <t>GENTAMICINA (SULFATO)</t>
  </si>
  <si>
    <t>0,1%</t>
  </si>
  <si>
    <t>VALSARTAN+HIDROCLOROTIAZIDA (DIOVAN HCT) COMPRIMIDOCAJA DE CARTULINA CONTENIENDO 28 TABLETAS(320+12,5)MG</t>
  </si>
  <si>
    <t>(12,5 + 320) mg</t>
  </si>
  <si>
    <t>AMPICILINA ANHIDRA O TRIHIDRATO POLVO PARA SUSPENSION 250mg/5ml(EUCILINA POLVO PARA SUSPENSION 250 MG/5 ML)</t>
  </si>
  <si>
    <t>103 820149</t>
  </si>
  <si>
    <t>MELOXICAM 7.5mg</t>
  </si>
  <si>
    <t>7.5mg</t>
  </si>
  <si>
    <t>103 820014</t>
  </si>
  <si>
    <t>COMPLEJO B JARABE SOLUCION X 120 ML</t>
  </si>
  <si>
    <t>120 ML</t>
  </si>
  <si>
    <t>CEFRADINA 1g</t>
  </si>
  <si>
    <t>103 410121</t>
  </si>
  <si>
    <t>CAPTOPRIL 25mg</t>
  </si>
  <si>
    <t>MELFALAN</t>
  </si>
  <si>
    <t>2 mg</t>
  </si>
  <si>
    <t>ALENDRONATO SODICO 70mg</t>
  </si>
  <si>
    <t>70mg</t>
  </si>
  <si>
    <t>METOCLOPRAMIDA (CLORHIDRATO) GOTAS                4mg/ml(ENZIMAR GOTAS PEDIATRICAS)</t>
  </si>
  <si>
    <t>GEMFIBROZILO 900mg</t>
  </si>
  <si>
    <t>900mg</t>
  </si>
  <si>
    <t>TAMOXIFENO (CITRATO)</t>
  </si>
  <si>
    <t>103 820155</t>
  </si>
  <si>
    <t>MELOXICAM (MELOXICAM )TAB/CAPS/GRAG/COMP15 mg</t>
  </si>
  <si>
    <t>15 mg</t>
  </si>
  <si>
    <t>103 230004</t>
  </si>
  <si>
    <t>RIFAXIMINA 200mg</t>
  </si>
  <si>
    <t>103 220033</t>
  </si>
  <si>
    <t>OXICODONA (CLORHIDRATO) LIBERACIÓN RETARD 10mg</t>
  </si>
  <si>
    <t>SODIO CROMOGLICATO 2%</t>
  </si>
  <si>
    <t>CLOMIPRAMINA  TAB/CAPS/GRAG/COMP DE ACCION RETARD 75 mg(ANAFRANIL ® RETARD 75 MG COMPRIMIDOS DE LIBERACIÓN PROLONGADA)</t>
  </si>
  <si>
    <t xml:space="preserve">TABLETA DE LIBERACIÓN PROLONGADA </t>
  </si>
  <si>
    <t>75 mg</t>
  </si>
  <si>
    <t>MAGNESIO CITRATO+POTASIO CITRATO+MAGNESIO OXIDO</t>
  </si>
  <si>
    <t>(33+365+87,2 ) mg</t>
  </si>
  <si>
    <t>HALOPERIDOL 10mg</t>
  </si>
  <si>
    <t>GEMFIBROZILO 600mg</t>
  </si>
  <si>
    <t>103 230065</t>
  </si>
  <si>
    <t>TIZANIDINA + ACETAMINOFEN</t>
  </si>
  <si>
    <t>(2+350)mg</t>
  </si>
  <si>
    <t>103 820069</t>
  </si>
  <si>
    <t>GLICERINA NINOS</t>
  </si>
  <si>
    <t>(1.36) g/SUPOSITORIO</t>
  </si>
  <si>
    <t>GLICERINA ADULTOS</t>
  </si>
  <si>
    <t>(2.39 - 2.76)g</t>
  </si>
  <si>
    <t>103 410002</t>
  </si>
  <si>
    <t>103 210031</t>
  </si>
  <si>
    <t>103 410045</t>
  </si>
  <si>
    <t>CLORFENIRAMINA 4mg</t>
  </si>
  <si>
    <t>103 820068</t>
  </si>
  <si>
    <t>NISTATINA COMP/TAB/CAPS/GRAGE       500.000UI(NISTAVON TABLETA RECUBIERTA)</t>
  </si>
  <si>
    <t>GLIBENCLAMIDA</t>
  </si>
  <si>
    <t>LOVASTATINA 20mg</t>
  </si>
  <si>
    <t>103 210053</t>
  </si>
  <si>
    <t>CARBONATO DE CALCIO USP + VITAMINA D POLVO-SOBRE 500mg+200UI (BIOCALCIUM(R) D MK POLVO EFERVESCENTE)</t>
  </si>
  <si>
    <t xml:space="preserve">500mg+200UI </t>
  </si>
  <si>
    <t>LAMIVUDINA  COMP/TAB/CAPS/GRAGE       150mg(LAMIVUDINA 150 MG. TABLETA RECUBIERTA)</t>
  </si>
  <si>
    <t>103 210033</t>
  </si>
  <si>
    <t>PANTOPRAZOL 20 MG</t>
  </si>
  <si>
    <t>TABLETAS DE LIBERACI N RETARDADA</t>
  </si>
  <si>
    <t>103 820010</t>
  </si>
  <si>
    <t>NORFLOXACINA 400mg</t>
  </si>
  <si>
    <t>MULTIVITAMINAS+MINERALES</t>
  </si>
  <si>
    <t>TEOFILINA LIBERACION LENTA COMP/TAB/CAPS/GRAGE       125mg(CIDETOX® 125 MG CÁPSULAS)</t>
  </si>
  <si>
    <t>125mg</t>
  </si>
  <si>
    <t>VITAMINA A   COMP/TAB/CAPS/GRAGE       100.000 UI</t>
  </si>
  <si>
    <t>100.000 UI</t>
  </si>
  <si>
    <t>HIERRO FUMARATO + ASCORBICO ACIDO + FOLICO ACIDO  TABLETA (60+70+0,4)/mg(IOFI TABLETAS CUBIERTAS)</t>
  </si>
  <si>
    <t>(60+70+0,4)/mg</t>
  </si>
  <si>
    <t>GINKGO BILOBA EXTRACTO COMP/TAB/CAPS/GRAGE       40mg(GINKGO BILOBA 40 MG)</t>
  </si>
  <si>
    <t>KETOTIFENO FUMARATO 1 MG TAB/CAPS/COMP/GRAGE</t>
  </si>
  <si>
    <t xml:space="preserve">TAB/CAPS            </t>
  </si>
  <si>
    <t>1 MG</t>
  </si>
  <si>
    <t>SILDENAFIL 10 MG</t>
  </si>
  <si>
    <t>SHINGRIX VACUNA CONTRA EL HERPES ZÓSTER (HZ O CULEBRILLA) POLVO ESTERIL PARA RECONSTITUIR A SUSPENSION INYECTABLE VIAL X 50 UG INTRAVENOSA</t>
  </si>
  <si>
    <t>POLVO ESTERIL PARA RECONSTITUIR A SUSPENSION INYECTABLE</t>
  </si>
  <si>
    <t>50 UG</t>
  </si>
  <si>
    <t>CICLOSPORINA 100mg/ml ENVASE X 50ml</t>
  </si>
  <si>
    <t>EMULSION ORAL</t>
  </si>
  <si>
    <t>LEVONORGESTREL MICRONIZADO</t>
  </si>
  <si>
    <t>DISPOSITIVO INTRAUTERINO</t>
  </si>
  <si>
    <t>19,5 mg</t>
  </si>
  <si>
    <t>INTRAUTERINA</t>
  </si>
  <si>
    <t>BUDESONIDA 2 MG</t>
  </si>
  <si>
    <t>APLICADOR</t>
  </si>
  <si>
    <t>ESPUMA RECTAL</t>
  </si>
  <si>
    <t>2 MG</t>
  </si>
  <si>
    <t>VACUNA PENTAVALENTE AMP/VIAL/JP (DIFTERIA:30UI+TETANO:40UI+TOSFERINA:25UI+POLIO:&gt;8DF+Hib:10mcg) (PENTAXIM) 0.5 ML</t>
  </si>
  <si>
    <t>(DIFTERIA:30UI+TETANO:40UI+TOSFERINA:25UI+POLIO:&gt;8DF+Hib:10mcg)</t>
  </si>
  <si>
    <t>INMUNOGLOBULINAS ESPECIFICAS NEUTRALIZANTES DE LOS VENENOS DEL GENERO CROTALUS (MINIMO) Y BOTHROPS (MINIMO) (10+70)MG/10ML</t>
  </si>
  <si>
    <t>(10+70)MG/10ML</t>
  </si>
  <si>
    <t>METILPREDNISOLONA ACEPONATO 0.1% ENVASE X 20g</t>
  </si>
  <si>
    <t>EMULSIÓN</t>
  </si>
  <si>
    <t>AZELASTINA HCL + FLUTICASONA PROPIONATO (137+50) MCG</t>
  </si>
  <si>
    <t>SUSPENSION PARA NEBULIZADOR O INHALADOR</t>
  </si>
  <si>
    <t>(137+50) MCG</t>
  </si>
  <si>
    <t>INTRANASAL</t>
  </si>
  <si>
    <t>FÓRMULA MAGISTRAL OMEPRAZOL 5MG/ML</t>
  </si>
  <si>
    <t>FORMULA MAGISTRAL FLUOROURACILO 10MG/ML</t>
  </si>
  <si>
    <t>SOLUCIÓN OFTALMICA</t>
  </si>
  <si>
    <t>CALCIO CARBONATO+VITAMINA D3 300mg (Calcio)+100 U.I ENVASE X 180ml</t>
  </si>
  <si>
    <t>300mg (Calcio)+100+UI</t>
  </si>
  <si>
    <t>FÓRMULA MAGISTRAL FUROSEMIDA 5MG/ML</t>
  </si>
  <si>
    <t>FÓRMULA MAGISTRAL NIFEDIPINO 30MG/ML</t>
  </si>
  <si>
    <t>FÓRMULA MAGISTRAL VIGABATRINA 100MG/ML</t>
  </si>
  <si>
    <t>100MG/ML</t>
  </si>
  <si>
    <t>FÓRMULA MAGISTRAL NIFEDIPINO 10MG/ML</t>
  </si>
  <si>
    <t>FÓRMULA MAGISTRAL CARVEDILOL 1MG/ML</t>
  </si>
  <si>
    <t>FÓRMULA MAGISTRAL ESPIRONOLACTONA 5MG/ML</t>
  </si>
  <si>
    <t>FÓRMULA MAGISTRAL LEVOTIROXINA 25 MCG/ML</t>
  </si>
  <si>
    <t>25 MCG/ML</t>
  </si>
  <si>
    <t>FÓRMULA MAGISTRAL ESPIRONOLACTONA 2MG/ML</t>
  </si>
  <si>
    <t>FÓRMULA MAGISTRAL OMEPRAZOL 2MG/ML</t>
  </si>
  <si>
    <t>103 4020181</t>
  </si>
  <si>
    <t>FÓRMULA MAGISTRAL CIPROFLOXACINA 50MG/ML</t>
  </si>
  <si>
    <t>50MG/ML</t>
  </si>
  <si>
    <t>FENILEFRINA (CLORHIDRATO) 2.5% (25mg/ml) ENVASE X 5mL</t>
  </si>
  <si>
    <t>0,025%</t>
  </si>
  <si>
    <t>MULTIVITAMINAS PEDIATRICAS</t>
  </si>
  <si>
    <t>HIDROXIPROPILMETILCELULOSA H.V.</t>
  </si>
  <si>
    <t>(2,5 - 3)mg</t>
  </si>
  <si>
    <t>NUTRICION COMPLETA PARA ADULTO(ENSURE®) GRANULADO LATA X 400 G</t>
  </si>
  <si>
    <t>PERMETRINA 5% (60G)</t>
  </si>
  <si>
    <t>5 % (60G)</t>
  </si>
  <si>
    <t>TRIMEBUTINA (PROCAPS MUVETT®)POLVO PARA SUSPENSION200mg/15ml</t>
  </si>
  <si>
    <t>200 mg/15ml</t>
  </si>
  <si>
    <t>103 420057</t>
  </si>
  <si>
    <t xml:space="preserve">FLUORESCEINA SODICA </t>
  </si>
  <si>
    <t xml:space="preserve">AMP/VIAL/JP             </t>
  </si>
  <si>
    <t>ZIDOVUDINA SOLUCION 10mg/ml FCO X 240 ML</t>
  </si>
  <si>
    <t>VACUNA ANTIHEPATITIS B (PEDIATRICA)</t>
  </si>
  <si>
    <t>10mcg</t>
  </si>
  <si>
    <t>LAMIVUDINA SOLUCION 10mg/ml(LAMIVUDINA SOLUCION ORAL 10 MG /ML)</t>
  </si>
  <si>
    <t>SOLUCIÓN ORAL</t>
  </si>
  <si>
    <t>UREA 40% ENVASE X 60g</t>
  </si>
  <si>
    <t>40%</t>
  </si>
  <si>
    <t>OXIBUTININO HCl 1mg/1ml</t>
  </si>
  <si>
    <t>NISTATINA 10.000 UI</t>
  </si>
  <si>
    <t>CREMAS</t>
  </si>
  <si>
    <t>CLOPERASTINA  SOLUCION ORAL.  200mg/ml (FLUTOX®)</t>
  </si>
  <si>
    <t xml:space="preserve">200mg/ml </t>
  </si>
  <si>
    <t>ALCOHOL POLIVINILICO</t>
  </si>
  <si>
    <t>1.4%</t>
  </si>
  <si>
    <t>HIDROCORTISONA 0.50%</t>
  </si>
  <si>
    <t>0.50%</t>
  </si>
  <si>
    <t>OLMESARTAN + AMLODIPINO TAB/CAPS/GRAG/COMP (40+5)mg</t>
  </si>
  <si>
    <t>(40+5)mg</t>
  </si>
  <si>
    <t>CLINDAMICINA (FOSFATO)</t>
  </si>
  <si>
    <t>SULFACETAMIDA SODICA ENVASE X 15ml</t>
  </si>
  <si>
    <t>10-15%</t>
  </si>
  <si>
    <t>CLORHIDRATO DE LURASIDONA 20 MG</t>
  </si>
  <si>
    <t>ERITROMICINA 250mg/5ml ENVASE X 60ml</t>
  </si>
  <si>
    <t>PLATA SULFADIAZINA</t>
  </si>
  <si>
    <t>103 410125</t>
  </si>
  <si>
    <t>CETIRIZINA (CLORHIDRATO) SOLUCION 10mg/ml(ALERVIDEN ® GOTAS)</t>
  </si>
  <si>
    <t>COMPLEJO YODADO</t>
  </si>
  <si>
    <t>10%</t>
  </si>
  <si>
    <t>103 220029</t>
  </si>
  <si>
    <t>METADONA CLORHIDRATO 40 MG</t>
  </si>
  <si>
    <t>40 MG</t>
  </si>
  <si>
    <t>TRIMETROPIN+SULFAMETOXAZOL(40+200)mg/5ml ENVASE X 120ml</t>
  </si>
  <si>
    <t>40+200)mg/5ml</t>
  </si>
  <si>
    <t>VALSARTAN+HIDROCLOROTIAZIDA (DIOVAN HCT) COMPRIMIDOCAJA POR 14 TABLETAS(160+25)MG</t>
  </si>
  <si>
    <t>(25 + 160) mg</t>
  </si>
  <si>
    <t>HIDROXIDO DE MAGNESIO	(HIROXIDO DE MAGNESIO)SUSPENSIONESFRASCO POR 120 ML8,5G</t>
  </si>
  <si>
    <t>8,5%</t>
  </si>
  <si>
    <t>GLICERILO GUAYACOLATO JARABE               2%(GUAYAPROFF® JARABE 2G/100 ML)</t>
  </si>
  <si>
    <t>CICLOFOSFAMIDA COMP/TAB/CAPS/GRAGE       50mg</t>
  </si>
  <si>
    <t>103 210030</t>
  </si>
  <si>
    <t>ACETAMINOFEN 100mg/ml ENVASE X 30ml</t>
  </si>
  <si>
    <t>103 410047</t>
  </si>
  <si>
    <t>CLORFENIRAMINA (2-2,5)mg/5ml</t>
  </si>
  <si>
    <t>(2-2,5)mg/5ml</t>
  </si>
  <si>
    <t>TEOFILINA ANHIDRA CAPSULA 300 mg</t>
  </si>
  <si>
    <t>SECNIDAZOL COMP/TAB/CAPS/GRAGE       500mg</t>
  </si>
  <si>
    <t>ISOPROPANOL + CLORHEXIDINA GLUCONATO 70 mL + 2 g SOLUCION TOPICA FRASCO SPRAY x 60 mL</t>
  </si>
  <si>
    <t>(70 mL + 2 g) x 60 mL</t>
  </si>
  <si>
    <t>YODOPOVIDONA 8 % SOLUCION TOPICA (ESPUMA) FRASCO x 60 mL</t>
  </si>
  <si>
    <t>8 % x 60 mL</t>
  </si>
  <si>
    <t>YODOPOVIDONA 10 % SOLUCION TOPICA FRASCO x 30 mL</t>
  </si>
  <si>
    <t>10 % x 30 mL</t>
  </si>
  <si>
    <t>YODOPOVIDONA 8 % SOLUCION TOPICA (ESPUMA) FRASCO x 30 mL</t>
  </si>
  <si>
    <t>8 % x 30 mL</t>
  </si>
  <si>
    <t>BROMURO DE CETIL TRIMETILAMONIO (CETRIMIDA) + ALCOHOL ISOPROPILICO (0.05+70) % SOLUCION TOPICA FRASCO SPRAY x 60 mL</t>
  </si>
  <si>
    <t>(0.05+70) %</t>
  </si>
  <si>
    <t>ISOPROPANOL + CLORHEXIDINA GLUCONATO 70 mL + 2 g SOLUCION TOPICA FRASCO x 15 mL</t>
  </si>
  <si>
    <t>70 mL + 2 g x 15 mL</t>
  </si>
  <si>
    <t>SUCCINILCOLINA 100 mg/1 mL</t>
  </si>
  <si>
    <t>100 mg/1 mL</t>
  </si>
  <si>
    <t>PUNTAJE</t>
  </si>
  <si>
    <t>INSTRUCCIONES PARA OFERTA TECNICO ECONOMICA PRODUCTOS</t>
  </si>
  <si>
    <t>COMO DILIGENCIAR LA OFERTA</t>
  </si>
  <si>
    <t>Registre el valor unitario según unidad de medida pedida. Tenga en cuenta que este valor debe incluir todos los costo asociados a toda la logistica del medicamento</t>
  </si>
  <si>
    <t>Numero de unidades por envase, frasco, blister, mililitros, gramos, unidades internacionales</t>
  </si>
  <si>
    <t>Diligencie el registro sanitario completo incluyendo si es renovación</t>
  </si>
  <si>
    <t>Registre el numero del expediente conforme al registro sanitario</t>
  </si>
  <si>
    <t>Registre el nombre de la marca comercial, o nombre generico o DCI según lo aprobado  por el registro sanitario</t>
  </si>
  <si>
    <t>Registre el nombre del laboratorio titular del registro sanitario</t>
  </si>
  <si>
    <t>Registre la modalidad de registro sanitario conforme a lo aprobado en el mismo</t>
  </si>
  <si>
    <t>ITEM</t>
  </si>
  <si>
    <t>CODIGO HOMIC SIN EXTE</t>
  </si>
  <si>
    <t>CODIGO HOMIC</t>
  </si>
  <si>
    <t>MEDICAMENTOS REGULADOS SEGÚN CIRCULAR No.19</t>
  </si>
  <si>
    <t xml:space="preserve">DESCRIPCION </t>
  </si>
  <si>
    <t>CONCENTRACION</t>
  </si>
  <si>
    <t>PRESENTACION</t>
  </si>
  <si>
    <t>UNIDAD DE MEDIDA</t>
  </si>
  <si>
    <t xml:space="preserve">VIA DE ADMINISTRACION </t>
  </si>
  <si>
    <t>REQUIERE PRESENTACION SEGUNDA OPCION (EXCEPTO QUE SEA UNICO EN EL  MERCADO</t>
  </si>
  <si>
    <t>MEDICAMENTOS DE CONTROL ESPECIAL</t>
  </si>
  <si>
    <t>REQUIERE CTC (SI/NO)</t>
  </si>
  <si>
    <t>ACUERDO 080-2022 (SI/NO)</t>
  </si>
  <si>
    <t>MEDICAMENTO REEMPACADO REENVASADO</t>
  </si>
  <si>
    <t>CANTIDAD PROYECTADA (7 Meses)</t>
  </si>
  <si>
    <t>MEDICAMENTOS CON IVA</t>
  </si>
  <si>
    <t>ULTIMO VALOR DE COMPRA</t>
  </si>
  <si>
    <t>PRECIO TECHO REGULADO</t>
  </si>
  <si>
    <t>NO</t>
  </si>
  <si>
    <t>103 210015-NXP</t>
  </si>
  <si>
    <t>1032610052-BAX</t>
  </si>
  <si>
    <t>BOLSA AUTOCOLAPSIBLE X 100ml</t>
  </si>
  <si>
    <t>1032210006-MCK</t>
  </si>
  <si>
    <t>1033610026-BSC</t>
  </si>
  <si>
    <t>CIRCULAR 19 (31-07-24)</t>
  </si>
  <si>
    <t>IOPRAMIDA 623.4 MG</t>
  </si>
  <si>
    <t>623.4 MG</t>
  </si>
  <si>
    <t>1031016011-NYN</t>
  </si>
  <si>
    <t>1031810039-UCB</t>
  </si>
  <si>
    <t>1031020070-GPC</t>
  </si>
  <si>
    <t xml:space="preserve">FRASC//VIAL   </t>
  </si>
  <si>
    <t>1032620005-BAX</t>
  </si>
  <si>
    <t>BOLSA AUTOCOLAPSIBLE X 500ml</t>
  </si>
  <si>
    <t>1032210905-ADV</t>
  </si>
  <si>
    <t>1033610027-BSC</t>
  </si>
  <si>
    <t>1032610045-BAX</t>
  </si>
  <si>
    <t>1034010106-ASI</t>
  </si>
  <si>
    <t>1032910010-BXT</t>
  </si>
  <si>
    <t>1032610053-BAX</t>
  </si>
  <si>
    <t>BOLSA AUTOCOLAPSIBLE X 250ml</t>
  </si>
  <si>
    <t>1032911090-ADV</t>
  </si>
  <si>
    <t>1032910945-MSD</t>
  </si>
  <si>
    <t>PEMBROLIZUMAB 100MG/4ML</t>
  </si>
  <si>
    <t>100MG/4ML</t>
  </si>
  <si>
    <t>SOLUCIÓN PARA INFUSIÓN</t>
  </si>
  <si>
    <t>1033610016-BSC</t>
  </si>
  <si>
    <t>IOPRAMIDA 768.86 MG</t>
  </si>
  <si>
    <t>768.86 MG</t>
  </si>
  <si>
    <t>1032620004-BRI</t>
  </si>
  <si>
    <t>ENVASE X 1000 ml</t>
  </si>
  <si>
    <t>1032210379-BMS</t>
  </si>
  <si>
    <t>NIVOLUMAB 100MG/10ML</t>
  </si>
  <si>
    <t>100MG/10ML</t>
  </si>
  <si>
    <t> INFUSIÓN INTRAVENOSA</t>
  </si>
  <si>
    <t>1032412186-NIS</t>
  </si>
  <si>
    <t>AMP/VIAL/JP</t>
  </si>
  <si>
    <t>1032412015-ALX</t>
  </si>
  <si>
    <t>ECULIZUMAB 300MG</t>
  </si>
  <si>
    <t>300MG</t>
  </si>
  <si>
    <t>1033610003-BSC</t>
  </si>
  <si>
    <t>GADOBUTROL</t>
  </si>
  <si>
    <t>1mmol/mL</t>
  </si>
  <si>
    <t>VIAL X 7,5 ml</t>
  </si>
  <si>
    <t>1032210375-JAC</t>
  </si>
  <si>
    <t>DARATUMUMAB 400 MG</t>
  </si>
  <si>
    <t>20MG/ML X 20ML (400MG)</t>
  </si>
  <si>
    <t>1032910902-GZY</t>
  </si>
  <si>
    <t>IMIGLUCERASA 400U</t>
  </si>
  <si>
    <t>424 U (400U)</t>
  </si>
  <si>
    <t>1032910909-AMN</t>
  </si>
  <si>
    <t>BEVACIZUMAB 100MG/4ML</t>
  </si>
  <si>
    <t>1031012111-PFI</t>
  </si>
  <si>
    <t>CEFTAZIDIMA+AVIBACTAM (2+0,5)g</t>
  </si>
  <si>
    <t>(2+0,5)g</t>
  </si>
  <si>
    <t>1032910965-AMN</t>
  </si>
  <si>
    <t>BLINATUMOMAB 38.5 MCG/VIAL</t>
  </si>
  <si>
    <t>38.5MCG/VIAL</t>
  </si>
  <si>
    <t>1032910908-LGR</t>
  </si>
  <si>
    <t>RITUXIMAB 500MG/50ML</t>
  </si>
  <si>
    <t>500MG/50ML</t>
  </si>
  <si>
    <t>1032610054-BAX</t>
  </si>
  <si>
    <t>BOLSA AUTOCOLAPSIBLE X 50ml</t>
  </si>
  <si>
    <t>1032210072-BMS</t>
  </si>
  <si>
    <t xml:space="preserve">IPILIMUMAB 5MG/ML </t>
  </si>
  <si>
    <t>5MG/ML (50MG/10ML)</t>
  </si>
  <si>
    <t>1032210308-LDR</t>
  </si>
  <si>
    <t>PEGFILGRASTIM</t>
  </si>
  <si>
    <t>6 mg/0,6 ml</t>
  </si>
  <si>
    <t>1032210057-RCH</t>
  </si>
  <si>
    <t>TRASTUZUMAB EMTANSINA  100 MG</t>
  </si>
  <si>
    <t xml:space="preserve"> 100  MG</t>
  </si>
  <si>
    <t>1032910926-TKD</t>
  </si>
  <si>
    <t>BRENTUXIMAB VEDOTIN</t>
  </si>
  <si>
    <t>1031040009-GIL</t>
  </si>
  <si>
    <t>ANFOTERICINA B LIPOSOMAL 50mg/20ml</t>
  </si>
  <si>
    <t>VIAL X 20ml</t>
  </si>
  <si>
    <t>1031016300-APL</t>
  </si>
  <si>
    <t>1032910007-RAR</t>
  </si>
  <si>
    <t>INMUNOGLOBULINA G 5% 5g/100ml</t>
  </si>
  <si>
    <t>5g / 100 mL</t>
  </si>
  <si>
    <t>VIAL X 100 ml</t>
  </si>
  <si>
    <t>1033020065-ROP</t>
  </si>
  <si>
    <t>1031040155-MCKU</t>
  </si>
  <si>
    <t>1031012046-LVF</t>
  </si>
  <si>
    <t>1032410001-ALH</t>
  </si>
  <si>
    <t>1034030000-ASI</t>
  </si>
  <si>
    <t>1032620003-CPU</t>
  </si>
  <si>
    <t>BOLSA X 3 L</t>
  </si>
  <si>
    <t>1033040050-SEV</t>
  </si>
  <si>
    <t>INYECTABLES</t>
  </si>
  <si>
    <t>1033040036-CHV</t>
  </si>
  <si>
    <t>1031012011-LVF</t>
  </si>
  <si>
    <t>1033040001-ADS</t>
  </si>
  <si>
    <t>1032210005-RCH</t>
  </si>
  <si>
    <t>1034010024-ASI</t>
  </si>
  <si>
    <t>1032410011-ALH</t>
  </si>
  <si>
    <t>1032610001-QBI</t>
  </si>
  <si>
    <t>BOLSA X 3L</t>
  </si>
  <si>
    <t>1032210025-AMN</t>
  </si>
  <si>
    <t>TRASTUZUMAB 440MG/50ML</t>
  </si>
  <si>
    <t>440MG/50ML</t>
  </si>
  <si>
    <t>1032910058-BTE</t>
  </si>
  <si>
    <t>INMUNOGLOBULINA HUMANA ENRIQUECIDA CON IGM- IGA-IG (X 100 ML)</t>
  </si>
  <si>
    <t>5% (3,8% como IgG)</t>
  </si>
  <si>
    <t>VIAL X 100 mL</t>
  </si>
  <si>
    <t>1032210381-BMS</t>
  </si>
  <si>
    <t>NIVOLUMAB 40MG/4ML</t>
  </si>
  <si>
    <t>40MG/4ML</t>
  </si>
  <si>
    <t>1032911075-ALL</t>
  </si>
  <si>
    <t>TOXINA BOTULINICA 100UI (BOTOX)</t>
  </si>
  <si>
    <t>100 Ui</t>
  </si>
  <si>
    <t>1032210013-AZK</t>
  </si>
  <si>
    <t>DURVALUMAB</t>
  </si>
  <si>
    <t>500MG/10ML</t>
  </si>
  <si>
    <t>202-VIAL</t>
  </si>
  <si>
    <t> INTRAVENOSA</t>
  </si>
  <si>
    <t>1031016022-LDS</t>
  </si>
  <si>
    <t>1031016057-VIT</t>
  </si>
  <si>
    <t>1031611010-PRO</t>
  </si>
  <si>
    <t>1031440038-GSK</t>
  </si>
  <si>
    <t>CAJA ENVASE POR 30 DOSIS</t>
  </si>
  <si>
    <t>POLVO PARA INHALACION</t>
  </si>
  <si>
    <t>1033020060-CLI</t>
  </si>
  <si>
    <t>TUBO X 30 ml</t>
  </si>
  <si>
    <t>1031620148-CPU</t>
  </si>
  <si>
    <t>1031630051-LBX</t>
  </si>
  <si>
    <t>SOBRES</t>
  </si>
  <si>
    <t>1032414001-AZK</t>
  </si>
  <si>
    <t>SACHETS</t>
  </si>
  <si>
    <t>1032820077-FRE</t>
  </si>
  <si>
    <t>1032411030-CME</t>
  </si>
  <si>
    <t>1032210190-SEV</t>
  </si>
  <si>
    <t>103 220038-MUN</t>
  </si>
  <si>
    <t>1032820062-ABT</t>
  </si>
  <si>
    <t>1032620006-ABT</t>
  </si>
  <si>
    <t>1032210008-ALH</t>
  </si>
  <si>
    <t>1032210360-MUN</t>
  </si>
  <si>
    <t>PRALATREXATO</t>
  </si>
  <si>
    <t>1032210340-LDR</t>
  </si>
  <si>
    <t>AZACITIDINA</t>
  </si>
  <si>
    <t>1032820080-BAX</t>
  </si>
  <si>
    <t>ENVASE X 1500ml</t>
  </si>
  <si>
    <t>1032910935-TKD</t>
  </si>
  <si>
    <t>VEDOLIZUMAB 300MG/20ML</t>
  </si>
  <si>
    <t>300MG/20ML</t>
  </si>
  <si>
    <t>1031640001-ASO</t>
  </si>
  <si>
    <t>SOBRE X 110 g</t>
  </si>
  <si>
    <t>103 210018-AMY</t>
  </si>
  <si>
    <t>1032630007-BAX</t>
  </si>
  <si>
    <t>1031016310-HUBU</t>
  </si>
  <si>
    <t>1031250009-PFIU</t>
  </si>
  <si>
    <t>1031212003-ADS</t>
  </si>
  <si>
    <t>1031650020-PRO</t>
  </si>
  <si>
    <t>1033350025-ALK</t>
  </si>
  <si>
    <t>1031050030-CPU</t>
  </si>
  <si>
    <t>BOLSA X 100 ml</t>
  </si>
  <si>
    <t>1032210377-JAC</t>
  </si>
  <si>
    <t>DARATUMUMAB 100 MG</t>
  </si>
  <si>
    <t>20MG/ML X 5ML (100MG)</t>
  </si>
  <si>
    <t>1033610065-EZE</t>
  </si>
  <si>
    <t>1282820209-ABT</t>
  </si>
  <si>
    <t>ENVASE X 1,5 L</t>
  </si>
  <si>
    <t>1031250016-PFIU</t>
  </si>
  <si>
    <t>1031016303-BAX</t>
  </si>
  <si>
    <t>1031016009-LVF</t>
  </si>
  <si>
    <t>MEROPENEM 1g</t>
  </si>
  <si>
    <t>1033040040-BIO</t>
  </si>
  <si>
    <t>AMPOLLA X 10ml</t>
  </si>
  <si>
    <t>1031020049-BAY</t>
  </si>
  <si>
    <t>1031810087-PAS</t>
  </si>
  <si>
    <t>1B1031321000100 Caja con 10 viales de vidrio (tipo I) de 5 mL, con tapon de goma de bromobutilo siliconizado y sellado con una capsula extraíble de aluminio/propileno.</t>
  </si>
  <si>
    <t>1033040022-TRO</t>
  </si>
  <si>
    <t>VIAL X 10ml</t>
  </si>
  <si>
    <t>1031090015-CLI</t>
  </si>
  <si>
    <t>AMPOLLA X 5 ml</t>
  </si>
  <si>
    <t>1032412100-LDS</t>
  </si>
  <si>
    <t>1032210400-VND</t>
  </si>
  <si>
    <t>ASPARAGINASA ERWINIA</t>
  </si>
  <si>
    <t>10000 UI</t>
  </si>
  <si>
    <t>1031016301-DUM</t>
  </si>
  <si>
    <t>LINEZOLID 2mg/ml (600mg/300ml)</t>
  </si>
  <si>
    <t>2mg/mL</t>
  </si>
  <si>
    <t>BOLSA X 300mL</t>
  </si>
  <si>
    <t>1032210125-BAX</t>
  </si>
  <si>
    <t>1031610071-INC</t>
  </si>
  <si>
    <t>FRASCO X 200ml</t>
  </si>
  <si>
    <t>1032810020-SLF</t>
  </si>
  <si>
    <t>1032210122-ALH</t>
  </si>
  <si>
    <t>1033020010-ROP</t>
  </si>
  <si>
    <t>BUPIVACAINA CON EPINEFRINA 0,005</t>
  </si>
  <si>
    <t>0,005</t>
  </si>
  <si>
    <t>ENVASE X (10-20)ml</t>
  </si>
  <si>
    <t>103 410030-CLI</t>
  </si>
  <si>
    <t>1032412140-GLO</t>
  </si>
  <si>
    <t>1031810081-PFI</t>
  </si>
  <si>
    <t>1032910021-BXT</t>
  </si>
  <si>
    <t>INMUNOGLOBULINA G 10% VIAL X 50 ml</t>
  </si>
  <si>
    <t>5g / 50 mL</t>
  </si>
  <si>
    <t>VIAL X 50 Ml</t>
  </si>
  <si>
    <t>1031640036-HAX</t>
  </si>
  <si>
    <t>SOBRE X 15 ml</t>
  </si>
  <si>
    <t>1033340006-ALK</t>
  </si>
  <si>
    <t>1032210165-KMX</t>
  </si>
  <si>
    <t>1032620015-ROP</t>
  </si>
  <si>
    <t>VIAL/ AMPOLEPACK</t>
  </si>
  <si>
    <t>1032010092-TQF</t>
  </si>
  <si>
    <t>FRASCO X (100-120) ml</t>
  </si>
  <si>
    <t>1032411020-LDS</t>
  </si>
  <si>
    <t>ENOXAPARINA</t>
  </si>
  <si>
    <t>1033040045-LCP</t>
  </si>
  <si>
    <t>DEXMEDETOMIDINA</t>
  </si>
  <si>
    <t>1032910905-CHO</t>
  </si>
  <si>
    <t>INFLIXIMAB 100mg</t>
  </si>
  <si>
    <t>1031250064-ECAU</t>
  </si>
  <si>
    <t>1033310005-ALC</t>
  </si>
  <si>
    <t>1033020075-ROP</t>
  </si>
  <si>
    <t>FRASCO X 80g</t>
  </si>
  <si>
    <t>1031014120-NYN</t>
  </si>
  <si>
    <t>1032910083-NOV</t>
  </si>
  <si>
    <t>CANAKINUMAB</t>
  </si>
  <si>
    <t>1032910924-TEC</t>
  </si>
  <si>
    <t>PANITUMUMAB 20MG/ML</t>
  </si>
  <si>
    <t>1032210039-RCH</t>
  </si>
  <si>
    <t>OCRELIZUMAB 300MG/10ML</t>
  </si>
  <si>
    <t>300MG/10ML</t>
  </si>
  <si>
    <t>1032910910-MCK</t>
  </si>
  <si>
    <t>CETUXIMAB 5 MG/ML</t>
  </si>
  <si>
    <t xml:space="preserve"> 5 MG/ML</t>
  </si>
  <si>
    <t> PERFUSION INTRAVENOSA</t>
  </si>
  <si>
    <t>1032910065-BMS</t>
  </si>
  <si>
    <t>ABATACEPT 250MG</t>
  </si>
  <si>
    <t>250MG</t>
  </si>
  <si>
    <t>1032220001-LDR</t>
  </si>
  <si>
    <t>BORTEZOMIB 3,5mg</t>
  </si>
  <si>
    <t>3,5mg</t>
  </si>
  <si>
    <t>1032410065-VIF</t>
  </si>
  <si>
    <t>HIERRO CARBOXIMALTOSA</t>
  </si>
  <si>
    <t>50 mg/ml</t>
  </si>
  <si>
    <t>VIAL X 10 ml</t>
  </si>
  <si>
    <t>1032210095-TQF</t>
  </si>
  <si>
    <t xml:space="preserve">TRABECTIDINA </t>
  </si>
  <si>
    <t>CAJA CON 1 VIAL DE VIDRIO INCOLORO TIPO 1 POR 25 ML</t>
  </si>
  <si>
    <t>1031040007-GAL</t>
  </si>
  <si>
    <t>CASPOFUNGINA 50mg</t>
  </si>
  <si>
    <t>1031430006-ADS</t>
  </si>
  <si>
    <t>VIAL X 3 ml</t>
  </si>
  <si>
    <t>1032145050-CME</t>
  </si>
  <si>
    <t>1032210070-VRL</t>
  </si>
  <si>
    <t>1031250077-ECAU</t>
  </si>
  <si>
    <t>1033340009-ALK</t>
  </si>
  <si>
    <t>JERINGA PRELLENADA</t>
  </si>
  <si>
    <t>1033220009-AZK</t>
  </si>
  <si>
    <t> SUSPENSION PARA INHALACION</t>
  </si>
  <si>
    <t>103 220003-FNE</t>
  </si>
  <si>
    <t>1032620040-BBR</t>
  </si>
  <si>
    <t>AMPOLLA X 10 ml</t>
  </si>
  <si>
    <t>1032210145-HLL</t>
  </si>
  <si>
    <t>1032210320-BLU</t>
  </si>
  <si>
    <t>1032210059-VRL</t>
  </si>
  <si>
    <t>PEMETREXED</t>
  </si>
  <si>
    <t>1032210151-SFI</t>
  </si>
  <si>
    <t>PLERIXAFOR</t>
  </si>
  <si>
    <t>(24MG/1.2ML) 20 MG/ML</t>
  </si>
  <si>
    <t>CAJA CON VIAL DE VIDRIO TRANSPARENTE TIPO I CON TAPÓN DE CAUCHO DE CLOROBUTILO/BUTILO Y SELLO DE ALUMINIO CON UNA TAPA FLIP OFF DE PLÁSTICO POR 1,2ML DE SOLUCIÓN</t>
  </si>
  <si>
    <t>SUBCUTANEA</t>
  </si>
  <si>
    <t>1032910030-BXT</t>
  </si>
  <si>
    <t>INMUNOGLOBULINA G + HIALURONIDASA (USO SUBCUTANEO) 100mg/ml ENVASE POR 50ml</t>
  </si>
  <si>
    <t>5G CADA mL CONTIENE INMUNOGLOBULINA NORMAL 100MG</t>
  </si>
  <si>
    <t>VIAL POR 50ML</t>
  </si>
  <si>
    <t>1031810086-GSK</t>
  </si>
  <si>
    <t>LEVETIRACETAM 500mg/5ml SOLUCION PARENTERAL</t>
  </si>
  <si>
    <t>500 mg/5 mL</t>
  </si>
  <si>
    <t>VIAL X 5 ml</t>
  </si>
  <si>
    <t>1033350012-ALC</t>
  </si>
  <si>
    <t>FRASCO X 15ml</t>
  </si>
  <si>
    <t>1032910985-ELI</t>
  </si>
  <si>
    <t>RAMUCIRUMAB</t>
  </si>
  <si>
    <t>1034020119-ASI</t>
  </si>
  <si>
    <t>1031015150-RYA</t>
  </si>
  <si>
    <t>1031016245-NCP</t>
  </si>
  <si>
    <t>1032010033-PRO</t>
  </si>
  <si>
    <t>AMPOLLA X 2ml</t>
  </si>
  <si>
    <t>1033020025-BIO</t>
  </si>
  <si>
    <t>CARPULA/AMPOLLA X 10ml</t>
  </si>
  <si>
    <t>1032010100-BMS</t>
  </si>
  <si>
    <t>1033020055-ROP</t>
  </si>
  <si>
    <t>1034010180-ASI</t>
  </si>
  <si>
    <t>1032710099-FRE</t>
  </si>
  <si>
    <t>FRASCO X 100 mL</t>
  </si>
  <si>
    <t>1031012090-LVF</t>
  </si>
  <si>
    <t>1032010050-VIT</t>
  </si>
  <si>
    <t>1032210290-VRL</t>
  </si>
  <si>
    <t>1032620045-CPU</t>
  </si>
  <si>
    <t>ENVASE X 10ml</t>
  </si>
  <si>
    <t>1032610022-BAX</t>
  </si>
  <si>
    <t>1032412001-CHE</t>
  </si>
  <si>
    <t>1033350029-BIT</t>
  </si>
  <si>
    <t>1032610011-QBI</t>
  </si>
  <si>
    <t>1032210045-ALH</t>
  </si>
  <si>
    <t>1031640014-CBF</t>
  </si>
  <si>
    <t>BOLSA X 133ml</t>
  </si>
  <si>
    <t>1033340040-ALC</t>
  </si>
  <si>
    <t>FRASCO X (10-15) ml</t>
  </si>
  <si>
    <t>1033710002-VAM</t>
  </si>
  <si>
    <t>ENVASE X 5ml</t>
  </si>
  <si>
    <t>1033020070-CPU</t>
  </si>
  <si>
    <t>AMPOLLA POR 10 ML</t>
  </si>
  <si>
    <t>1032620020-RYA</t>
  </si>
  <si>
    <t>1032910907-LGR</t>
  </si>
  <si>
    <t>RITUXIMAB 100MG/10ML</t>
  </si>
  <si>
    <t>1032210350-HLL</t>
  </si>
  <si>
    <t>BENDAMUSTINA 100mg</t>
  </si>
  <si>
    <t>1032210171-BAYU</t>
  </si>
  <si>
    <t>1031040064-PFI</t>
  </si>
  <si>
    <t>1032210036-VRL</t>
  </si>
  <si>
    <t>GEMCITABINA (CLORHIDRATO) 1g</t>
  </si>
  <si>
    <t>1032210115-VRL</t>
  </si>
  <si>
    <t>100  mg</t>
  </si>
  <si>
    <t>1031011005-VTI</t>
  </si>
  <si>
    <t>ACICLOVIR 250mg</t>
  </si>
  <si>
    <t>1031220055-NVMU</t>
  </si>
  <si>
    <t>1032210001-VRL</t>
  </si>
  <si>
    <t>1031016013-NYN</t>
  </si>
  <si>
    <t>ERTAPENEM 1g</t>
  </si>
  <si>
    <t>1032411015-LDS</t>
  </si>
  <si>
    <t>1033040019-BIO</t>
  </si>
  <si>
    <t>103 210035-PRO</t>
  </si>
  <si>
    <t>1032220002-LDR</t>
  </si>
  <si>
    <t>CARFILZOMIB</t>
  </si>
  <si>
    <t>60 mg</t>
  </si>
  <si>
    <t>1031630050-LBXU</t>
  </si>
  <si>
    <t>1031030005-CLI</t>
  </si>
  <si>
    <t>TIGECICLINA 50mg/10ml</t>
  </si>
  <si>
    <t>1032910915-RCH</t>
  </si>
  <si>
    <t>TOCILIZUMAB (ACTEMRA®) VIAL POR 10ML 200MG</t>
  </si>
  <si>
    <t>200MG</t>
  </si>
  <si>
    <t>VIAL POR 10ML</t>
  </si>
  <si>
    <t>1033350010-OQC</t>
  </si>
  <si>
    <t>VIALx 20 mg</t>
  </si>
  <si>
    <t>1031240060-ADM</t>
  </si>
  <si>
    <t>LEVOSIMENDAN 2,5mg/ml</t>
  </si>
  <si>
    <t>2,5mg/ml</t>
  </si>
  <si>
    <t>1032210010-ELI</t>
  </si>
  <si>
    <t>Caja con un (1) vial de vidrio tipo I , con tapón elastomérico de clorobutilo por 10 mL</t>
  </si>
  <si>
    <t>1032210143-ALH</t>
  </si>
  <si>
    <t>1032210225-BMS</t>
  </si>
  <si>
    <t>PACLITAXEL EN NANO PARTICULAS 100 MG</t>
  </si>
  <si>
    <t> POLVO LIOFILIZADO</t>
  </si>
  <si>
    <t>1031240011-BOE</t>
  </si>
  <si>
    <t>ACTIVADOR TISULAR DE PLASMINOGENO HUMANO (ALTEPLASA) 50mg</t>
  </si>
  <si>
    <t>1032210087-LDR</t>
  </si>
  <si>
    <t>CABAZITAXEL</t>
  </si>
  <si>
    <t>60 MG</t>
  </si>
  <si>
    <t>1033330070-ABV</t>
  </si>
  <si>
    <t>DEXAMETASONA INTRAVITREO</t>
  </si>
  <si>
    <t>700mcg</t>
  </si>
  <si>
    <t>IMPLANTES Y SISTEMAS INTRAUTERINOS E INTRAOCULARES</t>
  </si>
  <si>
    <t>1032210029-TEC</t>
  </si>
  <si>
    <t>DOXORRUBICINA LIPOSOMAL</t>
  </si>
  <si>
    <t>20 mg/10ml</t>
  </si>
  <si>
    <t>1032143045-SCH</t>
  </si>
  <si>
    <t>SUGAMMADEX</t>
  </si>
  <si>
    <t>1033350027-SOP</t>
  </si>
  <si>
    <t>SODIO HIALURONATO (USO OFTALMICO)</t>
  </si>
  <si>
    <t>(14-16)MG</t>
  </si>
  <si>
    <t>1031620151-MSN</t>
  </si>
  <si>
    <t>FOSAPREPITANT DIMEGLUMINA</t>
  </si>
  <si>
    <t>1032910960-GSK</t>
  </si>
  <si>
    <t>BELIMUMAB</t>
  </si>
  <si>
    <t>120mg</t>
  </si>
  <si>
    <t>1032610082-FRE</t>
  </si>
  <si>
    <t>1032210104-VND</t>
  </si>
  <si>
    <t>ASPARAGINASA PEGILADA</t>
  </si>
  <si>
    <t>3750 UI</t>
  </si>
  <si>
    <t>1032411018-LDS</t>
  </si>
  <si>
    <t>1031240006-CLI</t>
  </si>
  <si>
    <t>1032210051-GUP</t>
  </si>
  <si>
    <t>ZOLEDRONICO ACIDO</t>
  </si>
  <si>
    <t>1034020210-ASI</t>
  </si>
  <si>
    <t>FRASCO GOTERO</t>
  </si>
  <si>
    <t>1033350023-PAN</t>
  </si>
  <si>
    <t>JP X 0,7mL</t>
  </si>
  <si>
    <t>1031212045-CLI</t>
  </si>
  <si>
    <t>1032210027-ROP</t>
  </si>
  <si>
    <t>DOCETAXEL 80mg</t>
  </si>
  <si>
    <t>1031220150-PRO</t>
  </si>
  <si>
    <t>103 220026-FNE</t>
  </si>
  <si>
    <t>FRASCO X 30ml</t>
  </si>
  <si>
    <t>1032620036-AGP</t>
  </si>
  <si>
    <t>FRASCO X180ml</t>
  </si>
  <si>
    <t>1031040010-APL</t>
  </si>
  <si>
    <t>VORICONAZOL 200mg</t>
  </si>
  <si>
    <t>1033040051-BAX</t>
  </si>
  <si>
    <t>1031040004-CPU</t>
  </si>
  <si>
    <t>BOLSA/VIAL</t>
  </si>
  <si>
    <t>1032210160-KEM</t>
  </si>
  <si>
    <t>1032210280-ALH</t>
  </si>
  <si>
    <t>103 210010-NVMU</t>
  </si>
  <si>
    <t>1033320160-TQC</t>
  </si>
  <si>
    <t>MOXIFLOXACINO (CLORHIDRATO) 0,5% ENVASE X 5ml</t>
  </si>
  <si>
    <t>0.5%</t>
  </si>
  <si>
    <t>ENVASE X 5 ml</t>
  </si>
  <si>
    <t>1032145030-EVE</t>
  </si>
  <si>
    <t>TERLIPRESINA</t>
  </si>
  <si>
    <t>1032910927-RCH</t>
  </si>
  <si>
    <t xml:space="preserve">OBINUTUZUMAB 1000MG/40ML </t>
  </si>
  <si>
    <t> 1000MG/40ML</t>
  </si>
  <si>
    <t>1031030008-LDR</t>
  </si>
  <si>
    <t>DAPTOMICINA 500mg</t>
  </si>
  <si>
    <t>1032210300-AMN</t>
  </si>
  <si>
    <t>FILGRASTIM 300mcg</t>
  </si>
  <si>
    <t>300 mcg</t>
  </si>
  <si>
    <t>1032210902-SEV</t>
  </si>
  <si>
    <t>OXALIPLATINO</t>
  </si>
  <si>
    <t>1032010080-VIT</t>
  </si>
  <si>
    <t>METILPREDNISOLONA SUCCINATO SODICO (PARA USO IV) 500mg</t>
  </si>
  <si>
    <t>1032910975-JAC</t>
  </si>
  <si>
    <t>GOLIMUMAB 50mg USO I.V.</t>
  </si>
  <si>
    <t>1031810017-LCP</t>
  </si>
  <si>
    <t>VALPROICO ACIDO SOLUCION INYECTABLE 500mg/5ml</t>
  </si>
  <si>
    <t>1032620002-CPU</t>
  </si>
  <si>
    <t>1032610020-BAX</t>
  </si>
  <si>
    <t>1032911079-IPP</t>
  </si>
  <si>
    <t>TOXINA BOTULINICA TIPO A</t>
  </si>
  <si>
    <t>500 UI</t>
  </si>
  <si>
    <t>1033020076-TRO</t>
  </si>
  <si>
    <t>1031440012-BOE</t>
  </si>
  <si>
    <t>IPRATROPIO BROMURO+FENOTEROL (20+50)mcgBROMHIDRATO ENVASE X 200 dosis</t>
  </si>
  <si>
    <t>(20+50)mcg</t>
  </si>
  <si>
    <t>FRASCO X 200 DOSIS</t>
  </si>
  <si>
    <t>1031016021-NCP</t>
  </si>
  <si>
    <t>1032210345-LKMU</t>
  </si>
  <si>
    <t>ABIRATERONA TAB/CAPS 250mg</t>
  </si>
  <si>
    <t>1032410032-ECA</t>
  </si>
  <si>
    <t>103 220012-SLFU</t>
  </si>
  <si>
    <t>1031810040-UCB</t>
  </si>
  <si>
    <t>FRASCO X 200 ML</t>
  </si>
  <si>
    <t>1031211183-ADS</t>
  </si>
  <si>
    <t>103 210049-VIT</t>
  </si>
  <si>
    <t>103 820001-PRO</t>
  </si>
  <si>
    <t>1033040067-AGF</t>
  </si>
  <si>
    <t>1031440160-CHV</t>
  </si>
  <si>
    <t>FRASCO X 200DOSIS</t>
  </si>
  <si>
    <t>1032210380-HRA</t>
  </si>
  <si>
    <t>1032820086-BAX</t>
  </si>
  <si>
    <t>1032210355-SFI</t>
  </si>
  <si>
    <t>RASBURICASA</t>
  </si>
  <si>
    <t>1,5mg</t>
  </si>
  <si>
    <t>1032210016-VRL</t>
  </si>
  <si>
    <t>PACLITAXEL</t>
  </si>
  <si>
    <t>1031040008-MCK</t>
  </si>
  <si>
    <t>CASPOFUNGINA 70mg (CANCIDAS)</t>
  </si>
  <si>
    <t>70 mg</t>
  </si>
  <si>
    <t>1032820083-BAX</t>
  </si>
  <si>
    <t>1032210050-ROC</t>
  </si>
  <si>
    <t>ASPARAGINASA</t>
  </si>
  <si>
    <t>1031030007-LDR</t>
  </si>
  <si>
    <t>DAPTOMICINA 350mg</t>
  </si>
  <si>
    <t>350 mg</t>
  </si>
  <si>
    <t>1031440183-ADV</t>
  </si>
  <si>
    <t>CAFEINA CITRATO 40mg/2ml</t>
  </si>
  <si>
    <t>20MG/ML EQUIVALENTE A 10MG/ML DE CAFEINA COMO BASE</t>
  </si>
  <si>
    <t>AMPOLLAS X 2 ML</t>
  </si>
  <si>
    <t>1032210035-GUP</t>
  </si>
  <si>
    <t>IRINOTECAN</t>
  </si>
  <si>
    <t>1032210402-NOV</t>
  </si>
  <si>
    <t>MIDOSTAURINA 25mg</t>
  </si>
  <si>
    <t xml:space="preserve">NO </t>
  </si>
  <si>
    <t>1032210331-LDRU</t>
  </si>
  <si>
    <t>LENALIDOMIDA</t>
  </si>
  <si>
    <t>1031430005-BIH</t>
  </si>
  <si>
    <t>SOBRE X 1,5g</t>
  </si>
  <si>
    <t>1031012110-WYE</t>
  </si>
  <si>
    <t>CEFTAROLINA 600mg</t>
  </si>
  <si>
    <t>600 mg</t>
  </si>
  <si>
    <t>1033710018-MRZ</t>
  </si>
  <si>
    <t>AMPOLLA-VIAL X 10mL</t>
  </si>
  <si>
    <t>1032820100-MIT</t>
  </si>
  <si>
    <t>1031020098-BSK</t>
  </si>
  <si>
    <t>1031620060-PRO</t>
  </si>
  <si>
    <t>1032210374-JAC</t>
  </si>
  <si>
    <t>DARATUMUMAB 120 MG/ML</t>
  </si>
  <si>
    <t>120 MG/ML</t>
  </si>
  <si>
    <t>1032412010-NOVU</t>
  </si>
  <si>
    <t>ELTROMBOPAG 50mg</t>
  </si>
  <si>
    <t>1033330032-OQC</t>
  </si>
  <si>
    <t>FRASCO (5-15)ml</t>
  </si>
  <si>
    <t>1031440016-AZK</t>
  </si>
  <si>
    <t>PALIVIZUMAB 50mg</t>
  </si>
  <si>
    <t>50MG</t>
  </si>
  <si>
    <t>1031212090-ADS</t>
  </si>
  <si>
    <t>1031040068-GLO</t>
  </si>
  <si>
    <t>1032130036-PFMU</t>
  </si>
  <si>
    <t>1032210011-ALH</t>
  </si>
  <si>
    <t>DOXORRUBICINA</t>
  </si>
  <si>
    <t>103 220015-BSK</t>
  </si>
  <si>
    <t>1033340060-ALL</t>
  </si>
  <si>
    <t>FRASCO  15 ml</t>
  </si>
  <si>
    <t>1031650014-RPM</t>
  </si>
  <si>
    <t>KIT</t>
  </si>
  <si>
    <t>103 220020-FNE</t>
  </si>
  <si>
    <t>1032130035-BSC</t>
  </si>
  <si>
    <t>LEVONORGESTREL 52mg</t>
  </si>
  <si>
    <t>52 mg</t>
  </si>
  <si>
    <t>DISPOSITIVO KIT</t>
  </si>
  <si>
    <t>1032620025-CPU</t>
  </si>
  <si>
    <t>1032412030-NIS</t>
  </si>
  <si>
    <t>COMPLEJO PROTROMBICO (FACTORES DE COAGULACION: II; VII; IX Y X) (24;18;25;24)U.I./mL</t>
  </si>
  <si>
    <t>(24;18;25;24)U.I./ ml</t>
  </si>
  <si>
    <t>1032412007-AMN</t>
  </si>
  <si>
    <t>ROMIPLOSTIM 250mcg</t>
  </si>
  <si>
    <t>250 mcg</t>
  </si>
  <si>
    <t>1031230020-FRA</t>
  </si>
  <si>
    <t>1031440120-GSK</t>
  </si>
  <si>
    <t>UMECLIDINO+VILANTEROL (62,5+25)mcg ENVASE X 30 dosis</t>
  </si>
  <si>
    <t>(62,5/25)mcg</t>
  </si>
  <si>
    <t>ENVASE X 30 DOSIS</t>
  </si>
  <si>
    <t>1033340005-MEL</t>
  </si>
  <si>
    <t>ENVASE X 10 g</t>
  </si>
  <si>
    <t>1032910950-GSK</t>
  </si>
  <si>
    <t>1032911070-LDS</t>
  </si>
  <si>
    <t>1032911074-ALL</t>
  </si>
  <si>
    <t>TOXINA BOTULINICA 50UI (BOTOX)</t>
  </si>
  <si>
    <t>50U.I</t>
  </si>
  <si>
    <t>1031012103-NEC</t>
  </si>
  <si>
    <t>CEFUROXIME 750mg</t>
  </si>
  <si>
    <t>1032412165-BXT</t>
  </si>
  <si>
    <t>FACTOR VIII+FACTOR VON WILLEBRAND</t>
  </si>
  <si>
    <t>(1000 + 750)UI</t>
  </si>
  <si>
    <t>1032150042-SFI</t>
  </si>
  <si>
    <t>INSULINA GLARGINA DE ACCION PROLONGADA 100UI/ml ENVASE X 10ml</t>
  </si>
  <si>
    <t>100Ui/ml(vialx10ml)</t>
  </si>
  <si>
    <t>1032150080-SFI</t>
  </si>
  <si>
    <t>INSULINA GLARGINA   SOLUCION 300UI/ml</t>
  </si>
  <si>
    <t>300UI/ml</t>
  </si>
  <si>
    <t>ENVASE X 1,5 ml</t>
  </si>
  <si>
    <t>1032210090-KEM</t>
  </si>
  <si>
    <t>CARMUSTINA</t>
  </si>
  <si>
    <t>1031040015-MSNU</t>
  </si>
  <si>
    <t>1032412137-PFI</t>
  </si>
  <si>
    <t>FACTOR IX DE COAGULACION RECOMBINANTE RFIXC 500 UI POL SOL INY</t>
  </si>
  <si>
    <t xml:space="preserve">500UI </t>
  </si>
  <si>
    <t>1031040152-BTSU</t>
  </si>
  <si>
    <t>ISAVUCONAZOL 100mg</t>
  </si>
  <si>
    <t>1032412150-NNK</t>
  </si>
  <si>
    <t>FACTOR VIII HUMANO DE COAGULACIÓN (ADNR), TUROCTOCOG ALFA RECOMBINANTE 500 UI</t>
  </si>
  <si>
    <t>1032210199-TQCU</t>
  </si>
  <si>
    <t>ENZALUTAMIDA</t>
  </si>
  <si>
    <t>1031440043-BOE</t>
  </si>
  <si>
    <t>TIOTROPIO BROMURO 2.5mcg/pulsacion ENVASE X 30ml</t>
  </si>
  <si>
    <t>5mcg/DOSIS</t>
  </si>
  <si>
    <t>INHALADOR X 30 DOSIS</t>
  </si>
  <si>
    <t>1031080320-NVMU</t>
  </si>
  <si>
    <t>1032910916-RCH</t>
  </si>
  <si>
    <t>TOCILIZUMAB</t>
  </si>
  <si>
    <t>80 MG/4ML</t>
  </si>
  <si>
    <t>255 - AMP/VIAL/JP</t>
  </si>
  <si>
    <t>1031650002-NVXU</t>
  </si>
  <si>
    <t>1033340062-OFT</t>
  </si>
  <si>
    <t>1032610012-BAX</t>
  </si>
  <si>
    <t>1031620006-SLFU</t>
  </si>
  <si>
    <t>1032144007-SDZU</t>
  </si>
  <si>
    <t>1032414002-AZK</t>
  </si>
  <si>
    <t>1032170018-BXT</t>
  </si>
  <si>
    <t>1033220016-CHV</t>
  </si>
  <si>
    <t>1031440052-BOE</t>
  </si>
  <si>
    <t>TIOTROPIO+OLODATEROL (2.5+2.5)mg ENVASE X 30 dosis</t>
  </si>
  <si>
    <t>(0,226+0,226)mg/ml</t>
  </si>
  <si>
    <t>ENVASE X 4ml (30 DOSIS)</t>
  </si>
  <si>
    <t>1031220275-JANU</t>
  </si>
  <si>
    <t>MACITENTAN</t>
  </si>
  <si>
    <t>1033040024-FVI</t>
  </si>
  <si>
    <t>1032142045-LSA</t>
  </si>
  <si>
    <t>AMPOLLA POR 1 ML</t>
  </si>
  <si>
    <t>103 820084-GFR</t>
  </si>
  <si>
    <t>1031230014-HUB</t>
  </si>
  <si>
    <t>1033720014-DRO</t>
  </si>
  <si>
    <t>POTE</t>
  </si>
  <si>
    <t>1033320007-BSK</t>
  </si>
  <si>
    <t>FRASCO X 5ml</t>
  </si>
  <si>
    <t>1032210275-APNU</t>
  </si>
  <si>
    <t>1031240005-BSK</t>
  </si>
  <si>
    <t>ENVASE (5-20)mL</t>
  </si>
  <si>
    <t>1032210015-KUP</t>
  </si>
  <si>
    <t>1031870105-SLF</t>
  </si>
  <si>
    <t>1031610096-PROU</t>
  </si>
  <si>
    <t>1033040037-BSK</t>
  </si>
  <si>
    <t>1032411002-ADV</t>
  </si>
  <si>
    <t>TIROFIBAN HCL</t>
  </si>
  <si>
    <t>0.25 mg/ml</t>
  </si>
  <si>
    <t>VIAL X 50ml</t>
  </si>
  <si>
    <t>1032210131-ABVU</t>
  </si>
  <si>
    <t>VENETOCLAX 100 MG</t>
  </si>
  <si>
    <t>1032610003-ROP</t>
  </si>
  <si>
    <t>1034020209-ASI</t>
  </si>
  <si>
    <t>1031016302-VPSU</t>
  </si>
  <si>
    <t>LINEZOLID 600mg</t>
  </si>
  <si>
    <t xml:space="preserve"> 600  mg</t>
  </si>
  <si>
    <t>1031230055-CLO</t>
  </si>
  <si>
    <t>ALPROSTADIL (CARDIOVASCULAR) 20mcg/ml</t>
  </si>
  <si>
    <t>20 mcg</t>
  </si>
  <si>
    <t>1033410009-OPL</t>
  </si>
  <si>
    <t>1032412120-CIM</t>
  </si>
  <si>
    <t>ERITROPOYETINA RECOMBINANTE 4000UI</t>
  </si>
  <si>
    <t>4000 UI</t>
  </si>
  <si>
    <t>103 420060-LIC</t>
  </si>
  <si>
    <t>1031220175-BAX</t>
  </si>
  <si>
    <t>BOLSA X 500ML</t>
  </si>
  <si>
    <t>1033710004-RUB</t>
  </si>
  <si>
    <t>ENVASE X 15 g</t>
  </si>
  <si>
    <t>1034020195-ASI</t>
  </si>
  <si>
    <t>FRASCO X 10 ml</t>
  </si>
  <si>
    <t>1032130157-BSC</t>
  </si>
  <si>
    <t>DISPOSITIVO</t>
  </si>
  <si>
    <t>1032610038-BAX</t>
  </si>
  <si>
    <t>1033410060-BIH</t>
  </si>
  <si>
    <t>ENVASE (120-180)ml</t>
  </si>
  <si>
    <t>1033840048-FMT</t>
  </si>
  <si>
    <t>ENVASE (80-120)ml</t>
  </si>
  <si>
    <t>1032150105-BOEU</t>
  </si>
  <si>
    <t>EMPAGLIFLOZINA</t>
  </si>
  <si>
    <t>1031611150-NVMU</t>
  </si>
  <si>
    <t xml:space="preserve"> 20mg</t>
  </si>
  <si>
    <t>1031011098-GSKU</t>
  </si>
  <si>
    <t>DOLUTEGRAVIR 50mg</t>
  </si>
  <si>
    <t>1031640003-ECA</t>
  </si>
  <si>
    <t>FRASCO X 15 ML</t>
  </si>
  <si>
    <t>103 210020-LPF</t>
  </si>
  <si>
    <t>FRASCO X (90-120)ml</t>
  </si>
  <si>
    <t>1032010095-COPU</t>
  </si>
  <si>
    <t>1032911138-GSK</t>
  </si>
  <si>
    <t>1032010091-TQCU</t>
  </si>
  <si>
    <t>1032810062-CMDU</t>
  </si>
  <si>
    <t>1032910015-NOV</t>
  </si>
  <si>
    <t>FRASCO X 50 ml</t>
  </si>
  <si>
    <t>1032150085-AZKU</t>
  </si>
  <si>
    <t>DAPAGLIFLOZINA 10mg</t>
  </si>
  <si>
    <t>1032130150-ORG</t>
  </si>
  <si>
    <t>PROGESTINA (ETONOGESTREL)</t>
  </si>
  <si>
    <t>68mg</t>
  </si>
  <si>
    <t>SUBDERMICO</t>
  </si>
  <si>
    <t>1031650040-BSK</t>
  </si>
  <si>
    <t>1031810000-BSK</t>
  </si>
  <si>
    <t>AMPOLLA X5ml</t>
  </si>
  <si>
    <t>103 220030-FNEU</t>
  </si>
  <si>
    <t>1031611166-AZK</t>
  </si>
  <si>
    <t>1033350035-SOP</t>
  </si>
  <si>
    <t>KIT X 20 MONODOSIS</t>
  </si>
  <si>
    <t>1033410007-DUM</t>
  </si>
  <si>
    <t>TUBO/POTE X 60 g</t>
  </si>
  <si>
    <t>1033495018-MPH</t>
  </si>
  <si>
    <t>1032710084-KAS</t>
  </si>
  <si>
    <t>1031840060-SLF</t>
  </si>
  <si>
    <t>FRASCO X 20ml</t>
  </si>
  <si>
    <t>1032143040-VIT</t>
  </si>
  <si>
    <t>AMPOLLA X 1 ml</t>
  </si>
  <si>
    <t>1031240010-BIO</t>
  </si>
  <si>
    <t>1031211215-NOVU</t>
  </si>
  <si>
    <t>SACUBITRIL+VALSARTAN 50mg</t>
  </si>
  <si>
    <t>1031620002-HAX</t>
  </si>
  <si>
    <t>1034020213-ASI</t>
  </si>
  <si>
    <t>1032210054-LIP</t>
  </si>
  <si>
    <t>CLADRIBINA</t>
  </si>
  <si>
    <t>2 mg/5 ml</t>
  </si>
  <si>
    <t>1032411054-XNXU</t>
  </si>
  <si>
    <t>APIXABAN</t>
  </si>
  <si>
    <t>1031840130-KLS</t>
  </si>
  <si>
    <t>1032144001-AZK</t>
  </si>
  <si>
    <t>GOSERELINA ACETATO</t>
  </si>
  <si>
    <t>10,8 MG</t>
  </si>
  <si>
    <t>103 410001</t>
  </si>
  <si>
    <t>103 410001-MEG</t>
  </si>
  <si>
    <t>MOMETASONA FUROATO 50mcg/aplic</t>
  </si>
  <si>
    <t>FRASCO (140-200) DOSIS</t>
  </si>
  <si>
    <t>1032170011-NOV</t>
  </si>
  <si>
    <t>OCTREOTIDE ACETATO ACCION RETARD</t>
  </si>
  <si>
    <t>1032150045-SFI</t>
  </si>
  <si>
    <t>INSULINA GLULISINA DE ACCION RAPIDA (APIDRA) 300Ui/3ml ENVASE X 3ml</t>
  </si>
  <si>
    <t>300Ui/3ml</t>
  </si>
  <si>
    <t>ENVASE (ESFERO) X 3ml</t>
  </si>
  <si>
    <t>1032210091-ARS</t>
  </si>
  <si>
    <t>1033610031-BSC</t>
  </si>
  <si>
    <t>MEDIOS DE CONTRASTE PARAMAGNETICO (GADOLIN) 181.43 MG (0.25 MMOL/ML)</t>
  </si>
  <si>
    <t>181.43 MG (0.25 MMOL/ML)</t>
  </si>
  <si>
    <t>1032412125-RCH</t>
  </si>
  <si>
    <t>ERITROPOYETINA RECOMBINANTE HUMANA</t>
  </si>
  <si>
    <t>30000 UI</t>
  </si>
  <si>
    <t>AMP/VIAL/JP (LIQUIDO INYECTABLE)</t>
  </si>
  <si>
    <t>1031611153-TQCU</t>
  </si>
  <si>
    <t>1033840007-ALL</t>
  </si>
  <si>
    <t>1032210141-ALH</t>
  </si>
  <si>
    <t>CITARABINA</t>
  </si>
  <si>
    <t>1031610009-LEU</t>
  </si>
  <si>
    <t>ENVASE X (60-100) ml</t>
  </si>
  <si>
    <t>1031211188-RYA</t>
  </si>
  <si>
    <t>1032210020-AZK</t>
  </si>
  <si>
    <t>120MG/2.4 ML</t>
  </si>
  <si>
    <t>1032210026-BMS</t>
  </si>
  <si>
    <t>BELATACEPT</t>
  </si>
  <si>
    <t>1033040032-APN</t>
  </si>
  <si>
    <t>CISATRACURIO</t>
  </si>
  <si>
    <t>10mg/5mL</t>
  </si>
  <si>
    <t>1032142036-FER</t>
  </si>
  <si>
    <t>DINOPROSTONA</t>
  </si>
  <si>
    <t xml:space="preserve">10MG </t>
  </si>
  <si>
    <t>1033310006-BSC</t>
  </si>
  <si>
    <t>AFLIBERCEPT 2 MG</t>
  </si>
  <si>
    <t>40MG/ML</t>
  </si>
  <si>
    <t>1031220001-MDH</t>
  </si>
  <si>
    <t>LABETALOL (CLORHIDRATO) 100mg/20ml</t>
  </si>
  <si>
    <t>VIAL X 20 ml</t>
  </si>
  <si>
    <t>103 410028-BSK</t>
  </si>
  <si>
    <t>1031440250-ABV</t>
  </si>
  <si>
    <t>SURFACTANTE PULMONAR NATURAL O SINTET200mg/8ml (25mg/mL)</t>
  </si>
  <si>
    <t>25mg/ml (200mg/8ml)</t>
  </si>
  <si>
    <t>VIAL X 8 ml</t>
  </si>
  <si>
    <t>INTRATRAQUEAL</t>
  </si>
  <si>
    <t>1032210138-ALH</t>
  </si>
  <si>
    <t>1032210018-APN</t>
  </si>
  <si>
    <t>1031440255-AMY</t>
  </si>
  <si>
    <t>SURFACTANTE PULMONAR 120mg/1,5ml</t>
  </si>
  <si>
    <t>120mg/1,5ml</t>
  </si>
  <si>
    <t>VIAL x 1,5 ml</t>
  </si>
  <si>
    <t>1032210205-AZKU</t>
  </si>
  <si>
    <t xml:space="preserve">OSIMERTINIB </t>
  </si>
  <si>
    <t>1031250093-LGRU</t>
  </si>
  <si>
    <t>EZETIMIBA+ROSUVASTATINA (10+40)mg</t>
  </si>
  <si>
    <t>(10 + 40) mg</t>
  </si>
  <si>
    <t>1032210009-CIF</t>
  </si>
  <si>
    <t>MITOMICINA 20 MG</t>
  </si>
  <si>
    <t>1032910037-AZK</t>
  </si>
  <si>
    <t>BENRALIZUMAB</t>
  </si>
  <si>
    <t>30 mg</t>
  </si>
  <si>
    <t>1032210019-BLU</t>
  </si>
  <si>
    <t>VINORELBINA</t>
  </si>
  <si>
    <t>1032210083-BMSU</t>
  </si>
  <si>
    <t xml:space="preserve">DASATINIB 70 MG COMP/TAB/CAPS/GRAGE      </t>
  </si>
  <si>
    <t>1031040011-PHA</t>
  </si>
  <si>
    <t>ANFOTERICINA B</t>
  </si>
  <si>
    <t>100mg/20ml</t>
  </si>
  <si>
    <t>1032130084-AMN</t>
  </si>
  <si>
    <t>DENOSUMAB 120MG</t>
  </si>
  <si>
    <t>120MG</t>
  </si>
  <si>
    <t>1031440015-CHV</t>
  </si>
  <si>
    <t>IPRATROPIO BROMURO 20mcg-10ml ENVASE X 200 dosis</t>
  </si>
  <si>
    <t>20mcg /dosis</t>
  </si>
  <si>
    <t>1031011023-VIT</t>
  </si>
  <si>
    <t>GANCICLOVIR (SODICO) 500mg</t>
  </si>
  <si>
    <t>1031440177-BOEU</t>
  </si>
  <si>
    <t>NINTEDANIB 150 mg</t>
  </si>
  <si>
    <t>1032820091-NAD</t>
  </si>
  <si>
    <t>TARRO 400 G</t>
  </si>
  <si>
    <t>1031810076-PFIU</t>
  </si>
  <si>
    <t>PREGABALINA</t>
  </si>
  <si>
    <t>1031011058-HLLU</t>
  </si>
  <si>
    <t>EMTRICITABINA+TENOFOVIR (200+300)mg</t>
  </si>
  <si>
    <t>(200 + 300) mg</t>
  </si>
  <si>
    <t>1032150046-ELX</t>
  </si>
  <si>
    <t>INSULINA GLARGINA DE ACCION PROLONGADA 300UI/3ml ENVASE X 3ml</t>
  </si>
  <si>
    <t>ENVASE(ESFERO) X 3ml</t>
  </si>
  <si>
    <t>1033340007-LTC</t>
  </si>
  <si>
    <t>ACETIL ASPARTIL GLUTAMINA 4,90%/4,90%/5ml ENVASE X 5ml</t>
  </si>
  <si>
    <t>0,049</t>
  </si>
  <si>
    <t>1031220015-VPS</t>
  </si>
  <si>
    <t>DIAZOXIDO 50 MG/ML</t>
  </si>
  <si>
    <t>50 MG/ML</t>
  </si>
  <si>
    <t>1033720009-CME</t>
  </si>
  <si>
    <t>TUBO/POTE X (50-60)g</t>
  </si>
  <si>
    <t>1033720004-DRO</t>
  </si>
  <si>
    <t>SOBRE X 20 g</t>
  </si>
  <si>
    <t>1034020212-ASI</t>
  </si>
  <si>
    <t>1031016050-MSD</t>
  </si>
  <si>
    <t>CEFTOLOZANO+TAZOBACTAM (1+0.5)G</t>
  </si>
  <si>
    <t>(1+0.5) G</t>
  </si>
  <si>
    <t>POLVO PARA SOLUCIÓN INYECTABLE</t>
  </si>
  <si>
    <t>1031810078-PFIU</t>
  </si>
  <si>
    <t>PREGABALINA 150mg</t>
  </si>
  <si>
    <t>150 mg</t>
  </si>
  <si>
    <t>103 220032-FNE</t>
  </si>
  <si>
    <t>1032210301-AMN</t>
  </si>
  <si>
    <t>FILGRASTIM 30 MU / 0,5 mL</t>
  </si>
  <si>
    <t>300mcg</t>
  </si>
  <si>
    <t>103 230010-ADAU</t>
  </si>
  <si>
    <t>1033710045-EMCU</t>
  </si>
  <si>
    <t>TABLETA CUBIERTA (GRAGEA)</t>
  </si>
  <si>
    <t>1032610044-FRE</t>
  </si>
  <si>
    <t>BOLSA AUTOCOLAPSIBLE X 1000ml</t>
  </si>
  <si>
    <t>1032911011-SFI</t>
  </si>
  <si>
    <t>1033710003-NNK</t>
  </si>
  <si>
    <t>1031250010-SFI</t>
  </si>
  <si>
    <t>SOBRE X 9g</t>
  </si>
  <si>
    <t>1032010032-PRO</t>
  </si>
  <si>
    <t>AMPOLLA X 1ml</t>
  </si>
  <si>
    <t>1031620146-MGLU</t>
  </si>
  <si>
    <t>1031630020-BQFU</t>
  </si>
  <si>
    <t>1032810015-ABT</t>
  </si>
  <si>
    <t>LATA X 400 g</t>
  </si>
  <si>
    <t>1033400204-EKA</t>
  </si>
  <si>
    <t>TUBO X 32 g</t>
  </si>
  <si>
    <t>1033220030-INC</t>
  </si>
  <si>
    <t>1032910904-GZY</t>
  </si>
  <si>
    <t>INMUNOGLOBULINA ANTITIMOCITICA DE CONEJO AMP/VIAL/JP 25mg</t>
  </si>
  <si>
    <t xml:space="preserve">AMP/VIAL/JP  </t>
  </si>
  <si>
    <t>1032160042-MCKU</t>
  </si>
  <si>
    <t>1032411052-XNXU</t>
  </si>
  <si>
    <t>2.5 mg</t>
  </si>
  <si>
    <t>1032130001-LRF</t>
  </si>
  <si>
    <t>LEVONORGESTREL 75 MG</t>
  </si>
  <si>
    <t>75 MG</t>
  </si>
  <si>
    <t>IMPLANTES</t>
  </si>
  <si>
    <t>1031830132-MOMU</t>
  </si>
  <si>
    <t>1033320005-LTC</t>
  </si>
  <si>
    <t>1032412180-EXT</t>
  </si>
  <si>
    <t>ICATIBANT</t>
  </si>
  <si>
    <t>30 MG</t>
  </si>
  <si>
    <t>VIAL/JP</t>
  </si>
  <si>
    <t>1032010090-GFRU</t>
  </si>
  <si>
    <t>1031250004-PFIU</t>
  </si>
  <si>
    <t>1031220141-SFIU</t>
  </si>
  <si>
    <t>1031650006-ASTU</t>
  </si>
  <si>
    <t>MIRABEGRON</t>
  </si>
  <si>
    <t>1031212095-LSTU</t>
  </si>
  <si>
    <t>1033020072-ROP</t>
  </si>
  <si>
    <t>CARPULA O AMPOLLA X 10ml</t>
  </si>
  <si>
    <t>1032210179-SER</t>
  </si>
  <si>
    <t>PEGASPARGASA 750 U/ML</t>
  </si>
  <si>
    <t>750 U/ML</t>
  </si>
  <si>
    <t>1031810079-PFIU</t>
  </si>
  <si>
    <t>103 210050-PRO</t>
  </si>
  <si>
    <t>1033020008-GTH</t>
  </si>
  <si>
    <t>LIDOCAINA (CLORHIDRATO) 5%</t>
  </si>
  <si>
    <t>PARCHE CON 700mg</t>
  </si>
  <si>
    <t>1031440021-CIP</t>
  </si>
  <si>
    <t>1031440031-AZK</t>
  </si>
  <si>
    <t>BUDESONIDA+FORMOTEROL (160+4.5 mcg) /PUFF</t>
  </si>
  <si>
    <t>(160+4.5)  mcg/PUFF</t>
  </si>
  <si>
    <t>PO - POLVOS</t>
  </si>
  <si>
    <t>INHALADOR X 120 DOSIS</t>
  </si>
  <si>
    <t>1032412110-MEG</t>
  </si>
  <si>
    <t>ERITROPOYETINA</t>
  </si>
  <si>
    <t>2000 U.I./ml</t>
  </si>
  <si>
    <t>JP</t>
  </si>
  <si>
    <t>1031211210-NOVU</t>
  </si>
  <si>
    <t>SACUBITRIL+VALSARTAN 100mg</t>
  </si>
  <si>
    <t>1032130075-GED</t>
  </si>
  <si>
    <t>TERIPARATIDA 250mcg/ml</t>
  </si>
  <si>
    <t>250 mcg/mL</t>
  </si>
  <si>
    <t>KIT ENVASE X 2,4 - 2,8 Ml</t>
  </si>
  <si>
    <t>1033210101-DRO</t>
  </si>
  <si>
    <t>FRASCO X (20-30)ml</t>
  </si>
  <si>
    <t>1033410010-MGL</t>
  </si>
  <si>
    <t>TUBO (15-20)g</t>
  </si>
  <si>
    <t>1031014001-GFRU</t>
  </si>
  <si>
    <t>1031016200-NCP</t>
  </si>
  <si>
    <t>103 210012-GTHU</t>
  </si>
  <si>
    <t>1032911019-GSK</t>
  </si>
  <si>
    <t>1033710053-VAM</t>
  </si>
  <si>
    <t>AMPOLLA X (5-10) CC</t>
  </si>
  <si>
    <t>1033610066-EZE</t>
  </si>
  <si>
    <t>1031250080-PROU</t>
  </si>
  <si>
    <t>1031011000-LPFU</t>
  </si>
  <si>
    <t>1032210176-MDCU</t>
  </si>
  <si>
    <t>1031830102-MOMU</t>
  </si>
  <si>
    <t>1031230264-GSKU</t>
  </si>
  <si>
    <t>1033350011-ALC</t>
  </si>
  <si>
    <t>FRASCO x 5ml</t>
  </si>
  <si>
    <t>1031820041-SIEU</t>
  </si>
  <si>
    <t>1032810069-PROU</t>
  </si>
  <si>
    <t>1031250065-MSNU</t>
  </si>
  <si>
    <t>1031440126-GSK</t>
  </si>
  <si>
    <t>FLUTICASONA+VILANTEROL (200+25)mcg</t>
  </si>
  <si>
    <t>(200 + 25) mcg/PUFF</t>
  </si>
  <si>
    <t>KIT X 30 CAPSULAS</t>
  </si>
  <si>
    <t>1032210031-PFI</t>
  </si>
  <si>
    <t>IDARRUBICINA (CLORHIDRATO)</t>
  </si>
  <si>
    <t>1032150102-BOEU</t>
  </si>
  <si>
    <t>1032160045-MCKU</t>
  </si>
  <si>
    <t>1032810038-OHC</t>
  </si>
  <si>
    <t>1032160048-MCKU</t>
  </si>
  <si>
    <t>1033220017-CHV</t>
  </si>
  <si>
    <t>1033840072-LPF</t>
  </si>
  <si>
    <t>FRASCO X (10-20)ml</t>
  </si>
  <si>
    <t>1031016255-FCA</t>
  </si>
  <si>
    <t>1031220186-ECA</t>
  </si>
  <si>
    <t>1033470101-AMG</t>
  </si>
  <si>
    <t>TUBO X (30-40)g</t>
  </si>
  <si>
    <t>1031810045-HAXU</t>
  </si>
  <si>
    <t>1032210040-VRL</t>
  </si>
  <si>
    <t>103 410020-MELU</t>
  </si>
  <si>
    <t>1033710010-RYA</t>
  </si>
  <si>
    <t>1031610004-TKDU</t>
  </si>
  <si>
    <t>1032820084-BAX</t>
  </si>
  <si>
    <t>ENVASE X 500 ml</t>
  </si>
  <si>
    <t>1031610070-BQFU</t>
  </si>
  <si>
    <t>103 820041-MOMU</t>
  </si>
  <si>
    <t>1032170016-NOV</t>
  </si>
  <si>
    <t>OCTREOTIDE ACETATO LIBERACION RETARD</t>
  </si>
  <si>
    <t>1032210049-MELU</t>
  </si>
  <si>
    <t>1031620007-LFRU</t>
  </si>
  <si>
    <t>1032210332-LDRU</t>
  </si>
  <si>
    <t>LENALIDOMIDA 10 MG</t>
  </si>
  <si>
    <t>1031430058-RCH</t>
  </si>
  <si>
    <t>DORNASA ALFA (PULMOZYME) 2.5mg/2.5ml</t>
  </si>
  <si>
    <t>2.5 mg/2.5cc</t>
  </si>
  <si>
    <t>AMP/VIAL X 2,5ml</t>
  </si>
  <si>
    <t>1031810085-GSK</t>
  </si>
  <si>
    <t>LEVETIRACETAM 100mg/ml ENVASE X 300ml</t>
  </si>
  <si>
    <t>100 mg/ mL</t>
  </si>
  <si>
    <t>FRASCO X 300 ml</t>
  </si>
  <si>
    <t>103 220041</t>
  </si>
  <si>
    <t>103 220041-GTHU</t>
  </si>
  <si>
    <t>TAPENTADOL (CLORHIDRATO) 50mg</t>
  </si>
  <si>
    <t>50 Mg</t>
  </si>
  <si>
    <t>1033350015-SOP</t>
  </si>
  <si>
    <t>1031611022-AZKU</t>
  </si>
  <si>
    <t>1031220008-CFCU</t>
  </si>
  <si>
    <t>1031011062-HLLU</t>
  </si>
  <si>
    <t>1032210056-AKMU</t>
  </si>
  <si>
    <t>103 820087-LAR</t>
  </si>
  <si>
    <t>FRASCO PET</t>
  </si>
  <si>
    <t>1031016010-LVF</t>
  </si>
  <si>
    <t>MEROPENEM 500mg</t>
  </si>
  <si>
    <t>1031810006-HAXU</t>
  </si>
  <si>
    <t>1032412188-PFI</t>
  </si>
  <si>
    <t>FACTOR IX DE COAGULACIÓN RECOMBINANTE (NONACOG ALFA) (BENEFIX ®) POLVO LIOFILIZADO PARA RECONSTITUIR A SOLUCION INYECTABLE VIAL X 2000 UI INTRAVENOSA</t>
  </si>
  <si>
    <t>2000 UI</t>
  </si>
  <si>
    <t>1032170015-CHV</t>
  </si>
  <si>
    <t>OCTREOTIDE (SOMATOSTATINA)</t>
  </si>
  <si>
    <t>100mcg</t>
  </si>
  <si>
    <t>1033480006-DUM</t>
  </si>
  <si>
    <t>1032412144-NNK</t>
  </si>
  <si>
    <t>FACTOR VIIA RECOMBINANTE DE COAGULACIÓN (RFVIIA) EPTACOG ALFA ACTIVADO 2MG</t>
  </si>
  <si>
    <t>2MG</t>
  </si>
  <si>
    <t>VIAL/FRASCO</t>
  </si>
  <si>
    <t>1031611018-FCHU</t>
  </si>
  <si>
    <t>1033420086-HUBU</t>
  </si>
  <si>
    <t>TRETINOÍNA (ACIDO TRANSRETINOICO) 10mg</t>
  </si>
  <si>
    <t>1032411022-APN</t>
  </si>
  <si>
    <t>FONDAPARINUX (SODICO)</t>
  </si>
  <si>
    <t xml:space="preserve"> 2.5 mg</t>
  </si>
  <si>
    <t>1033610070-GUE</t>
  </si>
  <si>
    <t>ETIODOL 0.48g</t>
  </si>
  <si>
    <t>0,48</t>
  </si>
  <si>
    <t>ENVASE X 10 ml</t>
  </si>
  <si>
    <t>1032411026-APN</t>
  </si>
  <si>
    <t xml:space="preserve"> 7,5 mg</t>
  </si>
  <si>
    <t>1032170012-IPP</t>
  </si>
  <si>
    <t>LANREOTIDA ACETATO 146.4 MG EQUIVALENTE A LANREOTIDE 120 MG</t>
  </si>
  <si>
    <t>120 MG</t>
  </si>
  <si>
    <t>1032150028-BOEU</t>
  </si>
  <si>
    <t>LINAGLIPTINA</t>
  </si>
  <si>
    <t>103 220009</t>
  </si>
  <si>
    <t>103 220009-GTH</t>
  </si>
  <si>
    <t>BUPRENORFINA 35mcg/hr</t>
  </si>
  <si>
    <t>35 mcg</t>
  </si>
  <si>
    <t>PARCHE X 20mg</t>
  </si>
  <si>
    <t>1031011032-XNXU</t>
  </si>
  <si>
    <t>VALGANCICLOVIR 450mg</t>
  </si>
  <si>
    <t>450 mg</t>
  </si>
  <si>
    <t>1031040012-XNX</t>
  </si>
  <si>
    <t>ANIDULAFUNGINA 100mg</t>
  </si>
  <si>
    <t>1032910901-AMN</t>
  </si>
  <si>
    <t>BEVACIZUMAB 400MG/16ML</t>
  </si>
  <si>
    <t>400MG/16ML</t>
  </si>
  <si>
    <t>1032210078-MEGU</t>
  </si>
  <si>
    <t>MICOFENOLATO MOFETILO</t>
  </si>
  <si>
    <t>1032210142-VRL</t>
  </si>
  <si>
    <t>CITARABINA O ARABINOSIDO</t>
  </si>
  <si>
    <t>1031220021-HLLU</t>
  </si>
  <si>
    <t>HIDROCLOROTIAZIDA+IRBESARTAN (12,5+150)mg</t>
  </si>
  <si>
    <t>(12,5 + 150) mg</t>
  </si>
  <si>
    <t>1033300001-NOV</t>
  </si>
  <si>
    <t>RANIBIZUMAB</t>
  </si>
  <si>
    <t>ENVASE X 0,165 ml</t>
  </si>
  <si>
    <t>1032130088-AMN</t>
  </si>
  <si>
    <t>DENOSUMAB 60mg</t>
  </si>
  <si>
    <t>60MG</t>
  </si>
  <si>
    <t>1033710060-FEP</t>
  </si>
  <si>
    <t>1033330013-CMD</t>
  </si>
  <si>
    <t>FRASCO X (5-10)ml</t>
  </si>
  <si>
    <t>1031650030-RICU</t>
  </si>
  <si>
    <t>1033470007-GFR</t>
  </si>
  <si>
    <t>TUBO X 15g</t>
  </si>
  <si>
    <t>1031830074-MTVU</t>
  </si>
  <si>
    <t>103 220060</t>
  </si>
  <si>
    <t>103 220060-GTHU</t>
  </si>
  <si>
    <t>TAPENTADOL (CLORHIDRATO) LIBERACIÓN RETARD 50mg</t>
  </si>
  <si>
    <t>1031870009-AZKU</t>
  </si>
  <si>
    <t>QUETIAPINA</t>
  </si>
  <si>
    <t>1031220016-GFRU</t>
  </si>
  <si>
    <t>VALSARTAN 80mg</t>
  </si>
  <si>
    <t>1031220132-NOVU</t>
  </si>
  <si>
    <t>SACUBITRILO VALSARTAN 200mg</t>
  </si>
  <si>
    <t>1032144025-GSKU</t>
  </si>
  <si>
    <t>DUTASTERIDA + TAMSULOSINA</t>
  </si>
  <si>
    <t xml:space="preserve">(0.5+0.4)mg </t>
  </si>
  <si>
    <t>1033710007-BOE</t>
  </si>
  <si>
    <t>IDARUCIZUMAB 50MG (2.500MG/50ML)</t>
  </si>
  <si>
    <t>50MG (2.500MG/50ML)</t>
  </si>
  <si>
    <t>1032910919-JAC</t>
  </si>
  <si>
    <t>GOLIMUMAB 50mg/0.5ml USO S.C.</t>
  </si>
  <si>
    <t>1034010160-ASI</t>
  </si>
  <si>
    <t>1032210034-KEM</t>
  </si>
  <si>
    <t>FLUDARABINA FOSFATO</t>
  </si>
  <si>
    <t>1031240015-BOE</t>
  </si>
  <si>
    <t>TENECTEPLASE 10.000U.I.</t>
  </si>
  <si>
    <t>10.000 UI (50mg)</t>
  </si>
  <si>
    <t>1032910085-BTE</t>
  </si>
  <si>
    <t>INMUNOGLOBULINA HUMANA HIPERINMUNE CONTRA EL VIRUS DE LA HEPATITIS B</t>
  </si>
  <si>
    <t>2000 UI/40ml</t>
  </si>
  <si>
    <t>1032910031-BXT</t>
  </si>
  <si>
    <t>INMUNOGLOBULINA G + HIALURONIDASA (USO SUBCUTANEO) 100mg/ml ENVASE POR 100ml</t>
  </si>
  <si>
    <t>10G CADA mL CONTIENE INMUNOGLOBULINA NORMAL 100MG</t>
  </si>
  <si>
    <t>VIAL POR 100 ML</t>
  </si>
  <si>
    <t>1031620077-LFCU</t>
  </si>
  <si>
    <t>1032911010-PFI</t>
  </si>
  <si>
    <t>VACUNA NEUMOCOCICA CONJUGADA(DIFTERIA CRM 197 PROTEINA)</t>
  </si>
  <si>
    <t>10-13 VALENCIAS</t>
  </si>
  <si>
    <t>1031630040-ECAU</t>
  </si>
  <si>
    <t>1032412025-FER</t>
  </si>
  <si>
    <t>DESMOPRESINA (ACETATO) 15mcg</t>
  </si>
  <si>
    <t>15mcg</t>
  </si>
  <si>
    <t>1031640050-LAR</t>
  </si>
  <si>
    <t>SACHETS </t>
  </si>
  <si>
    <t>1031810036-CHCU</t>
  </si>
  <si>
    <t>1031210001-MSNU</t>
  </si>
  <si>
    <t>CLOPIDOGREL (SULFATO) 75mg</t>
  </si>
  <si>
    <t>1032412012-NOVU</t>
  </si>
  <si>
    <t>ELTROMBOPAG</t>
  </si>
  <si>
    <t>1031611222-LGRU</t>
  </si>
  <si>
    <t>103 420075-ECA</t>
  </si>
  <si>
    <t>1032610023-BAX</t>
  </si>
  <si>
    <t>1032910014-NOV</t>
  </si>
  <si>
    <t>1034010125-ASI</t>
  </si>
  <si>
    <t>1031012056-LVF</t>
  </si>
  <si>
    <t>1032910054-BTE</t>
  </si>
  <si>
    <t>INMUNOGLOBULINA HUMANA ENRIQUECIDA CON IGM- IGA-IG</t>
  </si>
  <si>
    <t>1032910050-CSL</t>
  </si>
  <si>
    <t>INMUNOGLOBULINA ANTI D (ANTI-RH)</t>
  </si>
  <si>
    <t>300mcg/2ml</t>
  </si>
  <si>
    <t>1032210076-PRO</t>
  </si>
  <si>
    <t>IBANDRONICO ACIDO 6mg/6ml</t>
  </si>
  <si>
    <t>6 MG /6 ML</t>
  </si>
  <si>
    <t>1031610001-TQF</t>
  </si>
  <si>
    <t>FRASCO X 360ml</t>
  </si>
  <si>
    <t>1031810035-CHCU</t>
  </si>
  <si>
    <t>103 230060-QCAU</t>
  </si>
  <si>
    <t>1032142002-FER</t>
  </si>
  <si>
    <t>CARBETOCINA</t>
  </si>
  <si>
    <t>100 mcg/ml</t>
  </si>
  <si>
    <t>1031610098-LFCU</t>
  </si>
  <si>
    <t>1032210074-HAXU</t>
  </si>
  <si>
    <t>ENTECAVIR</t>
  </si>
  <si>
    <t xml:space="preserve"> 0.5 mg</t>
  </si>
  <si>
    <t>1032210014-BLU</t>
  </si>
  <si>
    <t>MITOXANTRONA (CLORHIDRATO) 20mg</t>
  </si>
  <si>
    <t>1032910032-BXT</t>
  </si>
  <si>
    <t>INMUNOGLOBULINA G 10% VIAL X 100 ml</t>
  </si>
  <si>
    <t>1032820074-VIC</t>
  </si>
  <si>
    <t xml:space="preserve">SOBRE           </t>
  </si>
  <si>
    <t>1031640040-TQC</t>
  </si>
  <si>
    <t>FRASCO X 133ml</t>
  </si>
  <si>
    <t>1031630006-BIH</t>
  </si>
  <si>
    <t>SOBRE X (3 - 4) g</t>
  </si>
  <si>
    <t>1032411049-LDRU</t>
  </si>
  <si>
    <t>RIVAROXABÁN MICRONIZADO</t>
  </si>
  <si>
    <t>1031830122-TQCU</t>
  </si>
  <si>
    <t>DULOXETINA</t>
  </si>
  <si>
    <t>1033495001-CMD</t>
  </si>
  <si>
    <t>ENVASE X 60 g</t>
  </si>
  <si>
    <t>1032210089-BMSU</t>
  </si>
  <si>
    <t>DASATINIB</t>
  </si>
  <si>
    <t>1032144010-TOL</t>
  </si>
  <si>
    <t>LEUPROLIDE ACETATO 45 MG</t>
  </si>
  <si>
    <t>45 MG</t>
  </si>
  <si>
    <t>103 220061</t>
  </si>
  <si>
    <t>103 220061-GTHU</t>
  </si>
  <si>
    <t>TAPENTADOL (CLORHIDRATO) 100mg RETARD</t>
  </si>
  <si>
    <t>TABLETAS DE LIBERACIÓN SOSTENIDA</t>
  </si>
  <si>
    <t>1031220274-XNXU</t>
  </si>
  <si>
    <t>BOSENTAN (MONOHIDRATO) 125mg</t>
  </si>
  <si>
    <t>1031810080-GSKU</t>
  </si>
  <si>
    <t>LEVETIRACETAM 500mg TAB</t>
  </si>
  <si>
    <t>1032210389-PINU</t>
  </si>
  <si>
    <t>PONATINIB CLORHIDRATO 15MG</t>
  </si>
  <si>
    <t>15MG</t>
  </si>
  <si>
    <t>1032412168-CSL</t>
  </si>
  <si>
    <t>FACTOR VIII+FACTOR VON WILLERBRAND(FVW)</t>
  </si>
  <si>
    <t>(500 + 1200) UI</t>
  </si>
  <si>
    <t>1031440032-GSK</t>
  </si>
  <si>
    <t>SALMETEROL+FLUTICASONA(50/500)mcg/dosis ENVASE X 60 dosis</t>
  </si>
  <si>
    <t>(50+500) mcg/dosis</t>
  </si>
  <si>
    <t>INHALADOR X 60 DOSIS</t>
  </si>
  <si>
    <t>1031040151-MSD</t>
  </si>
  <si>
    <t>POSACONAZOL 4%</t>
  </si>
  <si>
    <t>CAJA CON 1 FRASCO X 105 ml</t>
  </si>
  <si>
    <t>1032411016-LDS</t>
  </si>
  <si>
    <t>1031810083-GSKU</t>
  </si>
  <si>
    <t>LEVETIRACETAM 1000mg</t>
  </si>
  <si>
    <t xml:space="preserve">1000  mg </t>
  </si>
  <si>
    <t>TAB/CAP/GRA/COMP</t>
  </si>
  <si>
    <t>1033310001-NOV</t>
  </si>
  <si>
    <t>1031820040-SIEU</t>
  </si>
  <si>
    <t>1031830125-TQCU</t>
  </si>
  <si>
    <t>DULOXETINA 30mg</t>
  </si>
  <si>
    <t>1032810016-PROU</t>
  </si>
  <si>
    <t>1031230017-LAFU</t>
  </si>
  <si>
    <t>1031810098-PASU</t>
  </si>
  <si>
    <t>CAJA CON 28 TABLETAS</t>
  </si>
  <si>
    <t>1033420008-GMA</t>
  </si>
  <si>
    <t>TUBO X 30g</t>
  </si>
  <si>
    <t>1032910980-SFI</t>
  </si>
  <si>
    <t>DUPILUMAB</t>
  </si>
  <si>
    <t>1031870001-HAXU</t>
  </si>
  <si>
    <t>1031611020-NVMU</t>
  </si>
  <si>
    <t>LANSOPRAZOL 30mg</t>
  </si>
  <si>
    <t>1032412101-ROPU</t>
  </si>
  <si>
    <t>1031040140-BQF</t>
  </si>
  <si>
    <t>FRASCO X 60ml</t>
  </si>
  <si>
    <t>1032815000-BUS</t>
  </si>
  <si>
    <t>1034020233-ASI</t>
  </si>
  <si>
    <t>1033495110-GFR</t>
  </si>
  <si>
    <t>1031010205-CMD</t>
  </si>
  <si>
    <t>1032144023-HLLU</t>
  </si>
  <si>
    <t>1031020990-RYA</t>
  </si>
  <si>
    <t>1031250040-LPFU</t>
  </si>
  <si>
    <t>1031011067-LGRU</t>
  </si>
  <si>
    <t>DARUNAVIR 800mg</t>
  </si>
  <si>
    <t>103 220004-GTHU</t>
  </si>
  <si>
    <t>1033840068-FNE</t>
  </si>
  <si>
    <t>FRASCO X 100-120 ml</t>
  </si>
  <si>
    <t>1031230060-PFI</t>
  </si>
  <si>
    <t>ALPROSTADIL 500mcg/ml</t>
  </si>
  <si>
    <t>500mcg</t>
  </si>
  <si>
    <t>1033710019-MRZ</t>
  </si>
  <si>
    <t>ORNITINA+L-ASPARTATO</t>
  </si>
  <si>
    <t>0,6</t>
  </si>
  <si>
    <t>SOBRE X 3 g</t>
  </si>
  <si>
    <t>1031090010-GFRU</t>
  </si>
  <si>
    <t>1032412048-OCT</t>
  </si>
  <si>
    <t>COMPLEJO PROTROMBINICO (FACTORES DE COAGULACION: II; VII; IX; X + PROTEASA C;S) (14/9/20/18/13/12) UI/mL 1000 UI</t>
  </si>
  <si>
    <t>1031440125-GSK</t>
  </si>
  <si>
    <t>FLUTICASONA+VILANTEROL (100+25)mcg CAJA X 30 DOSIS</t>
  </si>
  <si>
    <t>(100 + 25) mcg/PUFF</t>
  </si>
  <si>
    <t>1031610089-QCAU</t>
  </si>
  <si>
    <t>1033320145-EVO</t>
  </si>
  <si>
    <t>FRASCO X 5 mL</t>
  </si>
  <si>
    <t>1031840095-SMD</t>
  </si>
  <si>
    <t>AMPOLLA POR 10ML</t>
  </si>
  <si>
    <t>1032144071-MELU</t>
  </si>
  <si>
    <t>1031610095-FAL</t>
  </si>
  <si>
    <t>ESPUMAS</t>
  </si>
  <si>
    <t>1031440175-BOEU</t>
  </si>
  <si>
    <t>NINTEDANIB</t>
  </si>
  <si>
    <t>1031610003-TQF</t>
  </si>
  <si>
    <t>1034020202-EVO</t>
  </si>
  <si>
    <t>103 210021-SLFU</t>
  </si>
  <si>
    <t>103 210330-GFRU</t>
  </si>
  <si>
    <t>1032810023-SIEU</t>
  </si>
  <si>
    <t>103 820086-SIEU</t>
  </si>
  <si>
    <t>1031240003-ADS</t>
  </si>
  <si>
    <t>1033410100-BUS</t>
  </si>
  <si>
    <t>TUBO X 20g</t>
  </si>
  <si>
    <t>1031440056-AZK</t>
  </si>
  <si>
    <t>BUDESONIDA MICRONIZADA+FORMOTEROL  SUSPENSION (80+4,5)mcg</t>
  </si>
  <si>
    <t xml:space="preserve"> (80+4,5)mcg</t>
  </si>
  <si>
    <t>1032810063-EKA</t>
  </si>
  <si>
    <t>1033410035-PRO</t>
  </si>
  <si>
    <t>TUBO COLAPSIBLE</t>
  </si>
  <si>
    <t>1032810500-LEBU</t>
  </si>
  <si>
    <t>1033040035-VIT</t>
  </si>
  <si>
    <t>1033320125-OFT</t>
  </si>
  <si>
    <t>1034010174-ASI</t>
  </si>
  <si>
    <t>1032412031-BAX</t>
  </si>
  <si>
    <t xml:space="preserve">FACTOR VIII CONTRA LOS INHIBIDORES </t>
  </si>
  <si>
    <t>1032910028-ABI</t>
  </si>
  <si>
    <t>ADALIMUMAB</t>
  </si>
  <si>
    <t>SUBCUTÁNEA</t>
  </si>
  <si>
    <t>1032412147-OCT</t>
  </si>
  <si>
    <t>FACTOR IX PLASMATICO</t>
  </si>
  <si>
    <t>1031011115-GSKU</t>
  </si>
  <si>
    <t>ABACAVIR+DOLUTEGRAVIR+LAMIVUDINA (600+50+300)mg</t>
  </si>
  <si>
    <t>(600+50+300)mg</t>
  </si>
  <si>
    <t>1032210048-MSDU</t>
  </si>
  <si>
    <t>TEMOZOLAMIDA (TEMODAL)</t>
  </si>
  <si>
    <t>1032150145-NNK</t>
  </si>
  <si>
    <t>INSULINA DEGLUDEC+LIRAGLUTIDA</t>
  </si>
  <si>
    <t>(100 UI + 3,6 mg)/ml</t>
  </si>
  <si>
    <t>JP X 3 ml</t>
  </si>
  <si>
    <t>1031040153-SLF</t>
  </si>
  <si>
    <t>ITRACONAZOL  SOLUCION 10mg/ml</t>
  </si>
  <si>
    <t>FRASCO X 150 ml</t>
  </si>
  <si>
    <t>1031611012-ASTU</t>
  </si>
  <si>
    <t>TACROLIMUS RETARD</t>
  </si>
  <si>
    <t>1031440060-AZK</t>
  </si>
  <si>
    <t>BUDESONIDA+FORMOTEROL (320+9)mcg/PUFF ENVASE X 60 dosis</t>
  </si>
  <si>
    <t>(320/9) mcg/PUFF</t>
  </si>
  <si>
    <t>1032412128-RCH</t>
  </si>
  <si>
    <t>METOXIPOLIETILENGLICOL-EPOETINA BETA 150MCG/0.3ML</t>
  </si>
  <si>
    <t>150MCG/0.3ML</t>
  </si>
  <si>
    <t>INTRAVENOSA
SUBCUTANEA</t>
  </si>
  <si>
    <t>1032130078-VPSU</t>
  </si>
  <si>
    <t>CINACALCET (CLORHIDRATO) 30mg</t>
  </si>
  <si>
    <t>1034020161-ASI</t>
  </si>
  <si>
    <t>103 230075</t>
  </si>
  <si>
    <t>103 230075-PAS</t>
  </si>
  <si>
    <t>DELTA-9-TETRAHIDROCANNABINOL (THC) + CANNABIDIOL (CBD)</t>
  </si>
  <si>
    <t>(27+25)MG/ML</t>
  </si>
  <si>
    <t>(KIT X 3 VIALES) CAJA PLEGADIZA CON 3 VIALES POR 10 ML POR 10ML</t>
  </si>
  <si>
    <t>SOLUCIÓN PARA PULVERIZACION</t>
  </si>
  <si>
    <t>1031220039-SIEU</t>
  </si>
  <si>
    <t>BISOPROLOL 5mg</t>
  </si>
  <si>
    <t>1033495092-SCV</t>
  </si>
  <si>
    <t>103 220013</t>
  </si>
  <si>
    <t>103 220013-GTH</t>
  </si>
  <si>
    <t>BUPRENORFINA 20mcg/hr</t>
  </si>
  <si>
    <t>20 mcg/HORA</t>
  </si>
  <si>
    <t>PARCHE CON 20 mg</t>
  </si>
  <si>
    <t>1031870005-LSTU</t>
  </si>
  <si>
    <t>OLANZAPINA</t>
  </si>
  <si>
    <t>1032210032-HUB</t>
  </si>
  <si>
    <t>TOPOTECAN POLVO LIOFILIZADO PARA INYECCION VIAL POR 4 MG</t>
  </si>
  <si>
    <t>4 MG</t>
  </si>
  <si>
    <t>CAJA PLEGADIZA CON UN VIAL DE VIDRIO TIPO I TRANSPARENTE POR 4 MG, CON TAPON DE CAUCHO Y SELLO DE ALUMINIO.</t>
  </si>
  <si>
    <t>1033220012-GSK</t>
  </si>
  <si>
    <t>FLUTICASONA 27.5mcg</t>
  </si>
  <si>
    <t>27.5 mcg/DOSIS</t>
  </si>
  <si>
    <t>FRASCO X 60 DOSIS</t>
  </si>
  <si>
    <t>1033220061-FFC</t>
  </si>
  <si>
    <t>FRASCO INHALADOR</t>
  </si>
  <si>
    <t>1032144022-TEC</t>
  </si>
  <si>
    <t>TRIPTORELINA PAMOATO AMP/VIAL/JP   11.25 Mg</t>
  </si>
  <si>
    <t>11.25 Mg</t>
  </si>
  <si>
    <t xml:space="preserve"> AMP/VIAL/JP</t>
  </si>
  <si>
    <t>1031220260-LCOU</t>
  </si>
  <si>
    <t>1034010173-ASI</t>
  </si>
  <si>
    <t>1033210008-ZAM</t>
  </si>
  <si>
    <t>1033350014-ALC</t>
  </si>
  <si>
    <t>1031210095-DSBU</t>
  </si>
  <si>
    <t>PRASUGREL (CLORHIDRATO) 10mg</t>
  </si>
  <si>
    <t> TABLETA</t>
  </si>
  <si>
    <t>1032144060-FER</t>
  </si>
  <si>
    <t>DEGARELIX ACETATO</t>
  </si>
  <si>
    <t>1031211165-SERU</t>
  </si>
  <si>
    <t>TRIMETAZIDINA 35mg</t>
  </si>
  <si>
    <t>35mg</t>
  </si>
  <si>
    <t>1032150100-NNK</t>
  </si>
  <si>
    <t>INSULINA DEGLUDEC 100U.I/ml ENVASE X 3mL</t>
  </si>
  <si>
    <t>100UI/ml</t>
  </si>
  <si>
    <t>1031212005-WINU</t>
  </si>
  <si>
    <t>CARVEDILOL 12,5mg</t>
  </si>
  <si>
    <t>12,5 mg</t>
  </si>
  <si>
    <t>1031220079-NOVU</t>
  </si>
  <si>
    <t>(AMLODIPINO+VALSARTÁN)</t>
  </si>
  <si>
    <t>(5+160) mg</t>
  </si>
  <si>
    <t>1031810140-FNE</t>
  </si>
  <si>
    <t>1031016014-SDZ</t>
  </si>
  <si>
    <t>FRASCO X (60-100)ml</t>
  </si>
  <si>
    <t>1031040063-NVMU</t>
  </si>
  <si>
    <t>1031840110-PFIU</t>
  </si>
  <si>
    <t>1031230009-PROU</t>
  </si>
  <si>
    <t>1031810130-FNE</t>
  </si>
  <si>
    <t>1031220140-HAXU</t>
  </si>
  <si>
    <t>1033220006-FAX</t>
  </si>
  <si>
    <t>ENVASE X 2 ml</t>
  </si>
  <si>
    <t>1032910038-NOV</t>
  </si>
  <si>
    <t>OMALIZUMAB</t>
  </si>
  <si>
    <t>1031220090-ECAU</t>
  </si>
  <si>
    <t>1031212020-KNO</t>
  </si>
  <si>
    <t>ADENOSINA 3mg/ml</t>
  </si>
  <si>
    <t>VIAL X 2ml</t>
  </si>
  <si>
    <t>103 820003</t>
  </si>
  <si>
    <t>103 820003-MELU</t>
  </si>
  <si>
    <t>CELECOXIB 200mg</t>
  </si>
  <si>
    <t>1032810150-ECA</t>
  </si>
  <si>
    <t>1031220088-NOVU</t>
  </si>
  <si>
    <t>1032810058-CMDU</t>
  </si>
  <si>
    <t>1031010015-VIT</t>
  </si>
  <si>
    <t>1031220040-CMDU</t>
  </si>
  <si>
    <t>1031212006-STFU</t>
  </si>
  <si>
    <t>1031011011-GFRU</t>
  </si>
  <si>
    <t>1033470130-SIE</t>
  </si>
  <si>
    <t>1032130004-PFI</t>
  </si>
  <si>
    <t>MEDROXIPROGESTERONA ACETATO 50mg/ml</t>
  </si>
  <si>
    <t xml:space="preserve"> 50mg/ml</t>
  </si>
  <si>
    <t>VIAL X 3ml</t>
  </si>
  <si>
    <t>1031440035-AZK</t>
  </si>
  <si>
    <t>BUDESONIDA+FORMOTEROL (RAPIHALER®) (160+4,5)mcg/puff ENVASE X 120 dosis</t>
  </si>
  <si>
    <t>(160 + 4,5)mcg/PUFF</t>
  </si>
  <si>
    <t>1031220790-MELU</t>
  </si>
  <si>
    <t>AMLODIPINO+IRBESARTAN (5+150)mg</t>
  </si>
  <si>
    <t>(5+150) mg</t>
  </si>
  <si>
    <t>1031810116-LFRU</t>
  </si>
  <si>
    <t>SODIO DIVALPROATO CON CUBIERTA ENTERICA</t>
  </si>
  <si>
    <t>500mg  (como acido valproico)</t>
  </si>
  <si>
    <t>1031870175-LSTU</t>
  </si>
  <si>
    <t>OLANZAPINA 10mg</t>
  </si>
  <si>
    <t>1032144009-TOL</t>
  </si>
  <si>
    <t>LEUPROLIDE ACETATO 22.5 MG</t>
  </si>
  <si>
    <t>22.5 MG</t>
  </si>
  <si>
    <t>1031016258-VIT</t>
  </si>
  <si>
    <t>1032150051-ELI</t>
  </si>
  <si>
    <t>INSULINA LISPRO DE ACCION RAPIDA (HUMALOG) 300UI/3ml ENVASE X 3ml</t>
  </si>
  <si>
    <t>1031220004-FMAU</t>
  </si>
  <si>
    <t>1031020083-CLO</t>
  </si>
  <si>
    <t>FOSFOMICINA 3-8 g</t>
  </si>
  <si>
    <t>3-8 g</t>
  </si>
  <si>
    <t>SOBRE x 3-8 g</t>
  </si>
  <si>
    <t>1032810071-SIE</t>
  </si>
  <si>
    <t>1031212002-SFIU</t>
  </si>
  <si>
    <t>CARVEDILOL 6,25mg</t>
  </si>
  <si>
    <t>6,25mg</t>
  </si>
  <si>
    <t>1032910020-BTE</t>
  </si>
  <si>
    <t>INMUNOGLOBULINA HEPATITIS B</t>
  </si>
  <si>
    <t>50 U</t>
  </si>
  <si>
    <t>CAJA POR UN FRASCO VIAL POR 2 ML.</t>
  </si>
  <si>
    <t>1031810077-PFIU</t>
  </si>
  <si>
    <t>1031211192-AZKU</t>
  </si>
  <si>
    <t>METOPROLOL (SUCCINATO) 50mg</t>
  </si>
  <si>
    <t>1033040002-ABI</t>
  </si>
  <si>
    <t>SEVOFLURANO 99%</t>
  </si>
  <si>
    <t>FRASCO X 250ml</t>
  </si>
  <si>
    <t>1031440039-GAK</t>
  </si>
  <si>
    <t>SALMETEROL+FLUTICASONA (25+250) mcg/dosis ENVASE X 120ml</t>
  </si>
  <si>
    <t>(25+250) mcg/dosis</t>
  </si>
  <si>
    <t>1031870010-SFI</t>
  </si>
  <si>
    <t>RISPERIDONA ENVASE X 30 ml</t>
  </si>
  <si>
    <t>FRASCO X 30 ml</t>
  </si>
  <si>
    <t>1031650004-HLLU</t>
  </si>
  <si>
    <t>TOLTERODINA</t>
  </si>
  <si>
    <t>1031810175-LGRU</t>
  </si>
  <si>
    <t>GABAPENTIN 400mg</t>
  </si>
  <si>
    <t>1031212004-SFIU</t>
  </si>
  <si>
    <t>CARVEDILOL 25mg</t>
  </si>
  <si>
    <t>1032810110-PRO</t>
  </si>
  <si>
    <t>FRASCO X 10ml</t>
  </si>
  <si>
    <t>1032412141-BAX</t>
  </si>
  <si>
    <t>FACTOR IX ANTIHEMOFILICO</t>
  </si>
  <si>
    <t>600 UI</t>
  </si>
  <si>
    <t>1032160059-MCKU</t>
  </si>
  <si>
    <t>1031011038-RCH</t>
  </si>
  <si>
    <t>VALGANCICLOVIR (CLORHIDRATO)</t>
  </si>
  <si>
    <t>ENVASE X 12 g producto (equivale a 5g VALGANCICLOVIR)</t>
  </si>
  <si>
    <t>103 220050</t>
  </si>
  <si>
    <t>103 220050-GTHU</t>
  </si>
  <si>
    <t>TAPENTADOL (CLORHIDRATO) LIBERACION RETARD 25mg</t>
  </si>
  <si>
    <t>1033710013-LGRU</t>
  </si>
  <si>
    <t>DEFERASIROX 360mg</t>
  </si>
  <si>
    <t>360mg</t>
  </si>
  <si>
    <t>1033495021-PRO</t>
  </si>
  <si>
    <t>TACROLIMUS 0.1%</t>
  </si>
  <si>
    <t xml:space="preserve"> 0.1%</t>
  </si>
  <si>
    <t>TUBO X (10-15)g</t>
  </si>
  <si>
    <t>1031610093-CMDU</t>
  </si>
  <si>
    <t>1032412102-LSA</t>
  </si>
  <si>
    <t>1032410060-ECA</t>
  </si>
  <si>
    <t>AMPOLLA X 5ml</t>
  </si>
  <si>
    <t>1032150108-BOEU</t>
  </si>
  <si>
    <t>EMPAGLIFOZINA+METFORMINA</t>
  </si>
  <si>
    <t>(12,5 + 1000)mg</t>
  </si>
  <si>
    <t>1032210180-LDR</t>
  </si>
  <si>
    <t>FULVESTRANT</t>
  </si>
  <si>
    <t>250 mg/5ml</t>
  </si>
  <si>
    <t>1033350070-TQC</t>
  </si>
  <si>
    <t>103 220014</t>
  </si>
  <si>
    <t>103 220014-GTH</t>
  </si>
  <si>
    <t>BUPRENORFINA 10mcg/hr</t>
  </si>
  <si>
    <t>10 mcg/HORA</t>
  </si>
  <si>
    <t>PARCHE CON 10 mg</t>
  </si>
  <si>
    <t>1032210335-BTSU</t>
  </si>
  <si>
    <t>1032411050-LDRU</t>
  </si>
  <si>
    <t>15  mg</t>
  </si>
  <si>
    <t>1031040156-BTS</t>
  </si>
  <si>
    <t>ISAVUCONAZOL 200MG</t>
  </si>
  <si>
    <t>POLVO ESTERIL PARA RECONSTRUIR A SOLUCIÓN PARA INFUSIÓN</t>
  </si>
  <si>
    <t>1032911115-LDS</t>
  </si>
  <si>
    <t>1031810176-LGRU</t>
  </si>
  <si>
    <t>GABAPENTIN 600mg</t>
  </si>
  <si>
    <t>103 820096-BQFU</t>
  </si>
  <si>
    <t>1032910034-ABI</t>
  </si>
  <si>
    <t xml:space="preserve">ADALIMUMAB </t>
  </si>
  <si>
    <t xml:space="preserve">JERINGA PRELLENADA CJ X 2 </t>
  </si>
  <si>
    <t>SC - SUBCUTANEA</t>
  </si>
  <si>
    <t>1031810200-NVM</t>
  </si>
  <si>
    <t>FRASCO X 120ml</t>
  </si>
  <si>
    <t>1033350034-MEG</t>
  </si>
  <si>
    <t>DORZOLAMINA+BRIMONIDINA+TIMOLOL (20+5+2)mg/ml ENVASE X 5ml</t>
  </si>
  <si>
    <t>(2+20+5)mg</t>
  </si>
  <si>
    <t>FRASCO X 5 ml</t>
  </si>
  <si>
    <t>1032910029-BXT</t>
  </si>
  <si>
    <t>INMUNOGLOBULINA HUMANA NORMAL</t>
  </si>
  <si>
    <t>2.5G CADA mL CONTIENE INMUNOGLOBULINA NORMAL 100MG</t>
  </si>
  <si>
    <t>1031830075-GFRU</t>
  </si>
  <si>
    <t>1031440033-GAK</t>
  </si>
  <si>
    <t>SALMETEROL+FLUTICASONA (25+125) mcg/dosis ENVASE X 120 dosis</t>
  </si>
  <si>
    <t>(25+125) mcg/dosis</t>
  </si>
  <si>
    <t>1031810012-NOV</t>
  </si>
  <si>
    <t>OXCARBAZEPINA 60mg/ml ENVASE X 100ml</t>
  </si>
  <si>
    <t>60mg/ml</t>
  </si>
  <si>
    <t>ENVASE X 100 ml</t>
  </si>
  <si>
    <t>1031016004-LST</t>
  </si>
  <si>
    <t>FRASCO X 100ml</t>
  </si>
  <si>
    <t>1033350080-NOV</t>
  </si>
  <si>
    <t>1031220038-AMGU</t>
  </si>
  <si>
    <t>1031810117-LFRU</t>
  </si>
  <si>
    <t>SODIO DIVALPROATO LIBERACION SOSTENIDA (ER)</t>
  </si>
  <si>
    <t xml:space="preserve">500  mg (base)  </t>
  </si>
  <si>
    <t>1031611048-SDZU</t>
  </si>
  <si>
    <t>TACROLIMUS</t>
  </si>
  <si>
    <t xml:space="preserve">5 mg  </t>
  </si>
  <si>
    <t>1032130079-AKMU</t>
  </si>
  <si>
    <t>CINACALCET</t>
  </si>
  <si>
    <t>1031870015-AZKU</t>
  </si>
  <si>
    <t>1032910009-PROU</t>
  </si>
  <si>
    <t>LEFLUNOMIDA</t>
  </si>
  <si>
    <t>1031016030-LEUU</t>
  </si>
  <si>
    <t>103 210008-TQCU</t>
  </si>
  <si>
    <t>1032820235-NAD</t>
  </si>
  <si>
    <t>1031220025-SIEU</t>
  </si>
  <si>
    <t>BISOPROLOL 2,5mg</t>
  </si>
  <si>
    <t>2,5 mg</t>
  </si>
  <si>
    <t>1032210042-PHA</t>
  </si>
  <si>
    <t>METOTREXATO JERINGA PRELLENA 15mg/0,3ml</t>
  </si>
  <si>
    <t>15mg/0,3ml</t>
  </si>
  <si>
    <t>1031440019-GSK</t>
  </si>
  <si>
    <t>SALMETEROL+FLUTICASONA BUCAL (50+100) mcg/dosis ENVASE X 60 dosis</t>
  </si>
  <si>
    <t>(50+100) mcg/dosis</t>
  </si>
  <si>
    <t>1032910012-NOVU</t>
  </si>
  <si>
    <t>CICLOSPORINA</t>
  </si>
  <si>
    <t>1031250017-PROU</t>
  </si>
  <si>
    <t>1031211152-LTFU</t>
  </si>
  <si>
    <t>1032150062-NNK</t>
  </si>
  <si>
    <t>LIRAGLUTIDA 6mg/ml ENVASE X 3ml</t>
  </si>
  <si>
    <t>6mg/ml</t>
  </si>
  <si>
    <t>ENVASE PRELLENO X 3ml</t>
  </si>
  <si>
    <t>103 220025-FNEU</t>
  </si>
  <si>
    <t>103 820100-GFRU</t>
  </si>
  <si>
    <t>1031440047-NOV</t>
  </si>
  <si>
    <t>INDACATEROL+GLYCOPIRRONIO (110+50)mcg</t>
  </si>
  <si>
    <t>110 MCG + 50 MCG</t>
  </si>
  <si>
    <t>CAPSULA DURA CON POLVO PARA INHALACION</t>
  </si>
  <si>
    <t>1031610084-FER</t>
  </si>
  <si>
    <t>MESALAZINA LIBERACION PROLONGADA 2g</t>
  </si>
  <si>
    <t>2 g</t>
  </si>
  <si>
    <t>1032210388-PFIU</t>
  </si>
  <si>
    <t>PALBOCICLIB 125 MG</t>
  </si>
  <si>
    <t>125 MG</t>
  </si>
  <si>
    <t>1032910039-NOVU</t>
  </si>
  <si>
    <t xml:space="preserve">EVEROLIMUS </t>
  </si>
  <si>
    <t>1031240080-MSNU</t>
  </si>
  <si>
    <t>EPLERENONA 25mg</t>
  </si>
  <si>
    <t>1031211180-ROPU</t>
  </si>
  <si>
    <t>METOPROLOL TARTRATO 50mg</t>
  </si>
  <si>
    <t>1031220036-SIEU</t>
  </si>
  <si>
    <t>BISOPROLOL 10mg</t>
  </si>
  <si>
    <t>1031820061-PAS</t>
  </si>
  <si>
    <t>ROTIGOTINA</t>
  </si>
  <si>
    <t>8 mg4 mg/ 24 hr</t>
  </si>
  <si>
    <t>PARCHE</t>
  </si>
  <si>
    <t>1031820014-PRO</t>
  </si>
  <si>
    <t>RIVASTIGMINA 27 mg</t>
  </si>
  <si>
    <t xml:space="preserve">27 mg </t>
  </si>
  <si>
    <t>1032210333-LDRU</t>
  </si>
  <si>
    <t>LENALIDOMIDE 5mg</t>
  </si>
  <si>
    <t>1032210066-INSU</t>
  </si>
  <si>
    <t>MICOFENOLATO SODICO</t>
  </si>
  <si>
    <t>360 mg</t>
  </si>
  <si>
    <t>1032010065-WYE</t>
  </si>
  <si>
    <t>METILPREDNISOLONA ACETATO 40mg (NO ES PARA USO IV)</t>
  </si>
  <si>
    <t>1032150047-ELI</t>
  </si>
  <si>
    <t>INSULINA LISPRO DE ACCION RAPIDA (HUMALOG) ENVASE X 10ml</t>
  </si>
  <si>
    <t>1032411024-PFI</t>
  </si>
  <si>
    <t>DALTEPARINA SODICA</t>
  </si>
  <si>
    <t>5.000 UI</t>
  </si>
  <si>
    <t>1032144008-SFIU</t>
  </si>
  <si>
    <t>ALFUZOSINA RETARD</t>
  </si>
  <si>
    <t>1032130114-CHV</t>
  </si>
  <si>
    <t>ESTROGENOS CONJUGADOS 0.625mg/gr ENVASE X 40g</t>
  </si>
  <si>
    <t>0.625mg/gr</t>
  </si>
  <si>
    <t>TUBO X 40g</t>
  </si>
  <si>
    <t>1032910056-CSL</t>
  </si>
  <si>
    <t xml:space="preserve">IINMUNOGLUBILINA HUMANA NORMAL  20% (2G/10ML) 
</t>
  </si>
  <si>
    <t xml:space="preserve">20% (2G/10ML) </t>
  </si>
  <si>
    <t>1032150068-ELI</t>
  </si>
  <si>
    <t>DULAGLUTIDA</t>
  </si>
  <si>
    <t>1031211198-AZKU</t>
  </si>
  <si>
    <t>METOPROLOL (SUCCINATO) 100mg</t>
  </si>
  <si>
    <t xml:space="preserve">100 mg </t>
  </si>
  <si>
    <t>1031820052-BOEU</t>
  </si>
  <si>
    <t>PRAMIPEXOL 3mg</t>
  </si>
  <si>
    <t>3  mg</t>
  </si>
  <si>
    <t>1032412187-RCH</t>
  </si>
  <si>
    <t>METOXIPOLIETILENGLICOL-EPOETINA BETA 100MCG/0.3ML</t>
  </si>
  <si>
    <t>100MCG/0.3ML</t>
  </si>
  <si>
    <t>1031440036-CIP</t>
  </si>
  <si>
    <t>SALMETEROL+FLUTICASONA (50+250) mcg/dosis ENVASE X 60 dosis</t>
  </si>
  <si>
    <t>(50+250) mcg/dosis</t>
  </si>
  <si>
    <t>1032210003-CHL</t>
  </si>
  <si>
    <t>DEXRAZOXANA</t>
  </si>
  <si>
    <t xml:space="preserve"> 500 mg</t>
  </si>
  <si>
    <t>1031880009-TQCU</t>
  </si>
  <si>
    <t>MEMANTINA (CLORHIDRATO)</t>
  </si>
  <si>
    <t>1031011052-SLF</t>
  </si>
  <si>
    <t>ATAZANAVIR (SULFATO) 300mg</t>
  </si>
  <si>
    <t>1032160052-MCKU</t>
  </si>
  <si>
    <t>1033320141-VIT</t>
  </si>
  <si>
    <t>1031012088-VIT</t>
  </si>
  <si>
    <t>1031020041-TQCU</t>
  </si>
  <si>
    <t>1031640018-ECAU</t>
  </si>
  <si>
    <t>1031230015-GFRU</t>
  </si>
  <si>
    <t>1031610081-GFRU</t>
  </si>
  <si>
    <t>103 810020-MEMU</t>
  </si>
  <si>
    <t>1031870106-ACT</t>
  </si>
  <si>
    <t>FRASCO X (15-20)ml</t>
  </si>
  <si>
    <t>1032143010-SLFU</t>
  </si>
  <si>
    <t>1031060015-LSTU</t>
  </si>
  <si>
    <t>1031016002-SDZU</t>
  </si>
  <si>
    <t>1031014101-LAR</t>
  </si>
  <si>
    <t>FRASCO X 50ml</t>
  </si>
  <si>
    <t>1031610082-LBC</t>
  </si>
  <si>
    <t>MESALAZINA ENEMA 4g</t>
  </si>
  <si>
    <t xml:space="preserve">ENEMAS              </t>
  </si>
  <si>
    <t>ENEMA X 60 ml</t>
  </si>
  <si>
    <t>1032411048-BSCU</t>
  </si>
  <si>
    <t>RIVAROXABAN MICRONIZADO</t>
  </si>
  <si>
    <t>TN - TABLETAS CON O SIN RECUBR. QUE NO MODIFIQUEN LIBERACION FARMACO</t>
  </si>
  <si>
    <t>PO - ORAL</t>
  </si>
  <si>
    <t>1031220180-NOVU</t>
  </si>
  <si>
    <t>AMLODIPINO + HIDROCLOROTIAZIDA + VALSARTAN (5+12.5+160) MG</t>
  </si>
  <si>
    <t>(5+12.5+160) MG</t>
  </si>
  <si>
    <t>1031810190-NVMU</t>
  </si>
  <si>
    <t>VALPROICO ACIDO 250mg CAPSULAS</t>
  </si>
  <si>
    <t>1031230005-LSTU</t>
  </si>
  <si>
    <t>1031011900-LEU</t>
  </si>
  <si>
    <t>10 MONODOSIS X 6g</t>
  </si>
  <si>
    <t>1031080030-VPSU</t>
  </si>
  <si>
    <t>1032911016-MCK</t>
  </si>
  <si>
    <t>1032150012-MSDU</t>
  </si>
  <si>
    <t>SITAGLIPTINA</t>
  </si>
  <si>
    <t xml:space="preserve"> 50mg</t>
  </si>
  <si>
    <t>1033495186-DUM</t>
  </si>
  <si>
    <t>TUBO/POTE X 60g</t>
  </si>
  <si>
    <t>1031220062-ECAU</t>
  </si>
  <si>
    <t>1032160046-MCKU</t>
  </si>
  <si>
    <t>1031830014-SDZU</t>
  </si>
  <si>
    <t>MIRTAZAPINA</t>
  </si>
  <si>
    <t>1032210114-PHA</t>
  </si>
  <si>
    <t>25 mg/0,5ml</t>
  </si>
  <si>
    <t>1031440013-LSTU</t>
  </si>
  <si>
    <t>MONTELUKAST (SODICO) 10mg</t>
  </si>
  <si>
    <t>1033040038-VIT</t>
  </si>
  <si>
    <t>1032130092-FER</t>
  </si>
  <si>
    <t>ATOSIBAN ACETATO SOLUCION 37,5mg/5ml</t>
  </si>
  <si>
    <t>37,5mg/5ml</t>
  </si>
  <si>
    <t>1033320003-IMD</t>
  </si>
  <si>
    <t>NATAMICINA SOLUCION 50mg/15ml ENVASE X 15ml</t>
  </si>
  <si>
    <t>50mg/1ml</t>
  </si>
  <si>
    <t>1032170110-LFC</t>
  </si>
  <si>
    <t>1032411025-PFI</t>
  </si>
  <si>
    <t>1032210230-ALHU</t>
  </si>
  <si>
    <t>MERCAPTOPURINA</t>
  </si>
  <si>
    <t>1032411046-BOEU</t>
  </si>
  <si>
    <t>DABIGATRAN ETEXILATO</t>
  </si>
  <si>
    <t>150  mg</t>
  </si>
  <si>
    <t>1031220278-GSKU</t>
  </si>
  <si>
    <t>AMBRISENTAN</t>
  </si>
  <si>
    <t>1031810038-CHCU</t>
  </si>
  <si>
    <t>1031212089-ZAMU</t>
  </si>
  <si>
    <t>SAFINAMIDA</t>
  </si>
  <si>
    <t>1031880002-TQCU</t>
  </si>
  <si>
    <t>MEMANTINA</t>
  </si>
  <si>
    <t>1032150115-ELI</t>
  </si>
  <si>
    <t>INSULINA LISPRO</t>
  </si>
  <si>
    <t>100 UI/ml</t>
  </si>
  <si>
    <t>PARENTERAL (IV. SC)</t>
  </si>
  <si>
    <t>1031220032-GFRU</t>
  </si>
  <si>
    <t>1032130015-EXTU</t>
  </si>
  <si>
    <t>PROGESTERONA</t>
  </si>
  <si>
    <t>ORAL/VAG</t>
  </si>
  <si>
    <t>1031016210-LVF</t>
  </si>
  <si>
    <t>IMIPENEM+CILASTATINA (500+500)mg</t>
  </si>
  <si>
    <t>500mg/500mg</t>
  </si>
  <si>
    <t>1032412129-RCH</t>
  </si>
  <si>
    <t>METOXIPOLIETILENGLICOL-EPOETINA BETA 75MCG/0.3ML</t>
  </si>
  <si>
    <t>75MCG/0.3ML</t>
  </si>
  <si>
    <t>1031440004-BOE</t>
  </si>
  <si>
    <t>IPRATROPIO BR+FENOTEROL(NEBULIZAR)(0.25+0.5)mg/ml ENVASE X 20ml</t>
  </si>
  <si>
    <t>(0.25+0.5)mg/ml</t>
  </si>
  <si>
    <t>1031870075-AXNU</t>
  </si>
  <si>
    <t>TETRABENAZINA 25 MG</t>
  </si>
  <si>
    <t>1031211201-LSTU</t>
  </si>
  <si>
    <t>IVABRADINA 7,5mg</t>
  </si>
  <si>
    <t>7,5 mg</t>
  </si>
  <si>
    <t>1032411028-PFI</t>
  </si>
  <si>
    <t>DALTEPARINA SÓDICA 7500U.I.</t>
  </si>
  <si>
    <t>7500 UI</t>
  </si>
  <si>
    <t>1031440020-CHV</t>
  </si>
  <si>
    <t>1031870053-AZKU</t>
  </si>
  <si>
    <t>QUETIAPINA RETARD</t>
  </si>
  <si>
    <t>50  mg</t>
  </si>
  <si>
    <t>1031810037-CHCU</t>
  </si>
  <si>
    <t>1032150150-BOEU</t>
  </si>
  <si>
    <t>EMPAGLIFLOZINA+LINAGLIPTINA</t>
  </si>
  <si>
    <t>(10+5)mg</t>
  </si>
  <si>
    <t>1031060018-BIH</t>
  </si>
  <si>
    <t>FRASCO X (30-60)ml</t>
  </si>
  <si>
    <t>1033040006-BAX</t>
  </si>
  <si>
    <t>DESFLURANO FCO/SOLUC 100%/(240-250)ml</t>
  </si>
  <si>
    <t>100%</t>
  </si>
  <si>
    <t>SOLUCION FCO X (240-250) ml</t>
  </si>
  <si>
    <t>INHALADO</t>
  </si>
  <si>
    <t>1034020254-ASI</t>
  </si>
  <si>
    <t>1032910003-NOVU</t>
  </si>
  <si>
    <t>1032150130-BOEU</t>
  </si>
  <si>
    <t>(12,5 + 850)mg</t>
  </si>
  <si>
    <t>1031810075-SFIU</t>
  </si>
  <si>
    <t>VIGABATRIN</t>
  </si>
  <si>
    <t>1031830015-AZCU</t>
  </si>
  <si>
    <t>1031230003-SFIU</t>
  </si>
  <si>
    <t>FRACCION FLAVONOIDE MICRONIZADA (450+50)mg</t>
  </si>
  <si>
    <t>(450 +50)mg</t>
  </si>
  <si>
    <t>1031250058-LGRU</t>
  </si>
  <si>
    <t>EZETIMIBE+ROSUVASTATINA</t>
  </si>
  <si>
    <t>(10+20) mg</t>
  </si>
  <si>
    <t>1032150135-AZKU</t>
  </si>
  <si>
    <t>DAPAGLIFLOZINA+METFORMINA</t>
  </si>
  <si>
    <t>(10 /1000) mg</t>
  </si>
  <si>
    <t>1031090031-BIH</t>
  </si>
  <si>
    <t>1032210058-NOVU</t>
  </si>
  <si>
    <t>LETROZOL TAB/CAPS/GRAG/COMP 2.5 mg</t>
  </si>
  <si>
    <t>1032144011-AZK</t>
  </si>
  <si>
    <t>3.6 mg</t>
  </si>
  <si>
    <t>1032911009-SFI</t>
  </si>
  <si>
    <t>1031820012-PRO</t>
  </si>
  <si>
    <t>RIVASTIGMINA 9mg</t>
  </si>
  <si>
    <t xml:space="preserve">9 mg </t>
  </si>
  <si>
    <t>1032911004-MCK</t>
  </si>
  <si>
    <t>VACUNA ANTINEUMOCOCCICA ADULTOS</t>
  </si>
  <si>
    <t>23v</t>
  </si>
  <si>
    <t>1032210033-SUPU</t>
  </si>
  <si>
    <t>ANASTROZOL</t>
  </si>
  <si>
    <t>1031011055-MSDU</t>
  </si>
  <si>
    <t>RALTEGRAVIR (POTASICO) 400mg</t>
  </si>
  <si>
    <t>1033220014-GSK</t>
  </si>
  <si>
    <t>FLUTICASONA PROPIONATO FCO/CAPS/INH         125 mcg</t>
  </si>
  <si>
    <t>FRASCO X (60-120) DOSIS</t>
  </si>
  <si>
    <t>1033350032-BKV</t>
  </si>
  <si>
    <t>DORZOLAMIDA+TIMOLOL (5+20)mg/ml ENVASE X 5ml</t>
  </si>
  <si>
    <t>(5+20)mg/ml</t>
  </si>
  <si>
    <t>1031050040-ECAU</t>
  </si>
  <si>
    <t>1031012003-AKMU</t>
  </si>
  <si>
    <t>CEFUROXIME 500mg</t>
  </si>
  <si>
    <t>1032210044-PHA</t>
  </si>
  <si>
    <t>20mg/0.40ml</t>
  </si>
  <si>
    <t>1032210385-JANU</t>
  </si>
  <si>
    <t>IBRUTINIB</t>
  </si>
  <si>
    <t>140 mg</t>
  </si>
  <si>
    <t>1031830001-LSTU</t>
  </si>
  <si>
    <t>VENLAFAXINA (CLORHIDRATO) RETARD</t>
  </si>
  <si>
    <t>1032142037-FER</t>
  </si>
  <si>
    <t>1031012108-SDZ</t>
  </si>
  <si>
    <t>CEFUROXIME 250mg/5ml ENVASE X 70ml</t>
  </si>
  <si>
    <t>FRASCO X 70 ml</t>
  </si>
  <si>
    <t>1032412145-RCH</t>
  </si>
  <si>
    <t>METOXIPOLIETILENGLICOL-EPOETINA BETA 50MCG/0.3ML</t>
  </si>
  <si>
    <t>50MCG/0.3ML</t>
  </si>
  <si>
    <t>1031211200-LSTU</t>
  </si>
  <si>
    <t>IVABRADINA 5mg</t>
  </si>
  <si>
    <t>1031040150-BQFU</t>
  </si>
  <si>
    <t xml:space="preserve">ITRACONAZOL  TAB/CAPS/GRAG/COMP 100  mg </t>
  </si>
  <si>
    <t>1032210200-PFIU</t>
  </si>
  <si>
    <t>AXITINIB</t>
  </si>
  <si>
    <t>1033350081-LGRU</t>
  </si>
  <si>
    <t>PILOCARPINA (CLORHIDRATO)</t>
  </si>
  <si>
    <t xml:space="preserve"> 5mg</t>
  </si>
  <si>
    <t>1033340008-OQC</t>
  </si>
  <si>
    <t>FRASCO X 5-10 ml</t>
  </si>
  <si>
    <t>1031080310-TQCU</t>
  </si>
  <si>
    <t>1031650050-BQFU</t>
  </si>
  <si>
    <t>1032411044-BOEU</t>
  </si>
  <si>
    <t>110  mg</t>
  </si>
  <si>
    <t>1031220160-GFRU</t>
  </si>
  <si>
    <t>1032130094-BIP</t>
  </si>
  <si>
    <t>ATOSIBAN ACETATO SOLUCIONES 6,75 mg/0,9ml</t>
  </si>
  <si>
    <t>6,75 mg/0,9ml</t>
  </si>
  <si>
    <t>1031440080-AZKU</t>
  </si>
  <si>
    <t>ROFLUMILAST 500mg</t>
  </si>
  <si>
    <t>500 mcg</t>
  </si>
  <si>
    <t>1032911134-SDS</t>
  </si>
  <si>
    <t>103 230020-MOMU</t>
  </si>
  <si>
    <t>1032150009-MSDU</t>
  </si>
  <si>
    <t>SITAGLIPTINA + METFORMINA</t>
  </si>
  <si>
    <t>(50+1000)  mg</t>
  </si>
  <si>
    <t>1034020228-ASI</t>
  </si>
  <si>
    <t>1033480014-GFR</t>
  </si>
  <si>
    <t>TUBO X 60g</t>
  </si>
  <si>
    <t>1032910049-NOVU</t>
  </si>
  <si>
    <t>FINGOLIMOD 0.5 mg</t>
  </si>
  <si>
    <t>0.5 mg</t>
  </si>
  <si>
    <t>1031220046-APNU</t>
  </si>
  <si>
    <t>1031610080-FAL</t>
  </si>
  <si>
    <t>MESALAZINA 1000mg</t>
  </si>
  <si>
    <t xml:space="preserve">1 g
</t>
  </si>
  <si>
    <t>SOBRE X 1 g</t>
  </si>
  <si>
    <t>1031420005-LIC</t>
  </si>
  <si>
    <t>ENVASE (100-120)ml</t>
  </si>
  <si>
    <t>1031220265-MGLU</t>
  </si>
  <si>
    <t>INDAPAMIDA 2,5mg</t>
  </si>
  <si>
    <t>1031650005-PHOU</t>
  </si>
  <si>
    <t>OXIBUTININO</t>
  </si>
  <si>
    <t>1031220284-BAYU</t>
  </si>
  <si>
    <t>RIOCIGUAT MICRONIZADO 2,5mg</t>
  </si>
  <si>
    <t>1186220902-BAX</t>
  </si>
  <si>
    <t>1031810074-LGRU</t>
  </si>
  <si>
    <t>GABAPENTIN</t>
  </si>
  <si>
    <t>1031220182-NOVU</t>
  </si>
  <si>
    <t>AMLODIPINO  + HIDROCLOROTIAZIDA + VALSARTAN</t>
  </si>
  <si>
    <t>(10+12,5+160) mg</t>
  </si>
  <si>
    <t>1031810011-NOVU</t>
  </si>
  <si>
    <t>OXCARBAZEPINA</t>
  </si>
  <si>
    <t>1031011086-HLLU</t>
  </si>
  <si>
    <t>EFAVIRENZ+EMTRICITABINA+TENOFOVIR (600+200+300)mg</t>
  </si>
  <si>
    <t>(600+200+300)mg</t>
  </si>
  <si>
    <t>1031015108-LSTU</t>
  </si>
  <si>
    <t>1032150034-NNK</t>
  </si>
  <si>
    <t>INSULINA HUMANA DE ACCION RAPIDA (ASPARTICA) ENVASE X 3ml</t>
  </si>
  <si>
    <t>1031870013-MELU</t>
  </si>
  <si>
    <t>ARIPIPRAZOL 15mg</t>
  </si>
  <si>
    <t>1034020054-ASI</t>
  </si>
  <si>
    <t>1034020177-ASI</t>
  </si>
  <si>
    <t>103 210081-TQCU</t>
  </si>
  <si>
    <t>1031810015-SDZU</t>
  </si>
  <si>
    <t>TOPIRAMATO 50mg</t>
  </si>
  <si>
    <t>1031820013-PRO</t>
  </si>
  <si>
    <t>RIVASTIGMINA 18 mg</t>
  </si>
  <si>
    <t>18 mg</t>
  </si>
  <si>
    <t>1031210060-MATU</t>
  </si>
  <si>
    <t>CILOSTAZOL TABLETA 100 mg</t>
  </si>
  <si>
    <t>1033320135-BSK</t>
  </si>
  <si>
    <t>1031810027-NOVU</t>
  </si>
  <si>
    <t>CARBAMAZEPINA RETARD 400mg (TEGRETOL)</t>
  </si>
  <si>
    <t>1031820062-AKMU</t>
  </si>
  <si>
    <t>RASAGILINA MESILATO 1mg</t>
  </si>
  <si>
    <t>1032150140-AZKU</t>
  </si>
  <si>
    <t>DAPAGLIFLOZINA+METFORMINA (5+1000)mg</t>
  </si>
  <si>
    <t>(5 /1000) mg</t>
  </si>
  <si>
    <t>1031870002-MOMU</t>
  </si>
  <si>
    <t>RISPERIDONA</t>
  </si>
  <si>
    <t>1033350003-MGL</t>
  </si>
  <si>
    <t>LATANOPROST</t>
  </si>
  <si>
    <t>50mcg/ml</t>
  </si>
  <si>
    <t>FRASCO X 2,5ml</t>
  </si>
  <si>
    <t>1032210096-INSU</t>
  </si>
  <si>
    <t>MICOFENOLATO (SODICO)</t>
  </si>
  <si>
    <t>180mg</t>
  </si>
  <si>
    <t>1031620150-MSN</t>
  </si>
  <si>
    <t>PALONOSETRÓN 0.05mg/ml</t>
  </si>
  <si>
    <t>0,05mg/Ml</t>
  </si>
  <si>
    <t>VIAL/AMPOLLA 5ml</t>
  </si>
  <si>
    <t>1031810230-LFRU</t>
  </si>
  <si>
    <t>250mg  (como acido valproico)</t>
  </si>
  <si>
    <t>1031011031-SLFU</t>
  </si>
  <si>
    <t>RITONAVIR 100mg</t>
  </si>
  <si>
    <t>1032150007-FSTU</t>
  </si>
  <si>
    <t>1031810118-LFRU</t>
  </si>
  <si>
    <t>SODIO DIVALPROATO DE LIBERACION SOSTENDA (ER)</t>
  </si>
  <si>
    <t>1033350004-SOP</t>
  </si>
  <si>
    <t>BRIMONIDINA</t>
  </si>
  <si>
    <t>1032150048-NNK</t>
  </si>
  <si>
    <t>INSULINA DETEMIR DE ACCION PROLONGADA (LEVEMIR) 300UI/3ml ENVASE X 3ml</t>
  </si>
  <si>
    <t>300UI/3ml (42,6mg/3ml)</t>
  </si>
  <si>
    <t>1033340041-TQC</t>
  </si>
  <si>
    <t>1032210113-NOVU</t>
  </si>
  <si>
    <t>PAZOPANIB</t>
  </si>
  <si>
    <t>1031820056-BOEU</t>
  </si>
  <si>
    <t>PRAMIPEXOL</t>
  </si>
  <si>
    <t>4.5 mg</t>
  </si>
  <si>
    <t>1032010121-BQFU</t>
  </si>
  <si>
    <t>DEFLAZACORT</t>
  </si>
  <si>
    <t>1031220096-NOVU</t>
  </si>
  <si>
    <t>AMLODIPINO  + VALSARTAN</t>
  </si>
  <si>
    <t>(5+80)  mg</t>
  </si>
  <si>
    <t>1031220288-BSCU</t>
  </si>
  <si>
    <t>RIOCIGUAT</t>
  </si>
  <si>
    <t>1,5MG</t>
  </si>
  <si>
    <t xml:space="preserve"> CAJA x 84 COMPRIMIDOS,EN BLISTER POR 21 COMPRIMIDOS.</t>
  </si>
  <si>
    <t>1031820055-BOEU</t>
  </si>
  <si>
    <t>1.5 mg</t>
  </si>
  <si>
    <t>1032910041-ACTU</t>
  </si>
  <si>
    <t>RILUZOL</t>
  </si>
  <si>
    <t>1031611028-SDZU</t>
  </si>
  <si>
    <t>1033320132-BSK</t>
  </si>
  <si>
    <t>1032210068-MEGU</t>
  </si>
  <si>
    <t>MICOFENOLATO MOFETILO X 250 mg</t>
  </si>
  <si>
    <t>1031810025-NOVU</t>
  </si>
  <si>
    <t>CARBAMAZEPINA RETARD 200mg (TEGRETOL)</t>
  </si>
  <si>
    <t>1032010118-PRO</t>
  </si>
  <si>
    <t>1031610005-NVX</t>
  </si>
  <si>
    <t>1032160058-MCKU</t>
  </si>
  <si>
    <t>1033420018-TQF</t>
  </si>
  <si>
    <t>TUBO/POTE X 30g</t>
  </si>
  <si>
    <t>1031014113-BQF</t>
  </si>
  <si>
    <t xml:space="preserve">FCO/SUSP </t>
  </si>
  <si>
    <t>1032160050-MCKU</t>
  </si>
  <si>
    <t>1033480010-GFR</t>
  </si>
  <si>
    <t>TUBO 50 g</t>
  </si>
  <si>
    <t>1032810055-CMDU</t>
  </si>
  <si>
    <t>1031820043-SDZU</t>
  </si>
  <si>
    <t>LEVODOPA+CARBIDOPA+ ENTACAPONA</t>
  </si>
  <si>
    <t>(100/25/200)mg</t>
  </si>
  <si>
    <t>1033480001-IDF</t>
  </si>
  <si>
    <t>1031012066-GFR</t>
  </si>
  <si>
    <t>FRASCO (60-100)ml</t>
  </si>
  <si>
    <t>1031210003-DLSU</t>
  </si>
  <si>
    <t>TICAGRELOR 90mg</t>
  </si>
  <si>
    <t>1031220019-IPCU</t>
  </si>
  <si>
    <t>TELMISARTAN 80mg</t>
  </si>
  <si>
    <t>1031220780-LGRU</t>
  </si>
  <si>
    <t>AMLODIPINO+VALSARTAN (10+160)mg</t>
  </si>
  <si>
    <t>(10+160)mg</t>
  </si>
  <si>
    <t>1032144050-GALU</t>
  </si>
  <si>
    <t>DUTASTERIDA</t>
  </si>
  <si>
    <t xml:space="preserve">0.5 mg </t>
  </si>
  <si>
    <t>1031440115-GSK</t>
  </si>
  <si>
    <t>UMECLIDINIO BROMURO 62,5mcg</t>
  </si>
  <si>
    <t>62,5 mcg</t>
  </si>
  <si>
    <t>ENVASE X 30 CAPSULAS</t>
  </si>
  <si>
    <t>1031211199-AZKU</t>
  </si>
  <si>
    <t>METOPROLOL (SUCCINATO) 25mg</t>
  </si>
  <si>
    <t>1031820051-SDZU</t>
  </si>
  <si>
    <t>LEVODOPA+CARDIDOPA+ENTACAPONA</t>
  </si>
  <si>
    <t>(200+50+200)mg</t>
  </si>
  <si>
    <t>1031810002-GSKU</t>
  </si>
  <si>
    <t>LAMOTRIGINA</t>
  </si>
  <si>
    <t>1031870056-AZKU</t>
  </si>
  <si>
    <t xml:space="preserve">150 mg </t>
  </si>
  <si>
    <t>TABLETA LIBERACION PROLONGADA</t>
  </si>
  <si>
    <t>1031220033-LSTU</t>
  </si>
  <si>
    <t>IRBESARTAN  TAB/CAPS/GRAG/COMP 300 mg</t>
  </si>
  <si>
    <t>103 410081-AGP</t>
  </si>
  <si>
    <t>FRASCO X (100-120)ml</t>
  </si>
  <si>
    <t>1032412050-BBR</t>
  </si>
  <si>
    <t>ENVASE X 0,5 ml</t>
  </si>
  <si>
    <t>1031220073-BOEU</t>
  </si>
  <si>
    <t>AMLODIPINO+TELMISARTAN (10+80)mg (MICARDIS AMLO)</t>
  </si>
  <si>
    <t>(10+80) mg</t>
  </si>
  <si>
    <t>1032210073-BAYU</t>
  </si>
  <si>
    <t>SORAFENIB MICRONIZADO</t>
  </si>
  <si>
    <t>1032150059-BOEU</t>
  </si>
  <si>
    <t>LINAGLIPTINA + METFORMINA</t>
  </si>
  <si>
    <t>(2.5+850) mg</t>
  </si>
  <si>
    <t>1032411051-LDRU</t>
  </si>
  <si>
    <t>1032210195-NOVU</t>
  </si>
  <si>
    <t>RUXOLITINIB</t>
  </si>
  <si>
    <t>1031220011-HLLU</t>
  </si>
  <si>
    <t>IRBESARTAN 150mg</t>
  </si>
  <si>
    <t>1031810013-SDZU</t>
  </si>
  <si>
    <t>TOPIRAMATO</t>
  </si>
  <si>
    <t xml:space="preserve"> 25mg</t>
  </si>
  <si>
    <t>1031220280-BSCU</t>
  </si>
  <si>
    <t>RIOCIGUAT MICRONIZADO 1 MG</t>
  </si>
  <si>
    <t>1031210050-MCKU</t>
  </si>
  <si>
    <t>CILOSTAZOL 50mg</t>
  </si>
  <si>
    <t xml:space="preserve"> 50 mg</t>
  </si>
  <si>
    <t>1031880006-JACU</t>
  </si>
  <si>
    <t>GALANTAMINA TAB/CAPS/GRAG/COMP 8 mg</t>
  </si>
  <si>
    <t>1032150013-MSDU</t>
  </si>
  <si>
    <t>SITAGLIPTINA+METFORMINA (50+850)mg</t>
  </si>
  <si>
    <t>(50+850) mg</t>
  </si>
  <si>
    <t>1031250007-GFRU</t>
  </si>
  <si>
    <t>CIPROFIBRATO 100mg</t>
  </si>
  <si>
    <t>1031211146-LFCU</t>
  </si>
  <si>
    <t>VERAPAMILO (CLORHIDRATO)+TRANDOLAPRIL (180+2)mg</t>
  </si>
  <si>
    <t>(180+2)mg</t>
  </si>
  <si>
    <t>1032010120-BQFU</t>
  </si>
  <si>
    <t>1031830019-LSTU</t>
  </si>
  <si>
    <t>VENLAFAXINA</t>
  </si>
  <si>
    <t>1033710050-ADS</t>
  </si>
  <si>
    <t>FLUMAZENIL 0,5mg/5ml</t>
  </si>
  <si>
    <t>0,5mg/5mL</t>
  </si>
  <si>
    <t>1031040030-PRO</t>
  </si>
  <si>
    <t>TUBO X 40g Y 6 APLICADORES</t>
  </si>
  <si>
    <t>1032210081-MELU</t>
  </si>
  <si>
    <t>1033495065-LEO</t>
  </si>
  <si>
    <t>TUBO X 30G</t>
  </si>
  <si>
    <t>1031010218-AMY</t>
  </si>
  <si>
    <t>TOBRAMICINA 300mg</t>
  </si>
  <si>
    <t>ENVASE X 300mg</t>
  </si>
  <si>
    <t>1031620149-MCKU</t>
  </si>
  <si>
    <t>APREPITANT (125/80)mg KIT X 3 CAPSULAS (1CAPS=125mg-1CAPS=80mg-1CAPS=80mg)</t>
  </si>
  <si>
    <t>(125/80) mg</t>
  </si>
  <si>
    <t>CAJA X 3 TABS</t>
  </si>
  <si>
    <t>1032130039-PROU</t>
  </si>
  <si>
    <t>LEVONORGESTREL</t>
  </si>
  <si>
    <t>1031440003-BOE</t>
  </si>
  <si>
    <t>IPRATROPIO BROMURO SOLUCION NEBULIZAR 0.25mg/ml ENVASE X 20ml</t>
  </si>
  <si>
    <t>250mcg/ml</t>
  </si>
  <si>
    <t>FRASCO X (20)ml</t>
  </si>
  <si>
    <t>1031820057-PAS</t>
  </si>
  <si>
    <t>4 mg/ 24 hrs</t>
  </si>
  <si>
    <t>1032210170-JACU</t>
  </si>
  <si>
    <t>APALUTAMIDA 60 MG</t>
  </si>
  <si>
    <t>1031016265-NCP</t>
  </si>
  <si>
    <t>1031810007-SDZU</t>
  </si>
  <si>
    <t>1031040005-VIT</t>
  </si>
  <si>
    <t>ANFOTERICINA B DEOXICOLATO 50mg</t>
  </si>
  <si>
    <t>103 230003</t>
  </si>
  <si>
    <t>103 230003-NOVU</t>
  </si>
  <si>
    <t>BACLOFENO 10mg</t>
  </si>
  <si>
    <t>1031211185-TECU</t>
  </si>
  <si>
    <t>NEBIVOLOL 5mg</t>
  </si>
  <si>
    <t xml:space="preserve"> 5 mg</t>
  </si>
  <si>
    <t>1031870011-SFIU</t>
  </si>
  <si>
    <t>AMISULPRIDE</t>
  </si>
  <si>
    <t>1033350008-ABI</t>
  </si>
  <si>
    <t>BIMATOPROST</t>
  </si>
  <si>
    <t xml:space="preserve">0.03% </t>
  </si>
  <si>
    <t>FRASCO x 3 ml</t>
  </si>
  <si>
    <t>1031220205-NOVU</t>
  </si>
  <si>
    <t>VALSARTAN + AMLODIPINO + HIDROCLOROTIAZIDA</t>
  </si>
  <si>
    <t>(320+10+25)mg</t>
  </si>
  <si>
    <t>1031810010-NOVU</t>
  </si>
  <si>
    <t>1034020170-ASI</t>
  </si>
  <si>
    <t>1032150043-SFI</t>
  </si>
  <si>
    <t>INSULINA ANALOGA DE ACCION CORTA (APIDRA) 100 ui/ml ENVASE X 10ml</t>
  </si>
  <si>
    <t>1000UI/10 mL</t>
  </si>
  <si>
    <t>1031830121-LEUU</t>
  </si>
  <si>
    <t xml:space="preserve">BUPROPION  TAB/CAPS/GRAG/COMP 150 mg </t>
  </si>
  <si>
    <t>TALETAS</t>
  </si>
  <si>
    <t>1033320004-SEV</t>
  </si>
  <si>
    <t>1032160060-ABTU</t>
  </si>
  <si>
    <t>103 810025-PROU</t>
  </si>
  <si>
    <t>P1032610093-FR</t>
  </si>
  <si>
    <t>1031014110-LSTU</t>
  </si>
  <si>
    <t>1031440025-NVM</t>
  </si>
  <si>
    <t>103 210006-SLFU</t>
  </si>
  <si>
    <t>1031830018-AZCU</t>
  </si>
  <si>
    <t>1031830115-BQF</t>
  </si>
  <si>
    <t>FRASCO X (70-100)ml</t>
  </si>
  <si>
    <t>103 410112-ECA</t>
  </si>
  <si>
    <t>1033470020-GMA</t>
  </si>
  <si>
    <t>ACRILATOS+GLICEROL+VITAMINA E</t>
  </si>
  <si>
    <t>CREMA GEL</t>
  </si>
  <si>
    <t>POTE X 453 g</t>
  </si>
  <si>
    <t>1032160070-MCKU</t>
  </si>
  <si>
    <t>1031012036-WINU</t>
  </si>
  <si>
    <t>1031010901-CMD</t>
  </si>
  <si>
    <t>1034020094-ASI</t>
  </si>
  <si>
    <t>1031020060-BOEU</t>
  </si>
  <si>
    <t>1033495010-DUM</t>
  </si>
  <si>
    <t>1031220005-LCOU</t>
  </si>
  <si>
    <t>1032410040-ECAU</t>
  </si>
  <si>
    <t>1031230101-MOMU</t>
  </si>
  <si>
    <t>1034020191-ASI</t>
  </si>
  <si>
    <t>1033320060-TQC</t>
  </si>
  <si>
    <t>TUBO X 5g</t>
  </si>
  <si>
    <t>103 820095-GFRU</t>
  </si>
  <si>
    <t>1031212093-SFIU</t>
  </si>
  <si>
    <t>103 220018-PRO</t>
  </si>
  <si>
    <t>1031020069-FAEU</t>
  </si>
  <si>
    <t>1033470210-LEO</t>
  </si>
  <si>
    <t>ENVASE X 20 g</t>
  </si>
  <si>
    <t>1033410002-AGP</t>
  </si>
  <si>
    <t>1031220010-APNU</t>
  </si>
  <si>
    <t>1032810068-CMDU</t>
  </si>
  <si>
    <t>1031016280-NCP</t>
  </si>
  <si>
    <t>103 820200-SFIU</t>
  </si>
  <si>
    <t>1033720060-ASI</t>
  </si>
  <si>
    <t>POTE X 500 G</t>
  </si>
  <si>
    <t>1031310015-ROP</t>
  </si>
  <si>
    <t>TUBO X 10g</t>
  </si>
  <si>
    <t>1033420020-MEL</t>
  </si>
  <si>
    <t>1033470013-OPL</t>
  </si>
  <si>
    <t>103 220010-FNE</t>
  </si>
  <si>
    <t>103 410080-GFRU</t>
  </si>
  <si>
    <t>1031060001-GFRU</t>
  </si>
  <si>
    <t>1034010177-ASI</t>
  </si>
  <si>
    <t>1031810120-PFI</t>
  </si>
  <si>
    <t>FRASCO X 240 ml</t>
  </si>
  <si>
    <t>103 420065-SLFU</t>
  </si>
  <si>
    <t>1033350040-OQC</t>
  </si>
  <si>
    <t>1031430051-BIH</t>
  </si>
  <si>
    <t>SOBRE X 5g</t>
  </si>
  <si>
    <t>1031430053-BQF</t>
  </si>
  <si>
    <t>FRASCO X 150ml</t>
  </si>
  <si>
    <t>1031230262-LFCU</t>
  </si>
  <si>
    <t>1033340023-TQC</t>
  </si>
  <si>
    <t>FRASCO X 15 mL</t>
  </si>
  <si>
    <t>1033320102-TQF</t>
  </si>
  <si>
    <t>1032150031-MCKU</t>
  </si>
  <si>
    <t>1031440023-PRO</t>
  </si>
  <si>
    <t>103 410091-LST</t>
  </si>
  <si>
    <t>1031830005-TQCU</t>
  </si>
  <si>
    <t>1033470200-MEL</t>
  </si>
  <si>
    <t>1034020162-FGR</t>
  </si>
  <si>
    <t>1032160041-MCKU</t>
  </si>
  <si>
    <t>1033220040-PBS</t>
  </si>
  <si>
    <t>1032810010-ECAU</t>
  </si>
  <si>
    <t>103 810010-AMGU</t>
  </si>
  <si>
    <t>1032820045-ABT</t>
  </si>
  <si>
    <t>NUTRICION ESPECIALIZADA PARA PACIENTE CON ESTRÉS METABOLICO X 1 LITRO SUSPENSION 1.3 KCAL/ML (PERATIVE LPC SOLUCION ORAL FCO x 1 LITRO UND)</t>
  </si>
  <si>
    <t>1.3 KCAL/ML</t>
  </si>
  <si>
    <t>1034020096-ASI</t>
  </si>
  <si>
    <t>1031220057-CFCU</t>
  </si>
  <si>
    <t>1032620096-BAX</t>
  </si>
  <si>
    <t>1031010005-VIT</t>
  </si>
  <si>
    <t>1031040120-TQCU</t>
  </si>
  <si>
    <t>1032160020-AMGU</t>
  </si>
  <si>
    <t>1032150018-WINU</t>
  </si>
  <si>
    <t>1031011004-HLLU</t>
  </si>
  <si>
    <t>1032010068-PFIU</t>
  </si>
  <si>
    <t>1031020094-BAY</t>
  </si>
  <si>
    <t>103 820027-TECU</t>
  </si>
  <si>
    <t>1031016045-LSTU</t>
  </si>
  <si>
    <t>1031210800-BAYU</t>
  </si>
  <si>
    <t>P1032710097-FRE</t>
  </si>
  <si>
    <t>103 230070-SDZU</t>
  </si>
  <si>
    <t>1032710022-FRE</t>
  </si>
  <si>
    <t>1032620007-BAX</t>
  </si>
  <si>
    <t>1032410095-LPF</t>
  </si>
  <si>
    <t>1031014170-AMGU</t>
  </si>
  <si>
    <t>1033470050-AMG</t>
  </si>
  <si>
    <t>1033320300-BSK</t>
  </si>
  <si>
    <t>1031080025-VPSU</t>
  </si>
  <si>
    <t>1031220031-GFRU</t>
  </si>
  <si>
    <t>1031240002-RYA</t>
  </si>
  <si>
    <t>1032820206-ABT</t>
  </si>
  <si>
    <t>1032620095-HEAU</t>
  </si>
  <si>
    <t>1032010031-GORU</t>
  </si>
  <si>
    <t>1033840047-HAXU</t>
  </si>
  <si>
    <t>1033410001-GMA</t>
  </si>
  <si>
    <t>1033470008-MSD</t>
  </si>
  <si>
    <t>TUBO (30-40)g</t>
  </si>
  <si>
    <t>1031012058-LVF</t>
  </si>
  <si>
    <t>1033495020-LIC</t>
  </si>
  <si>
    <t>1032820180-SAT</t>
  </si>
  <si>
    <t>ALIMENTO EN POLVO LISTO PARA CONSUMO A BASE MALTODEXTRINA Y ACEITES VEGETALES (PALMA, COLZA Y SOYA), ENRIQUECIDO CON VITAMINAS Y MINERALES</t>
  </si>
  <si>
    <t>ENVASE X 400
G</t>
  </si>
  <si>
    <t>1033430010-VNDU</t>
  </si>
  <si>
    <t>1033340016-INC</t>
  </si>
  <si>
    <t>1032710121-BRU</t>
  </si>
  <si>
    <t>1034020065-ASI</t>
  </si>
  <si>
    <t>1033330034-EVO</t>
  </si>
  <si>
    <t>YODOPOVIDONA 2,5%</t>
  </si>
  <si>
    <t>2,5%</t>
  </si>
  <si>
    <t>FRASCO X 5 ML</t>
  </si>
  <si>
    <t>1033470100-GFR</t>
  </si>
  <si>
    <t>TUBO X 20-40g</t>
  </si>
  <si>
    <t>1033470011-BIH</t>
  </si>
  <si>
    <t>TUBO X 10-15 g</t>
  </si>
  <si>
    <t>1031440001-OPL</t>
  </si>
  <si>
    <t>FRASCO X(190-200) DOSIS</t>
  </si>
  <si>
    <t>1033720010-IMC</t>
  </si>
  <si>
    <t>ABSORBENTE</t>
  </si>
  <si>
    <t>TARRO (4-5)Kg</t>
  </si>
  <si>
    <t>1034020231-ASI</t>
  </si>
  <si>
    <t>1031870004-MOMU</t>
  </si>
  <si>
    <t>3mg</t>
  </si>
  <si>
    <t>1031220990-MELU</t>
  </si>
  <si>
    <t>AMLODIPINO+IRBESARTAN (5+300)mg</t>
  </si>
  <si>
    <t>(5+300) mg</t>
  </si>
  <si>
    <t>1031440030-CIPU</t>
  </si>
  <si>
    <t>TIOTROPIO BROMURO 18mcg CAPSULA</t>
  </si>
  <si>
    <t>18 mcg</t>
  </si>
  <si>
    <t>1031011009-LEU</t>
  </si>
  <si>
    <t>1031810003-GSKU</t>
  </si>
  <si>
    <t>1031220035-AMGU</t>
  </si>
  <si>
    <t>1031830076-GFRU</t>
  </si>
  <si>
    <t>1033350031-INC</t>
  </si>
  <si>
    <t>TIMOLOL MALEATO</t>
  </si>
  <si>
    <t>1031220071-BOEU</t>
  </si>
  <si>
    <t>TELMISARTAN 40MG</t>
  </si>
  <si>
    <t>1031830017-PFIU</t>
  </si>
  <si>
    <t>DESVENLAFAXINA (SUCCINATO) 50mg</t>
  </si>
  <si>
    <t>1031870033-MOMU</t>
  </si>
  <si>
    <t>1031880007-LSTU</t>
  </si>
  <si>
    <t>DONEPECILO (CLORHIDRATO)</t>
  </si>
  <si>
    <t>1031220074-BOEU</t>
  </si>
  <si>
    <t>AMLODIPINO+TELMISARTAN (5+80)mg (MICARDIS AMLO)</t>
  </si>
  <si>
    <t>(5+80)mg</t>
  </si>
  <si>
    <t>1032150025-NOVU</t>
  </si>
  <si>
    <t>VILDAGLIPTINA+METFORMINA</t>
  </si>
  <si>
    <t>(50+1000) mg</t>
  </si>
  <si>
    <t>1031211190-ROPU</t>
  </si>
  <si>
    <t>METOPROLOL TARTRATO 100mg</t>
  </si>
  <si>
    <t>1031250059-HLLU</t>
  </si>
  <si>
    <t>EZETIMIBA 10mg</t>
  </si>
  <si>
    <t>1031220282-BAY</t>
  </si>
  <si>
    <t>ILOPROST TROMETAMINA 0.026 MG EQUIVALENTE A ILOPROST</t>
  </si>
  <si>
    <t>SN - SOLUCIONES PARA NEBULIZADORES O INHALADORES</t>
  </si>
  <si>
    <t>IH - INHALACION</t>
  </si>
  <si>
    <t>1031610002-LEUU</t>
  </si>
  <si>
    <t>DOMPERIDONA 10mg</t>
  </si>
  <si>
    <t>1031820085-LGR</t>
  </si>
  <si>
    <t xml:space="preserve">APOMORFINA </t>
  </si>
  <si>
    <t>30 mg/3 ml</t>
  </si>
  <si>
    <t>1032210903-SEV</t>
  </si>
  <si>
    <t>OXALIPLATINO 50mg</t>
  </si>
  <si>
    <t>1032141001-SIEU</t>
  </si>
  <si>
    <t>CABERGOLINA</t>
  </si>
  <si>
    <t>1031870014-ELI</t>
  </si>
  <si>
    <t>1031012109-APL</t>
  </si>
  <si>
    <t>COLISTINA (COLISTIMETATO SODICO) 150mg</t>
  </si>
  <si>
    <t>COLISTIMETATO DE SODIO 384 mg EQUIVALENTE A COLISTINA 150mg</t>
  </si>
  <si>
    <t>1032910026-NOVU</t>
  </si>
  <si>
    <t>EVEROLIMUS</t>
  </si>
  <si>
    <t>CAJA POR 60 TABLETAS</t>
  </si>
  <si>
    <t>1033350005-MEG</t>
  </si>
  <si>
    <t>TRAVOPROST</t>
  </si>
  <si>
    <t>40mcg/ml</t>
  </si>
  <si>
    <t>FRASCO X (2,5 - 3,0) ml</t>
  </si>
  <si>
    <t>1031250090-LGRU</t>
  </si>
  <si>
    <t>EZETIMIBE + ROSUVASTATINA</t>
  </si>
  <si>
    <t>(10+10)MG</t>
  </si>
  <si>
    <t>1032150058-BOEU</t>
  </si>
  <si>
    <t>LINAGLIPTINA+METFORMINA</t>
  </si>
  <si>
    <t>(2.5+1000)  mg</t>
  </si>
  <si>
    <t>103 410010</t>
  </si>
  <si>
    <t>103 410010-FAEU</t>
  </si>
  <si>
    <t xml:space="preserve">BILASTINA </t>
  </si>
  <si>
    <t>1031830112-ABTU</t>
  </si>
  <si>
    <t>FLUVOXAMINA MALEATO TAB/CAPS/GRAG/COMP 100 mg</t>
  </si>
  <si>
    <t>1031211158-LFRU</t>
  </si>
  <si>
    <t>VERAPAMILO (CLORHIDRATO) 120mg</t>
  </si>
  <si>
    <t>TABLETA LIBERACION MODIFICADA</t>
  </si>
  <si>
    <t>1031610097-JACU</t>
  </si>
  <si>
    <t>PRUCALOPRIDA 2 MG TAB REC</t>
  </si>
  <si>
    <t>1031810009-GSKU</t>
  </si>
  <si>
    <t>1032210043-LDRU</t>
  </si>
  <si>
    <t>CAPECITABINA</t>
  </si>
  <si>
    <t>1031220027-BOEU</t>
  </si>
  <si>
    <t>TELMISARTAN+HIDROCLOROTIAZIDA  TAB/CAPS/GRAG/COMP (80+12.5) mg(MICARDIS ® PLUS COMPRIMIDOS  80 / 12.5 MG)</t>
  </si>
  <si>
    <t>1031220268-SERU</t>
  </si>
  <si>
    <t>INDAPAMIDA TAB/CAPS/GRAG/COMP 1.5 mg</t>
  </si>
  <si>
    <t>1032145035-FERU</t>
  </si>
  <si>
    <t>DESMOPRESINA</t>
  </si>
  <si>
    <t>120mcg</t>
  </si>
  <si>
    <t>1031870008-AZKU</t>
  </si>
  <si>
    <t>QUETIAPINA  TAB/CAPS/GRAG/COMP 200 mg</t>
  </si>
  <si>
    <t>1031650010-APNU</t>
  </si>
  <si>
    <t>DARIFENACINA</t>
  </si>
  <si>
    <t>1033495025-PRO</t>
  </si>
  <si>
    <t>TACROLIMUS 0.03%</t>
  </si>
  <si>
    <t>1032150026-WPSU</t>
  </si>
  <si>
    <t>VILDAGLIPTINA</t>
  </si>
  <si>
    <t>1031840009-HLLU</t>
  </si>
  <si>
    <t>ESZOPICLONA</t>
  </si>
  <si>
    <t>1031611026-PROU</t>
  </si>
  <si>
    <t>LANSOPRAZOL X 15 mg</t>
  </si>
  <si>
    <t xml:space="preserve">15 mg  </t>
  </si>
  <si>
    <t>1031870055-AZKU</t>
  </si>
  <si>
    <t>1031440049-NVM</t>
  </si>
  <si>
    <t>BUDESONIDA+FORMOTEROL(200+6)mcg/PUFF ENVASE X 30 dosis</t>
  </si>
  <si>
    <t>(200 + 6 )mcg</t>
  </si>
  <si>
    <t>CAJA X 30 DOSIS</t>
  </si>
  <si>
    <t>1031220068-AZKU</t>
  </si>
  <si>
    <t>CANDESARTÁN CILEXETILO 16mg (ATACAND)</t>
  </si>
  <si>
    <t>1032210075-HAXU</t>
  </si>
  <si>
    <t>1031820044-NOVU</t>
  </si>
  <si>
    <t>LEVODOPA+CARBIDOPA+ ENTACAPONA COMP/TAB/CAPS/GRAGE       (50/12,5/200)mg</t>
  </si>
  <si>
    <t>(50/12,5/200)mg</t>
  </si>
  <si>
    <t>1031810082-HLLU</t>
  </si>
  <si>
    <t>PREGABALINA RETARD</t>
  </si>
  <si>
    <t>1032910016-PROU</t>
  </si>
  <si>
    <t>LEFLUNOMIDA COMP/TAB/CAPS/GRAGE       100mg</t>
  </si>
  <si>
    <t>1032150011-MSDU</t>
  </si>
  <si>
    <t>METFORMINA+SITAGLIPTINA</t>
  </si>
  <si>
    <t>(1000 + 50) mg</t>
  </si>
  <si>
    <t>TABLETA DE LIBERACIÓN SOSTENIDA</t>
  </si>
  <si>
    <t>1031211150-LSTU</t>
  </si>
  <si>
    <t>VERAPAMILO (CLORHIDRATO) 80mg</t>
  </si>
  <si>
    <t>1032142001-NOV</t>
  </si>
  <si>
    <t>METILERGONOVINA MALEATO</t>
  </si>
  <si>
    <t>0,2mg/ml</t>
  </si>
  <si>
    <t>1032910027-PFIU</t>
  </si>
  <si>
    <t>SIROLIMUS  TAB/CAPS/GRAG/COMP 1 mg</t>
  </si>
  <si>
    <t>1031210007-BAYU</t>
  </si>
  <si>
    <t>1033350002-TQC</t>
  </si>
  <si>
    <t>DORZOLAMIDA CLORHIDRATO</t>
  </si>
  <si>
    <t>1034020140-ASI</t>
  </si>
  <si>
    <t>1032620080-NSIU</t>
  </si>
  <si>
    <t>1032810034-FMA</t>
  </si>
  <si>
    <t>1032210030-ASOU</t>
  </si>
  <si>
    <t>1031810030-NOV</t>
  </si>
  <si>
    <t>CARBAMAZEPINA 100mg/5ml ENVASE X (100-120)ml</t>
  </si>
  <si>
    <t>100 mg/5 mL</t>
  </si>
  <si>
    <t>1031840080-SCVU</t>
  </si>
  <si>
    <t>ESZOPICLONA TAB/CAPS/GRAG/COMP 3 mg</t>
  </si>
  <si>
    <t>1031011093-JACU</t>
  </si>
  <si>
    <t>ETRAVIRINA  TABLETA 200 mg</t>
  </si>
  <si>
    <t>1034020183-ASI</t>
  </si>
  <si>
    <t>1031030107-WINU</t>
  </si>
  <si>
    <t>103 820105-LCO</t>
  </si>
  <si>
    <t>FRASCO X 80ml</t>
  </si>
  <si>
    <t>1033420190-MEL</t>
  </si>
  <si>
    <t>1033420085-QFA</t>
  </si>
  <si>
    <t>TUBO X (15-30)g</t>
  </si>
  <si>
    <t>103 820080-GFRU</t>
  </si>
  <si>
    <t>1031611011-ASTU</t>
  </si>
  <si>
    <t>0,5 mg</t>
  </si>
  <si>
    <t>CAPSULAS DE LIBERACIÓN SOSTENIDA</t>
  </si>
  <si>
    <t>1031810004-ASI</t>
  </si>
  <si>
    <t>1034020192-ASI</t>
  </si>
  <si>
    <t>1033470195-AMG</t>
  </si>
  <si>
    <t>TUBO X (15-20) gr</t>
  </si>
  <si>
    <t>1034020348-ASI</t>
  </si>
  <si>
    <t>1031840090-NSIU</t>
  </si>
  <si>
    <t>1034020092-ASI</t>
  </si>
  <si>
    <t>103 820026-TECU</t>
  </si>
  <si>
    <t>1033495188-ASI</t>
  </si>
  <si>
    <t>1033420002-MEL</t>
  </si>
  <si>
    <t>1034020008-ASI</t>
  </si>
  <si>
    <t>1031880001-LSTU</t>
  </si>
  <si>
    <t>1034020016-ASI</t>
  </si>
  <si>
    <t>1031830004-PINU</t>
  </si>
  <si>
    <t xml:space="preserve">VENLAFAXINA  CAPSULAS DE LIBERACION PROLONGADA 37,5 mg  </t>
  </si>
  <si>
    <t xml:space="preserve">37,5 mg  </t>
  </si>
  <si>
    <t>CAPSULAS DE LIBERACION PROLONGADA</t>
  </si>
  <si>
    <t>1034020141-ASI</t>
  </si>
  <si>
    <t>1034020165-ASI</t>
  </si>
  <si>
    <t>1034020186-ASI</t>
  </si>
  <si>
    <t>1031610090-FMSU</t>
  </si>
  <si>
    <t>MESALAZINA 500mg</t>
  </si>
  <si>
    <t>1034020190-ASI</t>
  </si>
  <si>
    <t>1034020221-ASI</t>
  </si>
  <si>
    <t>1034020229-ASI</t>
  </si>
  <si>
    <t>1034020345-ASI</t>
  </si>
  <si>
    <t>1034020350-ASI</t>
  </si>
  <si>
    <t>103 4020181-ASI</t>
  </si>
  <si>
    <t>1031440017-LSTU</t>
  </si>
  <si>
    <t>MONTELUKAST (SODICO) 5mg</t>
  </si>
  <si>
    <t>1031011002-GFR</t>
  </si>
  <si>
    <t>LIQUIDO LISTO PARA USAR BOLSA 1000 ML</t>
  </si>
  <si>
    <t>1031620070-LPFU</t>
  </si>
  <si>
    <t>1032410010-ALH</t>
  </si>
  <si>
    <t>1031211151-BAGU</t>
  </si>
  <si>
    <t>1033720100-SNJ</t>
  </si>
  <si>
    <t>Envase x 20g</t>
  </si>
  <si>
    <t>1032710080-SDZ</t>
  </si>
  <si>
    <t>1033320002-TQC</t>
  </si>
  <si>
    <t>1031640012-TQCU</t>
  </si>
  <si>
    <t>1031212060-MELU</t>
  </si>
  <si>
    <t>1031440022-LSTU</t>
  </si>
  <si>
    <t>1031040018-PFIU</t>
  </si>
  <si>
    <t>VORICONAZOL 50mg</t>
  </si>
  <si>
    <t>1032710024-FRE</t>
  </si>
  <si>
    <t>1032150040-NNK</t>
  </si>
  <si>
    <t>1032710079-FRE</t>
  </si>
  <si>
    <t>1032010081-PFIU</t>
  </si>
  <si>
    <t>1032150030-TQCU</t>
  </si>
  <si>
    <t>1031050110-ECA</t>
  </si>
  <si>
    <t>1031011059-LGRU</t>
  </si>
  <si>
    <t>DARUNAVIR 600mg</t>
  </si>
  <si>
    <t>1031820054-BOEU</t>
  </si>
  <si>
    <t xml:space="preserve">0.75  mg </t>
  </si>
  <si>
    <t>1031310016-ROP</t>
  </si>
  <si>
    <t>1031440042-FALU</t>
  </si>
  <si>
    <t>BUDESONIDA  TAB/CAPS/GRAG/COMP 3 mg</t>
  </si>
  <si>
    <t>103 410115-ECAU</t>
  </si>
  <si>
    <t>1031870021-AZKU</t>
  </si>
  <si>
    <t>1032810111-BSTU</t>
  </si>
  <si>
    <t>GRAGEAS</t>
  </si>
  <si>
    <t>1031840007-LSTU</t>
  </si>
  <si>
    <t>1032820043-ABT</t>
  </si>
  <si>
    <t>LATA X 400G</t>
  </si>
  <si>
    <t>1031840120-SFIU</t>
  </si>
  <si>
    <t>1031820010-NVMU</t>
  </si>
  <si>
    <t>1031870050-HAXU</t>
  </si>
  <si>
    <t>1033350013-ACL</t>
  </si>
  <si>
    <t>FRASCO X (5 - 15) ml</t>
  </si>
  <si>
    <t>1033350130-ACL</t>
  </si>
  <si>
    <t>103 210013-BQFU</t>
  </si>
  <si>
    <t>1032820065-ABT</t>
  </si>
  <si>
    <t>1031840050-BIO</t>
  </si>
  <si>
    <t>1031830002-GFRU</t>
  </si>
  <si>
    <t>1033495012-BUS</t>
  </si>
  <si>
    <t>1031611162-LFR</t>
  </si>
  <si>
    <t>FRASCO 120 ML</t>
  </si>
  <si>
    <t>1031610015-PRO</t>
  </si>
  <si>
    <t>FRASCO X 120 ML</t>
  </si>
  <si>
    <t>1032010070-WYE</t>
  </si>
  <si>
    <t>METILPREDNISOLONA SUCCINATO SODICO</t>
  </si>
  <si>
    <t>103 810030-LPFU</t>
  </si>
  <si>
    <t>1032810003-ECAU</t>
  </si>
  <si>
    <t>1031610008-LEU</t>
  </si>
  <si>
    <t>1031230042-GFRU</t>
  </si>
  <si>
    <t>103 420057-ECA</t>
  </si>
  <si>
    <t>1032130018-LFCU</t>
  </si>
  <si>
    <t>ESTRIOL MICRONIZADO DE LIBERACIÓN MODIFICADA</t>
  </si>
  <si>
    <t>3.5mg</t>
  </si>
  <si>
    <t>1031810090-PFIU</t>
  </si>
  <si>
    <t>1031070020-HAXU</t>
  </si>
  <si>
    <t>1031220100-NVMU</t>
  </si>
  <si>
    <t>1031070070-FAEU</t>
  </si>
  <si>
    <t>1032150037-ELI</t>
  </si>
  <si>
    <t>ENVASE (ESFERO) X 3ml- CARTUCHO x 3 ml</t>
  </si>
  <si>
    <t>1032411040-SLFU</t>
  </si>
  <si>
    <t>1031011016-LGRU</t>
  </si>
  <si>
    <t>1032150002-GFRU</t>
  </si>
  <si>
    <t>INFUSIÓN</t>
  </si>
  <si>
    <t>FILTRO</t>
  </si>
  <si>
    <t>1031220048-NOVU</t>
  </si>
  <si>
    <t>1033340012-OQC</t>
  </si>
  <si>
    <t>VIAL X 5 ML</t>
  </si>
  <si>
    <t>1031014180-GFRU</t>
  </si>
  <si>
    <t>1031840006-SFIU</t>
  </si>
  <si>
    <t>1031620020-ECAU</t>
  </si>
  <si>
    <t>1032410080-ECAU</t>
  </si>
  <si>
    <t>1031011027-HLLU</t>
  </si>
  <si>
    <t>EFAVIRENZ 600mg</t>
  </si>
  <si>
    <t>1031810005-GSKU</t>
  </si>
  <si>
    <t>1031250057-LFRU</t>
  </si>
  <si>
    <t>EZETIMIBE  / ATORVASTATINA  TAB/CAPS/GRAG/COMP (10+40)mg</t>
  </si>
  <si>
    <t>(10+40)mg</t>
  </si>
  <si>
    <t>1031220066-TQCU</t>
  </si>
  <si>
    <t>CANDESARTAN CILEXETILO</t>
  </si>
  <si>
    <t>CAJA PLEGADIZA POR 30 TABLETAS EN BLISTER PVC / PVDC / ALUMINIO POR 10 TABLETAS</t>
  </si>
  <si>
    <t>1031220099-MEL</t>
  </si>
  <si>
    <t>1033340011-PRO</t>
  </si>
  <si>
    <t>FRASCO x 15 ml</t>
  </si>
  <si>
    <t>103 410092-LSTU</t>
  </si>
  <si>
    <t>1032170105-BAY</t>
  </si>
  <si>
    <t>1031016024-LSTU</t>
  </si>
  <si>
    <t>1031011024-HAX</t>
  </si>
  <si>
    <t>1031610020-SFIU</t>
  </si>
  <si>
    <t>1032710090-FRE</t>
  </si>
  <si>
    <t>1031840040-HAXU</t>
  </si>
  <si>
    <t>1031220169-MELU</t>
  </si>
  <si>
    <t>AMLODIPINO+IRBESARTAN (10+300)mg</t>
  </si>
  <si>
    <t>(10+300) mg</t>
  </si>
  <si>
    <t>1032911116-LDS</t>
  </si>
  <si>
    <t>1031220196-MEL</t>
  </si>
  <si>
    <t>1032210177-HLLU</t>
  </si>
  <si>
    <t>BICALUTAMIDA</t>
  </si>
  <si>
    <t>1031440164-GSK</t>
  </si>
  <si>
    <t>SALBUTAMOL SOLUCION NEBULIZAR 5mg/ml</t>
  </si>
  <si>
    <t>FRASCO X (10-15)ml</t>
  </si>
  <si>
    <t>1032911118-LDS</t>
  </si>
  <si>
    <t>1031011001-HAX</t>
  </si>
  <si>
    <t>103 230030-LCOU</t>
  </si>
  <si>
    <t>103 230002-SCVU</t>
  </si>
  <si>
    <t>1031220078-LGR</t>
  </si>
  <si>
    <t>1033040064-RFC</t>
  </si>
  <si>
    <t>SUCCINILCOLINA 500mg/10ml</t>
  </si>
  <si>
    <t>1031620018-NVXU</t>
  </si>
  <si>
    <t>1031220200-GFRU</t>
  </si>
  <si>
    <t>103 410087-LPFU</t>
  </si>
  <si>
    <t>1031650003-BST</t>
  </si>
  <si>
    <t>1031040062-SLF</t>
  </si>
  <si>
    <t>1031840004-PFIU</t>
  </si>
  <si>
    <t>1031040090-PRF</t>
  </si>
  <si>
    <t>1031020099-RYA</t>
  </si>
  <si>
    <t>103 210080-AMG</t>
  </si>
  <si>
    <t>1031212040-NPM</t>
  </si>
  <si>
    <t>1033420081-TQF</t>
  </si>
  <si>
    <t>1033495030-SFI</t>
  </si>
  <si>
    <t>SOBRE X 2,2g</t>
  </si>
  <si>
    <t>1033710035-VAM</t>
  </si>
  <si>
    <t>1031810160-FNEU</t>
  </si>
  <si>
    <t>1033040004-BBR</t>
  </si>
  <si>
    <t>ETOMIDATO</t>
  </si>
  <si>
    <t>20mg/10ml</t>
  </si>
  <si>
    <t>1031840003-GFRU</t>
  </si>
  <si>
    <t>1031050010-CMD</t>
  </si>
  <si>
    <t>1032610010-BAX</t>
  </si>
  <si>
    <t>1033320110-BSK</t>
  </si>
  <si>
    <t>1032410043-ECAU</t>
  </si>
  <si>
    <t>1031420012-ZAM</t>
  </si>
  <si>
    <t>ENVASE X 120 ML</t>
  </si>
  <si>
    <t>1032810012-SIEU</t>
  </si>
  <si>
    <t>1032810170-ECAU</t>
  </si>
  <si>
    <t>1031014102-NYN</t>
  </si>
  <si>
    <t>1031211187-TECU</t>
  </si>
  <si>
    <t>NEBIVOLOL 2,5mg</t>
  </si>
  <si>
    <t>103 220016-RIC</t>
  </si>
  <si>
    <t>1034030001-ASI</t>
  </si>
  <si>
    <t>ADECUACIÓN PIPERACILINA TAZOBACTAM 4.5G</t>
  </si>
  <si>
    <t>4.5G EN BOLSA DE 120 ML DE SSN 0.9%</t>
  </si>
  <si>
    <t>1033710020-VAM</t>
  </si>
  <si>
    <t>1032710081-FRE</t>
  </si>
  <si>
    <t>1032610050-CPU</t>
  </si>
  <si>
    <t>BOLSA x 500 ml</t>
  </si>
  <si>
    <t>1033470002-MEL</t>
  </si>
  <si>
    <t>1032820040-ABT</t>
  </si>
  <si>
    <t>ENVASE X 200-300ml</t>
  </si>
  <si>
    <t>1031830041-NVMU</t>
  </si>
  <si>
    <t>1031060002-LPF</t>
  </si>
  <si>
    <t>ENVASE X 20ml</t>
  </si>
  <si>
    <t>1031810050-SIEU</t>
  </si>
  <si>
    <t>1032810040-CFCU</t>
  </si>
  <si>
    <t>1031820036-TQCU</t>
  </si>
  <si>
    <t>1031220047-CFCU</t>
  </si>
  <si>
    <t>1031830110-NVMU</t>
  </si>
  <si>
    <t>1031230001-GFRU</t>
  </si>
  <si>
    <t>1033340002-LST</t>
  </si>
  <si>
    <t>1032410053-PRCU</t>
  </si>
  <si>
    <t>1031810700-SIEU</t>
  </si>
  <si>
    <t>1031830096-LPFU</t>
  </si>
  <si>
    <t>1031820045-ACTU</t>
  </si>
  <si>
    <t>1032141025-CIPU</t>
  </si>
  <si>
    <t>1032010045-LDS</t>
  </si>
  <si>
    <t>1032620050-MISU</t>
  </si>
  <si>
    <t>1032210215-ALHU</t>
  </si>
  <si>
    <t>1032820067-BAX</t>
  </si>
  <si>
    <t>ENVASE X 8 ONZAS</t>
  </si>
  <si>
    <t>1033410015-RCHU</t>
  </si>
  <si>
    <t>ACITRETINA  TAB/CAPS/GRAG/COMP 10 mg(NEOTIGASON CAPSULAS 10 MG)</t>
  </si>
  <si>
    <t>1031220065-MELU</t>
  </si>
  <si>
    <t>CANDESARTAN (CILEXETILO) 32mg (ATACAND)</t>
  </si>
  <si>
    <t>32 mg</t>
  </si>
  <si>
    <t>1032210173-HLLU</t>
  </si>
  <si>
    <t>1033420080-BEL</t>
  </si>
  <si>
    <t>ENVASE X 30 g</t>
  </si>
  <si>
    <t>103 410082-BSK</t>
  </si>
  <si>
    <t>1033340014-TQC</t>
  </si>
  <si>
    <t>1031050125-CMDU</t>
  </si>
  <si>
    <t>1031640041-CBF</t>
  </si>
  <si>
    <t>1031440010-OPL</t>
  </si>
  <si>
    <t>1031650055-LIC</t>
  </si>
  <si>
    <t>ENVASE X (10-15) ml</t>
  </si>
  <si>
    <t>1031870095-JACU</t>
  </si>
  <si>
    <t>PALIPERIDONA 3 mg</t>
  </si>
  <si>
    <t>1032150053-AZKU</t>
  </si>
  <si>
    <t>SAXAGLIPTIN TAB/CAPS/GRAG/COMP 5 mg</t>
  </si>
  <si>
    <t>1031220097-MEL</t>
  </si>
  <si>
    <t>1032150060-AZKU</t>
  </si>
  <si>
    <t>METFORMINA+SAXAGLIPTINA</t>
  </si>
  <si>
    <t xml:space="preserve"> (5+1000)mg</t>
  </si>
  <si>
    <t>1033410135-QCAU</t>
  </si>
  <si>
    <t>1031810088-MCKU</t>
  </si>
  <si>
    <t>TIOCTICO ACIDO TAB/CAPS/GRAG/COMP 600 mg</t>
  </si>
  <si>
    <t>1031040001-BQFU</t>
  </si>
  <si>
    <t>1034030004-ASI</t>
  </si>
  <si>
    <t>ADECUACIÓN PIPERACILINA TAZOBACTAM 2.25G</t>
  </si>
  <si>
    <t>2.25G EN BOLSA DE 110 ML DE SSN 0.9%</t>
  </si>
  <si>
    <t>1031440011-NOV</t>
  </si>
  <si>
    <t>GLICOPIRRONIO BROMURO 50mcg</t>
  </si>
  <si>
    <t>50  mcg</t>
  </si>
  <si>
    <t>CAPSULAS PARA INHALACION</t>
  </si>
  <si>
    <t>1031240020-RYA</t>
  </si>
  <si>
    <t>1031250060-GFRU</t>
  </si>
  <si>
    <t>103 210055-ECAU</t>
  </si>
  <si>
    <t>1031830130-GSKU</t>
  </si>
  <si>
    <t xml:space="preserve">BUPROPION LIBERACION MODIFICADATAB/CAPS/GRAG/COMP300 mg </t>
  </si>
  <si>
    <t>1033210002-TQC</t>
  </si>
  <si>
    <t>1031220084-NOVU</t>
  </si>
  <si>
    <t>AMLODIPINO/VALSARTAN Caja por 28 comprimidos en blister PA/AL/PVC (10+320)mg</t>
  </si>
  <si>
    <t>(10+320)mg</t>
  </si>
  <si>
    <t>Caja por 28 comprimidos en blister PA/AL/PVC</t>
  </si>
  <si>
    <t>1031830078-ECAU</t>
  </si>
  <si>
    <t>1031820047-SDZU</t>
  </si>
  <si>
    <t>(150/37,5/200)mg</t>
  </si>
  <si>
    <t>1033470185-LAR</t>
  </si>
  <si>
    <t>FRASCO X (20-60)mL</t>
  </si>
  <si>
    <t>1031870160-ACT</t>
  </si>
  <si>
    <t>ENVASE X 1 ml</t>
  </si>
  <si>
    <t>1033320153-BSK</t>
  </si>
  <si>
    <t>1031650115-ECAU</t>
  </si>
  <si>
    <t xml:space="preserve">ORLISTAT </t>
  </si>
  <si>
    <t>1031210901-DIX</t>
  </si>
  <si>
    <t>103 820025-ECAU</t>
  </si>
  <si>
    <t>1031440180-PHY</t>
  </si>
  <si>
    <t xml:space="preserve">AMINOFILINA  (AMINOFILINA) CAJA X 50 AMPOLLAS 240MG/10ML </t>
  </si>
  <si>
    <t xml:space="preserve">240MG/10ML </t>
  </si>
  <si>
    <t xml:space="preserve">AMPOLLA X 10 ML </t>
  </si>
  <si>
    <t>1031220098-PFIU</t>
  </si>
  <si>
    <t>1031810170-FNEU</t>
  </si>
  <si>
    <t>1032820150-ABT</t>
  </si>
  <si>
    <t>LATA 200-300mL</t>
  </si>
  <si>
    <t>1031211161-LFPU</t>
  </si>
  <si>
    <t>P1032710093-FRE</t>
  </si>
  <si>
    <t>1031220042-TQCU</t>
  </si>
  <si>
    <t>1031840055-ACTU</t>
  </si>
  <si>
    <t>1031440192-BQF</t>
  </si>
  <si>
    <t>ENVASE X 240 ml</t>
  </si>
  <si>
    <t>1032810060-ECA</t>
  </si>
  <si>
    <t>1031040020-AGPU</t>
  </si>
  <si>
    <t>1031240050-BSK</t>
  </si>
  <si>
    <t>103 230040-TQCU</t>
  </si>
  <si>
    <t>1031012101-LVF</t>
  </si>
  <si>
    <t>1033410020-SFI</t>
  </si>
  <si>
    <t>1031011006-GFR</t>
  </si>
  <si>
    <t>FRASCO X 90ml</t>
  </si>
  <si>
    <t>1031015106-PRO</t>
  </si>
  <si>
    <t>1031011010-LPF</t>
  </si>
  <si>
    <t>103 820085-TQCU</t>
  </si>
  <si>
    <t>1031080010-VPSU</t>
  </si>
  <si>
    <t>1032810013-DUM</t>
  </si>
  <si>
    <t>TARRO X 300g</t>
  </si>
  <si>
    <t>103 410125-BIH</t>
  </si>
  <si>
    <t>ENVASE X 15ml</t>
  </si>
  <si>
    <t>1033495127-TQC</t>
  </si>
  <si>
    <t>ENVASE (9-10)g</t>
  </si>
  <si>
    <t>103 410088-LPF</t>
  </si>
  <si>
    <t>FRASCO X 100 ml</t>
  </si>
  <si>
    <t>1032810070-ECAU</t>
  </si>
  <si>
    <t>1032010119-CHV</t>
  </si>
  <si>
    <t>1032820093-ABT</t>
  </si>
  <si>
    <t>LIQUIDO LISTO PARA USAR</t>
  </si>
  <si>
    <t>1032010035-BLCU</t>
  </si>
  <si>
    <t>1033840027-LPF</t>
  </si>
  <si>
    <t>1033470001-AMG</t>
  </si>
  <si>
    <t>1033320120-TQF</t>
  </si>
  <si>
    <t>1031870027-MTVU</t>
  </si>
  <si>
    <t>1032150019-SIEU</t>
  </si>
  <si>
    <t>1031250071-PRO</t>
  </si>
  <si>
    <t>1031420030-LGR</t>
  </si>
  <si>
    <t>1031220127-GFRU</t>
  </si>
  <si>
    <t>1031610010-TQF</t>
  </si>
  <si>
    <t>1031014187-GFR</t>
  </si>
  <si>
    <t>ENVASE X 60 ml</t>
  </si>
  <si>
    <t>1033040041-BSK</t>
  </si>
  <si>
    <t>FENTANILO</t>
  </si>
  <si>
    <t>250MCG/5ML</t>
  </si>
  <si>
    <t>1031610030-TQF</t>
  </si>
  <si>
    <t>1031230175-GFRU</t>
  </si>
  <si>
    <t>1031220044-NOVU</t>
  </si>
  <si>
    <t>COMPRIMIDO</t>
  </si>
  <si>
    <t>1031620012-TQF</t>
  </si>
  <si>
    <t>1031430060-ADS</t>
  </si>
  <si>
    <t>1031050131-ECAU</t>
  </si>
  <si>
    <t>1032010021-LIMU</t>
  </si>
  <si>
    <t>1033320070-BSK</t>
  </si>
  <si>
    <t>1032160001-SIEU</t>
  </si>
  <si>
    <t>1032710005-MEL</t>
  </si>
  <si>
    <t>GLUTAMINA 0,2g</t>
  </si>
  <si>
    <t>SOBRE X 10g</t>
  </si>
  <si>
    <t>1032810021-FGRU</t>
  </si>
  <si>
    <t>1033330031-CMD</t>
  </si>
  <si>
    <t>1033410019-ECA</t>
  </si>
  <si>
    <t>ENVASE X (100-120) ml</t>
  </si>
  <si>
    <t>1033410017-ECA</t>
  </si>
  <si>
    <t>1033410056-LAR</t>
  </si>
  <si>
    <t>POTE X 30g</t>
  </si>
  <si>
    <t>1031810100-BSK</t>
  </si>
  <si>
    <t>1031611155-TQCU</t>
  </si>
  <si>
    <t>103 820079-GFRU</t>
  </si>
  <si>
    <t>1033410030-VON</t>
  </si>
  <si>
    <t>1031630060-BIH</t>
  </si>
  <si>
    <t>1031220080-BUSU</t>
  </si>
  <si>
    <t>1031220131-NOVU</t>
  </si>
  <si>
    <t>1031240001-ADSU</t>
  </si>
  <si>
    <t>1031016028-BQF</t>
  </si>
  <si>
    <t>103 820014-MOM</t>
  </si>
  <si>
    <t>1033410014-LAR</t>
  </si>
  <si>
    <t>103 220029-FNEU</t>
  </si>
  <si>
    <t>1032010013-GOR</t>
  </si>
  <si>
    <t>1031012085-LVF</t>
  </si>
  <si>
    <t>1031016020-NCP</t>
  </si>
  <si>
    <t>1031840032-GFRU</t>
  </si>
  <si>
    <t>1031830123-MOM</t>
  </si>
  <si>
    <t>1031230240-GFRU</t>
  </si>
  <si>
    <t>1033210011-DRO</t>
  </si>
  <si>
    <t>1032810080-ECA</t>
  </si>
  <si>
    <t>ENVASE X 120 ml</t>
  </si>
  <si>
    <t>1031090030-ECA</t>
  </si>
  <si>
    <t>1032610028-FRE</t>
  </si>
  <si>
    <t>1031012004-FCA</t>
  </si>
  <si>
    <t>1031012064-LVF</t>
  </si>
  <si>
    <t>103 410121-ECA</t>
  </si>
  <si>
    <t>1031870090-HAXU</t>
  </si>
  <si>
    <t>1031016052-LDSU</t>
  </si>
  <si>
    <t>1031220087-SANU</t>
  </si>
  <si>
    <t>FOSINOPRIL (SODICO) 20mg</t>
  </si>
  <si>
    <t>1033720001-SNJ</t>
  </si>
  <si>
    <t>1032210220-APNU</t>
  </si>
  <si>
    <t>1031420015-LPF</t>
  </si>
  <si>
    <t>1033320030-BSK</t>
  </si>
  <si>
    <t>1031620080-LAF</t>
  </si>
  <si>
    <t>1031012065-LVF</t>
  </si>
  <si>
    <t>1032210120-BAXU</t>
  </si>
  <si>
    <t>103 220034</t>
  </si>
  <si>
    <t>103 220034-HAXU</t>
  </si>
  <si>
    <t>OXICODONA (CLORHIDRATO) LIBERACIÓN RETARD 20mg</t>
  </si>
  <si>
    <t>1031011012-LGRU</t>
  </si>
  <si>
    <t>ABACAVIR+LAMIVUDINA (600+300)mg</t>
  </si>
  <si>
    <t>(600+300)mg</t>
  </si>
  <si>
    <t>1031220085-SANU</t>
  </si>
  <si>
    <t>FOSINOPRIL SODICO TABLETA 10mg(SIMIPRIL® 10 MG TABLETAS)</t>
  </si>
  <si>
    <t>103 210030-SFI</t>
  </si>
  <si>
    <t>1031870031-SERU</t>
  </si>
  <si>
    <t>AGOMELATINA 25 MG</t>
  </si>
  <si>
    <t>1032130111-CHVU</t>
  </si>
  <si>
    <t>ESTROGENOS CONJUGADOS COMP/TAB/CAPS/GRAGE       0.625mg</t>
  </si>
  <si>
    <t>0.625mg</t>
  </si>
  <si>
    <t>103 820082-GFRU</t>
  </si>
  <si>
    <t>1031230011-MOM</t>
  </si>
  <si>
    <t>1031015105-RYA</t>
  </si>
  <si>
    <t>103 230004-TQC</t>
  </si>
  <si>
    <t>103 410047-LIC</t>
  </si>
  <si>
    <t>1031016150-LSTU</t>
  </si>
  <si>
    <t>1031080319-PROU</t>
  </si>
  <si>
    <t>103 820149-SIEU</t>
  </si>
  <si>
    <t>103 220033-LGRU</t>
  </si>
  <si>
    <t>1033220035-RIC</t>
  </si>
  <si>
    <t>ENVASE X (5-10) ml</t>
  </si>
  <si>
    <t>1032810050-BUS</t>
  </si>
  <si>
    <t>1031610088-QCA</t>
  </si>
  <si>
    <t>1031440046-NOV</t>
  </si>
  <si>
    <t>INDACATEROL MALEATO 150mcg</t>
  </si>
  <si>
    <t>1031011013-HLLU</t>
  </si>
  <si>
    <t>NEVIRAPIME 200mg</t>
  </si>
  <si>
    <t>1031220028-TQCU</t>
  </si>
  <si>
    <t>OLMESARTAN TAB/CAPS/GRAG/COMP20 mg</t>
  </si>
  <si>
    <t>1031820005-NOVU</t>
  </si>
  <si>
    <t>RIVASTIGMINA</t>
  </si>
  <si>
    <t xml:space="preserve">3 mg </t>
  </si>
  <si>
    <t>1031830007-NOVU</t>
  </si>
  <si>
    <t>1031820053-BOEU</t>
  </si>
  <si>
    <t>PRAMIPEXOL 0,375mg</t>
  </si>
  <si>
    <t xml:space="preserve">0.375  mg </t>
  </si>
  <si>
    <t>1031840042-CHEU</t>
  </si>
  <si>
    <t>1031830120-MOM</t>
  </si>
  <si>
    <t>1032144032-HLL</t>
  </si>
  <si>
    <t>1032210012-ASOU</t>
  </si>
  <si>
    <t>1032620090-NBT</t>
  </si>
  <si>
    <t>CASPSULA DURA</t>
  </si>
  <si>
    <t>1032130026-BQFU</t>
  </si>
  <si>
    <t>1031250072-MCKU</t>
  </si>
  <si>
    <t>1031220007-TQCU</t>
  </si>
  <si>
    <t>1031650001-TQCU</t>
  </si>
  <si>
    <t>103 230065-SIEU</t>
  </si>
  <si>
    <t>1031220072-HLLU</t>
  </si>
  <si>
    <t>HIDROCLOROTIAZIDA+TELMISARTAN (12,5+80)mg</t>
  </si>
  <si>
    <t>(12.5+80) mg</t>
  </si>
  <si>
    <t>103 820069-BQF</t>
  </si>
  <si>
    <t>1032150029-NOVU</t>
  </si>
  <si>
    <t>VILDAGLIPTINA + METFORMINA TAB/CAPS/GRAG/COMP (50+500) mg</t>
  </si>
  <si>
    <t>(50+500) mg</t>
  </si>
  <si>
    <t>1031210008-BAY</t>
  </si>
  <si>
    <t>1031640030-BUS</t>
  </si>
  <si>
    <t>1032820036-HEAU</t>
  </si>
  <si>
    <t>CARNITINA  TABLETA 500mg</t>
  </si>
  <si>
    <t>103 820155-LSTU</t>
  </si>
  <si>
    <t>1032144017-MEL</t>
  </si>
  <si>
    <t>1031640020-BUS</t>
  </si>
  <si>
    <t>103 410002-MEL</t>
  </si>
  <si>
    <t>1031250026-GFRU</t>
  </si>
  <si>
    <t>103 210031-BQF</t>
  </si>
  <si>
    <t>1031430050-BIH</t>
  </si>
  <si>
    <t>1032210065-AKM</t>
  </si>
  <si>
    <t>103 820068-SIE</t>
  </si>
  <si>
    <t>1031840023-GFR</t>
  </si>
  <si>
    <t>1031040085-VONU</t>
  </si>
  <si>
    <t>1032810036-CMD</t>
  </si>
  <si>
    <t>103 210053-PRO</t>
  </si>
  <si>
    <t>1031050090-BQFU</t>
  </si>
  <si>
    <t>1031440195-NVMU</t>
  </si>
  <si>
    <t>1032810017-TQS</t>
  </si>
  <si>
    <t>POLVO-SOBRE</t>
  </si>
  <si>
    <t>1031011008-HAXU</t>
  </si>
  <si>
    <t>1031870100-HAXU</t>
  </si>
  <si>
    <t>1032130062-BQF</t>
  </si>
  <si>
    <t>1031250027-MCK</t>
  </si>
  <si>
    <t>1031610007-CMDU</t>
  </si>
  <si>
    <t>103 820010-PRO</t>
  </si>
  <si>
    <t>1031220012-HLL</t>
  </si>
  <si>
    <t>103281002-FGRU</t>
  </si>
  <si>
    <t>1031016025-LDS</t>
  </si>
  <si>
    <t>1031250050-LPFU</t>
  </si>
  <si>
    <t>1031012063-WIN</t>
  </si>
  <si>
    <t>1031020080-LPFU</t>
  </si>
  <si>
    <t>103 410045-ECAU</t>
  </si>
  <si>
    <t>1032810025-CMDU</t>
  </si>
  <si>
    <t>103 210033-GFR</t>
  </si>
  <si>
    <t>1031440210-BQFU</t>
  </si>
  <si>
    <t>1032150003-TQC</t>
  </si>
  <si>
    <t>1032810045-CMDU</t>
  </si>
  <si>
    <t>1031840024-CHE</t>
  </si>
  <si>
    <t>1031020096-FAE</t>
  </si>
  <si>
    <t>1032810005-LEB</t>
  </si>
  <si>
    <t>1032150020-LPFU</t>
  </si>
  <si>
    <t>1031220050-AMGU</t>
  </si>
  <si>
    <t>NIFEDIPINO 10mg</t>
  </si>
  <si>
    <t>1031030170-WIN</t>
  </si>
  <si>
    <t>1032410035-LPFU</t>
  </si>
  <si>
    <t>1031810070-SIE</t>
  </si>
  <si>
    <t>1031810150-FNEU</t>
  </si>
  <si>
    <t>1031230270-CMDU</t>
  </si>
  <si>
    <t>1032810032-SIE</t>
  </si>
  <si>
    <t>1031440040-BQFU</t>
  </si>
  <si>
    <t>1031830020-GFR</t>
  </si>
  <si>
    <t>1031220070-TQC</t>
  </si>
  <si>
    <t>BOLSA/FRASCO</t>
  </si>
  <si>
    <t xml:space="preserve"> ORAL
 - RECTAL</t>
  </si>
  <si>
    <t>ENTERAL</t>
  </si>
  <si>
    <t>AMPULPACK</t>
  </si>
  <si>
    <t>SOLUCIÓN OFTÁLMICA</t>
  </si>
  <si>
    <t xml:space="preserve">POLVO LIOFILIZADO  </t>
  </si>
  <si>
    <t>BOLSA/FRASCO/VIAL/AMP</t>
  </si>
  <si>
    <t>TUBO/FRASCO</t>
  </si>
  <si>
    <t>FRASCO/VIAL/AMP</t>
  </si>
  <si>
    <t>BOTELLA/TETRAPACK/LATA</t>
  </si>
  <si>
    <t>FRASCO/SOBRE</t>
  </si>
  <si>
    <t>polvo/granulado/liquido</t>
  </si>
  <si>
    <t>TENER EN CUENTA PARA PRESENTAR LA OFERTA</t>
  </si>
  <si>
    <t>PRESENTACION REQUERIDA 100ML</t>
  </si>
  <si>
    <t>PRESENTACION REQUERIDA 500ML</t>
  </si>
  <si>
    <t>PRESENTACION REQUERIDA 250ML</t>
  </si>
  <si>
    <t>PRESENTACION REQUERIDA 3000ML</t>
  </si>
  <si>
    <t>PRESENTACION REQUERIDA 200ML</t>
  </si>
  <si>
    <t>PRESENTACION REQUERIDA 15ML</t>
  </si>
  <si>
    <t>PRESENTACION REQUERIDA 105ML</t>
  </si>
  <si>
    <t>PRESENTACION REQUERIDA 10ML</t>
  </si>
  <si>
    <t>PRESENTACION REQUERIDA 133ML</t>
  </si>
  <si>
    <t>PRESENTACION REQUERIDA 180ML</t>
  </si>
  <si>
    <t>MARCA REQUERIDA</t>
  </si>
  <si>
    <t>PRESENTACION REQUERIDA 200 DOSIS</t>
  </si>
  <si>
    <t>PRESENTACION REQUERIDA 1000ML</t>
  </si>
  <si>
    <t>PRESENTACION REQUERIDA 5ML</t>
  </si>
  <si>
    <t>PRESENTACION REQUERIDA 20ML</t>
  </si>
  <si>
    <t>PRESENTACION REQUERIDA 60-100ML</t>
  </si>
  <si>
    <t>PRESENTACION REQUERIDA 360ML</t>
  </si>
  <si>
    <t>PRESENTACION REQUERIDA 2ML</t>
  </si>
  <si>
    <t>PRESENTACION REQUERIDA 120ML</t>
  </si>
  <si>
    <t>PRESENTACION REQUERIDA 15gr</t>
  </si>
  <si>
    <t>PRESENTACION REQUERIDA 60gr</t>
  </si>
  <si>
    <t>PRESENTACION REQUERIDA 10gr</t>
  </si>
  <si>
    <t>PRESENTACION REQUERIDA 30gr</t>
  </si>
  <si>
    <t>PRESENTACION REQUERIDA 20gr</t>
  </si>
  <si>
    <t>PRESENTACION REQUERIDA 100-150ML</t>
  </si>
  <si>
    <t>PRESENTACION REQUERIDA 50ML</t>
  </si>
  <si>
    <t>PRESENTACION REQUERIDA 240ML</t>
  </si>
  <si>
    <t>PRESENTACION REQUERIDA 30ML</t>
  </si>
  <si>
    <t>PRESENTACION REQUERIDA 60ML</t>
  </si>
  <si>
    <t>PRESENTACION REQUERIDA 150ML</t>
  </si>
  <si>
    <t>PRESENTACION REQUERIDA 40gr</t>
  </si>
  <si>
    <t>CIPROFLOXACINA 0.3% ENVASE X 5mL</t>
  </si>
  <si>
    <t>PRESENTACION REQUERIDA 3ML</t>
  </si>
  <si>
    <t>PRESENTACION REQUERIDA 90ML</t>
  </si>
  <si>
    <t>VITAMINA A 100.000 UI</t>
  </si>
  <si>
    <t>TEOFILINA LIBERACION LENTA 125mg(CIDETOX® 125)</t>
  </si>
  <si>
    <t>GLICERILO GUAYACOLATO JARABE 2% 2G/100 ML)</t>
  </si>
  <si>
    <t>SUCRALFATE 1g/5ml ENVASE X 200-240ml</t>
  </si>
  <si>
    <t>FRASCO/TUBO</t>
  </si>
  <si>
    <t>DICLOFENACO 1mg/ml ENVASE X 5ml</t>
  </si>
  <si>
    <t>SOBRE/SACHET</t>
  </si>
  <si>
    <t xml:space="preserve">AGUA ESTERIL PARA INYECCION SOLUCION AMPOLLA X 10 ML </t>
  </si>
  <si>
    <t xml:space="preserve">AGUA ESTERIL PARA INYECCION SOLUCION AMPOLLA X 500 ML </t>
  </si>
  <si>
    <t>CREMAS. GELES, POMADA,UNGUENTOS Y PASTAS</t>
  </si>
  <si>
    <t>POLVO/GRANULADO PARA RECONSTITUIR A SOLUCION ORAL</t>
  </si>
  <si>
    <t>EMULSIONES/CREMA</t>
  </si>
  <si>
    <t>JARABE, SOLUCION ORAL</t>
  </si>
  <si>
    <t>CORTICOIDE+ANESTESICO UNGÜENTO (0,1-1)%+(2-5)% ENVASE X 10g</t>
  </si>
  <si>
    <t>(0,1-1)%+(2-5)%</t>
  </si>
  <si>
    <t>ACETILCISTEINA 100mg/5ml ENVASE X 100ML-150ml</t>
  </si>
  <si>
    <t>POLVO PARA RECONSTITUIR A SOLUCION ORAL/SOLUCION ORAL</t>
  </si>
  <si>
    <t>GEL,CREMA,UNGÜENTO</t>
  </si>
  <si>
    <t>UNGÜENTO,CREMA,EMULSION TOPICO</t>
  </si>
  <si>
    <t>CETIRIZINA (DICLORHIDRATO) 10mg</t>
  </si>
  <si>
    <t>YODOPOVIDONA 10%</t>
  </si>
  <si>
    <t>METRONIDAZOL+NISTATINA 500mg/100000U.I.</t>
  </si>
  <si>
    <t>500mg/100000 U.I.</t>
  </si>
  <si>
    <t>SOLUCION EMULSION TOPICA</t>
  </si>
  <si>
    <t>LOCION, CREMA, GEL, UNGÜENTO</t>
  </si>
  <si>
    <t>FLUNARIZINA (DICLORHIDRATO) 10mg</t>
  </si>
  <si>
    <t>CETIRIZINA (DICLORHIDRATO) SOLUCION 10mg/ml(ALERVIDEN ® GOTAS)</t>
  </si>
  <si>
    <t>LEVOTIROXINA SODICA  88 mcg</t>
  </si>
  <si>
    <t>LEVOTIROXINA SODICA  200 mg</t>
  </si>
  <si>
    <t>La columna N resaltada en color morado tiene unas aclaraciones a tener en cuenta al momento de diligenciar la oferta verifique y confirme una vez este registrado el medicamento</t>
  </si>
  <si>
    <t>Registre expediente y consecutivo 020264341-01. Registre unicamente los CUM ACTIVOS</t>
  </si>
  <si>
    <t>Registre el estado del registro sanitario al momento de elaborar la oferta. No oferte registros con los siguientes estados DESISTIDO, CANCELADO, PERDIDA DE FUERZA EJECUTORIA</t>
  </si>
  <si>
    <t>NOTA</t>
  </si>
  <si>
    <t>En el diligenciamiento de la opcion 2 no podra ofertar el mismo medicamento cambiando unicamente el CUM ya que esta no se considerara como validamente ofertado.</t>
  </si>
  <si>
    <t>NO APLICA</t>
  </si>
  <si>
    <t>SOLUCION VISCOSA</t>
  </si>
  <si>
    <t>DISPOSITIVO MEDICO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</si>
</sst>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\ #,##0"/>
    <numFmt numFmtId="165" formatCode="#,##0.0000000000"/>
    <numFmt numFmtId="166" formatCode="&quot;$&quot;\ #,##0.00"/>
    <numFmt numFmtId="167" formatCode="d/m/yyyy"/>
    <numFmt numFmtId="168" formatCode="_-&quot;$&quot;\ * #,##0_-;\-&quot;$&quot;\ * #,##0_-;_-&quot;$&quot;\ * &quot;-&quot;_-;_-@"/>
  </numFmts>
  <fonts count="23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1"/>
      <name val="Calibri"/>
      <family val="2"/>
    </font>
    <font>
      <sz val="8"/>
      <color theme="1"/>
      <name val="Calibri"/>
      <family val="2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</font>
    <font>
      <sz val="20"/>
      <color theme="1"/>
      <name val="Arial Narrow"/>
      <family val="2"/>
    </font>
    <font>
      <sz val="11"/>
      <color theme="1"/>
      <name val="Calibri"/>
      <family val="2"/>
    </font>
    <font>
      <b/>
      <sz val="8"/>
      <color theme="0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 Narrow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b/>
      <sz val="11"/>
      <color theme="0"/>
      <name val="Calibri"/>
      <family val="2"/>
    </font>
    <font>
      <b/>
      <sz val="8"/>
      <color theme="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 Narrow"/>
      <family val="2"/>
    </font>
    <font>
      <b/>
      <sz val="8"/>
      <name val="Arial Narrow"/>
      <family val="2"/>
    </font>
    <font>
      <sz val="8"/>
      <name val="Calibri"/>
      <family val="2"/>
    </font>
    <font>
      <sz val="11"/>
      <name val="Calibri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1E4E79"/>
        <bgColor rgb="FF1E4E79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0">
    <xf numFmtId="0" fontId="0" fillId="0" borderId="0" xfId="0" applyFont="1" applyAlignment="1"/>
    <xf numFmtId="0" fontId="4" fillId="0" borderId="4" xfId="0" applyFont="1" applyBorder="1"/>
    <xf numFmtId="0" fontId="5" fillId="0" borderId="5" xfId="0" applyFont="1" applyBorder="1"/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/>
    </xf>
    <xf numFmtId="0" fontId="4" fillId="0" borderId="0" xfId="0" applyFont="1"/>
    <xf numFmtId="3" fontId="2" fillId="6" borderId="5" xfId="0" applyNumberFormat="1" applyFont="1" applyFill="1" applyBorder="1" applyAlignment="1">
      <alignment horizontal="center" vertical="center" wrapText="1"/>
    </xf>
    <xf numFmtId="3" fontId="2" fillId="6" borderId="19" xfId="0" applyNumberFormat="1" applyFont="1" applyFill="1" applyBorder="1" applyAlignment="1">
      <alignment horizontal="center" vertical="center" wrapText="1"/>
    </xf>
    <xf numFmtId="3" fontId="2" fillId="4" borderId="5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 wrapText="1"/>
    </xf>
    <xf numFmtId="3" fontId="2" fillId="6" borderId="22" xfId="0" applyNumberFormat="1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right" vertical="center" wrapText="1"/>
    </xf>
    <xf numFmtId="164" fontId="5" fillId="0" borderId="16" xfId="0" applyNumberFormat="1" applyFont="1" applyBorder="1" applyAlignment="1">
      <alignment horizontal="right" vertical="center"/>
    </xf>
    <xf numFmtId="165" fontId="5" fillId="0" borderId="16" xfId="0" applyNumberFormat="1" applyFont="1" applyBorder="1" applyAlignment="1">
      <alignment horizontal="right" vertical="center"/>
    </xf>
    <xf numFmtId="164" fontId="5" fillId="4" borderId="19" xfId="0" applyNumberFormat="1" applyFont="1" applyFill="1" applyBorder="1" applyAlignment="1">
      <alignment horizontal="right" vertical="center"/>
    </xf>
    <xf numFmtId="1" fontId="5" fillId="4" borderId="19" xfId="0" applyNumberFormat="1" applyFont="1" applyFill="1" applyBorder="1" applyAlignment="1">
      <alignment horizontal="right" vertical="center"/>
    </xf>
    <xf numFmtId="0" fontId="5" fillId="4" borderId="19" xfId="0" applyFont="1" applyFill="1" applyBorder="1" applyAlignment="1">
      <alignment horizontal="center" vertical="center" wrapText="1"/>
    </xf>
    <xf numFmtId="164" fontId="5" fillId="4" borderId="19" xfId="0" applyNumberFormat="1" applyFont="1" applyFill="1" applyBorder="1" applyAlignment="1">
      <alignment horizontal="center" vertical="center" wrapText="1"/>
    </xf>
    <xf numFmtId="164" fontId="5" fillId="4" borderId="23" xfId="0" applyNumberFormat="1" applyFont="1" applyFill="1" applyBorder="1" applyAlignment="1">
      <alignment horizontal="center" vertical="center" wrapText="1"/>
    </xf>
    <xf numFmtId="0" fontId="4" fillId="0" borderId="5" xfId="0" applyFont="1" applyBorder="1"/>
    <xf numFmtId="3" fontId="5" fillId="0" borderId="5" xfId="0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5" fillId="0" borderId="5" xfId="0" applyNumberFormat="1" applyFont="1" applyBorder="1" applyAlignment="1">
      <alignment horizontal="right" vertical="center"/>
    </xf>
    <xf numFmtId="165" fontId="5" fillId="0" borderId="5" xfId="0" applyNumberFormat="1" applyFont="1" applyBorder="1" applyAlignment="1">
      <alignment horizontal="right" vertical="center"/>
    </xf>
    <xf numFmtId="164" fontId="5" fillId="4" borderId="5" xfId="0" applyNumberFormat="1" applyFont="1" applyFill="1" applyBorder="1" applyAlignment="1">
      <alignment horizontal="right" vertical="center"/>
    </xf>
    <xf numFmtId="1" fontId="5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center" vertical="center" wrapText="1"/>
    </xf>
    <xf numFmtId="164" fontId="5" fillId="4" borderId="5" xfId="0" applyNumberFormat="1" applyFont="1" applyFill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center"/>
    </xf>
    <xf numFmtId="3" fontId="5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5" fillId="4" borderId="5" xfId="0" applyFont="1" applyFill="1" applyBorder="1"/>
    <xf numFmtId="0" fontId="5" fillId="4" borderId="5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166" fontId="2" fillId="4" borderId="5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3" fontId="2" fillId="0" borderId="5" xfId="0" applyNumberFormat="1" applyFont="1" applyBorder="1" applyAlignment="1">
      <alignment horizontal="center"/>
    </xf>
    <xf numFmtId="0" fontId="5" fillId="0" borderId="0" xfId="0" applyFont="1"/>
    <xf numFmtId="9" fontId="5" fillId="0" borderId="0" xfId="0" applyNumberFormat="1" applyFont="1"/>
    <xf numFmtId="2" fontId="5" fillId="0" borderId="0" xfId="0" applyNumberFormat="1" applyFont="1"/>
    <xf numFmtId="0" fontId="9" fillId="0" borderId="0" xfId="0" applyFont="1"/>
    <xf numFmtId="0" fontId="7" fillId="0" borderId="0" xfId="0" applyFont="1"/>
    <xf numFmtId="3" fontId="2" fillId="6" borderId="24" xfId="0" applyNumberFormat="1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164" fontId="11" fillId="6" borderId="5" xfId="0" applyNumberFormat="1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167" fontId="10" fillId="7" borderId="5" xfId="0" applyNumberFormat="1" applyFont="1" applyFill="1" applyBorder="1" applyAlignment="1">
      <alignment horizontal="center" vertical="center" wrapText="1"/>
    </xf>
    <xf numFmtId="164" fontId="10" fillId="7" borderId="5" xfId="0" applyNumberFormat="1" applyFont="1" applyFill="1" applyBorder="1" applyAlignment="1">
      <alignment horizontal="center" vertical="center" wrapText="1"/>
    </xf>
    <xf numFmtId="168" fontId="11" fillId="9" borderId="5" xfId="0" applyNumberFormat="1" applyFont="1" applyFill="1" applyBorder="1" applyAlignment="1">
      <alignment horizontal="center" vertical="center" wrapText="1"/>
    </xf>
    <xf numFmtId="3" fontId="12" fillId="10" borderId="5" xfId="0" applyNumberFormat="1" applyFont="1" applyFill="1" applyBorder="1" applyAlignment="1">
      <alignment horizontal="center" vertical="center" wrapText="1"/>
    </xf>
    <xf numFmtId="0" fontId="13" fillId="11" borderId="5" xfId="0" applyFont="1" applyFill="1" applyBorder="1" applyAlignment="1">
      <alignment horizontal="center" vertical="center" wrapText="1"/>
    </xf>
    <xf numFmtId="0" fontId="13" fillId="11" borderId="5" xfId="0" applyFont="1" applyFill="1" applyBorder="1" applyAlignment="1">
      <alignment horizontal="left" vertical="center" wrapText="1"/>
    </xf>
    <xf numFmtId="164" fontId="13" fillId="11" borderId="5" xfId="0" applyNumberFormat="1" applyFont="1" applyFill="1" applyBorder="1" applyAlignment="1">
      <alignment horizontal="center" vertical="center" wrapText="1"/>
    </xf>
    <xf numFmtId="1" fontId="13" fillId="11" borderId="5" xfId="0" applyNumberFormat="1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12" borderId="26" xfId="0" applyFont="1" applyFill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4" fillId="13" borderId="26" xfId="0" applyFont="1" applyFill="1" applyBorder="1" applyAlignment="1">
      <alignment vertical="center" wrapText="1"/>
    </xf>
    <xf numFmtId="9" fontId="14" fillId="0" borderId="26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wrapText="1"/>
    </xf>
    <xf numFmtId="165" fontId="5" fillId="14" borderId="5" xfId="0" applyNumberFormat="1" applyFont="1" applyFill="1" applyBorder="1" applyAlignment="1">
      <alignment horizontal="right" vertical="center"/>
    </xf>
    <xf numFmtId="165" fontId="5" fillId="14" borderId="8" xfId="0" applyNumberFormat="1" applyFont="1" applyFill="1" applyBorder="1" applyAlignment="1">
      <alignment horizontal="right" vertical="center"/>
    </xf>
    <xf numFmtId="165" fontId="16" fillId="14" borderId="5" xfId="0" applyNumberFormat="1" applyFont="1" applyFill="1" applyBorder="1" applyAlignment="1">
      <alignment horizontal="center" vertical="center"/>
    </xf>
    <xf numFmtId="165" fontId="16" fillId="14" borderId="5" xfId="0" applyNumberFormat="1" applyFont="1" applyFill="1" applyBorder="1" applyAlignment="1">
      <alignment horizontal="center" vertical="center" wrapText="1"/>
    </xf>
    <xf numFmtId="0" fontId="18" fillId="0" borderId="0" xfId="0" applyFont="1" applyAlignment="1"/>
    <xf numFmtId="0" fontId="0" fillId="0" borderId="0" xfId="0"/>
    <xf numFmtId="0" fontId="18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26" xfId="0" applyFont="1" applyBorder="1"/>
    <xf numFmtId="0" fontId="1" fillId="0" borderId="26" xfId="0" applyFont="1" applyFill="1" applyBorder="1"/>
    <xf numFmtId="0" fontId="2" fillId="4" borderId="8" xfId="0" applyFont="1" applyFill="1" applyBorder="1" applyAlignment="1">
      <alignment horizontal="left" vertical="center" wrapText="1"/>
    </xf>
    <xf numFmtId="3" fontId="2" fillId="4" borderId="9" xfId="0" applyNumberFormat="1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3" fontId="2" fillId="4" borderId="9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6" fillId="2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/>
    </xf>
    <xf numFmtId="0" fontId="15" fillId="14" borderId="21" xfId="0" applyFont="1" applyFill="1" applyBorder="1" applyAlignment="1">
      <alignment horizontal="center" vertical="center" wrapText="1"/>
    </xf>
    <xf numFmtId="0" fontId="15" fillId="14" borderId="19" xfId="0" applyFont="1" applyFill="1" applyBorder="1" applyAlignment="1">
      <alignment horizontal="center" vertical="center" wrapText="1"/>
    </xf>
    <xf numFmtId="3" fontId="2" fillId="4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/>
    <xf numFmtId="0" fontId="3" fillId="0" borderId="17" xfId="0" applyFont="1" applyBorder="1"/>
    <xf numFmtId="0" fontId="3" fillId="0" borderId="18" xfId="0" applyFont="1" applyBorder="1"/>
    <xf numFmtId="0" fontId="7" fillId="4" borderId="12" xfId="0" applyFont="1" applyFill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3" fontId="2" fillId="4" borderId="1" xfId="0" applyNumberFormat="1" applyFont="1" applyFill="1" applyBorder="1" applyAlignment="1">
      <alignment horizontal="center" vertical="center" wrapText="1"/>
    </xf>
    <xf numFmtId="0" fontId="3" fillId="0" borderId="4" xfId="0" applyFont="1" applyBorder="1"/>
    <xf numFmtId="0" fontId="7" fillId="5" borderId="1" xfId="0" applyFont="1" applyFill="1" applyBorder="1" applyAlignment="1">
      <alignment horizontal="center" vertical="center" wrapText="1"/>
    </xf>
    <xf numFmtId="3" fontId="2" fillId="4" borderId="20" xfId="0" applyNumberFormat="1" applyFont="1" applyFill="1" applyBorder="1" applyAlignment="1">
      <alignment horizontal="center" vertical="center" wrapText="1"/>
    </xf>
    <xf numFmtId="0" fontId="17" fillId="14" borderId="0" xfId="0" applyFont="1" applyFill="1" applyAlignment="1">
      <alignment horizontal="left" wrapText="1"/>
    </xf>
    <xf numFmtId="0" fontId="19" fillId="0" borderId="26" xfId="0" applyFont="1" applyBorder="1" applyAlignment="1">
      <alignment horizontal="center" vertical="center" wrapText="1"/>
    </xf>
    <xf numFmtId="0" fontId="19" fillId="0" borderId="26" xfId="0" applyFont="1" applyBorder="1" applyAlignment="1">
      <alignment vertical="center" wrapText="1"/>
    </xf>
    <xf numFmtId="3" fontId="19" fillId="0" borderId="5" xfId="0" applyNumberFormat="1" applyFont="1" applyBorder="1" applyAlignment="1">
      <alignment horizontal="center" vertical="center" wrapText="1"/>
    </xf>
    <xf numFmtId="164" fontId="19" fillId="0" borderId="5" xfId="0" applyNumberFormat="1" applyFont="1" applyBorder="1" applyAlignment="1">
      <alignment horizontal="right" vertical="center" wrapText="1"/>
    </xf>
    <xf numFmtId="164" fontId="19" fillId="0" borderId="5" xfId="0" applyNumberFormat="1" applyFont="1" applyBorder="1" applyAlignment="1">
      <alignment horizontal="right" vertical="center"/>
    </xf>
    <xf numFmtId="165" fontId="19" fillId="0" borderId="5" xfId="0" applyNumberFormat="1" applyFont="1" applyBorder="1" applyAlignment="1">
      <alignment horizontal="right" vertical="center"/>
    </xf>
    <xf numFmtId="165" fontId="20" fillId="14" borderId="5" xfId="0" applyNumberFormat="1" applyFont="1" applyFill="1" applyBorder="1" applyAlignment="1">
      <alignment horizontal="center" vertical="center"/>
    </xf>
    <xf numFmtId="3" fontId="19" fillId="0" borderId="0" xfId="0" applyNumberFormat="1" applyFont="1" applyAlignment="1">
      <alignment horizontal="center"/>
    </xf>
    <xf numFmtId="0" fontId="19" fillId="4" borderId="5" xfId="0" applyFont="1" applyFill="1" applyBorder="1"/>
    <xf numFmtId="0" fontId="19" fillId="4" borderId="5" xfId="0" applyFont="1" applyFill="1" applyBorder="1" applyAlignment="1">
      <alignment horizontal="center" wrapText="1"/>
    </xf>
    <xf numFmtId="0" fontId="19" fillId="4" borderId="5" xfId="0" applyFont="1" applyFill="1" applyBorder="1" applyAlignment="1">
      <alignment wrapText="1"/>
    </xf>
    <xf numFmtId="0" fontId="21" fillId="0" borderId="5" xfId="0" applyFont="1" applyBorder="1"/>
    <xf numFmtId="0" fontId="21" fillId="0" borderId="0" xfId="0" applyFont="1"/>
    <xf numFmtId="0" fontId="2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8"/>
  <sheetViews>
    <sheetView tabSelected="1" workbookViewId="0">
      <pane ySplit="1" topLeftCell="A877" activePane="bottomLeft" state="frozen"/>
      <selection pane="bottomLeft" activeCell="D899" sqref="D899"/>
    </sheetView>
  </sheetViews>
  <sheetFormatPr baseColWidth="10" defaultColWidth="14.42578125" defaultRowHeight="15" customHeight="1"/>
  <cols>
    <col min="1" max="1" width="6" customWidth="1"/>
    <col min="2" max="2" width="7.85546875" customWidth="1"/>
    <col min="3" max="3" width="10.28515625" customWidth="1"/>
    <col min="4" max="4" width="51.85546875" customWidth="1"/>
    <col min="5" max="5" width="23.5703125" customWidth="1"/>
    <col min="6" max="6" width="17.28515625" customWidth="1"/>
    <col min="7" max="7" width="19.7109375" customWidth="1"/>
    <col min="8" max="8" width="17" customWidth="1"/>
    <col min="9" max="9" width="13.42578125" customWidth="1"/>
    <col min="10" max="10" width="13.7109375" customWidth="1"/>
    <col min="11" max="11" width="22.7109375" customWidth="1"/>
    <col min="12" max="12" width="13.5703125" customWidth="1"/>
    <col min="13" max="13" width="18.7109375" customWidth="1"/>
    <col min="14" max="14" width="26.5703125" customWidth="1"/>
    <col min="15" max="15" width="17.7109375" customWidth="1"/>
    <col min="16" max="16" width="10" customWidth="1"/>
    <col min="17" max="17" width="17.85546875" customWidth="1"/>
    <col min="18" max="18" width="12" customWidth="1"/>
    <col min="19" max="19" width="18.28515625" customWidth="1"/>
    <col min="20" max="20" width="16" customWidth="1"/>
    <col min="21" max="21" width="24.42578125" customWidth="1"/>
    <col min="22" max="22" width="19.140625" customWidth="1"/>
    <col min="23" max="23" width="16.28515625" customWidth="1"/>
    <col min="24" max="24" width="12" customWidth="1"/>
    <col min="25" max="25" width="12.42578125" customWidth="1"/>
    <col min="26" max="26" width="8.140625" customWidth="1"/>
  </cols>
  <sheetData>
    <row r="1" spans="1:37" ht="119.25" hidden="1" customHeight="1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6"/>
      <c r="L1" s="1"/>
      <c r="M1" s="1"/>
      <c r="N1" s="1"/>
      <c r="O1" s="1"/>
      <c r="P1" s="2"/>
      <c r="Q1" s="2"/>
      <c r="R1" s="2"/>
      <c r="S1" s="2"/>
      <c r="T1" s="2"/>
      <c r="U1" s="3"/>
      <c r="V1" s="3"/>
      <c r="W1" s="4"/>
      <c r="X1" s="5"/>
      <c r="Y1" s="5"/>
      <c r="Z1" s="6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</row>
    <row r="2" spans="1:37" ht="57.75" customHeight="1">
      <c r="A2" s="97" t="s">
        <v>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9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  <c r="AG2" s="7"/>
      <c r="AH2" s="7"/>
      <c r="AI2" s="7"/>
      <c r="AJ2" s="7"/>
      <c r="AK2" s="7"/>
    </row>
    <row r="3" spans="1:37" ht="57.75" customHeight="1">
      <c r="A3" s="100" t="s">
        <v>2</v>
      </c>
      <c r="B3" s="101" t="s">
        <v>3</v>
      </c>
      <c r="C3" s="101" t="s">
        <v>4</v>
      </c>
      <c r="D3" s="100" t="s">
        <v>5</v>
      </c>
      <c r="E3" s="100" t="s">
        <v>5</v>
      </c>
      <c r="F3" s="93" t="s">
        <v>6</v>
      </c>
      <c r="G3" s="93" t="s">
        <v>7</v>
      </c>
      <c r="H3" s="90" t="s">
        <v>8</v>
      </c>
      <c r="I3" s="93" t="s">
        <v>9</v>
      </c>
      <c r="J3" s="93" t="s">
        <v>10</v>
      </c>
      <c r="K3" s="93" t="s">
        <v>11</v>
      </c>
      <c r="L3" s="104" t="s">
        <v>12</v>
      </c>
      <c r="M3" s="105"/>
      <c r="N3" s="102" t="s">
        <v>4304</v>
      </c>
      <c r="O3" s="108" t="s">
        <v>13</v>
      </c>
      <c r="P3" s="109"/>
      <c r="Q3" s="109"/>
      <c r="R3" s="109"/>
      <c r="S3" s="109"/>
      <c r="T3" s="109"/>
      <c r="U3" s="109"/>
      <c r="V3" s="109"/>
      <c r="W3" s="110"/>
      <c r="X3" s="113" t="s">
        <v>14</v>
      </c>
      <c r="Y3" s="95"/>
      <c r="Z3" s="95"/>
      <c r="AA3" s="95"/>
      <c r="AB3" s="95"/>
      <c r="AC3" s="95"/>
      <c r="AD3" s="95"/>
      <c r="AE3" s="95"/>
      <c r="AF3" s="112"/>
      <c r="AG3" s="7"/>
      <c r="AH3" s="7"/>
      <c r="AI3" s="7"/>
      <c r="AJ3" s="7"/>
      <c r="AK3" s="7"/>
    </row>
    <row r="4" spans="1:37" ht="57.75" customHeight="1">
      <c r="A4" s="91"/>
      <c r="B4" s="91"/>
      <c r="C4" s="91"/>
      <c r="D4" s="91"/>
      <c r="E4" s="91"/>
      <c r="F4" s="91"/>
      <c r="G4" s="91"/>
      <c r="H4" s="91"/>
      <c r="I4" s="91"/>
      <c r="J4" s="91"/>
      <c r="K4" s="92"/>
      <c r="L4" s="106"/>
      <c r="M4" s="107"/>
      <c r="N4" s="102"/>
      <c r="O4" s="8" t="s">
        <v>15</v>
      </c>
      <c r="P4" s="111" t="s">
        <v>16</v>
      </c>
      <c r="Q4" s="95"/>
      <c r="R4" s="95"/>
      <c r="S4" s="95"/>
      <c r="T4" s="95"/>
      <c r="U4" s="95"/>
      <c r="V4" s="95"/>
      <c r="W4" s="112"/>
      <c r="X4" s="9" t="s">
        <v>15</v>
      </c>
      <c r="Y4" s="114" t="s">
        <v>17</v>
      </c>
      <c r="Z4" s="98"/>
      <c r="AA4" s="98"/>
      <c r="AB4" s="98"/>
      <c r="AC4" s="98"/>
      <c r="AD4" s="98"/>
      <c r="AE4" s="98"/>
      <c r="AF4" s="99"/>
      <c r="AG4" s="7"/>
      <c r="AH4" s="7"/>
      <c r="AI4" s="7"/>
      <c r="AJ4" s="7"/>
      <c r="AK4" s="7"/>
    </row>
    <row r="5" spans="1:37" ht="33" customHeight="1">
      <c r="A5" s="92"/>
      <c r="B5" s="92"/>
      <c r="C5" s="92"/>
      <c r="D5" s="92"/>
      <c r="E5" s="92"/>
      <c r="F5" s="92"/>
      <c r="G5" s="92"/>
      <c r="H5" s="92"/>
      <c r="I5" s="92"/>
      <c r="J5" s="92"/>
      <c r="K5" s="10" t="s">
        <v>18</v>
      </c>
      <c r="L5" s="10" t="s">
        <v>19</v>
      </c>
      <c r="M5" s="10" t="s">
        <v>20</v>
      </c>
      <c r="N5" s="103"/>
      <c r="O5" s="8" t="s">
        <v>21</v>
      </c>
      <c r="P5" s="11" t="s">
        <v>22</v>
      </c>
      <c r="Q5" s="11" t="s">
        <v>23</v>
      </c>
      <c r="R5" s="11" t="s">
        <v>24</v>
      </c>
      <c r="S5" s="12" t="s">
        <v>25</v>
      </c>
      <c r="T5" s="11" t="s">
        <v>26</v>
      </c>
      <c r="U5" s="11" t="s">
        <v>27</v>
      </c>
      <c r="V5" s="11" t="s">
        <v>28</v>
      </c>
      <c r="W5" s="13" t="s">
        <v>29</v>
      </c>
      <c r="X5" s="14" t="s">
        <v>21</v>
      </c>
      <c r="Y5" s="15" t="s">
        <v>22</v>
      </c>
      <c r="Z5" s="15" t="s">
        <v>23</v>
      </c>
      <c r="AA5" s="15" t="s">
        <v>24</v>
      </c>
      <c r="AB5" s="16" t="s">
        <v>25</v>
      </c>
      <c r="AC5" s="15" t="s">
        <v>26</v>
      </c>
      <c r="AD5" s="15" t="s">
        <v>27</v>
      </c>
      <c r="AE5" s="15" t="s">
        <v>28</v>
      </c>
      <c r="AF5" s="15" t="s">
        <v>29</v>
      </c>
      <c r="AG5" s="7"/>
      <c r="AH5" s="7"/>
      <c r="AI5" s="7"/>
      <c r="AJ5" s="7"/>
      <c r="AK5" s="7"/>
    </row>
    <row r="6" spans="1:37">
      <c r="A6" s="73">
        <v>1</v>
      </c>
      <c r="B6" s="73" t="s">
        <v>30</v>
      </c>
      <c r="C6" s="73">
        <v>0</v>
      </c>
      <c r="D6" s="74" t="s">
        <v>31</v>
      </c>
      <c r="E6" s="74" t="s">
        <v>32</v>
      </c>
      <c r="F6" s="75" t="s">
        <v>33</v>
      </c>
      <c r="G6" s="73" t="s">
        <v>34</v>
      </c>
      <c r="H6" s="73" t="s">
        <v>35</v>
      </c>
      <c r="I6" s="17" t="s">
        <v>36</v>
      </c>
      <c r="J6" s="18">
        <v>67102</v>
      </c>
      <c r="K6" s="19">
        <v>12833</v>
      </c>
      <c r="L6" s="20">
        <f t="shared" ref="L6:L69" si="0">+K6*J6</f>
        <v>861119966</v>
      </c>
      <c r="M6" s="21">
        <f t="shared" ref="M6:M69" si="1">+L6/$L$896*$L$897</f>
        <v>30.393730445565879</v>
      </c>
      <c r="N6" s="81" t="s">
        <v>4305</v>
      </c>
      <c r="O6" s="20"/>
      <c r="P6" s="22"/>
      <c r="Q6" s="22"/>
      <c r="R6" s="22"/>
      <c r="S6" s="23"/>
      <c r="T6" s="24"/>
      <c r="U6" s="24"/>
      <c r="V6" s="25"/>
      <c r="W6" s="26"/>
      <c r="X6" s="27"/>
      <c r="Y6" s="27"/>
      <c r="Z6" s="27"/>
      <c r="AA6" s="27"/>
      <c r="AB6" s="27"/>
      <c r="AC6" s="27"/>
      <c r="AD6" s="27"/>
      <c r="AE6" s="27"/>
      <c r="AF6" s="27"/>
      <c r="AG6" s="7"/>
      <c r="AH6" s="7"/>
      <c r="AI6" s="7"/>
      <c r="AJ6" s="7"/>
      <c r="AK6" s="7"/>
    </row>
    <row r="7" spans="1:37">
      <c r="A7" s="73">
        <f t="shared" ref="A7:A70" si="2">+A6+1</f>
        <v>2</v>
      </c>
      <c r="B7" s="73">
        <v>1032610052</v>
      </c>
      <c r="C7" s="73">
        <v>0</v>
      </c>
      <c r="D7" s="75" t="s">
        <v>37</v>
      </c>
      <c r="E7" s="75" t="s">
        <v>4292</v>
      </c>
      <c r="F7" s="75" t="s">
        <v>33</v>
      </c>
      <c r="G7" s="73" t="s">
        <v>39</v>
      </c>
      <c r="H7" s="73" t="s">
        <v>35</v>
      </c>
      <c r="I7" s="5" t="s">
        <v>36</v>
      </c>
      <c r="J7" s="28">
        <v>187091</v>
      </c>
      <c r="K7" s="29">
        <v>2332</v>
      </c>
      <c r="L7" s="30">
        <f t="shared" si="0"/>
        <v>436296212</v>
      </c>
      <c r="M7" s="31">
        <f t="shared" si="1"/>
        <v>15.399328764314664</v>
      </c>
      <c r="N7" s="81" t="s">
        <v>4305</v>
      </c>
      <c r="O7" s="30"/>
      <c r="P7" s="22"/>
      <c r="Q7" s="22"/>
      <c r="R7" s="32"/>
      <c r="S7" s="33"/>
      <c r="T7" s="34"/>
      <c r="U7" s="34"/>
      <c r="V7" s="35"/>
      <c r="W7" s="36"/>
      <c r="X7" s="27"/>
      <c r="Y7" s="27"/>
      <c r="Z7" s="27"/>
      <c r="AA7" s="27"/>
      <c r="AB7" s="27"/>
      <c r="AC7" s="27"/>
      <c r="AD7" s="27"/>
      <c r="AE7" s="27"/>
      <c r="AF7" s="27"/>
      <c r="AG7" s="7"/>
      <c r="AH7" s="7"/>
      <c r="AI7" s="7"/>
      <c r="AJ7" s="7"/>
      <c r="AK7" s="7"/>
    </row>
    <row r="8" spans="1:37" ht="38.25">
      <c r="A8" s="73">
        <f t="shared" si="2"/>
        <v>3</v>
      </c>
      <c r="B8" s="73">
        <v>1031016011</v>
      </c>
      <c r="C8" s="73">
        <v>0</v>
      </c>
      <c r="D8" s="75" t="s">
        <v>40</v>
      </c>
      <c r="E8" s="75" t="s">
        <v>32</v>
      </c>
      <c r="F8" s="75" t="s">
        <v>80</v>
      </c>
      <c r="G8" s="73" t="s">
        <v>42</v>
      </c>
      <c r="H8" s="73" t="s">
        <v>35</v>
      </c>
      <c r="I8" s="5" t="s">
        <v>36</v>
      </c>
      <c r="J8" s="28">
        <v>27398</v>
      </c>
      <c r="K8" s="29">
        <v>11405</v>
      </c>
      <c r="L8" s="30">
        <f t="shared" si="0"/>
        <v>312474190</v>
      </c>
      <c r="M8" s="31">
        <f t="shared" si="1"/>
        <v>11.028958422799521</v>
      </c>
      <c r="N8" s="79"/>
      <c r="O8" s="30"/>
      <c r="P8" s="22"/>
      <c r="Q8" s="22"/>
      <c r="R8" s="32"/>
      <c r="S8" s="33"/>
      <c r="T8" s="34"/>
      <c r="U8" s="34"/>
      <c r="V8" s="35"/>
      <c r="W8" s="36"/>
      <c r="X8" s="27"/>
      <c r="Y8" s="27"/>
      <c r="Z8" s="27"/>
      <c r="AA8" s="27"/>
      <c r="AB8" s="27"/>
      <c r="AC8" s="27"/>
      <c r="AD8" s="27"/>
      <c r="AE8" s="27"/>
      <c r="AF8" s="27"/>
      <c r="AG8" s="7"/>
      <c r="AH8" s="7"/>
      <c r="AI8" s="7"/>
      <c r="AJ8" s="7"/>
      <c r="AK8" s="7"/>
    </row>
    <row r="9" spans="1:37">
      <c r="A9" s="73">
        <f t="shared" si="2"/>
        <v>4</v>
      </c>
      <c r="B9" s="73">
        <v>1031810039</v>
      </c>
      <c r="C9" s="73">
        <v>0</v>
      </c>
      <c r="D9" s="75" t="s">
        <v>43</v>
      </c>
      <c r="E9" s="75" t="s">
        <v>32</v>
      </c>
      <c r="F9" s="75" t="s">
        <v>33</v>
      </c>
      <c r="G9" s="73" t="s">
        <v>44</v>
      </c>
      <c r="H9" s="73" t="s">
        <v>35</v>
      </c>
      <c r="I9" s="5" t="s">
        <v>36</v>
      </c>
      <c r="J9" s="28">
        <v>714</v>
      </c>
      <c r="K9" s="29">
        <v>371418</v>
      </c>
      <c r="L9" s="30">
        <f t="shared" si="0"/>
        <v>265192452</v>
      </c>
      <c r="M9" s="31">
        <f t="shared" si="1"/>
        <v>9.3601219580671859</v>
      </c>
      <c r="N9" s="79"/>
      <c r="O9" s="30"/>
      <c r="P9" s="22"/>
      <c r="Q9" s="22"/>
      <c r="R9" s="32"/>
      <c r="S9" s="33"/>
      <c r="T9" s="34"/>
      <c r="U9" s="34"/>
      <c r="V9" s="35"/>
      <c r="W9" s="36"/>
      <c r="X9" s="27"/>
      <c r="Y9" s="27"/>
      <c r="Z9" s="27"/>
      <c r="AA9" s="27"/>
      <c r="AB9" s="27"/>
      <c r="AC9" s="27"/>
      <c r="AD9" s="27"/>
      <c r="AE9" s="27"/>
      <c r="AF9" s="27"/>
      <c r="AG9" s="7"/>
      <c r="AH9" s="7"/>
      <c r="AI9" s="7"/>
      <c r="AJ9" s="7"/>
      <c r="AK9" s="7"/>
    </row>
    <row r="10" spans="1:37" ht="38.25">
      <c r="A10" s="73">
        <f t="shared" si="2"/>
        <v>5</v>
      </c>
      <c r="B10" s="73">
        <v>1031020070</v>
      </c>
      <c r="C10" s="73">
        <v>0</v>
      </c>
      <c r="D10" s="75" t="s">
        <v>45</v>
      </c>
      <c r="E10" s="75" t="s">
        <v>46</v>
      </c>
      <c r="F10" s="75" t="s">
        <v>80</v>
      </c>
      <c r="G10" s="73" t="s">
        <v>47</v>
      </c>
      <c r="H10" s="73" t="s">
        <v>35</v>
      </c>
      <c r="I10" s="5" t="s">
        <v>36</v>
      </c>
      <c r="J10" s="28">
        <v>700</v>
      </c>
      <c r="K10" s="29">
        <v>377822</v>
      </c>
      <c r="L10" s="30">
        <f t="shared" si="0"/>
        <v>264475400</v>
      </c>
      <c r="M10" s="31">
        <f t="shared" si="1"/>
        <v>9.3348131903414888</v>
      </c>
      <c r="N10" s="79"/>
      <c r="O10" s="30"/>
      <c r="P10" s="22"/>
      <c r="Q10" s="22"/>
      <c r="R10" s="32"/>
      <c r="S10" s="33"/>
      <c r="T10" s="34"/>
      <c r="U10" s="34"/>
      <c r="V10" s="35"/>
      <c r="W10" s="36"/>
      <c r="X10" s="27"/>
      <c r="Y10" s="27"/>
      <c r="Z10" s="27"/>
      <c r="AA10" s="27"/>
      <c r="AB10" s="27"/>
      <c r="AC10" s="27"/>
      <c r="AD10" s="27"/>
      <c r="AE10" s="27"/>
      <c r="AF10" s="27"/>
      <c r="AG10" s="7"/>
      <c r="AH10" s="7"/>
      <c r="AI10" s="7"/>
      <c r="AJ10" s="7"/>
      <c r="AK10" s="7"/>
    </row>
    <row r="11" spans="1:37" ht="38.25">
      <c r="A11" s="73">
        <f t="shared" si="2"/>
        <v>6</v>
      </c>
      <c r="B11" s="73">
        <v>1032620005</v>
      </c>
      <c r="C11" s="73">
        <v>0</v>
      </c>
      <c r="D11" s="75" t="s">
        <v>49</v>
      </c>
      <c r="E11" s="75" t="s">
        <v>4292</v>
      </c>
      <c r="F11" s="75" t="s">
        <v>33</v>
      </c>
      <c r="G11" s="73" t="s">
        <v>50</v>
      </c>
      <c r="H11" s="73" t="s">
        <v>35</v>
      </c>
      <c r="I11" s="5" t="s">
        <v>36</v>
      </c>
      <c r="J11" s="28">
        <v>87073</v>
      </c>
      <c r="K11" s="29">
        <v>2698</v>
      </c>
      <c r="L11" s="30">
        <f t="shared" si="0"/>
        <v>234922954</v>
      </c>
      <c r="M11" s="31">
        <f t="shared" si="1"/>
        <v>8.2917424067160379</v>
      </c>
      <c r="N11" s="79"/>
      <c r="O11" s="30"/>
      <c r="P11" s="22"/>
      <c r="Q11" s="22"/>
      <c r="R11" s="32"/>
      <c r="S11" s="33"/>
      <c r="T11" s="34"/>
      <c r="U11" s="34"/>
      <c r="V11" s="35"/>
      <c r="W11" s="36"/>
      <c r="X11" s="27"/>
      <c r="Y11" s="27"/>
      <c r="Z11" s="27"/>
      <c r="AA11" s="27"/>
      <c r="AB11" s="27"/>
      <c r="AC11" s="27"/>
      <c r="AD11" s="27"/>
      <c r="AE11" s="27"/>
      <c r="AF11" s="27"/>
      <c r="AG11" s="7"/>
      <c r="AH11" s="7"/>
      <c r="AI11" s="7"/>
      <c r="AJ11" s="7"/>
      <c r="AK11" s="7"/>
    </row>
    <row r="12" spans="1:37">
      <c r="A12" s="73">
        <f t="shared" si="2"/>
        <v>7</v>
      </c>
      <c r="B12" s="73">
        <v>1032210905</v>
      </c>
      <c r="C12" s="73">
        <v>0</v>
      </c>
      <c r="D12" s="75" t="s">
        <v>51</v>
      </c>
      <c r="E12" s="75" t="s">
        <v>32</v>
      </c>
      <c r="F12" s="75" t="s">
        <v>33</v>
      </c>
      <c r="G12" s="73" t="s">
        <v>52</v>
      </c>
      <c r="H12" s="73" t="s">
        <v>35</v>
      </c>
      <c r="I12" s="5" t="s">
        <v>36</v>
      </c>
      <c r="J12" s="28">
        <v>77</v>
      </c>
      <c r="K12" s="29">
        <v>2783479</v>
      </c>
      <c r="L12" s="30">
        <f t="shared" si="0"/>
        <v>214327883</v>
      </c>
      <c r="M12" s="31">
        <f t="shared" si="1"/>
        <v>7.5648273876752512</v>
      </c>
      <c r="N12" s="79"/>
      <c r="O12" s="30"/>
      <c r="P12" s="22"/>
      <c r="Q12" s="22"/>
      <c r="R12" s="32"/>
      <c r="S12" s="33"/>
      <c r="T12" s="34"/>
      <c r="U12" s="34"/>
      <c r="V12" s="35"/>
      <c r="W12" s="36"/>
      <c r="X12" s="27"/>
      <c r="Y12" s="27"/>
      <c r="Z12" s="27"/>
      <c r="AA12" s="27"/>
      <c r="AB12" s="27"/>
      <c r="AC12" s="27"/>
      <c r="AD12" s="27"/>
      <c r="AE12" s="27"/>
      <c r="AF12" s="27"/>
      <c r="AG12" s="7"/>
      <c r="AH12" s="7"/>
      <c r="AI12" s="7"/>
      <c r="AJ12" s="7"/>
      <c r="AK12" s="7"/>
    </row>
    <row r="13" spans="1:37">
      <c r="A13" s="73">
        <f t="shared" si="2"/>
        <v>8</v>
      </c>
      <c r="B13" s="73">
        <v>1032610045</v>
      </c>
      <c r="C13" s="73">
        <v>0</v>
      </c>
      <c r="D13" s="75" t="s">
        <v>53</v>
      </c>
      <c r="E13" s="75" t="s">
        <v>4292</v>
      </c>
      <c r="F13" s="75" t="s">
        <v>33</v>
      </c>
      <c r="G13" s="73" t="s">
        <v>54</v>
      </c>
      <c r="H13" s="73" t="s">
        <v>35</v>
      </c>
      <c r="I13" s="5" t="s">
        <v>36</v>
      </c>
      <c r="J13" s="28">
        <v>77196</v>
      </c>
      <c r="K13" s="29">
        <v>2716</v>
      </c>
      <c r="L13" s="30">
        <f t="shared" si="0"/>
        <v>209664336</v>
      </c>
      <c r="M13" s="31">
        <f t="shared" si="1"/>
        <v>7.4002247817263518</v>
      </c>
      <c r="N13" s="81" t="s">
        <v>4306</v>
      </c>
      <c r="O13" s="30"/>
      <c r="P13" s="22"/>
      <c r="Q13" s="22"/>
      <c r="R13" s="32"/>
      <c r="S13" s="33"/>
      <c r="T13" s="34"/>
      <c r="U13" s="34"/>
      <c r="V13" s="35"/>
      <c r="W13" s="36"/>
      <c r="X13" s="27"/>
      <c r="Y13" s="27"/>
      <c r="Z13" s="27"/>
      <c r="AA13" s="27"/>
      <c r="AB13" s="27"/>
      <c r="AC13" s="27"/>
      <c r="AD13" s="27"/>
      <c r="AE13" s="27"/>
      <c r="AF13" s="27"/>
      <c r="AG13" s="7"/>
      <c r="AH13" s="7"/>
      <c r="AI13" s="7"/>
      <c r="AJ13" s="7"/>
      <c r="AK13" s="7"/>
    </row>
    <row r="14" spans="1:37">
      <c r="A14" s="73">
        <f t="shared" si="2"/>
        <v>9</v>
      </c>
      <c r="B14" s="73">
        <v>1032910010</v>
      </c>
      <c r="C14" s="73">
        <v>0</v>
      </c>
      <c r="D14" s="75" t="s">
        <v>58</v>
      </c>
      <c r="E14" s="75" t="s">
        <v>46</v>
      </c>
      <c r="F14" s="75" t="s">
        <v>33</v>
      </c>
      <c r="G14" s="73" t="s">
        <v>59</v>
      </c>
      <c r="H14" s="73" t="s">
        <v>35</v>
      </c>
      <c r="I14" s="5" t="s">
        <v>36</v>
      </c>
      <c r="J14" s="28">
        <v>1330</v>
      </c>
      <c r="K14" s="29">
        <v>130931</v>
      </c>
      <c r="L14" s="30">
        <f t="shared" si="0"/>
        <v>174138230</v>
      </c>
      <c r="M14" s="31">
        <f t="shared" si="1"/>
        <v>6.1463101912189941</v>
      </c>
      <c r="N14" s="79"/>
      <c r="O14" s="30"/>
      <c r="P14" s="22"/>
      <c r="Q14" s="22"/>
      <c r="R14" s="32"/>
      <c r="S14" s="33"/>
      <c r="T14" s="34"/>
      <c r="U14" s="34"/>
      <c r="V14" s="35"/>
      <c r="W14" s="36"/>
      <c r="X14" s="27"/>
      <c r="Y14" s="27"/>
      <c r="Z14" s="27"/>
      <c r="AA14" s="27"/>
      <c r="AB14" s="27"/>
      <c r="AC14" s="27"/>
      <c r="AD14" s="27"/>
      <c r="AE14" s="27"/>
      <c r="AF14" s="27"/>
      <c r="AG14" s="7"/>
      <c r="AH14" s="7"/>
      <c r="AI14" s="7"/>
      <c r="AJ14" s="7"/>
      <c r="AK14" s="7"/>
    </row>
    <row r="15" spans="1:37">
      <c r="A15" s="73">
        <f t="shared" si="2"/>
        <v>10</v>
      </c>
      <c r="B15" s="73">
        <v>1032610053</v>
      </c>
      <c r="C15" s="73">
        <v>0</v>
      </c>
      <c r="D15" s="75" t="s">
        <v>60</v>
      </c>
      <c r="E15" s="75" t="s">
        <v>4292</v>
      </c>
      <c r="F15" s="75" t="s">
        <v>33</v>
      </c>
      <c r="G15" s="73" t="s">
        <v>54</v>
      </c>
      <c r="H15" s="73" t="s">
        <v>35</v>
      </c>
      <c r="I15" s="5" t="s">
        <v>36</v>
      </c>
      <c r="J15" s="28">
        <v>61187</v>
      </c>
      <c r="K15" s="29">
        <v>2499</v>
      </c>
      <c r="L15" s="30">
        <f t="shared" si="0"/>
        <v>152906313</v>
      </c>
      <c r="M15" s="31">
        <f t="shared" si="1"/>
        <v>5.3969173219092745</v>
      </c>
      <c r="N15" s="81" t="s">
        <v>4307</v>
      </c>
      <c r="O15" s="30"/>
      <c r="P15" s="22"/>
      <c r="Q15" s="22"/>
      <c r="R15" s="32"/>
      <c r="S15" s="33"/>
      <c r="T15" s="34"/>
      <c r="U15" s="34"/>
      <c r="V15" s="35"/>
      <c r="W15" s="36"/>
      <c r="X15" s="27"/>
      <c r="Y15" s="27"/>
      <c r="Z15" s="27"/>
      <c r="AA15" s="27"/>
      <c r="AB15" s="27"/>
      <c r="AC15" s="27"/>
      <c r="AD15" s="27"/>
      <c r="AE15" s="27"/>
      <c r="AF15" s="27"/>
      <c r="AG15" s="7"/>
      <c r="AH15" s="7"/>
      <c r="AI15" s="7"/>
      <c r="AJ15" s="7"/>
      <c r="AK15" s="7"/>
    </row>
    <row r="16" spans="1:37" ht="25.5">
      <c r="A16" s="73">
        <f t="shared" si="2"/>
        <v>11</v>
      </c>
      <c r="B16" s="73">
        <v>1033610030</v>
      </c>
      <c r="C16" s="73">
        <v>0</v>
      </c>
      <c r="D16" s="75" t="s">
        <v>61</v>
      </c>
      <c r="E16" s="75" t="s">
        <v>46</v>
      </c>
      <c r="F16" s="75" t="s">
        <v>62</v>
      </c>
      <c r="G16" s="73" t="s">
        <v>63</v>
      </c>
      <c r="H16" s="73" t="s">
        <v>4293</v>
      </c>
      <c r="I16" s="5" t="s">
        <v>36</v>
      </c>
      <c r="J16" s="28">
        <v>1533</v>
      </c>
      <c r="K16" s="29">
        <v>96103</v>
      </c>
      <c r="L16" s="30">
        <f t="shared" si="0"/>
        <v>147325899</v>
      </c>
      <c r="M16" s="31">
        <f t="shared" si="1"/>
        <v>5.1999533615002305</v>
      </c>
      <c r="N16" s="79"/>
      <c r="O16" s="30"/>
      <c r="P16" s="22"/>
      <c r="Q16" s="22"/>
      <c r="R16" s="32"/>
      <c r="S16" s="33"/>
      <c r="T16" s="34"/>
      <c r="U16" s="34"/>
      <c r="V16" s="35"/>
      <c r="W16" s="36"/>
      <c r="X16" s="27"/>
      <c r="Y16" s="27"/>
      <c r="Z16" s="27"/>
      <c r="AA16" s="27"/>
      <c r="AB16" s="27"/>
      <c r="AC16" s="27"/>
      <c r="AD16" s="27"/>
      <c r="AE16" s="27"/>
      <c r="AF16" s="27"/>
      <c r="AG16" s="7"/>
      <c r="AH16" s="7"/>
      <c r="AI16" s="7"/>
      <c r="AJ16" s="7"/>
      <c r="AK16" s="7"/>
    </row>
    <row r="17" spans="1:37">
      <c r="A17" s="73">
        <f t="shared" si="2"/>
        <v>12</v>
      </c>
      <c r="B17" s="73">
        <v>1032911090</v>
      </c>
      <c r="C17" s="73">
        <v>0</v>
      </c>
      <c r="D17" s="75" t="s">
        <v>65</v>
      </c>
      <c r="E17" s="75" t="s">
        <v>1644</v>
      </c>
      <c r="F17" s="75" t="s">
        <v>56</v>
      </c>
      <c r="G17" s="73" t="s">
        <v>66</v>
      </c>
      <c r="H17" s="73" t="s">
        <v>67</v>
      </c>
      <c r="I17" s="5" t="s">
        <v>36</v>
      </c>
      <c r="J17" s="28">
        <v>294</v>
      </c>
      <c r="K17" s="29">
        <v>498096</v>
      </c>
      <c r="L17" s="30">
        <f t="shared" si="0"/>
        <v>146440224</v>
      </c>
      <c r="M17" s="31">
        <f t="shared" si="1"/>
        <v>5.1686929468364999</v>
      </c>
      <c r="N17" s="79"/>
      <c r="O17" s="30"/>
      <c r="P17" s="22"/>
      <c r="Q17" s="22"/>
      <c r="R17" s="32"/>
      <c r="S17" s="33"/>
      <c r="T17" s="34"/>
      <c r="U17" s="34"/>
      <c r="V17" s="35"/>
      <c r="W17" s="36"/>
      <c r="X17" s="27"/>
      <c r="Y17" s="27"/>
      <c r="Z17" s="27"/>
      <c r="AA17" s="27"/>
      <c r="AB17" s="27"/>
      <c r="AC17" s="27"/>
      <c r="AD17" s="27"/>
      <c r="AE17" s="27"/>
      <c r="AF17" s="27"/>
      <c r="AG17" s="7"/>
      <c r="AH17" s="7"/>
      <c r="AI17" s="7"/>
      <c r="AJ17" s="7"/>
      <c r="AK17" s="7"/>
    </row>
    <row r="18" spans="1:37" ht="38.25">
      <c r="A18" s="73">
        <f t="shared" si="2"/>
        <v>13</v>
      </c>
      <c r="B18" s="73">
        <v>1032412186</v>
      </c>
      <c r="C18" s="73">
        <v>0</v>
      </c>
      <c r="D18" s="75" t="s">
        <v>71</v>
      </c>
      <c r="E18" s="75" t="s">
        <v>46</v>
      </c>
      <c r="F18" s="75" t="s">
        <v>80</v>
      </c>
      <c r="G18" s="73" t="s">
        <v>72</v>
      </c>
      <c r="H18" s="73" t="s">
        <v>35</v>
      </c>
      <c r="I18" s="5" t="s">
        <v>36</v>
      </c>
      <c r="J18" s="28">
        <v>28</v>
      </c>
      <c r="K18" s="29">
        <v>4240980</v>
      </c>
      <c r="L18" s="30">
        <f t="shared" si="0"/>
        <v>118747440</v>
      </c>
      <c r="M18" s="31">
        <f t="shared" si="1"/>
        <v>4.1912600159836586</v>
      </c>
      <c r="N18" s="79"/>
      <c r="O18" s="30"/>
      <c r="P18" s="22"/>
      <c r="Q18" s="22"/>
      <c r="R18" s="32"/>
      <c r="S18" s="33"/>
      <c r="T18" s="34"/>
      <c r="U18" s="34"/>
      <c r="V18" s="35"/>
      <c r="W18" s="36"/>
      <c r="X18" s="27"/>
      <c r="Y18" s="27"/>
      <c r="Z18" s="27"/>
      <c r="AA18" s="27"/>
      <c r="AB18" s="27"/>
      <c r="AC18" s="27"/>
      <c r="AD18" s="27"/>
      <c r="AE18" s="27"/>
      <c r="AF18" s="27"/>
      <c r="AG18" s="7"/>
      <c r="AH18" s="7"/>
      <c r="AI18" s="7"/>
      <c r="AJ18" s="7"/>
      <c r="AK18" s="7"/>
    </row>
    <row r="19" spans="1:37">
      <c r="A19" s="73">
        <f t="shared" si="2"/>
        <v>14</v>
      </c>
      <c r="B19" s="73">
        <v>1032610054</v>
      </c>
      <c r="C19" s="73">
        <v>0</v>
      </c>
      <c r="D19" s="75" t="s">
        <v>73</v>
      </c>
      <c r="E19" s="75" t="s">
        <v>4292</v>
      </c>
      <c r="F19" s="75" t="s">
        <v>33</v>
      </c>
      <c r="G19" s="73" t="s">
        <v>74</v>
      </c>
      <c r="H19" s="73" t="s">
        <v>35</v>
      </c>
      <c r="I19" s="5" t="s">
        <v>36</v>
      </c>
      <c r="J19" s="28">
        <v>42238</v>
      </c>
      <c r="K19" s="29">
        <v>2862</v>
      </c>
      <c r="L19" s="30">
        <f t="shared" si="0"/>
        <v>120885156</v>
      </c>
      <c r="M19" s="31">
        <f t="shared" si="1"/>
        <v>4.2667119465375176</v>
      </c>
      <c r="N19" s="79"/>
      <c r="O19" s="30"/>
      <c r="P19" s="22"/>
      <c r="Q19" s="22"/>
      <c r="R19" s="32"/>
      <c r="S19" s="33"/>
      <c r="T19" s="34"/>
      <c r="U19" s="34"/>
      <c r="V19" s="35"/>
      <c r="W19" s="36"/>
      <c r="X19" s="27"/>
      <c r="Y19" s="27"/>
      <c r="Z19" s="27"/>
      <c r="AA19" s="27"/>
      <c r="AB19" s="27"/>
      <c r="AC19" s="27"/>
      <c r="AD19" s="27"/>
      <c r="AE19" s="27"/>
      <c r="AF19" s="27"/>
      <c r="AG19" s="7"/>
      <c r="AH19" s="7"/>
      <c r="AI19" s="7"/>
      <c r="AJ19" s="7"/>
      <c r="AK19" s="7"/>
    </row>
    <row r="20" spans="1:37" ht="25.5">
      <c r="A20" s="73">
        <f t="shared" si="2"/>
        <v>15</v>
      </c>
      <c r="B20" s="73">
        <v>1032210006</v>
      </c>
      <c r="C20" s="73" t="s">
        <v>75</v>
      </c>
      <c r="D20" s="75" t="s">
        <v>76</v>
      </c>
      <c r="E20" s="75" t="s">
        <v>32</v>
      </c>
      <c r="F20" s="75" t="s">
        <v>56</v>
      </c>
      <c r="G20" s="73" t="s">
        <v>77</v>
      </c>
      <c r="H20" s="73" t="s">
        <v>35</v>
      </c>
      <c r="I20" s="5" t="s">
        <v>36</v>
      </c>
      <c r="J20" s="28">
        <v>32</v>
      </c>
      <c r="K20" s="29">
        <v>4644006</v>
      </c>
      <c r="L20" s="30">
        <f t="shared" si="0"/>
        <v>148608192</v>
      </c>
      <c r="M20" s="31">
        <f t="shared" si="1"/>
        <v>5.2452126393396155</v>
      </c>
      <c r="N20" s="79"/>
      <c r="O20" s="30"/>
      <c r="P20" s="22"/>
      <c r="Q20" s="22"/>
      <c r="R20" s="32"/>
      <c r="S20" s="33"/>
      <c r="T20" s="34"/>
      <c r="U20" s="34"/>
      <c r="V20" s="35"/>
      <c r="W20" s="36"/>
      <c r="X20" s="27"/>
      <c r="Y20" s="27"/>
      <c r="Z20" s="27"/>
      <c r="AA20" s="27"/>
      <c r="AB20" s="27"/>
      <c r="AC20" s="27"/>
      <c r="AD20" s="27"/>
      <c r="AE20" s="27"/>
      <c r="AF20" s="27"/>
      <c r="AG20" s="7"/>
      <c r="AH20" s="7"/>
      <c r="AI20" s="7"/>
      <c r="AJ20" s="7"/>
      <c r="AK20" s="7"/>
    </row>
    <row r="21" spans="1:37" ht="38.25">
      <c r="A21" s="73">
        <f t="shared" si="2"/>
        <v>16</v>
      </c>
      <c r="B21" s="73">
        <v>1031016300</v>
      </c>
      <c r="C21" s="73">
        <v>0</v>
      </c>
      <c r="D21" s="75" t="s">
        <v>79</v>
      </c>
      <c r="E21" s="75" t="s">
        <v>32</v>
      </c>
      <c r="F21" s="75" t="s">
        <v>80</v>
      </c>
      <c r="G21" s="73" t="s">
        <v>81</v>
      </c>
      <c r="H21" s="73" t="s">
        <v>35</v>
      </c>
      <c r="I21" s="5" t="s">
        <v>36</v>
      </c>
      <c r="J21" s="28">
        <v>10549</v>
      </c>
      <c r="K21" s="29">
        <v>9934</v>
      </c>
      <c r="L21" s="30">
        <f t="shared" si="0"/>
        <v>104793766</v>
      </c>
      <c r="M21" s="31">
        <f t="shared" si="1"/>
        <v>3.6987569699199221</v>
      </c>
      <c r="N21" s="79"/>
      <c r="O21" s="30"/>
      <c r="P21" s="22"/>
      <c r="Q21" s="22"/>
      <c r="R21" s="32"/>
      <c r="S21" s="33"/>
      <c r="T21" s="34"/>
      <c r="U21" s="34"/>
      <c r="V21" s="35"/>
      <c r="W21" s="36"/>
      <c r="X21" s="27"/>
      <c r="Y21" s="27"/>
      <c r="Z21" s="27"/>
      <c r="AA21" s="27"/>
      <c r="AB21" s="27"/>
      <c r="AC21" s="27"/>
      <c r="AD21" s="27"/>
      <c r="AE21" s="27"/>
      <c r="AF21" s="27"/>
      <c r="AG21" s="7"/>
      <c r="AH21" s="7"/>
      <c r="AI21" s="7"/>
      <c r="AJ21" s="7"/>
      <c r="AK21" s="7"/>
    </row>
    <row r="22" spans="1:37">
      <c r="A22" s="73">
        <f t="shared" si="2"/>
        <v>17</v>
      </c>
      <c r="B22" s="73">
        <v>1033020065</v>
      </c>
      <c r="C22" s="73">
        <v>0</v>
      </c>
      <c r="D22" s="75" t="s">
        <v>82</v>
      </c>
      <c r="E22" s="75" t="s">
        <v>32</v>
      </c>
      <c r="F22" s="75" t="s">
        <v>33</v>
      </c>
      <c r="G22" s="73" t="s">
        <v>83</v>
      </c>
      <c r="H22" s="73" t="s">
        <v>35</v>
      </c>
      <c r="I22" s="5" t="s">
        <v>36</v>
      </c>
      <c r="J22" s="28">
        <v>7546</v>
      </c>
      <c r="K22" s="29">
        <v>13551</v>
      </c>
      <c r="L22" s="30">
        <f t="shared" si="0"/>
        <v>102255846</v>
      </c>
      <c r="M22" s="31">
        <f t="shared" si="1"/>
        <v>3.6091796062330483</v>
      </c>
      <c r="N22" s="79"/>
      <c r="O22" s="30"/>
      <c r="P22" s="22"/>
      <c r="Q22" s="22"/>
      <c r="R22" s="32"/>
      <c r="S22" s="33"/>
      <c r="T22" s="34"/>
      <c r="U22" s="34"/>
      <c r="V22" s="35"/>
      <c r="W22" s="36"/>
      <c r="X22" s="27"/>
      <c r="Y22" s="27"/>
      <c r="Z22" s="27"/>
      <c r="AA22" s="27"/>
      <c r="AB22" s="27"/>
      <c r="AC22" s="27"/>
      <c r="AD22" s="27"/>
      <c r="AE22" s="27"/>
      <c r="AF22" s="27"/>
      <c r="AG22" s="7"/>
      <c r="AH22" s="7"/>
      <c r="AI22" s="7"/>
      <c r="AJ22" s="7"/>
      <c r="AK22" s="7"/>
    </row>
    <row r="23" spans="1:37" ht="38.25">
      <c r="A23" s="73">
        <f t="shared" si="2"/>
        <v>18</v>
      </c>
      <c r="B23" s="73">
        <v>1031040155</v>
      </c>
      <c r="C23" s="73">
        <v>0</v>
      </c>
      <c r="D23" s="75" t="s">
        <v>84</v>
      </c>
      <c r="E23" s="75" t="s">
        <v>85</v>
      </c>
      <c r="F23" s="75" t="s">
        <v>86</v>
      </c>
      <c r="G23" s="73" t="s">
        <v>87</v>
      </c>
      <c r="H23" s="73" t="s">
        <v>88</v>
      </c>
      <c r="I23" s="5" t="s">
        <v>36</v>
      </c>
      <c r="J23" s="28">
        <v>1078</v>
      </c>
      <c r="K23" s="29">
        <v>92359</v>
      </c>
      <c r="L23" s="30">
        <f t="shared" si="0"/>
        <v>99563002</v>
      </c>
      <c r="M23" s="31">
        <f t="shared" si="1"/>
        <v>3.514134109787133</v>
      </c>
      <c r="N23" s="79"/>
      <c r="O23" s="30"/>
      <c r="P23" s="22"/>
      <c r="Q23" s="22"/>
      <c r="R23" s="32"/>
      <c r="S23" s="33"/>
      <c r="T23" s="34"/>
      <c r="U23" s="34"/>
      <c r="V23" s="35"/>
      <c r="W23" s="36"/>
      <c r="X23" s="27"/>
      <c r="Y23" s="27"/>
      <c r="Z23" s="27"/>
      <c r="AA23" s="27"/>
      <c r="AB23" s="27"/>
      <c r="AC23" s="27"/>
      <c r="AD23" s="27"/>
      <c r="AE23" s="27"/>
      <c r="AF23" s="27"/>
      <c r="AG23" s="7"/>
      <c r="AH23" s="7"/>
      <c r="AI23" s="7"/>
      <c r="AJ23" s="7"/>
      <c r="AK23" s="7"/>
    </row>
    <row r="24" spans="1:37" ht="38.25">
      <c r="A24" s="73">
        <f t="shared" si="2"/>
        <v>19</v>
      </c>
      <c r="B24" s="73">
        <v>1031012046</v>
      </c>
      <c r="C24" s="73">
        <v>0</v>
      </c>
      <c r="D24" s="75" t="s">
        <v>89</v>
      </c>
      <c r="E24" s="75" t="s">
        <v>32</v>
      </c>
      <c r="F24" s="75" t="s">
        <v>80</v>
      </c>
      <c r="G24" s="73" t="s">
        <v>72</v>
      </c>
      <c r="H24" s="73" t="s">
        <v>35</v>
      </c>
      <c r="I24" s="5" t="s">
        <v>36</v>
      </c>
      <c r="J24" s="28">
        <v>31948</v>
      </c>
      <c r="K24" s="29">
        <v>2969</v>
      </c>
      <c r="L24" s="30">
        <f t="shared" si="0"/>
        <v>94853612</v>
      </c>
      <c r="M24" s="31">
        <f t="shared" si="1"/>
        <v>3.3479134484686806</v>
      </c>
      <c r="N24" s="79"/>
      <c r="O24" s="30"/>
      <c r="P24" s="22"/>
      <c r="Q24" s="22"/>
      <c r="R24" s="32"/>
      <c r="S24" s="33"/>
      <c r="T24" s="34"/>
      <c r="U24" s="34"/>
      <c r="V24" s="35"/>
      <c r="W24" s="36"/>
      <c r="X24" s="27"/>
      <c r="Y24" s="27"/>
      <c r="Z24" s="27"/>
      <c r="AA24" s="27"/>
      <c r="AB24" s="27"/>
      <c r="AC24" s="27"/>
      <c r="AD24" s="27"/>
      <c r="AE24" s="27"/>
      <c r="AF24" s="27"/>
      <c r="AG24" s="7"/>
      <c r="AH24" s="7"/>
      <c r="AI24" s="7"/>
      <c r="AJ24" s="7"/>
      <c r="AK24" s="7"/>
    </row>
    <row r="25" spans="1:37" ht="38.25">
      <c r="A25" s="73">
        <f t="shared" si="2"/>
        <v>20</v>
      </c>
      <c r="B25" s="73">
        <v>1032410001</v>
      </c>
      <c r="C25" s="73">
        <v>0</v>
      </c>
      <c r="D25" s="75" t="s">
        <v>90</v>
      </c>
      <c r="E25" s="75" t="s">
        <v>32</v>
      </c>
      <c r="F25" s="75" t="s">
        <v>80</v>
      </c>
      <c r="G25" s="73" t="s">
        <v>91</v>
      </c>
      <c r="H25" s="73" t="s">
        <v>35</v>
      </c>
      <c r="I25" s="5" t="s">
        <v>36</v>
      </c>
      <c r="J25" s="28">
        <v>3073</v>
      </c>
      <c r="K25" s="29">
        <v>28333</v>
      </c>
      <c r="L25" s="30">
        <f t="shared" si="0"/>
        <v>87067309</v>
      </c>
      <c r="M25" s="31">
        <f t="shared" si="1"/>
        <v>3.0730913517882503</v>
      </c>
      <c r="N25" s="79"/>
      <c r="O25" s="30"/>
      <c r="P25" s="22"/>
      <c r="Q25" s="22"/>
      <c r="R25" s="32"/>
      <c r="S25" s="33"/>
      <c r="T25" s="34"/>
      <c r="U25" s="34"/>
      <c r="V25" s="35"/>
      <c r="W25" s="36"/>
      <c r="X25" s="27"/>
      <c r="Y25" s="27"/>
      <c r="Z25" s="27"/>
      <c r="AA25" s="27"/>
      <c r="AB25" s="27"/>
      <c r="AC25" s="27"/>
      <c r="AD25" s="27"/>
      <c r="AE25" s="27"/>
      <c r="AF25" s="27"/>
      <c r="AG25" s="7"/>
      <c r="AH25" s="7"/>
      <c r="AI25" s="7"/>
      <c r="AJ25" s="7"/>
      <c r="AK25" s="7"/>
    </row>
    <row r="26" spans="1:37">
      <c r="A26" s="73">
        <f t="shared" si="2"/>
        <v>21</v>
      </c>
      <c r="B26" s="73">
        <v>1033040050</v>
      </c>
      <c r="C26" s="73">
        <v>0</v>
      </c>
      <c r="D26" s="75" t="s">
        <v>94</v>
      </c>
      <c r="E26" s="75" t="s">
        <v>46</v>
      </c>
      <c r="F26" s="75" t="s">
        <v>95</v>
      </c>
      <c r="G26" s="73" t="s">
        <v>96</v>
      </c>
      <c r="H26" s="73" t="s">
        <v>35</v>
      </c>
      <c r="I26" s="5" t="s">
        <v>36</v>
      </c>
      <c r="J26" s="28">
        <v>8659</v>
      </c>
      <c r="K26" s="29">
        <v>9307</v>
      </c>
      <c r="L26" s="30">
        <f t="shared" si="0"/>
        <v>80589313</v>
      </c>
      <c r="M26" s="31">
        <f t="shared" si="1"/>
        <v>2.844446712219582</v>
      </c>
      <c r="N26" s="79"/>
      <c r="O26" s="30"/>
      <c r="P26" s="22"/>
      <c r="Q26" s="22"/>
      <c r="R26" s="32"/>
      <c r="S26" s="33"/>
      <c r="T26" s="34"/>
      <c r="U26" s="34"/>
      <c r="V26" s="35"/>
      <c r="W26" s="36"/>
      <c r="X26" s="27"/>
      <c r="Y26" s="27"/>
      <c r="Z26" s="27"/>
      <c r="AA26" s="27"/>
      <c r="AB26" s="27"/>
      <c r="AC26" s="27"/>
      <c r="AD26" s="27"/>
      <c r="AE26" s="27"/>
      <c r="AF26" s="27"/>
      <c r="AG26" s="7"/>
      <c r="AH26" s="7"/>
      <c r="AI26" s="7"/>
      <c r="AJ26" s="7"/>
      <c r="AK26" s="7"/>
    </row>
    <row r="27" spans="1:37" ht="38.25">
      <c r="A27" s="73">
        <f t="shared" si="2"/>
        <v>22</v>
      </c>
      <c r="B27" s="73">
        <v>1033040036</v>
      </c>
      <c r="C27" s="73">
        <v>0</v>
      </c>
      <c r="D27" s="75" t="s">
        <v>97</v>
      </c>
      <c r="E27" s="75" t="s">
        <v>32</v>
      </c>
      <c r="F27" s="75" t="s">
        <v>80</v>
      </c>
      <c r="G27" s="73" t="s">
        <v>98</v>
      </c>
      <c r="H27" s="73" t="s">
        <v>35</v>
      </c>
      <c r="I27" s="5" t="s">
        <v>36</v>
      </c>
      <c r="J27" s="28">
        <v>2422</v>
      </c>
      <c r="K27" s="29">
        <v>33245</v>
      </c>
      <c r="L27" s="30">
        <f t="shared" si="0"/>
        <v>80519390</v>
      </c>
      <c r="M27" s="31">
        <f t="shared" si="1"/>
        <v>2.8419787392334053</v>
      </c>
      <c r="N27" s="79"/>
      <c r="O27" s="30"/>
      <c r="P27" s="22"/>
      <c r="Q27" s="22"/>
      <c r="R27" s="32"/>
      <c r="S27" s="33"/>
      <c r="T27" s="34"/>
      <c r="U27" s="34"/>
      <c r="V27" s="35"/>
      <c r="W27" s="36"/>
      <c r="X27" s="27"/>
      <c r="Y27" s="27"/>
      <c r="Z27" s="27"/>
      <c r="AA27" s="27"/>
      <c r="AB27" s="27"/>
      <c r="AC27" s="27"/>
      <c r="AD27" s="27"/>
      <c r="AE27" s="27"/>
      <c r="AF27" s="27"/>
      <c r="AG27" s="7"/>
      <c r="AH27" s="7"/>
      <c r="AI27" s="7"/>
      <c r="AJ27" s="7"/>
      <c r="AK27" s="7"/>
    </row>
    <row r="28" spans="1:37">
      <c r="A28" s="73">
        <f t="shared" si="2"/>
        <v>23</v>
      </c>
      <c r="B28" s="73">
        <v>1032620003</v>
      </c>
      <c r="C28" s="73">
        <v>0</v>
      </c>
      <c r="D28" s="75" t="s">
        <v>99</v>
      </c>
      <c r="E28" s="75" t="s">
        <v>4292</v>
      </c>
      <c r="F28" s="75" t="s">
        <v>33</v>
      </c>
      <c r="G28" s="73" t="s">
        <v>100</v>
      </c>
      <c r="H28" s="73" t="s">
        <v>35</v>
      </c>
      <c r="I28" s="5" t="s">
        <v>36</v>
      </c>
      <c r="J28" s="28">
        <v>2324</v>
      </c>
      <c r="K28" s="29">
        <v>33746</v>
      </c>
      <c r="L28" s="30">
        <f t="shared" si="0"/>
        <v>78425704</v>
      </c>
      <c r="M28" s="31">
        <f t="shared" si="1"/>
        <v>2.7680808731587785</v>
      </c>
      <c r="N28" s="79"/>
      <c r="O28" s="30"/>
      <c r="P28" s="22"/>
      <c r="Q28" s="22"/>
      <c r="R28" s="32"/>
      <c r="S28" s="33"/>
      <c r="T28" s="34"/>
      <c r="U28" s="34"/>
      <c r="V28" s="35"/>
      <c r="W28" s="36"/>
      <c r="X28" s="27"/>
      <c r="Y28" s="27"/>
      <c r="Z28" s="27"/>
      <c r="AA28" s="27"/>
      <c r="AB28" s="27"/>
      <c r="AC28" s="27"/>
      <c r="AD28" s="27"/>
      <c r="AE28" s="27"/>
      <c r="AF28" s="27"/>
      <c r="AG28" s="7"/>
      <c r="AH28" s="7"/>
      <c r="AI28" s="7"/>
      <c r="AJ28" s="7"/>
      <c r="AK28" s="7"/>
    </row>
    <row r="29" spans="1:37" ht="38.25">
      <c r="A29" s="73">
        <f t="shared" si="2"/>
        <v>24</v>
      </c>
      <c r="B29" s="73">
        <v>1031012011</v>
      </c>
      <c r="C29" s="73">
        <v>0</v>
      </c>
      <c r="D29" s="75" t="s">
        <v>101</v>
      </c>
      <c r="E29" s="75" t="s">
        <v>32</v>
      </c>
      <c r="F29" s="75" t="s">
        <v>80</v>
      </c>
      <c r="G29" s="73" t="s">
        <v>102</v>
      </c>
      <c r="H29" s="73" t="s">
        <v>35</v>
      </c>
      <c r="I29" s="5" t="s">
        <v>36</v>
      </c>
      <c r="J29" s="28">
        <v>8281</v>
      </c>
      <c r="K29" s="29">
        <v>9065</v>
      </c>
      <c r="L29" s="30">
        <f t="shared" si="0"/>
        <v>75067265</v>
      </c>
      <c r="M29" s="31">
        <f t="shared" si="1"/>
        <v>2.6495428137545494</v>
      </c>
      <c r="N29" s="79"/>
      <c r="O29" s="30"/>
      <c r="P29" s="22"/>
      <c r="Q29" s="22"/>
      <c r="R29" s="32"/>
      <c r="S29" s="33"/>
      <c r="T29" s="34"/>
      <c r="U29" s="34"/>
      <c r="V29" s="35"/>
      <c r="W29" s="36"/>
      <c r="X29" s="27"/>
      <c r="Y29" s="27"/>
      <c r="Z29" s="27"/>
      <c r="AA29" s="27"/>
      <c r="AB29" s="27"/>
      <c r="AC29" s="27"/>
      <c r="AD29" s="27"/>
      <c r="AE29" s="27"/>
      <c r="AF29" s="27"/>
      <c r="AG29" s="7"/>
      <c r="AH29" s="7"/>
      <c r="AI29" s="7"/>
      <c r="AJ29" s="7"/>
      <c r="AK29" s="7"/>
    </row>
    <row r="30" spans="1:37">
      <c r="A30" s="73">
        <f t="shared" si="2"/>
        <v>25</v>
      </c>
      <c r="B30" s="73">
        <v>1033040001</v>
      </c>
      <c r="C30" s="73">
        <v>0</v>
      </c>
      <c r="D30" s="75" t="s">
        <v>103</v>
      </c>
      <c r="E30" s="75" t="s">
        <v>1644</v>
      </c>
      <c r="F30" s="75" t="s">
        <v>33</v>
      </c>
      <c r="G30" s="73" t="s">
        <v>104</v>
      </c>
      <c r="H30" s="73" t="s">
        <v>35</v>
      </c>
      <c r="I30" s="5" t="s">
        <v>36</v>
      </c>
      <c r="J30" s="28">
        <v>2856</v>
      </c>
      <c r="K30" s="29">
        <v>26193</v>
      </c>
      <c r="L30" s="30">
        <f t="shared" si="0"/>
        <v>74807208</v>
      </c>
      <c r="M30" s="31">
        <f t="shared" si="1"/>
        <v>2.6403639505640952</v>
      </c>
      <c r="N30" s="79"/>
      <c r="O30" s="30"/>
      <c r="P30" s="22"/>
      <c r="Q30" s="22"/>
      <c r="R30" s="32"/>
      <c r="S30" s="33"/>
      <c r="T30" s="34"/>
      <c r="U30" s="34"/>
      <c r="V30" s="35"/>
      <c r="W30" s="36"/>
      <c r="X30" s="27"/>
      <c r="Y30" s="27"/>
      <c r="Z30" s="27"/>
      <c r="AA30" s="27"/>
      <c r="AB30" s="27"/>
      <c r="AC30" s="27"/>
      <c r="AD30" s="27"/>
      <c r="AE30" s="27"/>
      <c r="AF30" s="27"/>
      <c r="AG30" s="7"/>
      <c r="AH30" s="7"/>
      <c r="AI30" s="7"/>
      <c r="AJ30" s="7"/>
      <c r="AK30" s="7"/>
    </row>
    <row r="31" spans="1:37" ht="38.25">
      <c r="A31" s="73">
        <f t="shared" si="2"/>
        <v>26</v>
      </c>
      <c r="B31" s="73">
        <v>1032410011</v>
      </c>
      <c r="C31" s="73">
        <v>0</v>
      </c>
      <c r="D31" s="75" t="s">
        <v>107</v>
      </c>
      <c r="E31" s="75" t="s">
        <v>46</v>
      </c>
      <c r="F31" s="75" t="s">
        <v>80</v>
      </c>
      <c r="G31" s="73" t="s">
        <v>109</v>
      </c>
      <c r="H31" s="73" t="s">
        <v>35</v>
      </c>
      <c r="I31" s="5" t="s">
        <v>36</v>
      </c>
      <c r="J31" s="28">
        <v>434</v>
      </c>
      <c r="K31" s="29">
        <v>165923</v>
      </c>
      <c r="L31" s="30">
        <f t="shared" si="0"/>
        <v>72010582</v>
      </c>
      <c r="M31" s="31">
        <f t="shared" si="1"/>
        <v>2.541655408018165</v>
      </c>
      <c r="N31" s="79"/>
      <c r="O31" s="30"/>
      <c r="P31" s="22"/>
      <c r="Q31" s="22"/>
      <c r="R31" s="32"/>
      <c r="S31" s="33"/>
      <c r="T31" s="34"/>
      <c r="U31" s="34"/>
      <c r="V31" s="35"/>
      <c r="W31" s="36"/>
      <c r="X31" s="27"/>
      <c r="Y31" s="27"/>
      <c r="Z31" s="27"/>
      <c r="AA31" s="27"/>
      <c r="AB31" s="27"/>
      <c r="AC31" s="27"/>
      <c r="AD31" s="27"/>
      <c r="AE31" s="27"/>
      <c r="AF31" s="27"/>
      <c r="AG31" s="7"/>
      <c r="AH31" s="7"/>
      <c r="AI31" s="7"/>
      <c r="AJ31" s="7"/>
      <c r="AK31" s="7"/>
    </row>
    <row r="32" spans="1:37" ht="25.5">
      <c r="A32" s="73">
        <f t="shared" si="2"/>
        <v>27</v>
      </c>
      <c r="B32" s="73">
        <v>1032610001</v>
      </c>
      <c r="C32" s="73">
        <v>0</v>
      </c>
      <c r="D32" s="75" t="s">
        <v>110</v>
      </c>
      <c r="E32" s="75" t="s">
        <v>4292</v>
      </c>
      <c r="F32" s="75" t="s">
        <v>111</v>
      </c>
      <c r="G32" s="73" t="s">
        <v>112</v>
      </c>
      <c r="H32" s="73" t="s">
        <v>35</v>
      </c>
      <c r="I32" s="5" t="s">
        <v>36</v>
      </c>
      <c r="J32" s="28">
        <v>2702</v>
      </c>
      <c r="K32" s="29">
        <v>24978</v>
      </c>
      <c r="L32" s="30">
        <f t="shared" si="0"/>
        <v>67490556</v>
      </c>
      <c r="M32" s="31">
        <f t="shared" si="1"/>
        <v>2.3821184593057838</v>
      </c>
      <c r="N32" s="81" t="s">
        <v>4308</v>
      </c>
      <c r="O32" s="30"/>
      <c r="P32" s="22"/>
      <c r="Q32" s="22"/>
      <c r="R32" s="32"/>
      <c r="S32" s="33"/>
      <c r="T32" s="34"/>
      <c r="U32" s="34"/>
      <c r="V32" s="35"/>
      <c r="W32" s="36"/>
      <c r="X32" s="27"/>
      <c r="Y32" s="27"/>
      <c r="Z32" s="27"/>
      <c r="AA32" s="27"/>
      <c r="AB32" s="27"/>
      <c r="AC32" s="27"/>
      <c r="AD32" s="27"/>
      <c r="AE32" s="27"/>
      <c r="AF32" s="27"/>
      <c r="AG32" s="7"/>
      <c r="AH32" s="7"/>
      <c r="AI32" s="7"/>
      <c r="AJ32" s="7"/>
      <c r="AK32" s="7"/>
    </row>
    <row r="33" spans="1:37" ht="38.25">
      <c r="A33" s="73">
        <f t="shared" si="2"/>
        <v>28</v>
      </c>
      <c r="B33" s="73">
        <v>1031016022</v>
      </c>
      <c r="C33" s="73">
        <v>0</v>
      </c>
      <c r="D33" s="75" t="s">
        <v>113</v>
      </c>
      <c r="E33" s="75" t="s">
        <v>32</v>
      </c>
      <c r="F33" s="75" t="s">
        <v>80</v>
      </c>
      <c r="G33" s="73" t="s">
        <v>114</v>
      </c>
      <c r="H33" s="73" t="s">
        <v>35</v>
      </c>
      <c r="I33" s="5" t="s">
        <v>36</v>
      </c>
      <c r="J33" s="28">
        <v>27489</v>
      </c>
      <c r="K33" s="29">
        <v>2433</v>
      </c>
      <c r="L33" s="30">
        <f t="shared" si="0"/>
        <v>66880737</v>
      </c>
      <c r="M33" s="31">
        <f t="shared" si="1"/>
        <v>2.3605945427338799</v>
      </c>
      <c r="N33" s="79"/>
      <c r="O33" s="30"/>
      <c r="P33" s="22"/>
      <c r="Q33" s="22"/>
      <c r="R33" s="32"/>
      <c r="S33" s="33"/>
      <c r="T33" s="34"/>
      <c r="U33" s="34"/>
      <c r="V33" s="35"/>
      <c r="W33" s="36"/>
      <c r="X33" s="27"/>
      <c r="Y33" s="27"/>
      <c r="Z33" s="27"/>
      <c r="AA33" s="27"/>
      <c r="AB33" s="27"/>
      <c r="AC33" s="27"/>
      <c r="AD33" s="27"/>
      <c r="AE33" s="27"/>
      <c r="AF33" s="27"/>
      <c r="AG33" s="7"/>
      <c r="AH33" s="7"/>
      <c r="AI33" s="7"/>
      <c r="AJ33" s="7"/>
      <c r="AK33" s="7"/>
    </row>
    <row r="34" spans="1:37" ht="38.25">
      <c r="A34" s="73">
        <f t="shared" si="2"/>
        <v>29</v>
      </c>
      <c r="B34" s="73">
        <v>1031016057</v>
      </c>
      <c r="C34" s="73">
        <v>0</v>
      </c>
      <c r="D34" s="75" t="s">
        <v>115</v>
      </c>
      <c r="E34" s="75" t="s">
        <v>32</v>
      </c>
      <c r="F34" s="75" t="s">
        <v>80</v>
      </c>
      <c r="G34" s="73" t="s">
        <v>116</v>
      </c>
      <c r="H34" s="73" t="s">
        <v>35</v>
      </c>
      <c r="I34" s="5" t="s">
        <v>36</v>
      </c>
      <c r="J34" s="28">
        <v>2716</v>
      </c>
      <c r="K34" s="29">
        <v>22064</v>
      </c>
      <c r="L34" s="30">
        <f t="shared" si="0"/>
        <v>59925824</v>
      </c>
      <c r="M34" s="31">
        <f t="shared" si="1"/>
        <v>2.1151168400436582</v>
      </c>
      <c r="N34" s="79"/>
      <c r="O34" s="30"/>
      <c r="P34" s="22"/>
      <c r="Q34" s="22"/>
      <c r="R34" s="32"/>
      <c r="S34" s="33"/>
      <c r="T34" s="34"/>
      <c r="U34" s="34"/>
      <c r="V34" s="35"/>
      <c r="W34" s="36"/>
      <c r="X34" s="27"/>
      <c r="Y34" s="27"/>
      <c r="Z34" s="27"/>
      <c r="AA34" s="27"/>
      <c r="AB34" s="27"/>
      <c r="AC34" s="27"/>
      <c r="AD34" s="27"/>
      <c r="AE34" s="27"/>
      <c r="AF34" s="27"/>
      <c r="AG34" s="7"/>
      <c r="AH34" s="7"/>
      <c r="AI34" s="7"/>
      <c r="AJ34" s="7"/>
      <c r="AK34" s="7"/>
    </row>
    <row r="35" spans="1:37" ht="38.25">
      <c r="A35" s="73">
        <f t="shared" si="2"/>
        <v>30</v>
      </c>
      <c r="B35" s="73">
        <v>1031611010</v>
      </c>
      <c r="C35" s="73">
        <v>0</v>
      </c>
      <c r="D35" s="75" t="s">
        <v>117</v>
      </c>
      <c r="E35" s="75" t="s">
        <v>32</v>
      </c>
      <c r="F35" s="75" t="s">
        <v>80</v>
      </c>
      <c r="G35" s="73" t="s">
        <v>118</v>
      </c>
      <c r="H35" s="73" t="s">
        <v>35</v>
      </c>
      <c r="I35" s="5" t="s">
        <v>36</v>
      </c>
      <c r="J35" s="28">
        <v>18095</v>
      </c>
      <c r="K35" s="29">
        <v>3292</v>
      </c>
      <c r="L35" s="30">
        <f t="shared" si="0"/>
        <v>59568740</v>
      </c>
      <c r="M35" s="31">
        <f t="shared" si="1"/>
        <v>2.1025133524101771</v>
      </c>
      <c r="N35" s="79"/>
      <c r="O35" s="30"/>
      <c r="P35" s="22"/>
      <c r="Q35" s="22"/>
      <c r="R35" s="32"/>
      <c r="S35" s="33"/>
      <c r="T35" s="34"/>
      <c r="U35" s="34"/>
      <c r="V35" s="35"/>
      <c r="W35" s="36"/>
      <c r="X35" s="27"/>
      <c r="Y35" s="27"/>
      <c r="Z35" s="27"/>
      <c r="AA35" s="27"/>
      <c r="AB35" s="27"/>
      <c r="AC35" s="27"/>
      <c r="AD35" s="27"/>
      <c r="AE35" s="27"/>
      <c r="AF35" s="27"/>
      <c r="AG35" s="7"/>
      <c r="AH35" s="7"/>
      <c r="AI35" s="7"/>
      <c r="AJ35" s="7"/>
      <c r="AK35" s="7"/>
    </row>
    <row r="36" spans="1:37">
      <c r="A36" s="73">
        <f t="shared" si="2"/>
        <v>31</v>
      </c>
      <c r="B36" s="73">
        <v>1031440038</v>
      </c>
      <c r="C36" s="73">
        <v>0</v>
      </c>
      <c r="D36" s="75" t="s">
        <v>119</v>
      </c>
      <c r="E36" s="75" t="s">
        <v>245</v>
      </c>
      <c r="F36" s="75" t="s">
        <v>120</v>
      </c>
      <c r="G36" s="73" t="s">
        <v>121</v>
      </c>
      <c r="H36" s="73" t="s">
        <v>122</v>
      </c>
      <c r="I36" s="5" t="s">
        <v>36</v>
      </c>
      <c r="J36" s="28">
        <v>175</v>
      </c>
      <c r="K36" s="29">
        <v>337244</v>
      </c>
      <c r="L36" s="30">
        <f t="shared" si="0"/>
        <v>59017700</v>
      </c>
      <c r="M36" s="31">
        <f t="shared" si="1"/>
        <v>2.0830640748576874</v>
      </c>
      <c r="N36" s="79"/>
      <c r="O36" s="30"/>
      <c r="P36" s="22"/>
      <c r="Q36" s="22"/>
      <c r="R36" s="32"/>
      <c r="S36" s="33"/>
      <c r="T36" s="34"/>
      <c r="U36" s="34"/>
      <c r="V36" s="35"/>
      <c r="W36" s="36"/>
      <c r="X36" s="27"/>
      <c r="Y36" s="27"/>
      <c r="Z36" s="27"/>
      <c r="AA36" s="27"/>
      <c r="AB36" s="27"/>
      <c r="AC36" s="27"/>
      <c r="AD36" s="27"/>
      <c r="AE36" s="27"/>
      <c r="AF36" s="27"/>
      <c r="AG36" s="7"/>
      <c r="AH36" s="7"/>
      <c r="AI36" s="7"/>
      <c r="AJ36" s="7"/>
      <c r="AK36" s="7"/>
    </row>
    <row r="37" spans="1:37">
      <c r="A37" s="73">
        <f t="shared" si="2"/>
        <v>32</v>
      </c>
      <c r="B37" s="73">
        <v>1033020060</v>
      </c>
      <c r="C37" s="73">
        <v>0</v>
      </c>
      <c r="D37" s="75" t="s">
        <v>123</v>
      </c>
      <c r="E37" s="75" t="s">
        <v>124</v>
      </c>
      <c r="F37" s="75" t="s">
        <v>125</v>
      </c>
      <c r="G37" s="73" t="s">
        <v>126</v>
      </c>
      <c r="H37" s="73" t="s">
        <v>476</v>
      </c>
      <c r="I37" s="5" t="s">
        <v>36</v>
      </c>
      <c r="J37" s="28">
        <v>5229</v>
      </c>
      <c r="K37" s="29">
        <v>10942</v>
      </c>
      <c r="L37" s="30">
        <f t="shared" si="0"/>
        <v>57215718</v>
      </c>
      <c r="M37" s="31">
        <f t="shared" si="1"/>
        <v>2.0194620712597806</v>
      </c>
      <c r="N37" s="79"/>
      <c r="O37" s="30"/>
      <c r="P37" s="22"/>
      <c r="Q37" s="22"/>
      <c r="R37" s="32"/>
      <c r="S37" s="33"/>
      <c r="T37" s="34"/>
      <c r="U37" s="34"/>
      <c r="V37" s="35"/>
      <c r="W37" s="36"/>
      <c r="X37" s="27"/>
      <c r="Y37" s="27"/>
      <c r="Z37" s="27"/>
      <c r="AA37" s="27"/>
      <c r="AB37" s="27"/>
      <c r="AC37" s="27"/>
      <c r="AD37" s="27"/>
      <c r="AE37" s="27"/>
      <c r="AF37" s="27"/>
      <c r="AG37" s="7"/>
      <c r="AH37" s="7"/>
      <c r="AI37" s="7"/>
      <c r="AJ37" s="7"/>
      <c r="AK37" s="7"/>
    </row>
    <row r="38" spans="1:37">
      <c r="A38" s="73">
        <f t="shared" si="2"/>
        <v>33</v>
      </c>
      <c r="B38" s="73">
        <v>1031620148</v>
      </c>
      <c r="C38" s="73">
        <v>0</v>
      </c>
      <c r="D38" s="75" t="s">
        <v>128</v>
      </c>
      <c r="E38" s="75" t="s">
        <v>1644</v>
      </c>
      <c r="F38" s="75" t="s">
        <v>33</v>
      </c>
      <c r="G38" s="73" t="s">
        <v>130</v>
      </c>
      <c r="H38" s="73" t="s">
        <v>35</v>
      </c>
      <c r="I38" s="5" t="s">
        <v>36</v>
      </c>
      <c r="J38" s="28">
        <v>26565</v>
      </c>
      <c r="K38" s="29">
        <v>2131</v>
      </c>
      <c r="L38" s="30">
        <f t="shared" si="0"/>
        <v>56610015</v>
      </c>
      <c r="M38" s="31">
        <f t="shared" si="1"/>
        <v>1.9980834313037412</v>
      </c>
      <c r="N38" s="79"/>
      <c r="O38" s="30"/>
      <c r="P38" s="22"/>
      <c r="Q38" s="22"/>
      <c r="R38" s="32"/>
      <c r="S38" s="33"/>
      <c r="T38" s="34"/>
      <c r="U38" s="34"/>
      <c r="V38" s="35"/>
      <c r="W38" s="36"/>
      <c r="X38" s="27"/>
      <c r="Y38" s="27"/>
      <c r="Z38" s="27"/>
      <c r="AA38" s="27"/>
      <c r="AB38" s="27"/>
      <c r="AC38" s="27"/>
      <c r="AD38" s="27"/>
      <c r="AE38" s="27"/>
      <c r="AF38" s="27"/>
      <c r="AG38" s="7"/>
      <c r="AH38" s="7"/>
      <c r="AI38" s="7"/>
      <c r="AJ38" s="7"/>
      <c r="AK38" s="7"/>
    </row>
    <row r="39" spans="1:37">
      <c r="A39" s="73">
        <f t="shared" si="2"/>
        <v>34</v>
      </c>
      <c r="B39" s="73">
        <v>1031630051</v>
      </c>
      <c r="C39" s="73">
        <v>0</v>
      </c>
      <c r="D39" s="75" t="s">
        <v>131</v>
      </c>
      <c r="E39" s="75" t="s">
        <v>132</v>
      </c>
      <c r="F39" s="75" t="s">
        <v>652</v>
      </c>
      <c r="G39" s="73" t="s">
        <v>134</v>
      </c>
      <c r="H39" s="73" t="s">
        <v>88</v>
      </c>
      <c r="I39" s="5" t="s">
        <v>36</v>
      </c>
      <c r="J39" s="28">
        <v>1141</v>
      </c>
      <c r="K39" s="29">
        <v>45637</v>
      </c>
      <c r="L39" s="30">
        <f t="shared" si="0"/>
        <v>52071817</v>
      </c>
      <c r="M39" s="31">
        <f t="shared" si="1"/>
        <v>1.8379050912736994</v>
      </c>
      <c r="N39" s="79"/>
      <c r="O39" s="30"/>
      <c r="P39" s="22"/>
      <c r="Q39" s="22"/>
      <c r="R39" s="32"/>
      <c r="S39" s="33"/>
      <c r="T39" s="34"/>
      <c r="U39" s="34"/>
      <c r="V39" s="35"/>
      <c r="W39" s="36"/>
      <c r="X39" s="27"/>
      <c r="Y39" s="27"/>
      <c r="Z39" s="27"/>
      <c r="AA39" s="27"/>
      <c r="AB39" s="27"/>
      <c r="AC39" s="27"/>
      <c r="AD39" s="27"/>
      <c r="AE39" s="27"/>
      <c r="AF39" s="27"/>
      <c r="AG39" s="7"/>
      <c r="AH39" s="7"/>
      <c r="AI39" s="7"/>
      <c r="AJ39" s="7"/>
      <c r="AK39" s="7"/>
    </row>
    <row r="40" spans="1:37" ht="38.25">
      <c r="A40" s="73">
        <f t="shared" si="2"/>
        <v>35</v>
      </c>
      <c r="B40" s="73">
        <v>1032414001</v>
      </c>
      <c r="C40" s="73">
        <v>0</v>
      </c>
      <c r="D40" s="75" t="s">
        <v>135</v>
      </c>
      <c r="E40" s="75" t="s">
        <v>136</v>
      </c>
      <c r="F40" s="75" t="s">
        <v>179</v>
      </c>
      <c r="G40" s="73" t="s">
        <v>52</v>
      </c>
      <c r="H40" s="73" t="s">
        <v>88</v>
      </c>
      <c r="I40" s="5" t="s">
        <v>36</v>
      </c>
      <c r="J40" s="28">
        <v>595</v>
      </c>
      <c r="K40" s="29">
        <v>85887</v>
      </c>
      <c r="L40" s="30">
        <f t="shared" si="0"/>
        <v>51102765</v>
      </c>
      <c r="M40" s="31">
        <f t="shared" si="1"/>
        <v>1.8037018368624127</v>
      </c>
      <c r="N40" s="79"/>
      <c r="O40" s="30"/>
      <c r="P40" s="22"/>
      <c r="Q40" s="22"/>
      <c r="R40" s="32"/>
      <c r="S40" s="33"/>
      <c r="T40" s="34"/>
      <c r="U40" s="34"/>
      <c r="V40" s="35"/>
      <c r="W40" s="36"/>
      <c r="X40" s="27"/>
      <c r="Y40" s="27"/>
      <c r="Z40" s="27"/>
      <c r="AA40" s="27"/>
      <c r="AB40" s="27"/>
      <c r="AC40" s="27"/>
      <c r="AD40" s="27"/>
      <c r="AE40" s="27"/>
      <c r="AF40" s="27"/>
      <c r="AG40" s="7"/>
      <c r="AH40" s="7"/>
      <c r="AI40" s="7"/>
      <c r="AJ40" s="7"/>
      <c r="AK40" s="7"/>
    </row>
    <row r="41" spans="1:37" ht="38.25">
      <c r="A41" s="73">
        <f t="shared" si="2"/>
        <v>36</v>
      </c>
      <c r="B41" s="73">
        <v>1032820077</v>
      </c>
      <c r="C41" s="73">
        <v>0</v>
      </c>
      <c r="D41" s="75" t="s">
        <v>137</v>
      </c>
      <c r="E41" s="75" t="s">
        <v>38</v>
      </c>
      <c r="F41" s="75" t="s">
        <v>138</v>
      </c>
      <c r="G41" s="73" t="s">
        <v>139</v>
      </c>
      <c r="H41" s="73" t="s">
        <v>88</v>
      </c>
      <c r="I41" s="5" t="s">
        <v>36</v>
      </c>
      <c r="J41" s="28">
        <v>1148</v>
      </c>
      <c r="K41" s="29">
        <v>39967</v>
      </c>
      <c r="L41" s="30">
        <f t="shared" si="0"/>
        <v>45882116</v>
      </c>
      <c r="M41" s="31">
        <f t="shared" si="1"/>
        <v>1.6194359915424203</v>
      </c>
      <c r="N41" s="79"/>
      <c r="O41" s="30"/>
      <c r="P41" s="22"/>
      <c r="Q41" s="22"/>
      <c r="R41" s="32"/>
      <c r="S41" s="33"/>
      <c r="T41" s="34"/>
      <c r="U41" s="34"/>
      <c r="V41" s="35"/>
      <c r="W41" s="36"/>
      <c r="X41" s="27"/>
      <c r="Y41" s="27"/>
      <c r="Z41" s="27"/>
      <c r="AA41" s="27"/>
      <c r="AB41" s="27"/>
      <c r="AC41" s="27"/>
      <c r="AD41" s="27"/>
      <c r="AE41" s="27"/>
      <c r="AF41" s="27"/>
      <c r="AG41" s="7"/>
      <c r="AH41" s="7"/>
      <c r="AI41" s="7"/>
      <c r="AJ41" s="7"/>
      <c r="AK41" s="7"/>
    </row>
    <row r="42" spans="1:37">
      <c r="A42" s="73">
        <f t="shared" si="2"/>
        <v>37</v>
      </c>
      <c r="B42" s="73">
        <v>1032411030</v>
      </c>
      <c r="C42" s="73">
        <v>0</v>
      </c>
      <c r="D42" s="75" t="s">
        <v>140</v>
      </c>
      <c r="E42" s="75" t="s">
        <v>32</v>
      </c>
      <c r="F42" s="75" t="s">
        <v>33</v>
      </c>
      <c r="G42" s="73" t="s">
        <v>141</v>
      </c>
      <c r="H42" s="73" t="s">
        <v>35</v>
      </c>
      <c r="I42" s="5" t="s">
        <v>36</v>
      </c>
      <c r="J42" s="28">
        <v>1778</v>
      </c>
      <c r="K42" s="29">
        <v>25615</v>
      </c>
      <c r="L42" s="30">
        <f t="shared" si="0"/>
        <v>45543470</v>
      </c>
      <c r="M42" s="31">
        <f t="shared" si="1"/>
        <v>1.607483283851435</v>
      </c>
      <c r="N42" s="79"/>
      <c r="O42" s="30"/>
      <c r="P42" s="22"/>
      <c r="Q42" s="22"/>
      <c r="R42" s="32"/>
      <c r="S42" s="33"/>
      <c r="T42" s="34"/>
      <c r="U42" s="34"/>
      <c r="V42" s="35"/>
      <c r="W42" s="36"/>
      <c r="X42" s="27"/>
      <c r="Y42" s="27"/>
      <c r="Z42" s="27"/>
      <c r="AA42" s="27"/>
      <c r="AB42" s="27"/>
      <c r="AC42" s="27"/>
      <c r="AD42" s="27"/>
      <c r="AE42" s="27"/>
      <c r="AF42" s="27"/>
      <c r="AG42" s="7"/>
      <c r="AH42" s="7"/>
      <c r="AI42" s="7"/>
      <c r="AJ42" s="7"/>
      <c r="AK42" s="7"/>
    </row>
    <row r="43" spans="1:37" ht="38.25">
      <c r="A43" s="73">
        <f t="shared" si="2"/>
        <v>38</v>
      </c>
      <c r="B43" s="73">
        <v>1032210190</v>
      </c>
      <c r="C43" s="73" t="s">
        <v>75</v>
      </c>
      <c r="D43" s="75" t="s">
        <v>142</v>
      </c>
      <c r="E43" s="75" t="s">
        <v>32</v>
      </c>
      <c r="F43" s="75" t="s">
        <v>80</v>
      </c>
      <c r="G43" s="73" t="s">
        <v>143</v>
      </c>
      <c r="H43" s="73" t="s">
        <v>35</v>
      </c>
      <c r="I43" s="5" t="s">
        <v>36</v>
      </c>
      <c r="J43" s="28">
        <v>1641</v>
      </c>
      <c r="K43" s="29">
        <v>9591</v>
      </c>
      <c r="L43" s="30">
        <f t="shared" si="0"/>
        <v>15738831</v>
      </c>
      <c r="M43" s="31">
        <f t="shared" si="1"/>
        <v>0.555511201493052</v>
      </c>
      <c r="N43" s="79"/>
      <c r="O43" s="30"/>
      <c r="P43" s="22"/>
      <c r="Q43" s="22"/>
      <c r="R43" s="32"/>
      <c r="S43" s="33"/>
      <c r="T43" s="34"/>
      <c r="U43" s="34"/>
      <c r="V43" s="35"/>
      <c r="W43" s="36"/>
      <c r="X43" s="27"/>
      <c r="Y43" s="27"/>
      <c r="Z43" s="27"/>
      <c r="AA43" s="27"/>
      <c r="AB43" s="27"/>
      <c r="AC43" s="27"/>
      <c r="AD43" s="27"/>
      <c r="AE43" s="27"/>
      <c r="AF43" s="27"/>
      <c r="AG43" s="7"/>
      <c r="AH43" s="7"/>
      <c r="AI43" s="7"/>
      <c r="AJ43" s="7"/>
      <c r="AK43" s="7"/>
    </row>
    <row r="44" spans="1:37">
      <c r="A44" s="73">
        <f t="shared" si="2"/>
        <v>39</v>
      </c>
      <c r="B44" s="73" t="s">
        <v>144</v>
      </c>
      <c r="C44" s="73">
        <v>0</v>
      </c>
      <c r="D44" s="75" t="s">
        <v>145</v>
      </c>
      <c r="E44" s="75" t="s">
        <v>1644</v>
      </c>
      <c r="F44" s="75" t="s">
        <v>33</v>
      </c>
      <c r="G44" s="73" t="s">
        <v>146</v>
      </c>
      <c r="H44" s="73" t="s">
        <v>35</v>
      </c>
      <c r="I44" s="5" t="s">
        <v>36</v>
      </c>
      <c r="J44" s="28">
        <v>1393</v>
      </c>
      <c r="K44" s="29">
        <v>30029</v>
      </c>
      <c r="L44" s="30">
        <f t="shared" si="0"/>
        <v>41830397</v>
      </c>
      <c r="M44" s="31">
        <f t="shared" si="1"/>
        <v>1.476428210989835</v>
      </c>
      <c r="N44" s="79"/>
      <c r="O44" s="30"/>
      <c r="P44" s="22"/>
      <c r="Q44" s="22"/>
      <c r="R44" s="32"/>
      <c r="S44" s="33"/>
      <c r="T44" s="34"/>
      <c r="U44" s="34"/>
      <c r="V44" s="35"/>
      <c r="W44" s="36"/>
      <c r="X44" s="27"/>
      <c r="Y44" s="27"/>
      <c r="Z44" s="27"/>
      <c r="AA44" s="27"/>
      <c r="AB44" s="27"/>
      <c r="AC44" s="27"/>
      <c r="AD44" s="27"/>
      <c r="AE44" s="27"/>
      <c r="AF44" s="27"/>
      <c r="AG44" s="7"/>
      <c r="AH44" s="7"/>
      <c r="AI44" s="7"/>
      <c r="AJ44" s="7"/>
      <c r="AK44" s="7"/>
    </row>
    <row r="45" spans="1:37" ht="25.5">
      <c r="A45" s="73">
        <f t="shared" si="2"/>
        <v>40</v>
      </c>
      <c r="B45" s="73">
        <v>1032820062</v>
      </c>
      <c r="C45" s="73">
        <v>0</v>
      </c>
      <c r="D45" s="75" t="s">
        <v>147</v>
      </c>
      <c r="E45" s="75" t="s">
        <v>148</v>
      </c>
      <c r="F45" s="75" t="s">
        <v>1231</v>
      </c>
      <c r="G45" s="73">
        <v>0</v>
      </c>
      <c r="H45" s="73" t="s">
        <v>4294</v>
      </c>
      <c r="I45" s="5" t="s">
        <v>36</v>
      </c>
      <c r="J45" s="28">
        <v>777</v>
      </c>
      <c r="K45" s="29">
        <v>53289</v>
      </c>
      <c r="L45" s="30">
        <f t="shared" si="0"/>
        <v>41405553</v>
      </c>
      <c r="M45" s="31">
        <f t="shared" si="1"/>
        <v>1.4614330947142289</v>
      </c>
      <c r="N45" s="79"/>
      <c r="O45" s="30"/>
      <c r="P45" s="22"/>
      <c r="Q45" s="22"/>
      <c r="R45" s="32"/>
      <c r="S45" s="33"/>
      <c r="T45" s="34"/>
      <c r="U45" s="34"/>
      <c r="V45" s="35"/>
      <c r="W45" s="36"/>
      <c r="X45" s="27"/>
      <c r="Y45" s="27"/>
      <c r="Z45" s="27"/>
      <c r="AA45" s="27"/>
      <c r="AB45" s="27"/>
      <c r="AC45" s="27"/>
      <c r="AD45" s="27"/>
      <c r="AE45" s="27"/>
      <c r="AF45" s="27"/>
      <c r="AG45" s="7"/>
      <c r="AH45" s="7"/>
      <c r="AI45" s="7"/>
      <c r="AJ45" s="7"/>
      <c r="AK45" s="7"/>
    </row>
    <row r="46" spans="1:37">
      <c r="A46" s="73">
        <f t="shared" si="2"/>
        <v>41</v>
      </c>
      <c r="B46" s="73">
        <v>1032620006</v>
      </c>
      <c r="C46" s="73">
        <v>0</v>
      </c>
      <c r="D46" s="75" t="s">
        <v>149</v>
      </c>
      <c r="E46" s="75" t="s">
        <v>150</v>
      </c>
      <c r="F46" s="75" t="s">
        <v>151</v>
      </c>
      <c r="G46" s="73" t="s">
        <v>152</v>
      </c>
      <c r="H46" s="73" t="s">
        <v>88</v>
      </c>
      <c r="I46" s="5" t="s">
        <v>36</v>
      </c>
      <c r="J46" s="28">
        <v>4760</v>
      </c>
      <c r="K46" s="29">
        <v>8670</v>
      </c>
      <c r="L46" s="30">
        <f t="shared" si="0"/>
        <v>41269200</v>
      </c>
      <c r="M46" s="31">
        <f t="shared" si="1"/>
        <v>1.456620436210101</v>
      </c>
      <c r="N46" s="79"/>
      <c r="O46" s="30"/>
      <c r="P46" s="22"/>
      <c r="Q46" s="22"/>
      <c r="R46" s="32"/>
      <c r="S46" s="33"/>
      <c r="T46" s="34"/>
      <c r="U46" s="34"/>
      <c r="V46" s="35"/>
      <c r="W46" s="36"/>
      <c r="X46" s="27"/>
      <c r="Y46" s="27"/>
      <c r="Z46" s="27"/>
      <c r="AA46" s="27"/>
      <c r="AB46" s="27"/>
      <c r="AC46" s="27"/>
      <c r="AD46" s="27"/>
      <c r="AE46" s="27"/>
      <c r="AF46" s="27"/>
      <c r="AG46" s="7"/>
      <c r="AH46" s="7"/>
      <c r="AI46" s="7"/>
      <c r="AJ46" s="7"/>
      <c r="AK46" s="7"/>
    </row>
    <row r="47" spans="1:37">
      <c r="A47" s="73">
        <f t="shared" si="2"/>
        <v>42</v>
      </c>
      <c r="B47" s="73">
        <v>1032820080</v>
      </c>
      <c r="C47" s="73">
        <v>0</v>
      </c>
      <c r="D47" s="75" t="s">
        <v>153</v>
      </c>
      <c r="E47" s="75" t="s">
        <v>38</v>
      </c>
      <c r="F47" s="75" t="s">
        <v>95</v>
      </c>
      <c r="G47" s="73" t="s">
        <v>70</v>
      </c>
      <c r="H47" s="73" t="s">
        <v>35</v>
      </c>
      <c r="I47" s="5" t="s">
        <v>36</v>
      </c>
      <c r="J47" s="28">
        <v>70</v>
      </c>
      <c r="K47" s="29">
        <v>537780</v>
      </c>
      <c r="L47" s="30">
        <f t="shared" si="0"/>
        <v>37644600</v>
      </c>
      <c r="M47" s="31">
        <f t="shared" si="1"/>
        <v>1.3286880693823668</v>
      </c>
      <c r="N47" s="79"/>
      <c r="O47" s="30"/>
      <c r="P47" s="22"/>
      <c r="Q47" s="22"/>
      <c r="R47" s="32"/>
      <c r="S47" s="33"/>
      <c r="T47" s="34"/>
      <c r="U47" s="34"/>
      <c r="V47" s="35"/>
      <c r="W47" s="36"/>
      <c r="X47" s="27"/>
      <c r="Y47" s="27"/>
      <c r="Z47" s="27"/>
      <c r="AA47" s="27"/>
      <c r="AB47" s="27"/>
      <c r="AC47" s="27"/>
      <c r="AD47" s="27"/>
      <c r="AE47" s="27"/>
      <c r="AF47" s="27"/>
      <c r="AG47" s="7"/>
      <c r="AH47" s="7"/>
      <c r="AI47" s="7"/>
      <c r="AJ47" s="7"/>
      <c r="AK47" s="7"/>
    </row>
    <row r="48" spans="1:37" ht="25.5">
      <c r="A48" s="73">
        <f t="shared" si="2"/>
        <v>43</v>
      </c>
      <c r="B48" s="73">
        <v>1032210008</v>
      </c>
      <c r="C48" s="73" t="s">
        <v>75</v>
      </c>
      <c r="D48" s="75" t="s">
        <v>154</v>
      </c>
      <c r="E48" s="75" t="s">
        <v>32</v>
      </c>
      <c r="F48" s="75" t="s">
        <v>33</v>
      </c>
      <c r="G48" s="73" t="s">
        <v>155</v>
      </c>
      <c r="H48" s="73" t="s">
        <v>35</v>
      </c>
      <c r="I48" s="5" t="s">
        <v>36</v>
      </c>
      <c r="J48" s="28">
        <v>92</v>
      </c>
      <c r="K48" s="29">
        <v>162551</v>
      </c>
      <c r="L48" s="30">
        <f t="shared" si="0"/>
        <v>14954692</v>
      </c>
      <c r="M48" s="31">
        <f t="shared" si="1"/>
        <v>0.52783455905197352</v>
      </c>
      <c r="N48" s="79"/>
      <c r="O48" s="30"/>
      <c r="P48" s="22"/>
      <c r="Q48" s="22"/>
      <c r="R48" s="32"/>
      <c r="S48" s="33"/>
      <c r="T48" s="34"/>
      <c r="U48" s="34"/>
      <c r="V48" s="35"/>
      <c r="W48" s="36"/>
      <c r="X48" s="27"/>
      <c r="Y48" s="27"/>
      <c r="Z48" s="27"/>
      <c r="AA48" s="27"/>
      <c r="AB48" s="27"/>
      <c r="AC48" s="27"/>
      <c r="AD48" s="27"/>
      <c r="AE48" s="27"/>
      <c r="AF48" s="27"/>
      <c r="AG48" s="7"/>
      <c r="AH48" s="7"/>
      <c r="AI48" s="7"/>
      <c r="AJ48" s="7"/>
      <c r="AK48" s="7"/>
    </row>
    <row r="49" spans="1:37">
      <c r="A49" s="73">
        <f t="shared" si="2"/>
        <v>44</v>
      </c>
      <c r="B49" s="73" t="s">
        <v>156</v>
      </c>
      <c r="C49" s="73">
        <v>0</v>
      </c>
      <c r="D49" s="75" t="s">
        <v>157</v>
      </c>
      <c r="E49" s="75" t="s">
        <v>1644</v>
      </c>
      <c r="F49" s="75" t="s">
        <v>33</v>
      </c>
      <c r="G49" s="73" t="s">
        <v>159</v>
      </c>
      <c r="H49" s="73" t="s">
        <v>35</v>
      </c>
      <c r="I49" s="5" t="s">
        <v>36</v>
      </c>
      <c r="J49" s="28">
        <v>1960</v>
      </c>
      <c r="K49" s="29">
        <v>19413</v>
      </c>
      <c r="L49" s="30">
        <f t="shared" si="0"/>
        <v>38049480</v>
      </c>
      <c r="M49" s="31">
        <f t="shared" si="1"/>
        <v>1.3429785446572144</v>
      </c>
      <c r="N49" s="79"/>
      <c r="O49" s="30"/>
      <c r="P49" s="22"/>
      <c r="Q49" s="22"/>
      <c r="R49" s="32"/>
      <c r="S49" s="33"/>
      <c r="T49" s="34"/>
      <c r="U49" s="34"/>
      <c r="V49" s="35"/>
      <c r="W49" s="36"/>
      <c r="X49" s="27"/>
      <c r="Y49" s="27"/>
      <c r="Z49" s="27"/>
      <c r="AA49" s="27"/>
      <c r="AB49" s="27"/>
      <c r="AC49" s="27"/>
      <c r="AD49" s="27"/>
      <c r="AE49" s="27"/>
      <c r="AF49" s="27"/>
      <c r="AG49" s="7"/>
      <c r="AH49" s="7"/>
      <c r="AI49" s="7"/>
      <c r="AJ49" s="7"/>
      <c r="AK49" s="7"/>
    </row>
    <row r="50" spans="1:37" ht="25.5">
      <c r="A50" s="73">
        <f t="shared" si="2"/>
        <v>45</v>
      </c>
      <c r="B50" s="73">
        <v>1032630007</v>
      </c>
      <c r="C50" s="73">
        <v>0</v>
      </c>
      <c r="D50" s="75" t="s">
        <v>161</v>
      </c>
      <c r="E50" s="75" t="s">
        <v>38</v>
      </c>
      <c r="F50" s="75" t="s">
        <v>162</v>
      </c>
      <c r="G50" s="73" t="s">
        <v>163</v>
      </c>
      <c r="H50" s="73" t="s">
        <v>35</v>
      </c>
      <c r="I50" s="5" t="s">
        <v>36</v>
      </c>
      <c r="J50" s="28">
        <v>882</v>
      </c>
      <c r="K50" s="29">
        <v>39674</v>
      </c>
      <c r="L50" s="30">
        <f t="shared" si="0"/>
        <v>34992468</v>
      </c>
      <c r="M50" s="31">
        <f t="shared" si="1"/>
        <v>1.2350795266743237</v>
      </c>
      <c r="N50" s="81" t="s">
        <v>4308</v>
      </c>
      <c r="O50" s="30"/>
      <c r="P50" s="22"/>
      <c r="Q50" s="22"/>
      <c r="R50" s="32"/>
      <c r="S50" s="33"/>
      <c r="T50" s="34"/>
      <c r="U50" s="34"/>
      <c r="V50" s="35"/>
      <c r="W50" s="36"/>
      <c r="X50" s="27"/>
      <c r="Y50" s="27"/>
      <c r="Z50" s="27"/>
      <c r="AA50" s="27"/>
      <c r="AB50" s="27"/>
      <c r="AC50" s="27"/>
      <c r="AD50" s="27"/>
      <c r="AE50" s="27"/>
      <c r="AF50" s="27"/>
      <c r="AG50" s="7"/>
      <c r="AH50" s="7"/>
      <c r="AI50" s="7"/>
      <c r="AJ50" s="7"/>
      <c r="AK50" s="7"/>
    </row>
    <row r="51" spans="1:37">
      <c r="A51" s="73">
        <f t="shared" si="2"/>
        <v>46</v>
      </c>
      <c r="B51" s="73">
        <v>1031016310</v>
      </c>
      <c r="C51" s="73">
        <v>0</v>
      </c>
      <c r="D51" s="75" t="s">
        <v>164</v>
      </c>
      <c r="E51" s="75" t="s">
        <v>165</v>
      </c>
      <c r="F51" s="75" t="s">
        <v>166</v>
      </c>
      <c r="G51" s="73" t="s">
        <v>167</v>
      </c>
      <c r="H51" s="73" t="s">
        <v>88</v>
      </c>
      <c r="I51" s="5" t="s">
        <v>36</v>
      </c>
      <c r="J51" s="28">
        <v>840</v>
      </c>
      <c r="K51" s="29">
        <v>38676</v>
      </c>
      <c r="L51" s="30">
        <f t="shared" si="0"/>
        <v>32487840</v>
      </c>
      <c r="M51" s="31">
        <f t="shared" si="1"/>
        <v>1.1466772235062459</v>
      </c>
      <c r="N51" s="79"/>
      <c r="O51" s="30"/>
      <c r="P51" s="22"/>
      <c r="Q51" s="22"/>
      <c r="R51" s="32"/>
      <c r="S51" s="33"/>
      <c r="T51" s="34"/>
      <c r="U51" s="34"/>
      <c r="V51" s="35"/>
      <c r="W51" s="36"/>
      <c r="X51" s="27"/>
      <c r="Y51" s="27"/>
      <c r="Z51" s="27"/>
      <c r="AA51" s="27"/>
      <c r="AB51" s="27"/>
      <c r="AC51" s="27"/>
      <c r="AD51" s="27"/>
      <c r="AE51" s="27"/>
      <c r="AF51" s="27"/>
      <c r="AG51" s="7"/>
      <c r="AH51" s="7"/>
      <c r="AI51" s="7"/>
      <c r="AJ51" s="7"/>
      <c r="AK51" s="7"/>
    </row>
    <row r="52" spans="1:37">
      <c r="A52" s="73">
        <f t="shared" si="2"/>
        <v>47</v>
      </c>
      <c r="B52" s="73">
        <v>1031250009</v>
      </c>
      <c r="C52" s="73">
        <v>0</v>
      </c>
      <c r="D52" s="75" t="s">
        <v>168</v>
      </c>
      <c r="E52" s="75" t="s">
        <v>458</v>
      </c>
      <c r="F52" s="75" t="s">
        <v>458</v>
      </c>
      <c r="G52" s="73" t="s">
        <v>171</v>
      </c>
      <c r="H52" s="73" t="s">
        <v>88</v>
      </c>
      <c r="I52" s="5" t="s">
        <v>36</v>
      </c>
      <c r="J52" s="28">
        <v>2254</v>
      </c>
      <c r="K52" s="29">
        <v>14377</v>
      </c>
      <c r="L52" s="30">
        <f t="shared" si="0"/>
        <v>32405758</v>
      </c>
      <c r="M52" s="31">
        <f t="shared" si="1"/>
        <v>1.1437800915374898</v>
      </c>
      <c r="N52" s="82" t="s">
        <v>4315</v>
      </c>
      <c r="O52" s="30"/>
      <c r="P52" s="22"/>
      <c r="Q52" s="22"/>
      <c r="R52" s="32"/>
      <c r="S52" s="33"/>
      <c r="T52" s="34"/>
      <c r="U52" s="34"/>
      <c r="V52" s="35"/>
      <c r="W52" s="36"/>
      <c r="X52" s="27"/>
      <c r="Y52" s="27"/>
      <c r="Z52" s="27"/>
      <c r="AA52" s="27"/>
      <c r="AB52" s="27"/>
      <c r="AC52" s="27"/>
      <c r="AD52" s="27"/>
      <c r="AE52" s="27"/>
      <c r="AF52" s="27"/>
      <c r="AG52" s="7"/>
      <c r="AH52" s="7"/>
      <c r="AI52" s="7"/>
      <c r="AJ52" s="7"/>
      <c r="AK52" s="7"/>
    </row>
    <row r="53" spans="1:37">
      <c r="A53" s="73">
        <f t="shared" si="2"/>
        <v>48</v>
      </c>
      <c r="B53" s="73">
        <v>1031212003</v>
      </c>
      <c r="C53" s="73">
        <v>0</v>
      </c>
      <c r="D53" s="75" t="s">
        <v>172</v>
      </c>
      <c r="E53" s="75" t="s">
        <v>1644</v>
      </c>
      <c r="F53" s="75" t="s">
        <v>33</v>
      </c>
      <c r="G53" s="73" t="s">
        <v>173</v>
      </c>
      <c r="H53" s="73" t="s">
        <v>35</v>
      </c>
      <c r="I53" s="5" t="s">
        <v>36</v>
      </c>
      <c r="J53" s="28">
        <v>5999</v>
      </c>
      <c r="K53" s="29">
        <v>5090</v>
      </c>
      <c r="L53" s="30">
        <f t="shared" si="0"/>
        <v>30534910</v>
      </c>
      <c r="M53" s="31">
        <f t="shared" si="1"/>
        <v>1.0777474223836705</v>
      </c>
      <c r="N53" s="79"/>
      <c r="O53" s="30"/>
      <c r="P53" s="22"/>
      <c r="Q53" s="22"/>
      <c r="R53" s="32"/>
      <c r="S53" s="33"/>
      <c r="T53" s="34"/>
      <c r="U53" s="34"/>
      <c r="V53" s="35"/>
      <c r="W53" s="36"/>
      <c r="X53" s="27"/>
      <c r="Y53" s="27"/>
      <c r="Z53" s="27"/>
      <c r="AA53" s="27"/>
      <c r="AB53" s="27"/>
      <c r="AC53" s="27"/>
      <c r="AD53" s="27"/>
      <c r="AE53" s="27"/>
      <c r="AF53" s="27"/>
      <c r="AG53" s="7"/>
      <c r="AH53" s="7"/>
      <c r="AI53" s="7"/>
      <c r="AJ53" s="7"/>
      <c r="AK53" s="7"/>
    </row>
    <row r="54" spans="1:37" ht="38.25">
      <c r="A54" s="73">
        <f t="shared" si="2"/>
        <v>49</v>
      </c>
      <c r="B54" s="73">
        <v>1031640001</v>
      </c>
      <c r="C54" s="73">
        <v>0</v>
      </c>
      <c r="D54" s="75" t="s">
        <v>178</v>
      </c>
      <c r="E54" s="75" t="s">
        <v>132</v>
      </c>
      <c r="F54" s="75" t="s">
        <v>179</v>
      </c>
      <c r="G54" s="73" t="s">
        <v>70</v>
      </c>
      <c r="H54" s="73" t="s">
        <v>88</v>
      </c>
      <c r="I54" s="5" t="s">
        <v>36</v>
      </c>
      <c r="J54" s="28">
        <v>1967</v>
      </c>
      <c r="K54" s="29">
        <v>15035</v>
      </c>
      <c r="L54" s="30">
        <f t="shared" si="0"/>
        <v>29573845</v>
      </c>
      <c r="M54" s="31">
        <f t="shared" si="1"/>
        <v>1.0438260737865022</v>
      </c>
      <c r="N54" s="79"/>
      <c r="O54" s="30"/>
      <c r="P54" s="22"/>
      <c r="Q54" s="22"/>
      <c r="R54" s="32"/>
      <c r="S54" s="33"/>
      <c r="T54" s="34"/>
      <c r="U54" s="34"/>
      <c r="V54" s="35"/>
      <c r="W54" s="36"/>
      <c r="X54" s="27"/>
      <c r="Y54" s="27"/>
      <c r="Z54" s="27"/>
      <c r="AA54" s="27"/>
      <c r="AB54" s="27"/>
      <c r="AC54" s="27"/>
      <c r="AD54" s="27"/>
      <c r="AE54" s="27"/>
      <c r="AF54" s="27"/>
      <c r="AG54" s="7"/>
      <c r="AH54" s="7"/>
      <c r="AI54" s="7"/>
      <c r="AJ54" s="7"/>
      <c r="AK54" s="7"/>
    </row>
    <row r="55" spans="1:37">
      <c r="A55" s="73">
        <f t="shared" si="2"/>
        <v>50</v>
      </c>
      <c r="B55" s="73">
        <v>1031650020</v>
      </c>
      <c r="C55" s="73">
        <v>0</v>
      </c>
      <c r="D55" s="75" t="s">
        <v>180</v>
      </c>
      <c r="E55" s="75" t="s">
        <v>1644</v>
      </c>
      <c r="F55" s="75" t="s">
        <v>33</v>
      </c>
      <c r="G55" s="73" t="s">
        <v>181</v>
      </c>
      <c r="H55" s="73" t="s">
        <v>35</v>
      </c>
      <c r="I55" s="5" t="s">
        <v>36</v>
      </c>
      <c r="J55" s="28">
        <v>20489</v>
      </c>
      <c r="K55" s="29">
        <v>1402</v>
      </c>
      <c r="L55" s="30">
        <f t="shared" si="0"/>
        <v>28725578</v>
      </c>
      <c r="M55" s="31">
        <f t="shared" si="1"/>
        <v>1.0138859962574336</v>
      </c>
      <c r="N55" s="79"/>
      <c r="O55" s="30"/>
      <c r="P55" s="22"/>
      <c r="Q55" s="22"/>
      <c r="R55" s="32"/>
      <c r="S55" s="33"/>
      <c r="T55" s="34"/>
      <c r="U55" s="34"/>
      <c r="V55" s="35"/>
      <c r="W55" s="36"/>
      <c r="X55" s="27"/>
      <c r="Y55" s="27"/>
      <c r="Z55" s="27"/>
      <c r="AA55" s="27"/>
      <c r="AB55" s="27"/>
      <c r="AC55" s="27"/>
      <c r="AD55" s="27"/>
      <c r="AE55" s="27"/>
      <c r="AF55" s="27"/>
      <c r="AG55" s="7"/>
      <c r="AH55" s="7"/>
      <c r="AI55" s="7"/>
      <c r="AJ55" s="7"/>
      <c r="AK55" s="7"/>
    </row>
    <row r="56" spans="1:37">
      <c r="A56" s="73">
        <f t="shared" si="2"/>
        <v>51</v>
      </c>
      <c r="B56" s="73">
        <v>1031050030</v>
      </c>
      <c r="C56" s="73">
        <v>0</v>
      </c>
      <c r="D56" s="75" t="s">
        <v>182</v>
      </c>
      <c r="E56" s="75" t="s">
        <v>32</v>
      </c>
      <c r="F56" s="75" t="s">
        <v>33</v>
      </c>
      <c r="G56" s="73" t="s">
        <v>183</v>
      </c>
      <c r="H56" s="73" t="s">
        <v>35</v>
      </c>
      <c r="I56" s="5" t="s">
        <v>36</v>
      </c>
      <c r="J56" s="28">
        <v>5698</v>
      </c>
      <c r="K56" s="29">
        <v>4713</v>
      </c>
      <c r="L56" s="30">
        <f t="shared" si="0"/>
        <v>26854674</v>
      </c>
      <c r="M56" s="31">
        <f t="shared" si="1"/>
        <v>0.94785135055101766</v>
      </c>
      <c r="N56" s="79"/>
      <c r="O56" s="30"/>
      <c r="P56" s="22"/>
      <c r="Q56" s="22"/>
      <c r="R56" s="32"/>
      <c r="S56" s="33"/>
      <c r="T56" s="34"/>
      <c r="U56" s="34"/>
      <c r="V56" s="35"/>
      <c r="W56" s="36"/>
      <c r="X56" s="27"/>
      <c r="Y56" s="27"/>
      <c r="Z56" s="27"/>
      <c r="AA56" s="27"/>
      <c r="AB56" s="27"/>
      <c r="AC56" s="27"/>
      <c r="AD56" s="27"/>
      <c r="AE56" s="27"/>
      <c r="AF56" s="27"/>
      <c r="AG56" s="7"/>
      <c r="AH56" s="7"/>
      <c r="AI56" s="7"/>
      <c r="AJ56" s="7"/>
      <c r="AK56" s="7"/>
    </row>
    <row r="57" spans="1:37" ht="38.25">
      <c r="A57" s="73">
        <f t="shared" si="2"/>
        <v>52</v>
      </c>
      <c r="B57" s="73">
        <v>1033610065</v>
      </c>
      <c r="C57" s="73">
        <v>0</v>
      </c>
      <c r="D57" s="75" t="s">
        <v>184</v>
      </c>
      <c r="E57" s="75" t="s">
        <v>46</v>
      </c>
      <c r="F57" s="75" t="s">
        <v>179</v>
      </c>
      <c r="G57" s="73" t="s">
        <v>70</v>
      </c>
      <c r="H57" s="73" t="s">
        <v>88</v>
      </c>
      <c r="I57" s="5" t="s">
        <v>36</v>
      </c>
      <c r="J57" s="28">
        <v>357</v>
      </c>
      <c r="K57" s="29">
        <v>71896</v>
      </c>
      <c r="L57" s="30">
        <f t="shared" si="0"/>
        <v>25666872</v>
      </c>
      <c r="M57" s="31">
        <f t="shared" si="1"/>
        <v>0.90592718755848978</v>
      </c>
      <c r="N57" s="79"/>
      <c r="O57" s="30"/>
      <c r="P57" s="22"/>
      <c r="Q57" s="22"/>
      <c r="R57" s="32"/>
      <c r="S57" s="33"/>
      <c r="T57" s="34"/>
      <c r="U57" s="34"/>
      <c r="V57" s="35"/>
      <c r="W57" s="36"/>
      <c r="X57" s="27"/>
      <c r="Y57" s="27"/>
      <c r="Z57" s="27"/>
      <c r="AA57" s="27"/>
      <c r="AB57" s="27"/>
      <c r="AC57" s="27"/>
      <c r="AD57" s="27"/>
      <c r="AE57" s="27"/>
      <c r="AF57" s="27"/>
      <c r="AG57" s="7"/>
      <c r="AH57" s="7"/>
      <c r="AI57" s="7"/>
      <c r="AJ57" s="7"/>
      <c r="AK57" s="7"/>
    </row>
    <row r="58" spans="1:37" ht="25.5">
      <c r="A58" s="73">
        <f t="shared" si="2"/>
        <v>53</v>
      </c>
      <c r="B58" s="73">
        <v>1282820209</v>
      </c>
      <c r="C58" s="73">
        <v>0</v>
      </c>
      <c r="D58" s="75" t="s">
        <v>186</v>
      </c>
      <c r="E58" s="75" t="s">
        <v>187</v>
      </c>
      <c r="F58" s="75" t="s">
        <v>188</v>
      </c>
      <c r="G58" s="73" t="s">
        <v>189</v>
      </c>
      <c r="H58" s="73" t="s">
        <v>88</v>
      </c>
      <c r="I58" s="5" t="s">
        <v>36</v>
      </c>
      <c r="J58" s="28">
        <v>364</v>
      </c>
      <c r="K58" s="29">
        <v>69787</v>
      </c>
      <c r="L58" s="30">
        <f t="shared" si="0"/>
        <v>25402468</v>
      </c>
      <c r="M58" s="31">
        <f t="shared" si="1"/>
        <v>0.89659489447270924</v>
      </c>
      <c r="N58" s="79"/>
      <c r="O58" s="30"/>
      <c r="P58" s="22"/>
      <c r="Q58" s="22"/>
      <c r="R58" s="32"/>
      <c r="S58" s="33"/>
      <c r="T58" s="34"/>
      <c r="U58" s="34"/>
      <c r="V58" s="35"/>
      <c r="W58" s="36"/>
      <c r="X58" s="27"/>
      <c r="Y58" s="27"/>
      <c r="Z58" s="27"/>
      <c r="AA58" s="27"/>
      <c r="AB58" s="27"/>
      <c r="AC58" s="27"/>
      <c r="AD58" s="27"/>
      <c r="AE58" s="27"/>
      <c r="AF58" s="27"/>
      <c r="AG58" s="7"/>
      <c r="AH58" s="7"/>
      <c r="AI58" s="7"/>
      <c r="AJ58" s="7"/>
      <c r="AK58" s="7"/>
    </row>
    <row r="59" spans="1:37">
      <c r="A59" s="73">
        <f t="shared" si="2"/>
        <v>54</v>
      </c>
      <c r="B59" s="73">
        <v>1031250016</v>
      </c>
      <c r="C59" s="73">
        <v>0</v>
      </c>
      <c r="D59" s="75" t="s">
        <v>190</v>
      </c>
      <c r="E59" s="75" t="s">
        <v>458</v>
      </c>
      <c r="F59" s="75" t="s">
        <v>458</v>
      </c>
      <c r="G59" s="73" t="s">
        <v>191</v>
      </c>
      <c r="H59" s="73" t="s">
        <v>88</v>
      </c>
      <c r="I59" s="5" t="s">
        <v>36</v>
      </c>
      <c r="J59" s="28">
        <v>2366</v>
      </c>
      <c r="K59" s="29">
        <v>10692</v>
      </c>
      <c r="L59" s="30">
        <f t="shared" si="0"/>
        <v>25297272</v>
      </c>
      <c r="M59" s="31">
        <f t="shared" si="1"/>
        <v>0.89288194041962476</v>
      </c>
      <c r="N59" s="82" t="s">
        <v>4315</v>
      </c>
      <c r="O59" s="30"/>
      <c r="P59" s="22"/>
      <c r="Q59" s="22"/>
      <c r="R59" s="32"/>
      <c r="S59" s="33"/>
      <c r="T59" s="34"/>
      <c r="U59" s="34"/>
      <c r="V59" s="35"/>
      <c r="W59" s="36"/>
      <c r="X59" s="27"/>
      <c r="Y59" s="27"/>
      <c r="Z59" s="27"/>
      <c r="AA59" s="27"/>
      <c r="AB59" s="27"/>
      <c r="AC59" s="27"/>
      <c r="AD59" s="27"/>
      <c r="AE59" s="27"/>
      <c r="AF59" s="27"/>
      <c r="AG59" s="7"/>
      <c r="AH59" s="7"/>
      <c r="AI59" s="7"/>
      <c r="AJ59" s="7"/>
      <c r="AK59" s="7"/>
    </row>
    <row r="60" spans="1:37" ht="38.25">
      <c r="A60" s="73">
        <f t="shared" si="2"/>
        <v>55</v>
      </c>
      <c r="B60" s="73">
        <v>1031016303</v>
      </c>
      <c r="C60" s="73">
        <v>0</v>
      </c>
      <c r="D60" s="75" t="s">
        <v>192</v>
      </c>
      <c r="E60" s="75" t="s">
        <v>32</v>
      </c>
      <c r="F60" s="75" t="s">
        <v>80</v>
      </c>
      <c r="G60" s="73" t="s">
        <v>194</v>
      </c>
      <c r="H60" s="73" t="s">
        <v>35</v>
      </c>
      <c r="I60" s="5" t="s">
        <v>36</v>
      </c>
      <c r="J60" s="28">
        <v>707</v>
      </c>
      <c r="K60" s="29">
        <v>33340</v>
      </c>
      <c r="L60" s="30">
        <f t="shared" si="0"/>
        <v>23571380</v>
      </c>
      <c r="M60" s="31">
        <f t="shared" si="1"/>
        <v>0.83196557766261636</v>
      </c>
      <c r="N60" s="79"/>
      <c r="O60" s="30"/>
      <c r="P60" s="22"/>
      <c r="Q60" s="22"/>
      <c r="R60" s="32"/>
      <c r="S60" s="33"/>
      <c r="T60" s="34"/>
      <c r="U60" s="34"/>
      <c r="V60" s="35"/>
      <c r="W60" s="36"/>
      <c r="X60" s="27"/>
      <c r="Y60" s="27"/>
      <c r="Z60" s="27"/>
      <c r="AA60" s="27"/>
      <c r="AB60" s="27"/>
      <c r="AC60" s="27"/>
      <c r="AD60" s="27"/>
      <c r="AE60" s="27"/>
      <c r="AF60" s="27"/>
      <c r="AG60" s="7"/>
      <c r="AH60" s="7"/>
      <c r="AI60" s="7"/>
      <c r="AJ60" s="7"/>
      <c r="AK60" s="7"/>
    </row>
    <row r="61" spans="1:37">
      <c r="A61" s="73">
        <f t="shared" si="2"/>
        <v>56</v>
      </c>
      <c r="B61" s="73">
        <v>1033040040</v>
      </c>
      <c r="C61" s="73">
        <v>0</v>
      </c>
      <c r="D61" s="75" t="s">
        <v>195</v>
      </c>
      <c r="E61" s="75" t="s">
        <v>1644</v>
      </c>
      <c r="F61" s="75" t="s">
        <v>33</v>
      </c>
      <c r="G61" s="73" t="s">
        <v>196</v>
      </c>
      <c r="H61" s="73" t="s">
        <v>35</v>
      </c>
      <c r="I61" s="5" t="s">
        <v>36</v>
      </c>
      <c r="J61" s="28">
        <v>9989</v>
      </c>
      <c r="K61" s="29">
        <v>2320</v>
      </c>
      <c r="L61" s="30">
        <f t="shared" si="0"/>
        <v>23174480</v>
      </c>
      <c r="M61" s="31">
        <f t="shared" si="1"/>
        <v>0.81795676113281235</v>
      </c>
      <c r="N61" s="79"/>
      <c r="O61" s="30"/>
      <c r="P61" s="22"/>
      <c r="Q61" s="22"/>
      <c r="R61" s="32"/>
      <c r="S61" s="33"/>
      <c r="T61" s="34"/>
      <c r="U61" s="34"/>
      <c r="V61" s="35"/>
      <c r="W61" s="36"/>
      <c r="X61" s="27"/>
      <c r="Y61" s="27"/>
      <c r="Z61" s="27"/>
      <c r="AA61" s="27"/>
      <c r="AB61" s="27"/>
      <c r="AC61" s="27"/>
      <c r="AD61" s="27"/>
      <c r="AE61" s="27"/>
      <c r="AF61" s="27"/>
      <c r="AG61" s="7"/>
      <c r="AH61" s="7"/>
      <c r="AI61" s="7"/>
      <c r="AJ61" s="7"/>
      <c r="AK61" s="7"/>
    </row>
    <row r="62" spans="1:37">
      <c r="A62" s="73">
        <f t="shared" si="2"/>
        <v>57</v>
      </c>
      <c r="B62" s="73">
        <v>1031020049</v>
      </c>
      <c r="C62" s="73">
        <v>0</v>
      </c>
      <c r="D62" s="75" t="s">
        <v>197</v>
      </c>
      <c r="E62" s="75" t="s">
        <v>46</v>
      </c>
      <c r="F62" s="75" t="s">
        <v>33</v>
      </c>
      <c r="G62" s="73" t="s">
        <v>198</v>
      </c>
      <c r="H62" s="73" t="s">
        <v>35</v>
      </c>
      <c r="I62" s="5" t="s">
        <v>36</v>
      </c>
      <c r="J62" s="28">
        <v>224</v>
      </c>
      <c r="K62" s="29">
        <v>90422</v>
      </c>
      <c r="L62" s="30">
        <f t="shared" si="0"/>
        <v>20254528</v>
      </c>
      <c r="M62" s="31">
        <f t="shared" si="1"/>
        <v>0.71489535563058415</v>
      </c>
      <c r="N62" s="79"/>
      <c r="O62" s="30"/>
      <c r="P62" s="22"/>
      <c r="Q62" s="22"/>
      <c r="R62" s="32"/>
      <c r="S62" s="33"/>
      <c r="T62" s="34"/>
      <c r="U62" s="34"/>
      <c r="V62" s="35"/>
      <c r="W62" s="36"/>
      <c r="X62" s="27"/>
      <c r="Y62" s="27"/>
      <c r="Z62" s="27"/>
      <c r="AA62" s="27"/>
      <c r="AB62" s="27"/>
      <c r="AC62" s="27"/>
      <c r="AD62" s="27"/>
      <c r="AE62" s="27"/>
      <c r="AF62" s="27"/>
      <c r="AG62" s="7"/>
      <c r="AH62" s="7"/>
      <c r="AI62" s="7"/>
      <c r="AJ62" s="7"/>
      <c r="AK62" s="7"/>
    </row>
    <row r="63" spans="1:37">
      <c r="A63" s="73">
        <f t="shared" si="2"/>
        <v>58</v>
      </c>
      <c r="B63" s="73">
        <v>1031810087</v>
      </c>
      <c r="C63" s="73">
        <v>0</v>
      </c>
      <c r="D63" s="75" t="s">
        <v>199</v>
      </c>
      <c r="E63" s="75" t="s">
        <v>32</v>
      </c>
      <c r="F63" s="75" t="s">
        <v>33</v>
      </c>
      <c r="G63" s="73" t="s">
        <v>52</v>
      </c>
      <c r="H63" s="73" t="s">
        <v>35</v>
      </c>
      <c r="I63" s="5" t="s">
        <v>36</v>
      </c>
      <c r="J63" s="28">
        <v>84</v>
      </c>
      <c r="K63" s="29">
        <v>215163</v>
      </c>
      <c r="L63" s="30">
        <f t="shared" si="0"/>
        <v>18073692</v>
      </c>
      <c r="M63" s="31">
        <f t="shared" si="1"/>
        <v>0.63792147957719103</v>
      </c>
      <c r="N63" s="79"/>
      <c r="O63" s="30"/>
      <c r="P63" s="22"/>
      <c r="Q63" s="22"/>
      <c r="R63" s="32"/>
      <c r="S63" s="33"/>
      <c r="T63" s="34"/>
      <c r="U63" s="34"/>
      <c r="V63" s="35"/>
      <c r="W63" s="36"/>
      <c r="X63" s="27"/>
      <c r="Y63" s="27"/>
      <c r="Z63" s="27"/>
      <c r="AA63" s="27"/>
      <c r="AB63" s="27"/>
      <c r="AC63" s="27"/>
      <c r="AD63" s="27"/>
      <c r="AE63" s="27"/>
      <c r="AF63" s="27"/>
      <c r="AG63" s="7"/>
      <c r="AH63" s="7"/>
      <c r="AI63" s="7"/>
      <c r="AJ63" s="7"/>
      <c r="AK63" s="7"/>
    </row>
    <row r="64" spans="1:37">
      <c r="A64" s="73">
        <f t="shared" si="2"/>
        <v>59</v>
      </c>
      <c r="B64" s="73">
        <v>1033040022</v>
      </c>
      <c r="C64" s="73">
        <v>0</v>
      </c>
      <c r="D64" s="75" t="s">
        <v>201</v>
      </c>
      <c r="E64" s="75" t="s">
        <v>32</v>
      </c>
      <c r="F64" s="75" t="s">
        <v>33</v>
      </c>
      <c r="G64" s="73" t="s">
        <v>202</v>
      </c>
      <c r="H64" s="73" t="s">
        <v>35</v>
      </c>
      <c r="I64" s="5" t="s">
        <v>36</v>
      </c>
      <c r="J64" s="28">
        <v>994</v>
      </c>
      <c r="K64" s="29">
        <v>18607</v>
      </c>
      <c r="L64" s="30">
        <f t="shared" si="0"/>
        <v>18495358</v>
      </c>
      <c r="M64" s="31">
        <f t="shared" si="1"/>
        <v>0.65280442649292891</v>
      </c>
      <c r="N64" s="79"/>
      <c r="O64" s="30"/>
      <c r="P64" s="22"/>
      <c r="Q64" s="22"/>
      <c r="R64" s="32"/>
      <c r="S64" s="33"/>
      <c r="T64" s="34"/>
      <c r="U64" s="34"/>
      <c r="V64" s="35"/>
      <c r="W64" s="36"/>
      <c r="X64" s="27"/>
      <c r="Y64" s="27"/>
      <c r="Z64" s="27"/>
      <c r="AA64" s="27"/>
      <c r="AB64" s="27"/>
      <c r="AC64" s="27"/>
      <c r="AD64" s="27"/>
      <c r="AE64" s="27"/>
      <c r="AF64" s="27"/>
      <c r="AG64" s="7"/>
      <c r="AH64" s="7"/>
      <c r="AI64" s="7"/>
      <c r="AJ64" s="7"/>
      <c r="AK64" s="7"/>
    </row>
    <row r="65" spans="1:37" ht="25.5">
      <c r="A65" s="73">
        <f t="shared" si="2"/>
        <v>60</v>
      </c>
      <c r="B65" s="73">
        <v>1032210005</v>
      </c>
      <c r="C65" s="73" t="s">
        <v>75</v>
      </c>
      <c r="D65" s="75" t="s">
        <v>203</v>
      </c>
      <c r="E65" s="75" t="s">
        <v>32</v>
      </c>
      <c r="F65" s="75" t="s">
        <v>204</v>
      </c>
      <c r="G65" s="73" t="s">
        <v>205</v>
      </c>
      <c r="H65" s="73" t="s">
        <v>35</v>
      </c>
      <c r="I65" s="5" t="s">
        <v>36</v>
      </c>
      <c r="J65" s="28">
        <v>3</v>
      </c>
      <c r="K65" s="29">
        <v>18204077</v>
      </c>
      <c r="L65" s="30">
        <f t="shared" si="0"/>
        <v>54612231</v>
      </c>
      <c r="M65" s="31">
        <f t="shared" si="1"/>
        <v>1.927570482142295</v>
      </c>
      <c r="N65" s="79"/>
      <c r="O65" s="30"/>
      <c r="P65" s="22"/>
      <c r="Q65" s="22"/>
      <c r="R65" s="32"/>
      <c r="S65" s="33"/>
      <c r="T65" s="34"/>
      <c r="U65" s="34"/>
      <c r="V65" s="35"/>
      <c r="W65" s="36"/>
      <c r="X65" s="27"/>
      <c r="Y65" s="27"/>
      <c r="Z65" s="27"/>
      <c r="AA65" s="27"/>
      <c r="AB65" s="27"/>
      <c r="AC65" s="27"/>
      <c r="AD65" s="27"/>
      <c r="AE65" s="27"/>
      <c r="AF65" s="27"/>
      <c r="AG65" s="7"/>
      <c r="AH65" s="7"/>
      <c r="AI65" s="7"/>
      <c r="AJ65" s="7"/>
      <c r="AK65" s="7"/>
    </row>
    <row r="66" spans="1:37">
      <c r="A66" s="73">
        <f t="shared" si="2"/>
        <v>61</v>
      </c>
      <c r="B66" s="73">
        <v>1031090015</v>
      </c>
      <c r="C66" s="73">
        <v>0</v>
      </c>
      <c r="D66" s="75" t="s">
        <v>206</v>
      </c>
      <c r="E66" s="75" t="s">
        <v>1644</v>
      </c>
      <c r="F66" s="75" t="s">
        <v>33</v>
      </c>
      <c r="G66" s="73" t="s">
        <v>207</v>
      </c>
      <c r="H66" s="73" t="s">
        <v>35</v>
      </c>
      <c r="I66" s="5" t="s">
        <v>36</v>
      </c>
      <c r="J66" s="28">
        <v>3255</v>
      </c>
      <c r="K66" s="29">
        <v>5540</v>
      </c>
      <c r="L66" s="30">
        <f t="shared" si="0"/>
        <v>18032700</v>
      </c>
      <c r="M66" s="31">
        <f t="shared" si="1"/>
        <v>0.63647464307633506</v>
      </c>
      <c r="N66" s="79"/>
      <c r="O66" s="30"/>
      <c r="P66" s="22"/>
      <c r="Q66" s="22"/>
      <c r="R66" s="32"/>
      <c r="S66" s="33"/>
      <c r="T66" s="34"/>
      <c r="U66" s="34"/>
      <c r="V66" s="35"/>
      <c r="W66" s="36"/>
      <c r="X66" s="27"/>
      <c r="Y66" s="27"/>
      <c r="Z66" s="27"/>
      <c r="AA66" s="27"/>
      <c r="AB66" s="27"/>
      <c r="AC66" s="27"/>
      <c r="AD66" s="27"/>
      <c r="AE66" s="27"/>
      <c r="AF66" s="27"/>
      <c r="AG66" s="7"/>
      <c r="AH66" s="7"/>
      <c r="AI66" s="7"/>
      <c r="AJ66" s="7"/>
      <c r="AK66" s="7"/>
    </row>
    <row r="67" spans="1:37" ht="38.25">
      <c r="A67" s="73">
        <f t="shared" si="2"/>
        <v>62</v>
      </c>
      <c r="B67" s="73">
        <v>1032210125</v>
      </c>
      <c r="C67" s="73">
        <v>0</v>
      </c>
      <c r="D67" s="75" t="s">
        <v>208</v>
      </c>
      <c r="E67" s="75" t="s">
        <v>46</v>
      </c>
      <c r="F67" s="75" t="s">
        <v>80</v>
      </c>
      <c r="G67" s="73" t="s">
        <v>102</v>
      </c>
      <c r="H67" s="73" t="s">
        <v>35</v>
      </c>
      <c r="I67" s="5" t="s">
        <v>36</v>
      </c>
      <c r="J67" s="28">
        <v>364</v>
      </c>
      <c r="K67" s="29">
        <v>47752</v>
      </c>
      <c r="L67" s="30">
        <f t="shared" si="0"/>
        <v>17381728</v>
      </c>
      <c r="M67" s="31">
        <f t="shared" si="1"/>
        <v>0.61349820741485961</v>
      </c>
      <c r="N67" s="79"/>
      <c r="O67" s="30"/>
      <c r="P67" s="22"/>
      <c r="Q67" s="22"/>
      <c r="R67" s="32"/>
      <c r="S67" s="33"/>
      <c r="T67" s="34"/>
      <c r="U67" s="34"/>
      <c r="V67" s="35"/>
      <c r="W67" s="36"/>
      <c r="X67" s="27"/>
      <c r="Y67" s="27"/>
      <c r="Z67" s="27"/>
      <c r="AA67" s="27"/>
      <c r="AB67" s="27"/>
      <c r="AC67" s="27"/>
      <c r="AD67" s="27"/>
      <c r="AE67" s="27"/>
      <c r="AF67" s="27"/>
      <c r="AG67" s="7"/>
      <c r="AH67" s="7"/>
      <c r="AI67" s="7"/>
      <c r="AJ67" s="7"/>
      <c r="AK67" s="7"/>
    </row>
    <row r="68" spans="1:37">
      <c r="A68" s="73">
        <f t="shared" si="2"/>
        <v>63</v>
      </c>
      <c r="B68" s="73">
        <v>1032412100</v>
      </c>
      <c r="C68" s="73">
        <v>0</v>
      </c>
      <c r="D68" s="75" t="s">
        <v>209</v>
      </c>
      <c r="E68" s="75" t="s">
        <v>32</v>
      </c>
      <c r="F68" s="75" t="s">
        <v>33</v>
      </c>
      <c r="G68" s="73" t="s">
        <v>210</v>
      </c>
      <c r="H68" s="73" t="s">
        <v>35</v>
      </c>
      <c r="I68" s="5" t="s">
        <v>36</v>
      </c>
      <c r="J68" s="28">
        <v>2891</v>
      </c>
      <c r="K68" s="29">
        <v>6043</v>
      </c>
      <c r="L68" s="30">
        <f t="shared" si="0"/>
        <v>17470313</v>
      </c>
      <c r="M68" s="31">
        <f t="shared" si="1"/>
        <v>0.61662486655391913</v>
      </c>
      <c r="N68" s="79"/>
      <c r="O68" s="30"/>
      <c r="P68" s="22"/>
      <c r="Q68" s="22"/>
      <c r="R68" s="32"/>
      <c r="S68" s="33"/>
      <c r="T68" s="34"/>
      <c r="U68" s="34"/>
      <c r="V68" s="35"/>
      <c r="W68" s="36"/>
      <c r="X68" s="27"/>
      <c r="Y68" s="27"/>
      <c r="Z68" s="27"/>
      <c r="AA68" s="27"/>
      <c r="AB68" s="27"/>
      <c r="AC68" s="27"/>
      <c r="AD68" s="27"/>
      <c r="AE68" s="27"/>
      <c r="AF68" s="27"/>
      <c r="AG68" s="7"/>
      <c r="AH68" s="7"/>
      <c r="AI68" s="7"/>
      <c r="AJ68" s="7"/>
      <c r="AK68" s="7"/>
    </row>
    <row r="69" spans="1:37">
      <c r="A69" s="73">
        <f t="shared" si="2"/>
        <v>64</v>
      </c>
      <c r="B69" s="73">
        <v>1031610071</v>
      </c>
      <c r="C69" s="73">
        <v>0</v>
      </c>
      <c r="D69" s="75" t="s">
        <v>4342</v>
      </c>
      <c r="E69" s="75" t="s">
        <v>136</v>
      </c>
      <c r="F69" s="75" t="s">
        <v>212</v>
      </c>
      <c r="G69" s="73" t="s">
        <v>213</v>
      </c>
      <c r="H69" s="73" t="s">
        <v>88</v>
      </c>
      <c r="I69" s="5" t="s">
        <v>36</v>
      </c>
      <c r="J69" s="28">
        <v>301</v>
      </c>
      <c r="K69" s="29">
        <v>56419</v>
      </c>
      <c r="L69" s="30">
        <f t="shared" si="0"/>
        <v>16982119</v>
      </c>
      <c r="M69" s="31">
        <f t="shared" si="1"/>
        <v>0.59939377515318548</v>
      </c>
      <c r="N69" s="81" t="s">
        <v>4309</v>
      </c>
      <c r="O69" s="30"/>
      <c r="P69" s="22"/>
      <c r="Q69" s="22"/>
      <c r="R69" s="32"/>
      <c r="S69" s="33"/>
      <c r="T69" s="34"/>
      <c r="U69" s="34"/>
      <c r="V69" s="35"/>
      <c r="W69" s="36"/>
      <c r="X69" s="27"/>
      <c r="Y69" s="27"/>
      <c r="Z69" s="27"/>
      <c r="AA69" s="27"/>
      <c r="AB69" s="27"/>
      <c r="AC69" s="27"/>
      <c r="AD69" s="27"/>
      <c r="AE69" s="27"/>
      <c r="AF69" s="27"/>
      <c r="AG69" s="7"/>
      <c r="AH69" s="7"/>
      <c r="AI69" s="7"/>
      <c r="AJ69" s="7"/>
      <c r="AK69" s="7"/>
    </row>
    <row r="70" spans="1:37" ht="38.25">
      <c r="A70" s="73">
        <f t="shared" si="2"/>
        <v>65</v>
      </c>
      <c r="B70" s="73">
        <v>1032810020</v>
      </c>
      <c r="C70" s="73">
        <v>0</v>
      </c>
      <c r="D70" s="75" t="s">
        <v>214</v>
      </c>
      <c r="E70" s="75" t="s">
        <v>1644</v>
      </c>
      <c r="F70" s="75" t="s">
        <v>80</v>
      </c>
      <c r="G70" s="73" t="s">
        <v>210</v>
      </c>
      <c r="H70" s="73" t="s">
        <v>35</v>
      </c>
      <c r="I70" s="5" t="s">
        <v>36</v>
      </c>
      <c r="J70" s="28">
        <v>2485</v>
      </c>
      <c r="K70" s="29">
        <v>6684</v>
      </c>
      <c r="L70" s="30">
        <f t="shared" ref="L70:L133" si="3">+K70*J70</f>
        <v>16609740</v>
      </c>
      <c r="M70" s="31">
        <f t="shared" ref="M70:M133" si="4">+L70/$L$896*$L$897</f>
        <v>0.58625044159170436</v>
      </c>
      <c r="N70" s="79"/>
      <c r="O70" s="30"/>
      <c r="P70" s="22"/>
      <c r="Q70" s="22"/>
      <c r="R70" s="32"/>
      <c r="S70" s="33"/>
      <c r="T70" s="34"/>
      <c r="U70" s="34"/>
      <c r="V70" s="35"/>
      <c r="W70" s="36"/>
      <c r="X70" s="27"/>
      <c r="Y70" s="27"/>
      <c r="Z70" s="27"/>
      <c r="AA70" s="27"/>
      <c r="AB70" s="27"/>
      <c r="AC70" s="27"/>
      <c r="AD70" s="27"/>
      <c r="AE70" s="27"/>
      <c r="AF70" s="27"/>
      <c r="AG70" s="7"/>
      <c r="AH70" s="7"/>
      <c r="AI70" s="7"/>
      <c r="AJ70" s="7"/>
      <c r="AK70" s="7"/>
    </row>
    <row r="71" spans="1:37">
      <c r="A71" s="73">
        <f t="shared" ref="A71:A134" si="5">+A70+1</f>
        <v>66</v>
      </c>
      <c r="B71" s="73">
        <v>1032210122</v>
      </c>
      <c r="C71" s="73">
        <v>0</v>
      </c>
      <c r="D71" s="75" t="s">
        <v>215</v>
      </c>
      <c r="E71" s="75" t="s">
        <v>46</v>
      </c>
      <c r="F71" s="75" t="s">
        <v>33</v>
      </c>
      <c r="G71" s="73" t="s">
        <v>116</v>
      </c>
      <c r="H71" s="73" t="s">
        <v>35</v>
      </c>
      <c r="I71" s="5" t="s">
        <v>36</v>
      </c>
      <c r="J71" s="28">
        <v>140</v>
      </c>
      <c r="K71" s="29">
        <v>113093</v>
      </c>
      <c r="L71" s="30">
        <f t="shared" si="3"/>
        <v>15833020</v>
      </c>
      <c r="M71" s="31">
        <f t="shared" si="4"/>
        <v>0.55883565707411953</v>
      </c>
      <c r="N71" s="79"/>
      <c r="O71" s="30"/>
      <c r="P71" s="22"/>
      <c r="Q71" s="22"/>
      <c r="R71" s="32"/>
      <c r="S71" s="33"/>
      <c r="T71" s="34"/>
      <c r="U71" s="34"/>
      <c r="V71" s="35"/>
      <c r="W71" s="36"/>
      <c r="X71" s="27"/>
      <c r="Y71" s="27"/>
      <c r="Z71" s="27"/>
      <c r="AA71" s="27"/>
      <c r="AB71" s="27"/>
      <c r="AC71" s="27"/>
      <c r="AD71" s="27"/>
      <c r="AE71" s="27"/>
      <c r="AF71" s="27"/>
      <c r="AG71" s="7"/>
      <c r="AH71" s="7"/>
      <c r="AI71" s="7"/>
      <c r="AJ71" s="7"/>
      <c r="AK71" s="7"/>
    </row>
    <row r="72" spans="1:37">
      <c r="A72" s="73">
        <f t="shared" si="5"/>
        <v>67</v>
      </c>
      <c r="B72" s="73" t="s">
        <v>216</v>
      </c>
      <c r="C72" s="73">
        <v>0</v>
      </c>
      <c r="D72" s="75" t="s">
        <v>217</v>
      </c>
      <c r="E72" s="75" t="s">
        <v>1644</v>
      </c>
      <c r="F72" s="75" t="s">
        <v>33</v>
      </c>
      <c r="G72" s="73" t="s">
        <v>218</v>
      </c>
      <c r="H72" s="73" t="s">
        <v>35</v>
      </c>
      <c r="I72" s="5" t="s">
        <v>36</v>
      </c>
      <c r="J72" s="28">
        <v>896</v>
      </c>
      <c r="K72" s="29">
        <v>17268</v>
      </c>
      <c r="L72" s="30">
        <f t="shared" si="3"/>
        <v>15472128</v>
      </c>
      <c r="M72" s="31">
        <f t="shared" si="4"/>
        <v>0.54609776386405651</v>
      </c>
      <c r="N72" s="79"/>
      <c r="O72" s="30"/>
      <c r="P72" s="22"/>
      <c r="Q72" s="22"/>
      <c r="R72" s="32"/>
      <c r="S72" s="33"/>
      <c r="T72" s="34"/>
      <c r="U72" s="34"/>
      <c r="V72" s="35"/>
      <c r="W72" s="36"/>
      <c r="X72" s="27"/>
      <c r="Y72" s="27"/>
      <c r="Z72" s="27"/>
      <c r="AA72" s="27"/>
      <c r="AB72" s="27"/>
      <c r="AC72" s="27"/>
      <c r="AD72" s="27"/>
      <c r="AE72" s="27"/>
      <c r="AF72" s="27"/>
      <c r="AG72" s="7"/>
      <c r="AH72" s="7"/>
      <c r="AI72" s="7"/>
      <c r="AJ72" s="7"/>
      <c r="AK72" s="7"/>
    </row>
    <row r="73" spans="1:37">
      <c r="A73" s="73">
        <f t="shared" si="5"/>
        <v>68</v>
      </c>
      <c r="B73" s="73">
        <v>1032412140</v>
      </c>
      <c r="C73" s="73">
        <v>0</v>
      </c>
      <c r="D73" s="75" t="s">
        <v>219</v>
      </c>
      <c r="E73" s="75" t="s">
        <v>1644</v>
      </c>
      <c r="F73" s="75" t="s">
        <v>56</v>
      </c>
      <c r="G73" s="73" t="s">
        <v>220</v>
      </c>
      <c r="H73" s="73" t="s">
        <v>35</v>
      </c>
      <c r="I73" s="5" t="s">
        <v>36</v>
      </c>
      <c r="J73" s="28">
        <v>532</v>
      </c>
      <c r="K73" s="29">
        <v>28974</v>
      </c>
      <c r="L73" s="30">
        <f t="shared" si="3"/>
        <v>15414168</v>
      </c>
      <c r="M73" s="31">
        <f t="shared" si="4"/>
        <v>0.54405203192637075</v>
      </c>
      <c r="N73" s="79"/>
      <c r="O73" s="30"/>
      <c r="P73" s="22"/>
      <c r="Q73" s="22"/>
      <c r="R73" s="32"/>
      <c r="S73" s="33"/>
      <c r="T73" s="34"/>
      <c r="U73" s="34"/>
      <c r="V73" s="35"/>
      <c r="W73" s="36"/>
      <c r="X73" s="27"/>
      <c r="Y73" s="27"/>
      <c r="Z73" s="27"/>
      <c r="AA73" s="27"/>
      <c r="AB73" s="27"/>
      <c r="AC73" s="27"/>
      <c r="AD73" s="27"/>
      <c r="AE73" s="27"/>
      <c r="AF73" s="27"/>
      <c r="AG73" s="7"/>
      <c r="AH73" s="7"/>
      <c r="AI73" s="7"/>
      <c r="AJ73" s="7"/>
      <c r="AK73" s="7"/>
    </row>
    <row r="74" spans="1:37">
      <c r="A74" s="73">
        <f t="shared" si="5"/>
        <v>69</v>
      </c>
      <c r="B74" s="73">
        <v>1031640036</v>
      </c>
      <c r="C74" s="73">
        <v>0</v>
      </c>
      <c r="D74" s="75" t="s">
        <v>221</v>
      </c>
      <c r="E74" s="75" t="s">
        <v>132</v>
      </c>
      <c r="F74" s="75" t="s">
        <v>151</v>
      </c>
      <c r="G74" s="73" t="s">
        <v>222</v>
      </c>
      <c r="H74" s="73" t="s">
        <v>88</v>
      </c>
      <c r="I74" s="5" t="s">
        <v>36</v>
      </c>
      <c r="J74" s="28">
        <v>5740</v>
      </c>
      <c r="K74" s="29">
        <v>2517</v>
      </c>
      <c r="L74" s="30">
        <f t="shared" si="3"/>
        <v>14447580</v>
      </c>
      <c r="M74" s="31">
        <f t="shared" si="4"/>
        <v>0.5099357458293432</v>
      </c>
      <c r="N74" s="81" t="s">
        <v>4310</v>
      </c>
      <c r="O74" s="30"/>
      <c r="P74" s="22"/>
      <c r="Q74" s="22"/>
      <c r="R74" s="32"/>
      <c r="S74" s="33"/>
      <c r="T74" s="34"/>
      <c r="U74" s="34"/>
      <c r="V74" s="35"/>
      <c r="W74" s="36"/>
      <c r="X74" s="27"/>
      <c r="Y74" s="27"/>
      <c r="Z74" s="27"/>
      <c r="AA74" s="27"/>
      <c r="AB74" s="27"/>
      <c r="AC74" s="27"/>
      <c r="AD74" s="27"/>
      <c r="AE74" s="27"/>
      <c r="AF74" s="27"/>
      <c r="AG74" s="7"/>
      <c r="AH74" s="7"/>
      <c r="AI74" s="7"/>
      <c r="AJ74" s="7"/>
      <c r="AK74" s="7"/>
    </row>
    <row r="75" spans="1:37">
      <c r="A75" s="73">
        <f t="shared" si="5"/>
        <v>70</v>
      </c>
      <c r="B75" s="73">
        <v>1031810081</v>
      </c>
      <c r="C75" s="73">
        <v>0</v>
      </c>
      <c r="D75" s="75" t="s">
        <v>226</v>
      </c>
      <c r="E75" s="75" t="s">
        <v>136</v>
      </c>
      <c r="F75" s="75" t="s">
        <v>151</v>
      </c>
      <c r="G75" s="73" t="s">
        <v>181</v>
      </c>
      <c r="H75" s="73" t="s">
        <v>88</v>
      </c>
      <c r="I75" s="5" t="s">
        <v>36</v>
      </c>
      <c r="J75" s="28">
        <v>126</v>
      </c>
      <c r="K75" s="29">
        <v>113963</v>
      </c>
      <c r="L75" s="30">
        <f t="shared" si="3"/>
        <v>14359338</v>
      </c>
      <c r="M75" s="31">
        <f t="shared" si="4"/>
        <v>0.50682119307493911</v>
      </c>
      <c r="N75" s="81" t="s">
        <v>4311</v>
      </c>
      <c r="O75" s="30"/>
      <c r="P75" s="22"/>
      <c r="Q75" s="22"/>
      <c r="R75" s="32"/>
      <c r="S75" s="33"/>
      <c r="T75" s="34"/>
      <c r="U75" s="34"/>
      <c r="V75" s="35"/>
      <c r="W75" s="36"/>
      <c r="X75" s="27"/>
      <c r="Y75" s="27"/>
      <c r="Z75" s="27"/>
      <c r="AA75" s="27"/>
      <c r="AB75" s="27"/>
      <c r="AC75" s="27"/>
      <c r="AD75" s="27"/>
      <c r="AE75" s="27"/>
      <c r="AF75" s="27"/>
      <c r="AG75" s="7"/>
      <c r="AH75" s="7"/>
      <c r="AI75" s="7"/>
      <c r="AJ75" s="7"/>
      <c r="AK75" s="7"/>
    </row>
    <row r="76" spans="1:37" ht="38.25">
      <c r="A76" s="73">
        <f t="shared" si="5"/>
        <v>71</v>
      </c>
      <c r="B76" s="73">
        <v>1032210165</v>
      </c>
      <c r="C76" s="73">
        <v>0</v>
      </c>
      <c r="D76" s="75" t="s">
        <v>228</v>
      </c>
      <c r="E76" s="75" t="s">
        <v>46</v>
      </c>
      <c r="F76" s="75" t="s">
        <v>80</v>
      </c>
      <c r="G76" s="73" t="s">
        <v>116</v>
      </c>
      <c r="H76" s="73" t="s">
        <v>35</v>
      </c>
      <c r="I76" s="5" t="s">
        <v>36</v>
      </c>
      <c r="J76" s="28">
        <v>252</v>
      </c>
      <c r="K76" s="29">
        <v>55036</v>
      </c>
      <c r="L76" s="30">
        <f t="shared" si="3"/>
        <v>13869072</v>
      </c>
      <c r="M76" s="31">
        <f t="shared" si="4"/>
        <v>0.4895169692281241</v>
      </c>
      <c r="N76" s="79"/>
      <c r="O76" s="30"/>
      <c r="P76" s="22"/>
      <c r="Q76" s="22"/>
      <c r="R76" s="32"/>
      <c r="S76" s="33"/>
      <c r="T76" s="34"/>
      <c r="U76" s="34"/>
      <c r="V76" s="35"/>
      <c r="W76" s="36"/>
      <c r="X76" s="27"/>
      <c r="Y76" s="27"/>
      <c r="Z76" s="27"/>
      <c r="AA76" s="27"/>
      <c r="AB76" s="27"/>
      <c r="AC76" s="27"/>
      <c r="AD76" s="27"/>
      <c r="AE76" s="27"/>
      <c r="AF76" s="27"/>
      <c r="AG76" s="7"/>
      <c r="AH76" s="7"/>
      <c r="AI76" s="7"/>
      <c r="AJ76" s="7"/>
      <c r="AK76" s="7"/>
    </row>
    <row r="77" spans="1:37">
      <c r="A77" s="73">
        <f t="shared" si="5"/>
        <v>72</v>
      </c>
      <c r="B77" s="73">
        <v>1032010092</v>
      </c>
      <c r="C77" s="73">
        <v>0</v>
      </c>
      <c r="D77" s="75" t="s">
        <v>229</v>
      </c>
      <c r="E77" s="75" t="s">
        <v>136</v>
      </c>
      <c r="F77" s="75" t="s">
        <v>151</v>
      </c>
      <c r="G77" s="73" t="s">
        <v>230</v>
      </c>
      <c r="H77" s="73" t="s">
        <v>88</v>
      </c>
      <c r="I77" s="5" t="s">
        <v>36</v>
      </c>
      <c r="J77" s="28">
        <v>231</v>
      </c>
      <c r="K77" s="29">
        <v>58982</v>
      </c>
      <c r="L77" s="30">
        <f t="shared" si="3"/>
        <v>13624842</v>
      </c>
      <c r="M77" s="31">
        <f t="shared" si="4"/>
        <v>0.48089672921533988</v>
      </c>
      <c r="N77" s="79"/>
      <c r="O77" s="30"/>
      <c r="P77" s="22"/>
      <c r="Q77" s="22"/>
      <c r="R77" s="32"/>
      <c r="S77" s="33"/>
      <c r="T77" s="34"/>
      <c r="U77" s="34"/>
      <c r="V77" s="35"/>
      <c r="W77" s="36"/>
      <c r="X77" s="27"/>
      <c r="Y77" s="27"/>
      <c r="Z77" s="27"/>
      <c r="AA77" s="27"/>
      <c r="AB77" s="27"/>
      <c r="AC77" s="27"/>
      <c r="AD77" s="27"/>
      <c r="AE77" s="27"/>
      <c r="AF77" s="27"/>
      <c r="AG77" s="7"/>
      <c r="AH77" s="7"/>
      <c r="AI77" s="7"/>
      <c r="AJ77" s="7"/>
      <c r="AK77" s="7"/>
    </row>
    <row r="78" spans="1:37">
      <c r="A78" s="73">
        <f t="shared" si="5"/>
        <v>73</v>
      </c>
      <c r="B78" s="73">
        <v>1031250064</v>
      </c>
      <c r="C78" s="73">
        <v>0</v>
      </c>
      <c r="D78" s="75" t="s">
        <v>231</v>
      </c>
      <c r="E78" s="75" t="s">
        <v>458</v>
      </c>
      <c r="F78" s="75" t="s">
        <v>458</v>
      </c>
      <c r="G78" s="73" t="s">
        <v>159</v>
      </c>
      <c r="H78" s="73" t="s">
        <v>88</v>
      </c>
      <c r="I78" s="5" t="s">
        <v>36</v>
      </c>
      <c r="J78" s="28">
        <v>1309</v>
      </c>
      <c r="K78" s="29">
        <v>10523</v>
      </c>
      <c r="L78" s="30">
        <f t="shared" si="3"/>
        <v>13774607</v>
      </c>
      <c r="M78" s="31">
        <f t="shared" si="4"/>
        <v>0.48618277206640087</v>
      </c>
      <c r="N78" s="79"/>
      <c r="O78" s="30"/>
      <c r="P78" s="22"/>
      <c r="Q78" s="22"/>
      <c r="R78" s="32"/>
      <c r="S78" s="33"/>
      <c r="T78" s="34"/>
      <c r="U78" s="34"/>
      <c r="V78" s="35"/>
      <c r="W78" s="36"/>
      <c r="X78" s="27"/>
      <c r="Y78" s="27"/>
      <c r="Z78" s="27"/>
      <c r="AA78" s="27"/>
      <c r="AB78" s="27"/>
      <c r="AC78" s="27"/>
      <c r="AD78" s="27"/>
      <c r="AE78" s="27"/>
      <c r="AF78" s="27"/>
      <c r="AG78" s="7"/>
      <c r="AH78" s="7"/>
      <c r="AI78" s="7"/>
      <c r="AJ78" s="7"/>
      <c r="AK78" s="7"/>
    </row>
    <row r="79" spans="1:37">
      <c r="A79" s="73">
        <f t="shared" si="5"/>
        <v>74</v>
      </c>
      <c r="B79" s="73">
        <v>1032620015</v>
      </c>
      <c r="C79" s="73">
        <v>0</v>
      </c>
      <c r="D79" s="75" t="s">
        <v>232</v>
      </c>
      <c r="E79" s="76" t="s">
        <v>4295</v>
      </c>
      <c r="F79" s="75" t="s">
        <v>33</v>
      </c>
      <c r="G79" s="73" t="s">
        <v>59</v>
      </c>
      <c r="H79" s="73" t="s">
        <v>35</v>
      </c>
      <c r="I79" s="5" t="s">
        <v>36</v>
      </c>
      <c r="J79" s="28">
        <v>5439</v>
      </c>
      <c r="K79" s="29">
        <v>2537</v>
      </c>
      <c r="L79" s="30">
        <f t="shared" si="3"/>
        <v>13798743</v>
      </c>
      <c r="M79" s="31">
        <f t="shared" si="4"/>
        <v>0.48703466623562069</v>
      </c>
      <c r="N79" s="81" t="s">
        <v>4312</v>
      </c>
      <c r="O79" s="30"/>
      <c r="P79" s="22"/>
      <c r="Q79" s="22"/>
      <c r="R79" s="32"/>
      <c r="S79" s="33"/>
      <c r="T79" s="34"/>
      <c r="U79" s="34"/>
      <c r="V79" s="35"/>
      <c r="W79" s="36"/>
      <c r="X79" s="27"/>
      <c r="Y79" s="27"/>
      <c r="Z79" s="27"/>
      <c r="AA79" s="27"/>
      <c r="AB79" s="27"/>
      <c r="AC79" s="27"/>
      <c r="AD79" s="27"/>
      <c r="AE79" s="27"/>
      <c r="AF79" s="27"/>
      <c r="AG79" s="7"/>
      <c r="AH79" s="7"/>
      <c r="AI79" s="7"/>
      <c r="AJ79" s="7"/>
      <c r="AK79" s="7"/>
    </row>
    <row r="80" spans="1:37">
      <c r="A80" s="73">
        <f t="shared" si="5"/>
        <v>75</v>
      </c>
      <c r="B80" s="73">
        <v>1033020075</v>
      </c>
      <c r="C80" s="73">
        <v>0</v>
      </c>
      <c r="D80" s="75" t="s">
        <v>233</v>
      </c>
      <c r="E80" s="75" t="s">
        <v>4343</v>
      </c>
      <c r="F80" s="75" t="s">
        <v>234</v>
      </c>
      <c r="G80" s="73" t="s">
        <v>235</v>
      </c>
      <c r="H80" s="73" t="s">
        <v>476</v>
      </c>
      <c r="I80" s="5" t="s">
        <v>36</v>
      </c>
      <c r="J80" s="28">
        <v>189</v>
      </c>
      <c r="K80" s="29">
        <v>73002</v>
      </c>
      <c r="L80" s="30">
        <f t="shared" si="3"/>
        <v>13797378</v>
      </c>
      <c r="M80" s="31">
        <f t="shared" si="4"/>
        <v>0.48698648776607373</v>
      </c>
      <c r="N80" s="79"/>
      <c r="O80" s="30"/>
      <c r="P80" s="22"/>
      <c r="Q80" s="22"/>
      <c r="R80" s="32"/>
      <c r="S80" s="33"/>
      <c r="T80" s="34"/>
      <c r="U80" s="34"/>
      <c r="V80" s="35"/>
      <c r="W80" s="36"/>
      <c r="X80" s="27"/>
      <c r="Y80" s="27"/>
      <c r="Z80" s="27"/>
      <c r="AA80" s="27"/>
      <c r="AB80" s="27"/>
      <c r="AC80" s="27"/>
      <c r="AD80" s="27"/>
      <c r="AE80" s="27"/>
      <c r="AF80" s="27"/>
      <c r="AG80" s="7"/>
      <c r="AH80" s="7"/>
      <c r="AI80" s="7"/>
      <c r="AJ80" s="7"/>
      <c r="AK80" s="7"/>
    </row>
    <row r="81" spans="1:37" ht="38.25">
      <c r="A81" s="73">
        <f t="shared" si="5"/>
        <v>76</v>
      </c>
      <c r="B81" s="73">
        <v>1031014120</v>
      </c>
      <c r="C81" s="73">
        <v>0</v>
      </c>
      <c r="D81" s="75" t="s">
        <v>236</v>
      </c>
      <c r="E81" s="75" t="s">
        <v>32</v>
      </c>
      <c r="F81" s="75" t="s">
        <v>80</v>
      </c>
      <c r="G81" s="73" t="s">
        <v>81</v>
      </c>
      <c r="H81" s="73" t="s">
        <v>35</v>
      </c>
      <c r="I81" s="5" t="s">
        <v>36</v>
      </c>
      <c r="J81" s="28">
        <v>686</v>
      </c>
      <c r="K81" s="29">
        <v>19141</v>
      </c>
      <c r="L81" s="30">
        <f t="shared" si="3"/>
        <v>13130726</v>
      </c>
      <c r="M81" s="31">
        <f t="shared" si="4"/>
        <v>0.46345661737749494</v>
      </c>
      <c r="N81" s="79"/>
      <c r="O81" s="30"/>
      <c r="P81" s="22"/>
      <c r="Q81" s="22"/>
      <c r="R81" s="32"/>
      <c r="S81" s="33"/>
      <c r="T81" s="34"/>
      <c r="U81" s="34"/>
      <c r="V81" s="35"/>
      <c r="W81" s="36"/>
      <c r="X81" s="27"/>
      <c r="Y81" s="27"/>
      <c r="Z81" s="27"/>
      <c r="AA81" s="27"/>
      <c r="AB81" s="27"/>
      <c r="AC81" s="27"/>
      <c r="AD81" s="27"/>
      <c r="AE81" s="27"/>
      <c r="AF81" s="27"/>
      <c r="AG81" s="7"/>
      <c r="AH81" s="7"/>
      <c r="AI81" s="7"/>
      <c r="AJ81" s="7"/>
      <c r="AK81" s="7"/>
    </row>
    <row r="82" spans="1:37">
      <c r="A82" s="73">
        <f t="shared" si="5"/>
        <v>77</v>
      </c>
      <c r="B82" s="73">
        <v>1031430006</v>
      </c>
      <c r="C82" s="73">
        <v>0</v>
      </c>
      <c r="D82" s="75" t="s">
        <v>237</v>
      </c>
      <c r="E82" s="75" t="s">
        <v>1644</v>
      </c>
      <c r="F82" s="75" t="s">
        <v>33</v>
      </c>
      <c r="G82" s="73" t="s">
        <v>238</v>
      </c>
      <c r="H82" s="73" t="s">
        <v>35</v>
      </c>
      <c r="I82" s="5" t="s">
        <v>36</v>
      </c>
      <c r="J82" s="28">
        <v>2247</v>
      </c>
      <c r="K82" s="29">
        <v>5831</v>
      </c>
      <c r="L82" s="30">
        <f t="shared" si="3"/>
        <v>13102257</v>
      </c>
      <c r="M82" s="31">
        <f t="shared" si="4"/>
        <v>0.46245178745109794</v>
      </c>
      <c r="N82" s="79"/>
      <c r="O82" s="30"/>
      <c r="P82" s="22"/>
      <c r="Q82" s="22"/>
      <c r="R82" s="32"/>
      <c r="S82" s="33"/>
      <c r="T82" s="34"/>
      <c r="U82" s="34"/>
      <c r="V82" s="35"/>
      <c r="W82" s="36"/>
      <c r="X82" s="27"/>
      <c r="Y82" s="27"/>
      <c r="Z82" s="27"/>
      <c r="AA82" s="27"/>
      <c r="AB82" s="27"/>
      <c r="AC82" s="27"/>
      <c r="AD82" s="27"/>
      <c r="AE82" s="27"/>
      <c r="AF82" s="27"/>
      <c r="AG82" s="7"/>
      <c r="AH82" s="7"/>
      <c r="AI82" s="7"/>
      <c r="AJ82" s="7"/>
      <c r="AK82" s="7"/>
    </row>
    <row r="83" spans="1:37">
      <c r="A83" s="73">
        <f t="shared" si="5"/>
        <v>78</v>
      </c>
      <c r="B83" s="73">
        <v>1032145050</v>
      </c>
      <c r="C83" s="73">
        <v>0</v>
      </c>
      <c r="D83" s="75" t="s">
        <v>239</v>
      </c>
      <c r="E83" s="75" t="s">
        <v>1644</v>
      </c>
      <c r="F83" s="75" t="s">
        <v>33</v>
      </c>
      <c r="G83" s="73" t="s">
        <v>240</v>
      </c>
      <c r="H83" s="73" t="s">
        <v>35</v>
      </c>
      <c r="I83" s="5" t="s">
        <v>36</v>
      </c>
      <c r="J83" s="28">
        <v>665</v>
      </c>
      <c r="K83" s="29">
        <v>19141</v>
      </c>
      <c r="L83" s="30">
        <f t="shared" si="3"/>
        <v>12728765</v>
      </c>
      <c r="M83" s="31">
        <f t="shared" si="4"/>
        <v>0.44926916990675531</v>
      </c>
      <c r="N83" s="79"/>
      <c r="O83" s="30"/>
      <c r="P83" s="22"/>
      <c r="Q83" s="22"/>
      <c r="R83" s="32"/>
      <c r="S83" s="33"/>
      <c r="T83" s="34"/>
      <c r="U83" s="34"/>
      <c r="V83" s="35"/>
      <c r="W83" s="36"/>
      <c r="X83" s="27"/>
      <c r="Y83" s="27"/>
      <c r="Z83" s="27"/>
      <c r="AA83" s="27"/>
      <c r="AB83" s="27"/>
      <c r="AC83" s="27"/>
      <c r="AD83" s="27"/>
      <c r="AE83" s="27"/>
      <c r="AF83" s="27"/>
      <c r="AG83" s="7"/>
      <c r="AH83" s="7"/>
      <c r="AI83" s="7"/>
      <c r="AJ83" s="7"/>
      <c r="AK83" s="7"/>
    </row>
    <row r="84" spans="1:37" ht="38.25">
      <c r="A84" s="73">
        <f t="shared" si="5"/>
        <v>79</v>
      </c>
      <c r="B84" s="73">
        <v>1032210070</v>
      </c>
      <c r="C84" s="73">
        <v>0</v>
      </c>
      <c r="D84" s="75" t="s">
        <v>241</v>
      </c>
      <c r="E84" s="75" t="s">
        <v>32</v>
      </c>
      <c r="F84" s="75" t="s">
        <v>80</v>
      </c>
      <c r="G84" s="73" t="s">
        <v>242</v>
      </c>
      <c r="H84" s="73" t="s">
        <v>35</v>
      </c>
      <c r="I84" s="5" t="s">
        <v>36</v>
      </c>
      <c r="J84" s="28">
        <v>112</v>
      </c>
      <c r="K84" s="29">
        <v>110818</v>
      </c>
      <c r="L84" s="30">
        <f t="shared" si="3"/>
        <v>12411616</v>
      </c>
      <c r="M84" s="31">
        <f t="shared" si="4"/>
        <v>0.43807521134386584</v>
      </c>
      <c r="N84" s="79"/>
      <c r="O84" s="30"/>
      <c r="P84" s="22"/>
      <c r="Q84" s="22"/>
      <c r="R84" s="32"/>
      <c r="S84" s="33"/>
      <c r="T84" s="34"/>
      <c r="U84" s="34"/>
      <c r="V84" s="35"/>
      <c r="W84" s="36"/>
      <c r="X84" s="27"/>
      <c r="Y84" s="27"/>
      <c r="Z84" s="27"/>
      <c r="AA84" s="27"/>
      <c r="AB84" s="27"/>
      <c r="AC84" s="27"/>
      <c r="AD84" s="27"/>
      <c r="AE84" s="27"/>
      <c r="AF84" s="27"/>
      <c r="AG84" s="7"/>
      <c r="AH84" s="7"/>
      <c r="AI84" s="7"/>
      <c r="AJ84" s="7"/>
      <c r="AK84" s="7"/>
    </row>
    <row r="85" spans="1:37">
      <c r="A85" s="73">
        <f t="shared" si="5"/>
        <v>80</v>
      </c>
      <c r="B85" s="73">
        <v>1031250077</v>
      </c>
      <c r="C85" s="73">
        <v>0</v>
      </c>
      <c r="D85" s="75" t="s">
        <v>243</v>
      </c>
      <c r="E85" s="75" t="s">
        <v>458</v>
      </c>
      <c r="F85" s="75" t="s">
        <v>458</v>
      </c>
      <c r="G85" s="73" t="s">
        <v>191</v>
      </c>
      <c r="H85" s="73" t="s">
        <v>88</v>
      </c>
      <c r="I85" s="5" t="s">
        <v>36</v>
      </c>
      <c r="J85" s="28">
        <v>1092</v>
      </c>
      <c r="K85" s="29">
        <v>11550</v>
      </c>
      <c r="L85" s="30">
        <f t="shared" si="3"/>
        <v>12612600</v>
      </c>
      <c r="M85" s="31">
        <f t="shared" si="4"/>
        <v>0.44516905861377298</v>
      </c>
      <c r="N85" s="79"/>
      <c r="O85" s="30"/>
      <c r="P85" s="22"/>
      <c r="Q85" s="22"/>
      <c r="R85" s="32"/>
      <c r="S85" s="33"/>
      <c r="T85" s="34"/>
      <c r="U85" s="34"/>
      <c r="V85" s="35"/>
      <c r="W85" s="36"/>
      <c r="X85" s="27"/>
      <c r="Y85" s="27"/>
      <c r="Z85" s="27"/>
      <c r="AA85" s="27"/>
      <c r="AB85" s="27"/>
      <c r="AC85" s="27"/>
      <c r="AD85" s="27"/>
      <c r="AE85" s="27"/>
      <c r="AF85" s="27"/>
      <c r="AG85" s="7"/>
      <c r="AH85" s="7"/>
      <c r="AI85" s="7"/>
      <c r="AJ85" s="7"/>
      <c r="AK85" s="7"/>
    </row>
    <row r="86" spans="1:37" ht="25.5">
      <c r="A86" s="73">
        <f t="shared" si="5"/>
        <v>81</v>
      </c>
      <c r="B86" s="73">
        <v>1033220009</v>
      </c>
      <c r="C86" s="73">
        <v>0</v>
      </c>
      <c r="D86" s="75" t="s">
        <v>244</v>
      </c>
      <c r="E86" s="75" t="s">
        <v>245</v>
      </c>
      <c r="F86" s="75" t="s">
        <v>246</v>
      </c>
      <c r="G86" s="73" t="s">
        <v>247</v>
      </c>
      <c r="H86" s="73" t="s">
        <v>248</v>
      </c>
      <c r="I86" s="5" t="s">
        <v>36</v>
      </c>
      <c r="J86" s="28">
        <v>378</v>
      </c>
      <c r="K86" s="29">
        <v>32976</v>
      </c>
      <c r="L86" s="30">
        <f t="shared" si="3"/>
        <v>12464928</v>
      </c>
      <c r="M86" s="31">
        <f t="shared" si="4"/>
        <v>0.43995688941601735</v>
      </c>
      <c r="N86" s="79"/>
      <c r="O86" s="30"/>
      <c r="P86" s="22"/>
      <c r="Q86" s="22"/>
      <c r="R86" s="32"/>
      <c r="S86" s="33"/>
      <c r="T86" s="34"/>
      <c r="U86" s="34"/>
      <c r="V86" s="35"/>
      <c r="W86" s="36"/>
      <c r="X86" s="27"/>
      <c r="Y86" s="27"/>
      <c r="Z86" s="27"/>
      <c r="AA86" s="27"/>
      <c r="AB86" s="27"/>
      <c r="AC86" s="27"/>
      <c r="AD86" s="27"/>
      <c r="AE86" s="27"/>
      <c r="AF86" s="27"/>
      <c r="AG86" s="7"/>
      <c r="AH86" s="7"/>
      <c r="AI86" s="7"/>
      <c r="AJ86" s="7"/>
      <c r="AK86" s="7"/>
    </row>
    <row r="87" spans="1:37">
      <c r="A87" s="73">
        <f t="shared" si="5"/>
        <v>82</v>
      </c>
      <c r="B87" s="73" t="s">
        <v>249</v>
      </c>
      <c r="C87" s="73">
        <v>0</v>
      </c>
      <c r="D87" s="75" t="s">
        <v>250</v>
      </c>
      <c r="E87" s="75" t="s">
        <v>1644</v>
      </c>
      <c r="F87" s="75" t="s">
        <v>33</v>
      </c>
      <c r="G87" s="73" t="s">
        <v>251</v>
      </c>
      <c r="H87" s="73" t="s">
        <v>35</v>
      </c>
      <c r="I87" s="5" t="s">
        <v>36</v>
      </c>
      <c r="J87" s="28">
        <v>3864</v>
      </c>
      <c r="K87" s="29">
        <v>3193</v>
      </c>
      <c r="L87" s="30">
        <f t="shared" si="3"/>
        <v>12337752</v>
      </c>
      <c r="M87" s="31">
        <f t="shared" si="4"/>
        <v>0.43546813846868965</v>
      </c>
      <c r="N87" s="79"/>
      <c r="O87" s="30"/>
      <c r="P87" s="22"/>
      <c r="Q87" s="22"/>
      <c r="R87" s="32"/>
      <c r="S87" s="33"/>
      <c r="T87" s="34"/>
      <c r="U87" s="34"/>
      <c r="V87" s="35"/>
      <c r="W87" s="36"/>
      <c r="X87" s="27"/>
      <c r="Y87" s="27"/>
      <c r="Z87" s="27"/>
      <c r="AA87" s="27"/>
      <c r="AB87" s="27"/>
      <c r="AC87" s="27"/>
      <c r="AD87" s="27"/>
      <c r="AE87" s="27"/>
      <c r="AF87" s="27"/>
      <c r="AG87" s="7"/>
      <c r="AH87" s="7"/>
      <c r="AI87" s="7"/>
      <c r="AJ87" s="7"/>
      <c r="AK87" s="7"/>
    </row>
    <row r="88" spans="1:37">
      <c r="A88" s="73">
        <f t="shared" si="5"/>
        <v>83</v>
      </c>
      <c r="B88" s="73">
        <v>1032620040</v>
      </c>
      <c r="C88" s="73">
        <v>0</v>
      </c>
      <c r="D88" s="75" t="s">
        <v>255</v>
      </c>
      <c r="E88" s="75" t="s">
        <v>1644</v>
      </c>
      <c r="F88" s="75" t="s">
        <v>33</v>
      </c>
      <c r="G88" s="73" t="s">
        <v>235</v>
      </c>
      <c r="H88" s="73" t="s">
        <v>35</v>
      </c>
      <c r="I88" s="5" t="s">
        <v>36</v>
      </c>
      <c r="J88" s="28">
        <v>9331</v>
      </c>
      <c r="K88" s="29">
        <v>1305</v>
      </c>
      <c r="L88" s="30">
        <f t="shared" si="3"/>
        <v>12176955</v>
      </c>
      <c r="M88" s="31">
        <f t="shared" si="4"/>
        <v>0.42979271475605946</v>
      </c>
      <c r="N88" s="79"/>
      <c r="O88" s="30"/>
      <c r="P88" s="22"/>
      <c r="Q88" s="22"/>
      <c r="R88" s="32"/>
      <c r="S88" s="33"/>
      <c r="T88" s="34"/>
      <c r="U88" s="34"/>
      <c r="V88" s="35"/>
      <c r="W88" s="36"/>
      <c r="X88" s="27"/>
      <c r="Y88" s="27"/>
      <c r="Z88" s="27"/>
      <c r="AA88" s="27"/>
      <c r="AB88" s="27"/>
      <c r="AC88" s="27"/>
      <c r="AD88" s="27"/>
      <c r="AE88" s="27"/>
      <c r="AF88" s="27"/>
      <c r="AG88" s="7"/>
      <c r="AH88" s="7"/>
      <c r="AI88" s="7"/>
      <c r="AJ88" s="7"/>
      <c r="AK88" s="7"/>
    </row>
    <row r="89" spans="1:37">
      <c r="A89" s="73">
        <f t="shared" si="5"/>
        <v>84</v>
      </c>
      <c r="B89" s="73">
        <v>1032210145</v>
      </c>
      <c r="C89" s="73">
        <v>0</v>
      </c>
      <c r="D89" s="75" t="s">
        <v>256</v>
      </c>
      <c r="E89" s="75" t="s">
        <v>32</v>
      </c>
      <c r="F89" s="75" t="s">
        <v>33</v>
      </c>
      <c r="G89" s="73" t="s">
        <v>257</v>
      </c>
      <c r="H89" s="73" t="s">
        <v>35</v>
      </c>
      <c r="I89" s="5" t="s">
        <v>36</v>
      </c>
      <c r="J89" s="28">
        <v>287</v>
      </c>
      <c r="K89" s="29">
        <v>40840</v>
      </c>
      <c r="L89" s="30">
        <f t="shared" si="3"/>
        <v>11721080</v>
      </c>
      <c r="M89" s="31">
        <f t="shared" si="4"/>
        <v>0.41370234127275285</v>
      </c>
      <c r="N89" s="79"/>
      <c r="O89" s="30"/>
      <c r="P89" s="22"/>
      <c r="Q89" s="22"/>
      <c r="R89" s="32"/>
      <c r="S89" s="33"/>
      <c r="T89" s="34"/>
      <c r="U89" s="34"/>
      <c r="V89" s="35"/>
      <c r="W89" s="36"/>
      <c r="X89" s="27"/>
      <c r="Y89" s="27"/>
      <c r="Z89" s="27"/>
      <c r="AA89" s="27"/>
      <c r="AB89" s="27"/>
      <c r="AC89" s="27"/>
      <c r="AD89" s="27"/>
      <c r="AE89" s="27"/>
      <c r="AF89" s="27"/>
      <c r="AG89" s="7"/>
      <c r="AH89" s="7"/>
      <c r="AI89" s="7"/>
      <c r="AJ89" s="7"/>
      <c r="AK89" s="7"/>
    </row>
    <row r="90" spans="1:37">
      <c r="A90" s="73">
        <f t="shared" si="5"/>
        <v>85</v>
      </c>
      <c r="B90" s="73">
        <v>1032210320</v>
      </c>
      <c r="C90" s="73">
        <v>0</v>
      </c>
      <c r="D90" s="75" t="s">
        <v>258</v>
      </c>
      <c r="E90" s="75" t="s">
        <v>1644</v>
      </c>
      <c r="F90" s="75" t="s">
        <v>33</v>
      </c>
      <c r="G90" s="73" t="s">
        <v>259</v>
      </c>
      <c r="H90" s="73" t="s">
        <v>35</v>
      </c>
      <c r="I90" s="5" t="s">
        <v>36</v>
      </c>
      <c r="J90" s="28">
        <v>581</v>
      </c>
      <c r="K90" s="29">
        <v>19985</v>
      </c>
      <c r="L90" s="30">
        <f t="shared" si="3"/>
        <v>11611285</v>
      </c>
      <c r="M90" s="31">
        <f t="shared" si="4"/>
        <v>0.40982706283765624</v>
      </c>
      <c r="N90" s="79"/>
      <c r="O90" s="30"/>
      <c r="P90" s="22"/>
      <c r="Q90" s="22"/>
      <c r="R90" s="32"/>
      <c r="S90" s="33"/>
      <c r="T90" s="34"/>
      <c r="U90" s="34"/>
      <c r="V90" s="35"/>
      <c r="W90" s="36"/>
      <c r="X90" s="27"/>
      <c r="Y90" s="27"/>
      <c r="Z90" s="27"/>
      <c r="AA90" s="27"/>
      <c r="AB90" s="27"/>
      <c r="AC90" s="27"/>
      <c r="AD90" s="27"/>
      <c r="AE90" s="27"/>
      <c r="AF90" s="27"/>
      <c r="AG90" s="7"/>
      <c r="AH90" s="7"/>
      <c r="AI90" s="7"/>
      <c r="AJ90" s="7"/>
      <c r="AK90" s="7"/>
    </row>
    <row r="91" spans="1:37">
      <c r="A91" s="73">
        <f t="shared" si="5"/>
        <v>86</v>
      </c>
      <c r="B91" s="73">
        <v>1033350012</v>
      </c>
      <c r="C91" s="73">
        <v>0</v>
      </c>
      <c r="D91" s="75" t="s">
        <v>260</v>
      </c>
      <c r="E91" s="75" t="s">
        <v>136</v>
      </c>
      <c r="F91" s="75" t="s">
        <v>4296</v>
      </c>
      <c r="G91" s="73" t="s">
        <v>262</v>
      </c>
      <c r="H91" s="73" t="s">
        <v>401</v>
      </c>
      <c r="I91" s="5" t="s">
        <v>36</v>
      </c>
      <c r="J91" s="28">
        <v>154</v>
      </c>
      <c r="K91" s="29">
        <v>72482</v>
      </c>
      <c r="L91" s="30">
        <f t="shared" si="3"/>
        <v>11162228</v>
      </c>
      <c r="M91" s="31">
        <f t="shared" si="4"/>
        <v>0.39397733463300971</v>
      </c>
      <c r="N91" s="81" t="s">
        <v>4310</v>
      </c>
      <c r="O91" s="30"/>
      <c r="P91" s="22"/>
      <c r="Q91" s="22"/>
      <c r="R91" s="32"/>
      <c r="S91" s="33"/>
      <c r="T91" s="34"/>
      <c r="U91" s="34"/>
      <c r="V91" s="35"/>
      <c r="W91" s="36"/>
      <c r="X91" s="27"/>
      <c r="Y91" s="27"/>
      <c r="Z91" s="27"/>
      <c r="AA91" s="27"/>
      <c r="AB91" s="27"/>
      <c r="AC91" s="27"/>
      <c r="AD91" s="27"/>
      <c r="AE91" s="27"/>
      <c r="AF91" s="27"/>
      <c r="AG91" s="7"/>
      <c r="AH91" s="7"/>
      <c r="AI91" s="7"/>
      <c r="AJ91" s="7"/>
      <c r="AK91" s="7"/>
    </row>
    <row r="92" spans="1:37" ht="25.5">
      <c r="A92" s="73">
        <f t="shared" si="5"/>
        <v>87</v>
      </c>
      <c r="B92" s="73">
        <v>1034020119</v>
      </c>
      <c r="C92" s="73">
        <v>0</v>
      </c>
      <c r="D92" s="75" t="s">
        <v>263</v>
      </c>
      <c r="E92" s="75" t="s">
        <v>136</v>
      </c>
      <c r="F92" s="75" t="s">
        <v>264</v>
      </c>
      <c r="G92" s="73" t="s">
        <v>265</v>
      </c>
      <c r="H92" s="73" t="s">
        <v>88</v>
      </c>
      <c r="I92" s="5" t="s">
        <v>36</v>
      </c>
      <c r="J92" s="28">
        <v>175</v>
      </c>
      <c r="K92" s="29">
        <v>63269</v>
      </c>
      <c r="L92" s="30">
        <f t="shared" si="3"/>
        <v>11072075</v>
      </c>
      <c r="M92" s="31">
        <f t="shared" si="4"/>
        <v>0.39079533202123995</v>
      </c>
      <c r="N92" s="79"/>
      <c r="O92" s="30"/>
      <c r="P92" s="22"/>
      <c r="Q92" s="22"/>
      <c r="R92" s="32"/>
      <c r="S92" s="33"/>
      <c r="T92" s="34"/>
      <c r="U92" s="34"/>
      <c r="V92" s="35"/>
      <c r="W92" s="36"/>
      <c r="X92" s="27"/>
      <c r="Y92" s="27"/>
      <c r="Z92" s="27"/>
      <c r="AA92" s="27"/>
      <c r="AB92" s="27"/>
      <c r="AC92" s="27"/>
      <c r="AD92" s="27"/>
      <c r="AE92" s="27"/>
      <c r="AF92" s="27"/>
      <c r="AG92" s="7"/>
      <c r="AH92" s="7"/>
      <c r="AI92" s="7"/>
      <c r="AJ92" s="7"/>
      <c r="AK92" s="7"/>
    </row>
    <row r="93" spans="1:37">
      <c r="A93" s="73">
        <f t="shared" si="5"/>
        <v>88</v>
      </c>
      <c r="B93" s="73">
        <v>1031015150</v>
      </c>
      <c r="C93" s="73">
        <v>0</v>
      </c>
      <c r="D93" s="75" t="s">
        <v>266</v>
      </c>
      <c r="E93" s="75" t="s">
        <v>1644</v>
      </c>
      <c r="F93" s="75" t="s">
        <v>33</v>
      </c>
      <c r="G93" s="73" t="s">
        <v>267</v>
      </c>
      <c r="H93" s="73" t="s">
        <v>35</v>
      </c>
      <c r="I93" s="5" t="s">
        <v>36</v>
      </c>
      <c r="J93" s="28">
        <v>4711</v>
      </c>
      <c r="K93" s="29">
        <v>2283</v>
      </c>
      <c r="L93" s="30">
        <f t="shared" si="3"/>
        <v>10755213</v>
      </c>
      <c r="M93" s="31">
        <f t="shared" si="4"/>
        <v>0.37961150329040905</v>
      </c>
      <c r="N93" s="79"/>
      <c r="O93" s="30"/>
      <c r="P93" s="22"/>
      <c r="Q93" s="22"/>
      <c r="R93" s="32"/>
      <c r="S93" s="33"/>
      <c r="T93" s="34"/>
      <c r="U93" s="34"/>
      <c r="V93" s="35"/>
      <c r="W93" s="36"/>
      <c r="X93" s="27"/>
      <c r="Y93" s="27"/>
      <c r="Z93" s="27"/>
      <c r="AA93" s="27"/>
      <c r="AB93" s="27"/>
      <c r="AC93" s="27"/>
      <c r="AD93" s="27"/>
      <c r="AE93" s="27"/>
      <c r="AF93" s="27"/>
      <c r="AG93" s="7"/>
      <c r="AH93" s="7"/>
      <c r="AI93" s="7"/>
      <c r="AJ93" s="7"/>
      <c r="AK93" s="7"/>
    </row>
    <row r="94" spans="1:37" ht="38.25">
      <c r="A94" s="73">
        <f t="shared" si="5"/>
        <v>89</v>
      </c>
      <c r="B94" s="73">
        <v>1031016245</v>
      </c>
      <c r="C94" s="73">
        <v>0</v>
      </c>
      <c r="D94" s="75" t="s">
        <v>268</v>
      </c>
      <c r="E94" s="75" t="s">
        <v>32</v>
      </c>
      <c r="F94" s="75" t="s">
        <v>80</v>
      </c>
      <c r="G94" s="73" t="s">
        <v>102</v>
      </c>
      <c r="H94" s="73" t="s">
        <v>35</v>
      </c>
      <c r="I94" s="5" t="s">
        <v>36</v>
      </c>
      <c r="J94" s="28">
        <v>5334</v>
      </c>
      <c r="K94" s="29">
        <v>1998</v>
      </c>
      <c r="L94" s="30">
        <f t="shared" si="3"/>
        <v>10657332</v>
      </c>
      <c r="M94" s="31">
        <f t="shared" si="4"/>
        <v>0.37615673642028119</v>
      </c>
      <c r="N94" s="79"/>
      <c r="O94" s="30"/>
      <c r="P94" s="22"/>
      <c r="Q94" s="22"/>
      <c r="R94" s="32"/>
      <c r="S94" s="33"/>
      <c r="T94" s="34"/>
      <c r="U94" s="34"/>
      <c r="V94" s="35"/>
      <c r="W94" s="36"/>
      <c r="X94" s="27"/>
      <c r="Y94" s="27"/>
      <c r="Z94" s="27"/>
      <c r="AA94" s="27"/>
      <c r="AB94" s="27"/>
      <c r="AC94" s="27"/>
      <c r="AD94" s="27"/>
      <c r="AE94" s="27"/>
      <c r="AF94" s="27"/>
      <c r="AG94" s="7"/>
      <c r="AH94" s="7"/>
      <c r="AI94" s="7"/>
      <c r="AJ94" s="7"/>
      <c r="AK94" s="7"/>
    </row>
    <row r="95" spans="1:37">
      <c r="A95" s="73">
        <f t="shared" si="5"/>
        <v>90</v>
      </c>
      <c r="B95" s="73">
        <v>1032010033</v>
      </c>
      <c r="C95" s="73">
        <v>0</v>
      </c>
      <c r="D95" s="75" t="s">
        <v>269</v>
      </c>
      <c r="E95" s="75" t="s">
        <v>1644</v>
      </c>
      <c r="F95" s="75" t="s">
        <v>33</v>
      </c>
      <c r="G95" s="73" t="s">
        <v>270</v>
      </c>
      <c r="H95" s="73" t="s">
        <v>35</v>
      </c>
      <c r="I95" s="5" t="s">
        <v>36</v>
      </c>
      <c r="J95" s="28">
        <v>15379</v>
      </c>
      <c r="K95" s="29">
        <v>677</v>
      </c>
      <c r="L95" s="30">
        <f t="shared" si="3"/>
        <v>10411583</v>
      </c>
      <c r="M95" s="31">
        <f t="shared" si="4"/>
        <v>0.3674828824183089</v>
      </c>
      <c r="N95" s="79"/>
      <c r="O95" s="30"/>
      <c r="P95" s="22"/>
      <c r="Q95" s="22"/>
      <c r="R95" s="32"/>
      <c r="S95" s="33"/>
      <c r="T95" s="34"/>
      <c r="U95" s="34"/>
      <c r="V95" s="35"/>
      <c r="W95" s="36"/>
      <c r="X95" s="27"/>
      <c r="Y95" s="27"/>
      <c r="Z95" s="27"/>
      <c r="AA95" s="27"/>
      <c r="AB95" s="27"/>
      <c r="AC95" s="27"/>
      <c r="AD95" s="27"/>
      <c r="AE95" s="27"/>
      <c r="AF95" s="27"/>
      <c r="AG95" s="7"/>
      <c r="AH95" s="7"/>
      <c r="AI95" s="7"/>
      <c r="AJ95" s="7"/>
      <c r="AK95" s="7"/>
    </row>
    <row r="96" spans="1:37">
      <c r="A96" s="73">
        <f t="shared" si="5"/>
        <v>91</v>
      </c>
      <c r="B96" s="73">
        <v>1033020025</v>
      </c>
      <c r="C96" s="73">
        <v>0</v>
      </c>
      <c r="D96" s="75" t="s">
        <v>271</v>
      </c>
      <c r="E96" s="75" t="s">
        <v>1644</v>
      </c>
      <c r="F96" s="75" t="s">
        <v>33</v>
      </c>
      <c r="G96" s="73" t="s">
        <v>272</v>
      </c>
      <c r="H96" s="73" t="s">
        <v>35</v>
      </c>
      <c r="I96" s="5" t="s">
        <v>36</v>
      </c>
      <c r="J96" s="28">
        <v>5243</v>
      </c>
      <c r="K96" s="29">
        <v>1984</v>
      </c>
      <c r="L96" s="30">
        <f t="shared" si="3"/>
        <v>10402112</v>
      </c>
      <c r="M96" s="31">
        <f t="shared" si="4"/>
        <v>0.36714859796037541</v>
      </c>
      <c r="N96" s="79"/>
      <c r="O96" s="30"/>
      <c r="P96" s="22"/>
      <c r="Q96" s="22"/>
      <c r="R96" s="32"/>
      <c r="S96" s="33"/>
      <c r="T96" s="34"/>
      <c r="U96" s="34"/>
      <c r="V96" s="35"/>
      <c r="W96" s="36"/>
      <c r="X96" s="27"/>
      <c r="Y96" s="27"/>
      <c r="Z96" s="27"/>
      <c r="AA96" s="27"/>
      <c r="AB96" s="27"/>
      <c r="AC96" s="27"/>
      <c r="AD96" s="27"/>
      <c r="AE96" s="27"/>
      <c r="AF96" s="27"/>
      <c r="AG96" s="7"/>
      <c r="AH96" s="7"/>
      <c r="AI96" s="7"/>
      <c r="AJ96" s="7"/>
      <c r="AK96" s="7"/>
    </row>
    <row r="97" spans="1:37">
      <c r="A97" s="73">
        <f t="shared" si="5"/>
        <v>92</v>
      </c>
      <c r="B97" s="73">
        <v>1034010180</v>
      </c>
      <c r="C97" s="73">
        <v>0</v>
      </c>
      <c r="D97" s="75" t="s">
        <v>273</v>
      </c>
      <c r="E97" s="75" t="s">
        <v>274</v>
      </c>
      <c r="F97" s="75" t="s">
        <v>264</v>
      </c>
      <c r="G97" s="73" t="s">
        <v>275</v>
      </c>
      <c r="H97" s="73" t="s">
        <v>88</v>
      </c>
      <c r="I97" s="5" t="s">
        <v>36</v>
      </c>
      <c r="J97" s="28">
        <v>84</v>
      </c>
      <c r="K97" s="29">
        <v>122439</v>
      </c>
      <c r="L97" s="30">
        <f t="shared" si="3"/>
        <v>10284876</v>
      </c>
      <c r="M97" s="31">
        <f t="shared" si="4"/>
        <v>0.36301068509897938</v>
      </c>
      <c r="N97" s="79"/>
      <c r="O97" s="30"/>
      <c r="P97" s="22"/>
      <c r="Q97" s="22"/>
      <c r="R97" s="32"/>
      <c r="S97" s="33"/>
      <c r="T97" s="34"/>
      <c r="U97" s="34"/>
      <c r="V97" s="35"/>
      <c r="W97" s="36"/>
      <c r="X97" s="27"/>
      <c r="Y97" s="27"/>
      <c r="Z97" s="27"/>
      <c r="AA97" s="27"/>
      <c r="AB97" s="27"/>
      <c r="AC97" s="27"/>
      <c r="AD97" s="27"/>
      <c r="AE97" s="27"/>
      <c r="AF97" s="27"/>
      <c r="AG97" s="7"/>
      <c r="AH97" s="7"/>
      <c r="AI97" s="7"/>
      <c r="AJ97" s="7"/>
      <c r="AK97" s="7"/>
    </row>
    <row r="98" spans="1:37" ht="25.5">
      <c r="A98" s="73">
        <f t="shared" si="5"/>
        <v>93</v>
      </c>
      <c r="B98" s="73">
        <v>1032010100</v>
      </c>
      <c r="C98" s="73">
        <v>0</v>
      </c>
      <c r="D98" s="75" t="s">
        <v>276</v>
      </c>
      <c r="E98" s="75" t="s">
        <v>32</v>
      </c>
      <c r="F98" s="75" t="s">
        <v>277</v>
      </c>
      <c r="G98" s="73" t="s">
        <v>278</v>
      </c>
      <c r="H98" s="73" t="s">
        <v>35</v>
      </c>
      <c r="I98" s="5" t="s">
        <v>36</v>
      </c>
      <c r="J98" s="28">
        <v>343</v>
      </c>
      <c r="K98" s="29">
        <v>29367</v>
      </c>
      <c r="L98" s="30">
        <f t="shared" si="3"/>
        <v>10072881</v>
      </c>
      <c r="M98" s="31">
        <f t="shared" si="4"/>
        <v>0.35552819817472686</v>
      </c>
      <c r="N98" s="79"/>
      <c r="O98" s="30"/>
      <c r="P98" s="22"/>
      <c r="Q98" s="22"/>
      <c r="R98" s="32"/>
      <c r="S98" s="33"/>
      <c r="T98" s="34"/>
      <c r="U98" s="34"/>
      <c r="V98" s="35"/>
      <c r="W98" s="36"/>
      <c r="X98" s="27"/>
      <c r="Y98" s="27"/>
      <c r="Z98" s="27"/>
      <c r="AA98" s="27"/>
      <c r="AB98" s="27"/>
      <c r="AC98" s="27"/>
      <c r="AD98" s="27"/>
      <c r="AE98" s="27"/>
      <c r="AF98" s="27"/>
      <c r="AG98" s="7"/>
      <c r="AH98" s="7"/>
      <c r="AI98" s="7"/>
      <c r="AJ98" s="7"/>
      <c r="AK98" s="7"/>
    </row>
    <row r="99" spans="1:37">
      <c r="A99" s="73">
        <f t="shared" si="5"/>
        <v>94</v>
      </c>
      <c r="B99" s="73">
        <v>1033020055</v>
      </c>
      <c r="C99" s="73">
        <v>0</v>
      </c>
      <c r="D99" s="75" t="s">
        <v>279</v>
      </c>
      <c r="E99" s="75" t="s">
        <v>1644</v>
      </c>
      <c r="F99" s="75" t="s">
        <v>33</v>
      </c>
      <c r="G99" s="73" t="s">
        <v>83</v>
      </c>
      <c r="H99" s="73" t="s">
        <v>35</v>
      </c>
      <c r="I99" s="5" t="s">
        <v>36</v>
      </c>
      <c r="J99" s="28">
        <v>406</v>
      </c>
      <c r="K99" s="29">
        <v>25038</v>
      </c>
      <c r="L99" s="30">
        <f t="shared" si="3"/>
        <v>10165428</v>
      </c>
      <c r="M99" s="31">
        <f t="shared" si="4"/>
        <v>0.35879469841000977</v>
      </c>
      <c r="N99" s="79"/>
      <c r="O99" s="30"/>
      <c r="P99" s="22"/>
      <c r="Q99" s="22"/>
      <c r="R99" s="32"/>
      <c r="S99" s="33"/>
      <c r="T99" s="34"/>
      <c r="U99" s="34"/>
      <c r="V99" s="35"/>
      <c r="W99" s="36"/>
      <c r="X99" s="27"/>
      <c r="Y99" s="27"/>
      <c r="Z99" s="27"/>
      <c r="AA99" s="27"/>
      <c r="AB99" s="27"/>
      <c r="AC99" s="27"/>
      <c r="AD99" s="27"/>
      <c r="AE99" s="27"/>
      <c r="AF99" s="27"/>
      <c r="AG99" s="7"/>
      <c r="AH99" s="7"/>
      <c r="AI99" s="7"/>
      <c r="AJ99" s="7"/>
      <c r="AK99" s="7"/>
    </row>
    <row r="100" spans="1:37">
      <c r="A100" s="73">
        <f t="shared" si="5"/>
        <v>95</v>
      </c>
      <c r="B100" s="73">
        <v>1032710099</v>
      </c>
      <c r="C100" s="73">
        <v>0</v>
      </c>
      <c r="D100" s="75" t="s">
        <v>280</v>
      </c>
      <c r="E100" s="75" t="s">
        <v>136</v>
      </c>
      <c r="F100" s="75" t="s">
        <v>95</v>
      </c>
      <c r="G100" s="73" t="s">
        <v>235</v>
      </c>
      <c r="H100" s="73" t="s">
        <v>35</v>
      </c>
      <c r="I100" s="5" t="s">
        <v>36</v>
      </c>
      <c r="J100" s="28">
        <v>1603</v>
      </c>
      <c r="K100" s="29">
        <v>6083</v>
      </c>
      <c r="L100" s="30">
        <f t="shared" si="3"/>
        <v>9751049</v>
      </c>
      <c r="M100" s="31">
        <f t="shared" si="4"/>
        <v>0.34416895040093021</v>
      </c>
      <c r="N100" s="79"/>
      <c r="O100" s="30"/>
      <c r="P100" s="22"/>
      <c r="Q100" s="22"/>
      <c r="R100" s="32"/>
      <c r="S100" s="33"/>
      <c r="T100" s="34"/>
      <c r="U100" s="34"/>
      <c r="V100" s="35"/>
      <c r="W100" s="36"/>
      <c r="X100" s="27"/>
      <c r="Y100" s="27"/>
      <c r="Z100" s="27"/>
      <c r="AA100" s="27"/>
      <c r="AB100" s="27"/>
      <c r="AC100" s="27"/>
      <c r="AD100" s="27"/>
      <c r="AE100" s="27"/>
      <c r="AF100" s="27"/>
      <c r="AG100" s="7"/>
      <c r="AH100" s="7"/>
      <c r="AI100" s="7"/>
      <c r="AJ100" s="7"/>
      <c r="AK100" s="7"/>
    </row>
    <row r="101" spans="1:37" ht="38.25">
      <c r="A101" s="73">
        <f t="shared" si="5"/>
        <v>96</v>
      </c>
      <c r="B101" s="73">
        <v>1031012090</v>
      </c>
      <c r="C101" s="73">
        <v>0</v>
      </c>
      <c r="D101" s="75" t="s">
        <v>281</v>
      </c>
      <c r="E101" s="75" t="s">
        <v>32</v>
      </c>
      <c r="F101" s="75" t="s">
        <v>80</v>
      </c>
      <c r="G101" s="73" t="s">
        <v>102</v>
      </c>
      <c r="H101" s="73" t="s">
        <v>35</v>
      </c>
      <c r="I101" s="5" t="s">
        <v>36</v>
      </c>
      <c r="J101" s="28">
        <v>3129</v>
      </c>
      <c r="K101" s="29">
        <v>2983</v>
      </c>
      <c r="L101" s="30">
        <f t="shared" si="3"/>
        <v>9333807</v>
      </c>
      <c r="M101" s="31">
        <f t="shared" si="4"/>
        <v>0.32944215114033937</v>
      </c>
      <c r="N101" s="79"/>
      <c r="O101" s="30"/>
      <c r="P101" s="22"/>
      <c r="Q101" s="22"/>
      <c r="R101" s="32"/>
      <c r="S101" s="33"/>
      <c r="T101" s="34"/>
      <c r="U101" s="34"/>
      <c r="V101" s="35"/>
      <c r="W101" s="36"/>
      <c r="X101" s="27"/>
      <c r="Y101" s="27"/>
      <c r="Z101" s="27"/>
      <c r="AA101" s="27"/>
      <c r="AB101" s="27"/>
      <c r="AC101" s="27"/>
      <c r="AD101" s="27"/>
      <c r="AE101" s="27"/>
      <c r="AF101" s="27"/>
      <c r="AG101" s="7"/>
      <c r="AH101" s="7"/>
      <c r="AI101" s="7"/>
      <c r="AJ101" s="7"/>
      <c r="AK101" s="7"/>
    </row>
    <row r="102" spans="1:37" ht="38.25">
      <c r="A102" s="73">
        <f t="shared" si="5"/>
        <v>97</v>
      </c>
      <c r="B102" s="73">
        <v>1032010050</v>
      </c>
      <c r="C102" s="73">
        <v>0</v>
      </c>
      <c r="D102" s="75" t="s">
        <v>282</v>
      </c>
      <c r="E102" s="75" t="s">
        <v>46</v>
      </c>
      <c r="F102" s="75" t="s">
        <v>80</v>
      </c>
      <c r="G102" s="73" t="s">
        <v>87</v>
      </c>
      <c r="H102" s="73" t="s">
        <v>35</v>
      </c>
      <c r="I102" s="5" t="s">
        <v>36</v>
      </c>
      <c r="J102" s="28">
        <v>3318</v>
      </c>
      <c r="K102" s="29">
        <v>2765</v>
      </c>
      <c r="L102" s="30">
        <f t="shared" si="3"/>
        <v>9174270</v>
      </c>
      <c r="M102" s="31">
        <f t="shared" si="4"/>
        <v>0.32381119986113721</v>
      </c>
      <c r="N102" s="79"/>
      <c r="O102" s="30"/>
      <c r="P102" s="22"/>
      <c r="Q102" s="22"/>
      <c r="R102" s="32"/>
      <c r="S102" s="33"/>
      <c r="T102" s="34"/>
      <c r="U102" s="34"/>
      <c r="V102" s="35"/>
      <c r="W102" s="36"/>
      <c r="X102" s="27"/>
      <c r="Y102" s="27"/>
      <c r="Z102" s="27"/>
      <c r="AA102" s="27"/>
      <c r="AB102" s="27"/>
      <c r="AC102" s="27"/>
      <c r="AD102" s="27"/>
      <c r="AE102" s="27"/>
      <c r="AF102" s="27"/>
      <c r="AG102" s="7"/>
      <c r="AH102" s="7"/>
      <c r="AI102" s="7"/>
      <c r="AJ102" s="7"/>
      <c r="AK102" s="7"/>
    </row>
    <row r="103" spans="1:37" ht="38.25">
      <c r="A103" s="73">
        <f t="shared" si="5"/>
        <v>98</v>
      </c>
      <c r="B103" s="73">
        <v>1032210290</v>
      </c>
      <c r="C103" s="73">
        <v>0</v>
      </c>
      <c r="D103" s="75" t="s">
        <v>283</v>
      </c>
      <c r="E103" s="75" t="s">
        <v>1644</v>
      </c>
      <c r="F103" s="75" t="s">
        <v>80</v>
      </c>
      <c r="G103" s="73" t="s">
        <v>284</v>
      </c>
      <c r="H103" s="73" t="s">
        <v>35</v>
      </c>
      <c r="I103" s="5" t="s">
        <v>36</v>
      </c>
      <c r="J103" s="28">
        <v>315</v>
      </c>
      <c r="K103" s="29">
        <v>29300</v>
      </c>
      <c r="L103" s="30">
        <f t="shared" si="3"/>
        <v>9229500</v>
      </c>
      <c r="M103" s="31">
        <f t="shared" si="4"/>
        <v>0.32576057485972898</v>
      </c>
      <c r="N103" s="79"/>
      <c r="O103" s="30"/>
      <c r="P103" s="22"/>
      <c r="Q103" s="22"/>
      <c r="R103" s="32"/>
      <c r="S103" s="33"/>
      <c r="T103" s="34"/>
      <c r="U103" s="34"/>
      <c r="V103" s="35"/>
      <c r="W103" s="36"/>
      <c r="X103" s="27"/>
      <c r="Y103" s="27"/>
      <c r="Z103" s="27"/>
      <c r="AA103" s="27"/>
      <c r="AB103" s="27"/>
      <c r="AC103" s="27"/>
      <c r="AD103" s="27"/>
      <c r="AE103" s="27"/>
      <c r="AF103" s="27"/>
      <c r="AG103" s="7"/>
      <c r="AH103" s="7"/>
      <c r="AI103" s="7"/>
      <c r="AJ103" s="7"/>
      <c r="AK103" s="7"/>
    </row>
    <row r="104" spans="1:37">
      <c r="A104" s="73">
        <f t="shared" si="5"/>
        <v>99</v>
      </c>
      <c r="B104" s="73">
        <v>1032620045</v>
      </c>
      <c r="C104" s="73">
        <v>0</v>
      </c>
      <c r="D104" s="75" t="s">
        <v>285</v>
      </c>
      <c r="E104" s="75" t="s">
        <v>1644</v>
      </c>
      <c r="F104" s="75" t="s">
        <v>33</v>
      </c>
      <c r="G104" s="73" t="s">
        <v>286</v>
      </c>
      <c r="H104" s="73" t="s">
        <v>35</v>
      </c>
      <c r="I104" s="5" t="s">
        <v>36</v>
      </c>
      <c r="J104" s="28">
        <v>12474</v>
      </c>
      <c r="K104" s="29">
        <v>725</v>
      </c>
      <c r="L104" s="30">
        <f t="shared" si="3"/>
        <v>9043650</v>
      </c>
      <c r="M104" s="31">
        <f t="shared" si="4"/>
        <v>0.31920089092910647</v>
      </c>
      <c r="N104" s="79"/>
      <c r="O104" s="30"/>
      <c r="P104" s="22"/>
      <c r="Q104" s="22"/>
      <c r="R104" s="32"/>
      <c r="S104" s="33"/>
      <c r="T104" s="34"/>
      <c r="U104" s="34"/>
      <c r="V104" s="35"/>
      <c r="W104" s="36"/>
      <c r="X104" s="27"/>
      <c r="Y104" s="27"/>
      <c r="Z104" s="27"/>
      <c r="AA104" s="27"/>
      <c r="AB104" s="27"/>
      <c r="AC104" s="27"/>
      <c r="AD104" s="27"/>
      <c r="AE104" s="27"/>
      <c r="AF104" s="27"/>
      <c r="AG104" s="7"/>
      <c r="AH104" s="7"/>
      <c r="AI104" s="7"/>
      <c r="AJ104" s="7"/>
      <c r="AK104" s="7"/>
    </row>
    <row r="105" spans="1:37">
      <c r="A105" s="73">
        <f t="shared" si="5"/>
        <v>100</v>
      </c>
      <c r="B105" s="73">
        <v>1032610022</v>
      </c>
      <c r="C105" s="73">
        <v>0</v>
      </c>
      <c r="D105" s="75" t="s">
        <v>287</v>
      </c>
      <c r="E105" s="75" t="s">
        <v>4292</v>
      </c>
      <c r="F105" s="75" t="s">
        <v>33</v>
      </c>
      <c r="G105" s="73" t="s">
        <v>288</v>
      </c>
      <c r="H105" s="73" t="s">
        <v>35</v>
      </c>
      <c r="I105" s="5" t="s">
        <v>36</v>
      </c>
      <c r="J105" s="28">
        <v>2408</v>
      </c>
      <c r="K105" s="29">
        <v>3680</v>
      </c>
      <c r="L105" s="30">
        <f t="shared" si="3"/>
        <v>8861440</v>
      </c>
      <c r="M105" s="31">
        <f t="shared" si="4"/>
        <v>0.31276968291727575</v>
      </c>
      <c r="N105" s="79"/>
      <c r="O105" s="30"/>
      <c r="P105" s="22"/>
      <c r="Q105" s="22"/>
      <c r="R105" s="32"/>
      <c r="S105" s="33"/>
      <c r="T105" s="34"/>
      <c r="U105" s="34"/>
      <c r="V105" s="35"/>
      <c r="W105" s="36"/>
      <c r="X105" s="27"/>
      <c r="Y105" s="27"/>
      <c r="Z105" s="27"/>
      <c r="AA105" s="27"/>
      <c r="AB105" s="27"/>
      <c r="AC105" s="27"/>
      <c r="AD105" s="27"/>
      <c r="AE105" s="27"/>
      <c r="AF105" s="27"/>
      <c r="AG105" s="7"/>
      <c r="AH105" s="7"/>
      <c r="AI105" s="7"/>
      <c r="AJ105" s="7"/>
      <c r="AK105" s="7"/>
    </row>
    <row r="106" spans="1:37">
      <c r="A106" s="73">
        <f t="shared" si="5"/>
        <v>101</v>
      </c>
      <c r="B106" s="73">
        <v>1032412001</v>
      </c>
      <c r="C106" s="73">
        <v>0</v>
      </c>
      <c r="D106" s="75" t="s">
        <v>289</v>
      </c>
      <c r="E106" s="75" t="s">
        <v>1644</v>
      </c>
      <c r="F106" s="75" t="s">
        <v>33</v>
      </c>
      <c r="G106" s="73" t="s">
        <v>290</v>
      </c>
      <c r="H106" s="73" t="s">
        <v>35</v>
      </c>
      <c r="I106" s="5" t="s">
        <v>36</v>
      </c>
      <c r="J106" s="28">
        <v>616</v>
      </c>
      <c r="K106" s="29">
        <v>13904</v>
      </c>
      <c r="L106" s="30">
        <f t="shared" si="3"/>
        <v>8564864</v>
      </c>
      <c r="M106" s="31">
        <f t="shared" si="4"/>
        <v>0.30230186036463486</v>
      </c>
      <c r="N106" s="79"/>
      <c r="O106" s="30"/>
      <c r="P106" s="22"/>
      <c r="Q106" s="22"/>
      <c r="R106" s="32"/>
      <c r="S106" s="33"/>
      <c r="T106" s="34"/>
      <c r="U106" s="34"/>
      <c r="V106" s="35"/>
      <c r="W106" s="36"/>
      <c r="X106" s="27"/>
      <c r="Y106" s="27"/>
      <c r="Z106" s="27"/>
      <c r="AA106" s="27"/>
      <c r="AB106" s="27"/>
      <c r="AC106" s="27"/>
      <c r="AD106" s="27"/>
      <c r="AE106" s="27"/>
      <c r="AF106" s="27"/>
      <c r="AG106" s="7"/>
      <c r="AH106" s="7"/>
      <c r="AI106" s="7"/>
      <c r="AJ106" s="7"/>
      <c r="AK106" s="7"/>
    </row>
    <row r="107" spans="1:37" ht="25.5">
      <c r="A107" s="73">
        <f t="shared" si="5"/>
        <v>102</v>
      </c>
      <c r="B107" s="73">
        <v>1032610011</v>
      </c>
      <c r="C107" s="73">
        <v>0</v>
      </c>
      <c r="D107" s="75" t="s">
        <v>294</v>
      </c>
      <c r="E107" s="75" t="s">
        <v>4292</v>
      </c>
      <c r="F107" s="75" t="s">
        <v>111</v>
      </c>
      <c r="G107" s="73" t="s">
        <v>295</v>
      </c>
      <c r="H107" s="73" t="s">
        <v>35</v>
      </c>
      <c r="I107" s="5" t="s">
        <v>36</v>
      </c>
      <c r="J107" s="28">
        <v>2772</v>
      </c>
      <c r="K107" s="29">
        <v>2996</v>
      </c>
      <c r="L107" s="30">
        <f t="shared" si="3"/>
        <v>8304912</v>
      </c>
      <c r="M107" s="31">
        <f t="shared" si="4"/>
        <v>0.29312670321029971</v>
      </c>
      <c r="N107" s="79"/>
      <c r="O107" s="30"/>
      <c r="P107" s="22"/>
      <c r="Q107" s="22"/>
      <c r="R107" s="32"/>
      <c r="S107" s="33"/>
      <c r="T107" s="34"/>
      <c r="U107" s="34"/>
      <c r="V107" s="35"/>
      <c r="W107" s="36"/>
      <c r="X107" s="27"/>
      <c r="Y107" s="27"/>
      <c r="Z107" s="27"/>
      <c r="AA107" s="27"/>
      <c r="AB107" s="27"/>
      <c r="AC107" s="27"/>
      <c r="AD107" s="27"/>
      <c r="AE107" s="27"/>
      <c r="AF107" s="27"/>
      <c r="AG107" s="7"/>
      <c r="AH107" s="7"/>
      <c r="AI107" s="7"/>
      <c r="AJ107" s="7"/>
      <c r="AK107" s="7"/>
    </row>
    <row r="108" spans="1:37" ht="38.25">
      <c r="A108" s="73">
        <f t="shared" si="5"/>
        <v>103</v>
      </c>
      <c r="B108" s="73">
        <v>1032210045</v>
      </c>
      <c r="C108" s="73">
        <v>0</v>
      </c>
      <c r="D108" s="75" t="s">
        <v>296</v>
      </c>
      <c r="E108" s="75" t="s">
        <v>32</v>
      </c>
      <c r="F108" s="75" t="s">
        <v>80</v>
      </c>
      <c r="G108" s="73" t="s">
        <v>297</v>
      </c>
      <c r="H108" s="73" t="s">
        <v>35</v>
      </c>
      <c r="I108" s="5" t="s">
        <v>36</v>
      </c>
      <c r="J108" s="28">
        <v>126</v>
      </c>
      <c r="K108" s="29">
        <v>65650</v>
      </c>
      <c r="L108" s="30">
        <f t="shared" si="3"/>
        <v>8271900</v>
      </c>
      <c r="M108" s="31">
        <f t="shared" si="4"/>
        <v>0.29196152545448745</v>
      </c>
      <c r="N108" s="79"/>
      <c r="O108" s="30"/>
      <c r="P108" s="22"/>
      <c r="Q108" s="22"/>
      <c r="R108" s="32"/>
      <c r="S108" s="33"/>
      <c r="T108" s="34"/>
      <c r="U108" s="34"/>
      <c r="V108" s="35"/>
      <c r="W108" s="36"/>
      <c r="X108" s="27"/>
      <c r="Y108" s="27"/>
      <c r="Z108" s="27"/>
      <c r="AA108" s="27"/>
      <c r="AB108" s="27"/>
      <c r="AC108" s="27"/>
      <c r="AD108" s="27"/>
      <c r="AE108" s="27"/>
      <c r="AF108" s="27"/>
      <c r="AG108" s="7"/>
      <c r="AH108" s="7"/>
      <c r="AI108" s="7"/>
      <c r="AJ108" s="7"/>
      <c r="AK108" s="7"/>
    </row>
    <row r="109" spans="1:37" ht="38.25">
      <c r="A109" s="73">
        <f t="shared" si="5"/>
        <v>104</v>
      </c>
      <c r="B109" s="73">
        <v>1031640014</v>
      </c>
      <c r="C109" s="73">
        <v>0</v>
      </c>
      <c r="D109" s="75" t="s">
        <v>298</v>
      </c>
      <c r="E109" s="75" t="s">
        <v>299</v>
      </c>
      <c r="F109" s="75" t="s">
        <v>300</v>
      </c>
      <c r="G109" s="73" t="s">
        <v>301</v>
      </c>
      <c r="H109" s="73" t="s">
        <v>302</v>
      </c>
      <c r="I109" s="5" t="s">
        <v>36</v>
      </c>
      <c r="J109" s="28">
        <v>672</v>
      </c>
      <c r="K109" s="29">
        <v>12179</v>
      </c>
      <c r="L109" s="30">
        <f t="shared" si="3"/>
        <v>8184288</v>
      </c>
      <c r="M109" s="31">
        <f t="shared" si="4"/>
        <v>0.2888692089167974</v>
      </c>
      <c r="N109" s="81" t="s">
        <v>4313</v>
      </c>
      <c r="O109" s="30"/>
      <c r="P109" s="22"/>
      <c r="Q109" s="22"/>
      <c r="R109" s="32"/>
      <c r="S109" s="33"/>
      <c r="T109" s="34"/>
      <c r="U109" s="34"/>
      <c r="V109" s="35"/>
      <c r="W109" s="36"/>
      <c r="X109" s="27"/>
      <c r="Y109" s="27"/>
      <c r="Z109" s="27"/>
      <c r="AA109" s="27"/>
      <c r="AB109" s="27"/>
      <c r="AC109" s="27"/>
      <c r="AD109" s="27"/>
      <c r="AE109" s="27"/>
      <c r="AF109" s="27"/>
      <c r="AG109" s="7"/>
      <c r="AH109" s="7"/>
      <c r="AI109" s="7"/>
      <c r="AJ109" s="7"/>
      <c r="AK109" s="7"/>
    </row>
    <row r="110" spans="1:37">
      <c r="A110" s="73">
        <f t="shared" si="5"/>
        <v>105</v>
      </c>
      <c r="B110" s="73">
        <v>1033340040</v>
      </c>
      <c r="C110" s="73">
        <v>0</v>
      </c>
      <c r="D110" s="75" t="s">
        <v>303</v>
      </c>
      <c r="E110" s="75" t="s">
        <v>136</v>
      </c>
      <c r="F110" s="75" t="s">
        <v>4296</v>
      </c>
      <c r="G110" s="73" t="s">
        <v>304</v>
      </c>
      <c r="H110" s="73" t="s">
        <v>401</v>
      </c>
      <c r="I110" s="5" t="s">
        <v>36</v>
      </c>
      <c r="J110" s="28">
        <v>203</v>
      </c>
      <c r="K110" s="29">
        <v>38508</v>
      </c>
      <c r="L110" s="30">
        <f t="shared" si="3"/>
        <v>7817124</v>
      </c>
      <c r="M110" s="31">
        <f t="shared" si="4"/>
        <v>0.27590994181589296</v>
      </c>
      <c r="N110" s="79"/>
      <c r="O110" s="30"/>
      <c r="P110" s="22"/>
      <c r="Q110" s="22"/>
      <c r="R110" s="32"/>
      <c r="S110" s="33"/>
      <c r="T110" s="34"/>
      <c r="U110" s="34"/>
      <c r="V110" s="35"/>
      <c r="W110" s="36"/>
      <c r="X110" s="27"/>
      <c r="Y110" s="27"/>
      <c r="Z110" s="27"/>
      <c r="AA110" s="27"/>
      <c r="AB110" s="27"/>
      <c r="AC110" s="27"/>
      <c r="AD110" s="27"/>
      <c r="AE110" s="27"/>
      <c r="AF110" s="27"/>
      <c r="AG110" s="7"/>
      <c r="AH110" s="7"/>
      <c r="AI110" s="7"/>
      <c r="AJ110" s="7"/>
      <c r="AK110" s="7"/>
    </row>
    <row r="111" spans="1:37">
      <c r="A111" s="73">
        <f t="shared" si="5"/>
        <v>106</v>
      </c>
      <c r="B111" s="73">
        <v>1033710002</v>
      </c>
      <c r="C111" s="73">
        <v>0</v>
      </c>
      <c r="D111" s="75" t="s">
        <v>305</v>
      </c>
      <c r="E111" s="75" t="s">
        <v>1644</v>
      </c>
      <c r="F111" s="75" t="s">
        <v>33</v>
      </c>
      <c r="G111" s="73" t="s">
        <v>306</v>
      </c>
      <c r="H111" s="73" t="s">
        <v>35</v>
      </c>
      <c r="I111" s="5" t="s">
        <v>36</v>
      </c>
      <c r="J111" s="28">
        <v>420</v>
      </c>
      <c r="K111" s="29">
        <v>18607</v>
      </c>
      <c r="L111" s="30">
        <f t="shared" si="3"/>
        <v>7814940</v>
      </c>
      <c r="M111" s="31">
        <f t="shared" si="4"/>
        <v>0.27583285626461784</v>
      </c>
      <c r="N111" s="79"/>
      <c r="O111" s="30"/>
      <c r="P111" s="22"/>
      <c r="Q111" s="22"/>
      <c r="R111" s="32"/>
      <c r="S111" s="33"/>
      <c r="T111" s="34"/>
      <c r="U111" s="34"/>
      <c r="V111" s="35"/>
      <c r="W111" s="36"/>
      <c r="X111" s="27"/>
      <c r="Y111" s="27"/>
      <c r="Z111" s="27"/>
      <c r="AA111" s="27"/>
      <c r="AB111" s="27"/>
      <c r="AC111" s="27"/>
      <c r="AD111" s="27"/>
      <c r="AE111" s="27"/>
      <c r="AF111" s="27"/>
      <c r="AG111" s="7"/>
      <c r="AH111" s="7"/>
      <c r="AI111" s="7"/>
      <c r="AJ111" s="7"/>
      <c r="AK111" s="7"/>
    </row>
    <row r="112" spans="1:37">
      <c r="A112" s="73">
        <f t="shared" si="5"/>
        <v>107</v>
      </c>
      <c r="B112" s="73">
        <v>1033020070</v>
      </c>
      <c r="C112" s="73">
        <v>0</v>
      </c>
      <c r="D112" s="75" t="s">
        <v>307</v>
      </c>
      <c r="E112" s="75" t="s">
        <v>32</v>
      </c>
      <c r="F112" s="75" t="s">
        <v>33</v>
      </c>
      <c r="G112" s="73" t="s">
        <v>308</v>
      </c>
      <c r="H112" s="73" t="s">
        <v>35</v>
      </c>
      <c r="I112" s="5" t="s">
        <v>36</v>
      </c>
      <c r="J112" s="28">
        <v>7105</v>
      </c>
      <c r="K112" s="29">
        <v>1086</v>
      </c>
      <c r="L112" s="30">
        <f t="shared" si="3"/>
        <v>7716030</v>
      </c>
      <c r="M112" s="31">
        <f t="shared" si="4"/>
        <v>0.27234177024052381</v>
      </c>
      <c r="N112" s="79"/>
      <c r="O112" s="30"/>
      <c r="P112" s="22"/>
      <c r="Q112" s="22"/>
      <c r="R112" s="32"/>
      <c r="S112" s="33"/>
      <c r="T112" s="34"/>
      <c r="U112" s="34"/>
      <c r="V112" s="35"/>
      <c r="W112" s="36"/>
      <c r="X112" s="27"/>
      <c r="Y112" s="27"/>
      <c r="Z112" s="27"/>
      <c r="AA112" s="27"/>
      <c r="AB112" s="27"/>
      <c r="AC112" s="27"/>
      <c r="AD112" s="27"/>
      <c r="AE112" s="27"/>
      <c r="AF112" s="27"/>
      <c r="AG112" s="7"/>
      <c r="AH112" s="7"/>
      <c r="AI112" s="7"/>
      <c r="AJ112" s="7"/>
      <c r="AK112" s="7"/>
    </row>
    <row r="113" spans="1:37">
      <c r="A113" s="73">
        <f t="shared" si="5"/>
        <v>108</v>
      </c>
      <c r="B113" s="73">
        <v>1032620020</v>
      </c>
      <c r="C113" s="73">
        <v>0</v>
      </c>
      <c r="D113" s="75" t="s">
        <v>309</v>
      </c>
      <c r="E113" s="75" t="s">
        <v>1644</v>
      </c>
      <c r="F113" s="75" t="s">
        <v>33</v>
      </c>
      <c r="G113" s="73" t="s">
        <v>310</v>
      </c>
      <c r="H113" s="73" t="s">
        <v>35</v>
      </c>
      <c r="I113" s="5" t="s">
        <v>36</v>
      </c>
      <c r="J113" s="28">
        <v>7378</v>
      </c>
      <c r="K113" s="29">
        <v>1001</v>
      </c>
      <c r="L113" s="30">
        <f t="shared" si="3"/>
        <v>7385378</v>
      </c>
      <c r="M113" s="31">
        <f t="shared" si="4"/>
        <v>0.26067121543273153</v>
      </c>
      <c r="N113" s="79"/>
      <c r="O113" s="30"/>
      <c r="P113" s="22"/>
      <c r="Q113" s="22"/>
      <c r="R113" s="32"/>
      <c r="S113" s="33"/>
      <c r="T113" s="34"/>
      <c r="U113" s="34"/>
      <c r="V113" s="35"/>
      <c r="W113" s="36"/>
      <c r="X113" s="27"/>
      <c r="Y113" s="27"/>
      <c r="Z113" s="27"/>
      <c r="AA113" s="27"/>
      <c r="AB113" s="27"/>
      <c r="AC113" s="27"/>
      <c r="AD113" s="27"/>
      <c r="AE113" s="27"/>
      <c r="AF113" s="27"/>
      <c r="AG113" s="7"/>
      <c r="AH113" s="7"/>
      <c r="AI113" s="7"/>
      <c r="AJ113" s="7"/>
      <c r="AK113" s="7"/>
    </row>
    <row r="114" spans="1:37">
      <c r="A114" s="73">
        <f t="shared" si="5"/>
        <v>109</v>
      </c>
      <c r="B114" s="73">
        <v>1032210171</v>
      </c>
      <c r="C114" s="73">
        <v>0</v>
      </c>
      <c r="D114" s="75" t="s">
        <v>311</v>
      </c>
      <c r="E114" s="75" t="s">
        <v>458</v>
      </c>
      <c r="F114" s="75" t="s">
        <v>458</v>
      </c>
      <c r="G114" s="73" t="s">
        <v>312</v>
      </c>
      <c r="H114" s="73" t="s">
        <v>88</v>
      </c>
      <c r="I114" s="5" t="s">
        <v>36</v>
      </c>
      <c r="J114" s="28">
        <v>140</v>
      </c>
      <c r="K114" s="29">
        <v>104852</v>
      </c>
      <c r="L114" s="30">
        <f t="shared" si="3"/>
        <v>14679280</v>
      </c>
      <c r="M114" s="31">
        <f t="shared" si="4"/>
        <v>0.51811373219859391</v>
      </c>
      <c r="N114" s="79"/>
      <c r="O114" s="30"/>
      <c r="P114" s="22"/>
      <c r="Q114" s="22"/>
      <c r="R114" s="32"/>
      <c r="S114" s="33"/>
      <c r="T114" s="34"/>
      <c r="U114" s="34"/>
      <c r="V114" s="35"/>
      <c r="W114" s="36"/>
      <c r="X114" s="27"/>
      <c r="Y114" s="27"/>
      <c r="Z114" s="27"/>
      <c r="AA114" s="27"/>
      <c r="AB114" s="27"/>
      <c r="AC114" s="27"/>
      <c r="AD114" s="27"/>
      <c r="AE114" s="27"/>
      <c r="AF114" s="27"/>
      <c r="AG114" s="7"/>
      <c r="AH114" s="7"/>
      <c r="AI114" s="7"/>
      <c r="AJ114" s="7"/>
      <c r="AK114" s="7"/>
    </row>
    <row r="115" spans="1:37">
      <c r="A115" s="73">
        <f t="shared" si="5"/>
        <v>110</v>
      </c>
      <c r="B115" s="73">
        <v>1031040064</v>
      </c>
      <c r="C115" s="73">
        <v>0</v>
      </c>
      <c r="D115" s="75" t="s">
        <v>313</v>
      </c>
      <c r="E115" s="75" t="s">
        <v>32</v>
      </c>
      <c r="F115" s="75" t="s">
        <v>33</v>
      </c>
      <c r="G115" s="73" t="s">
        <v>314</v>
      </c>
      <c r="H115" s="73" t="s">
        <v>35</v>
      </c>
      <c r="I115" s="5" t="s">
        <v>36</v>
      </c>
      <c r="J115" s="28">
        <v>56</v>
      </c>
      <c r="K115" s="29">
        <v>138213</v>
      </c>
      <c r="L115" s="30">
        <f t="shared" si="3"/>
        <v>7739928</v>
      </c>
      <c r="M115" s="31">
        <f t="shared" si="4"/>
        <v>0.27318526406120724</v>
      </c>
      <c r="N115" s="82" t="s">
        <v>4315</v>
      </c>
      <c r="O115" s="30"/>
      <c r="P115" s="22"/>
      <c r="Q115" s="22"/>
      <c r="R115" s="32"/>
      <c r="S115" s="33"/>
      <c r="T115" s="34"/>
      <c r="U115" s="34"/>
      <c r="V115" s="35"/>
      <c r="W115" s="36"/>
      <c r="X115" s="27"/>
      <c r="Y115" s="27"/>
      <c r="Z115" s="27"/>
      <c r="AA115" s="27"/>
      <c r="AB115" s="27"/>
      <c r="AC115" s="27"/>
      <c r="AD115" s="27"/>
      <c r="AE115" s="27"/>
      <c r="AF115" s="27"/>
      <c r="AG115" s="7"/>
      <c r="AH115" s="7"/>
      <c r="AI115" s="7"/>
      <c r="AJ115" s="7"/>
      <c r="AK115" s="7"/>
    </row>
    <row r="116" spans="1:37">
      <c r="A116" s="73">
        <f t="shared" si="5"/>
        <v>111</v>
      </c>
      <c r="B116" s="73">
        <v>1032210001</v>
      </c>
      <c r="C116" s="73">
        <v>0</v>
      </c>
      <c r="D116" s="75" t="s">
        <v>315</v>
      </c>
      <c r="E116" s="75" t="s">
        <v>32</v>
      </c>
      <c r="F116" s="75" t="s">
        <v>33</v>
      </c>
      <c r="G116" s="73" t="s">
        <v>316</v>
      </c>
      <c r="H116" s="73" t="s">
        <v>35</v>
      </c>
      <c r="I116" s="5" t="s">
        <v>36</v>
      </c>
      <c r="J116" s="28">
        <v>399</v>
      </c>
      <c r="K116" s="29">
        <v>17982</v>
      </c>
      <c r="L116" s="30">
        <f t="shared" si="3"/>
        <v>7174818</v>
      </c>
      <c r="M116" s="31">
        <f t="shared" si="4"/>
        <v>0.25323937766877197</v>
      </c>
      <c r="N116" s="79"/>
      <c r="O116" s="30"/>
      <c r="P116" s="22"/>
      <c r="Q116" s="22"/>
      <c r="R116" s="32"/>
      <c r="S116" s="33"/>
      <c r="T116" s="34"/>
      <c r="U116" s="34"/>
      <c r="V116" s="35"/>
      <c r="W116" s="36"/>
      <c r="X116" s="27"/>
      <c r="Y116" s="27"/>
      <c r="Z116" s="27"/>
      <c r="AA116" s="27"/>
      <c r="AB116" s="27"/>
      <c r="AC116" s="27"/>
      <c r="AD116" s="27"/>
      <c r="AE116" s="27"/>
      <c r="AF116" s="27"/>
      <c r="AG116" s="7"/>
      <c r="AH116" s="7"/>
      <c r="AI116" s="7"/>
      <c r="AJ116" s="7"/>
      <c r="AK116" s="7"/>
    </row>
    <row r="117" spans="1:37">
      <c r="A117" s="73">
        <f t="shared" si="5"/>
        <v>112</v>
      </c>
      <c r="B117" s="73">
        <v>1033040019</v>
      </c>
      <c r="C117" s="73">
        <v>0</v>
      </c>
      <c r="D117" s="75" t="s">
        <v>317</v>
      </c>
      <c r="E117" s="75" t="s">
        <v>1644</v>
      </c>
      <c r="F117" s="75" t="s">
        <v>33</v>
      </c>
      <c r="G117" s="73" t="s">
        <v>318</v>
      </c>
      <c r="H117" s="73" t="s">
        <v>35</v>
      </c>
      <c r="I117" s="5" t="s">
        <v>36</v>
      </c>
      <c r="J117" s="28">
        <v>2744</v>
      </c>
      <c r="K117" s="29">
        <v>2564</v>
      </c>
      <c r="L117" s="30">
        <f t="shared" si="3"/>
        <v>7035616</v>
      </c>
      <c r="M117" s="31">
        <f t="shared" si="4"/>
        <v>0.24832616205128197</v>
      </c>
      <c r="N117" s="79"/>
      <c r="O117" s="30"/>
      <c r="P117" s="22"/>
      <c r="Q117" s="22"/>
      <c r="R117" s="32"/>
      <c r="S117" s="33"/>
      <c r="T117" s="34"/>
      <c r="U117" s="34"/>
      <c r="V117" s="35"/>
      <c r="W117" s="36"/>
      <c r="X117" s="27"/>
      <c r="Y117" s="27"/>
      <c r="Z117" s="27"/>
      <c r="AA117" s="27"/>
      <c r="AB117" s="27"/>
      <c r="AC117" s="27"/>
      <c r="AD117" s="27"/>
      <c r="AE117" s="27"/>
      <c r="AF117" s="27"/>
      <c r="AG117" s="7"/>
      <c r="AH117" s="7"/>
      <c r="AI117" s="7"/>
      <c r="AJ117" s="7"/>
      <c r="AK117" s="7"/>
    </row>
    <row r="118" spans="1:37">
      <c r="A118" s="73">
        <f t="shared" si="5"/>
        <v>113</v>
      </c>
      <c r="B118" s="73">
        <v>1033350010</v>
      </c>
      <c r="C118" s="73">
        <v>0</v>
      </c>
      <c r="D118" s="75" t="s">
        <v>319</v>
      </c>
      <c r="E118" s="75" t="s">
        <v>32</v>
      </c>
      <c r="F118" s="75" t="s">
        <v>4297</v>
      </c>
      <c r="G118" s="73" t="s">
        <v>320</v>
      </c>
      <c r="H118" s="73" t="s">
        <v>321</v>
      </c>
      <c r="I118" s="5" t="s">
        <v>36</v>
      </c>
      <c r="J118" s="28">
        <v>77</v>
      </c>
      <c r="K118" s="29">
        <v>90422</v>
      </c>
      <c r="L118" s="30">
        <f t="shared" si="3"/>
        <v>6962494</v>
      </c>
      <c r="M118" s="31">
        <f t="shared" si="4"/>
        <v>0.24574527849801331</v>
      </c>
      <c r="N118" s="79"/>
      <c r="O118" s="30"/>
      <c r="P118" s="22"/>
      <c r="Q118" s="22"/>
      <c r="R118" s="32"/>
      <c r="S118" s="33"/>
      <c r="T118" s="34"/>
      <c r="U118" s="34"/>
      <c r="V118" s="35"/>
      <c r="W118" s="36"/>
      <c r="X118" s="27"/>
      <c r="Y118" s="27"/>
      <c r="Z118" s="27"/>
      <c r="AA118" s="27"/>
      <c r="AB118" s="27"/>
      <c r="AC118" s="27"/>
      <c r="AD118" s="27"/>
      <c r="AE118" s="27"/>
      <c r="AF118" s="27"/>
      <c r="AG118" s="7"/>
      <c r="AH118" s="7"/>
      <c r="AI118" s="7"/>
      <c r="AJ118" s="7"/>
      <c r="AK118" s="7"/>
    </row>
    <row r="119" spans="1:37">
      <c r="A119" s="73">
        <f t="shared" si="5"/>
        <v>114</v>
      </c>
      <c r="B119" s="73" t="s">
        <v>322</v>
      </c>
      <c r="C119" s="73">
        <v>0</v>
      </c>
      <c r="D119" s="75" t="s">
        <v>323</v>
      </c>
      <c r="E119" s="75" t="s">
        <v>1644</v>
      </c>
      <c r="F119" s="75" t="s">
        <v>33</v>
      </c>
      <c r="G119" s="73" t="s">
        <v>324</v>
      </c>
      <c r="H119" s="73" t="s">
        <v>35</v>
      </c>
      <c r="I119" s="5" t="s">
        <v>36</v>
      </c>
      <c r="J119" s="28">
        <v>12957</v>
      </c>
      <c r="K119" s="29">
        <v>536</v>
      </c>
      <c r="L119" s="30">
        <f t="shared" si="3"/>
        <v>6944952</v>
      </c>
      <c r="M119" s="31">
        <f t="shared" si="4"/>
        <v>0.24512612339706641</v>
      </c>
      <c r="N119" s="79"/>
      <c r="O119" s="30"/>
      <c r="P119" s="22"/>
      <c r="Q119" s="22"/>
      <c r="R119" s="32"/>
      <c r="S119" s="33"/>
      <c r="T119" s="34"/>
      <c r="U119" s="34"/>
      <c r="V119" s="35"/>
      <c r="W119" s="36"/>
      <c r="X119" s="27"/>
      <c r="Y119" s="27"/>
      <c r="Z119" s="27"/>
      <c r="AA119" s="27"/>
      <c r="AB119" s="27"/>
      <c r="AC119" s="27"/>
      <c r="AD119" s="27"/>
      <c r="AE119" s="27"/>
      <c r="AF119" s="27"/>
      <c r="AG119" s="7"/>
      <c r="AH119" s="7"/>
      <c r="AI119" s="7"/>
      <c r="AJ119" s="7"/>
      <c r="AK119" s="7"/>
    </row>
    <row r="120" spans="1:37">
      <c r="A120" s="73">
        <f t="shared" si="5"/>
        <v>115</v>
      </c>
      <c r="B120" s="73">
        <v>1031630050</v>
      </c>
      <c r="C120" s="73">
        <v>0</v>
      </c>
      <c r="D120" s="75" t="s">
        <v>325</v>
      </c>
      <c r="E120" s="75" t="s">
        <v>166</v>
      </c>
      <c r="F120" s="75" t="s">
        <v>166</v>
      </c>
      <c r="G120" s="73" t="s">
        <v>326</v>
      </c>
      <c r="H120" s="73" t="s">
        <v>88</v>
      </c>
      <c r="I120" s="5" t="s">
        <v>36</v>
      </c>
      <c r="J120" s="28">
        <v>1141</v>
      </c>
      <c r="K120" s="29">
        <v>6078</v>
      </c>
      <c r="L120" s="30">
        <f t="shared" si="3"/>
        <v>6934998</v>
      </c>
      <c r="M120" s="31">
        <f t="shared" si="4"/>
        <v>0.24477479117298562</v>
      </c>
      <c r="N120" s="79"/>
      <c r="O120" s="30"/>
      <c r="P120" s="22"/>
      <c r="Q120" s="22"/>
      <c r="R120" s="32"/>
      <c r="S120" s="33"/>
      <c r="T120" s="34"/>
      <c r="U120" s="34"/>
      <c r="V120" s="35"/>
      <c r="W120" s="36"/>
      <c r="X120" s="27"/>
      <c r="Y120" s="27"/>
      <c r="Z120" s="27"/>
      <c r="AA120" s="27"/>
      <c r="AB120" s="27"/>
      <c r="AC120" s="27"/>
      <c r="AD120" s="27"/>
      <c r="AE120" s="27"/>
      <c r="AF120" s="27"/>
      <c r="AG120" s="7"/>
      <c r="AH120" s="7"/>
      <c r="AI120" s="7"/>
      <c r="AJ120" s="7"/>
      <c r="AK120" s="7"/>
    </row>
    <row r="121" spans="1:37">
      <c r="A121" s="73">
        <f t="shared" si="5"/>
        <v>116</v>
      </c>
      <c r="B121" s="73">
        <v>1031240006</v>
      </c>
      <c r="C121" s="73">
        <v>0</v>
      </c>
      <c r="D121" s="75" t="s">
        <v>327</v>
      </c>
      <c r="E121" s="75" t="s">
        <v>1644</v>
      </c>
      <c r="F121" s="75" t="s">
        <v>33</v>
      </c>
      <c r="G121" s="73" t="s">
        <v>328</v>
      </c>
      <c r="H121" s="73" t="s">
        <v>35</v>
      </c>
      <c r="I121" s="5" t="s">
        <v>36</v>
      </c>
      <c r="J121" s="28">
        <v>301</v>
      </c>
      <c r="K121" s="29">
        <v>22163</v>
      </c>
      <c r="L121" s="30">
        <f t="shared" si="3"/>
        <v>6671063</v>
      </c>
      <c r="M121" s="31">
        <f t="shared" si="4"/>
        <v>0.23545905171520323</v>
      </c>
      <c r="N121" s="79"/>
      <c r="O121" s="30"/>
      <c r="P121" s="22"/>
      <c r="Q121" s="22"/>
      <c r="R121" s="32"/>
      <c r="S121" s="33"/>
      <c r="T121" s="34"/>
      <c r="U121" s="34"/>
      <c r="V121" s="35"/>
      <c r="W121" s="36"/>
      <c r="X121" s="27"/>
      <c r="Y121" s="27"/>
      <c r="Z121" s="27"/>
      <c r="AA121" s="27"/>
      <c r="AB121" s="27"/>
      <c r="AC121" s="27"/>
      <c r="AD121" s="27"/>
      <c r="AE121" s="27"/>
      <c r="AF121" s="27"/>
      <c r="AG121" s="7"/>
      <c r="AH121" s="7"/>
      <c r="AI121" s="7"/>
      <c r="AJ121" s="7"/>
      <c r="AK121" s="7"/>
    </row>
    <row r="122" spans="1:37">
      <c r="A122" s="73">
        <f t="shared" si="5"/>
        <v>117</v>
      </c>
      <c r="B122" s="73">
        <v>1032610082</v>
      </c>
      <c r="C122" s="73">
        <v>0</v>
      </c>
      <c r="D122" s="75" t="s">
        <v>330</v>
      </c>
      <c r="E122" s="75" t="s">
        <v>4292</v>
      </c>
      <c r="F122" s="75" t="s">
        <v>33</v>
      </c>
      <c r="G122" s="73" t="s">
        <v>331</v>
      </c>
      <c r="H122" s="73" t="s">
        <v>35</v>
      </c>
      <c r="I122" s="5" t="s">
        <v>36</v>
      </c>
      <c r="J122" s="28">
        <v>2289</v>
      </c>
      <c r="K122" s="29">
        <v>2972</v>
      </c>
      <c r="L122" s="30">
        <f t="shared" si="3"/>
        <v>6802908</v>
      </c>
      <c r="M122" s="31">
        <f t="shared" si="4"/>
        <v>0.24011259773528892</v>
      </c>
      <c r="N122" s="81" t="s">
        <v>4306</v>
      </c>
      <c r="O122" s="30"/>
      <c r="P122" s="22"/>
      <c r="Q122" s="22"/>
      <c r="R122" s="32"/>
      <c r="S122" s="33"/>
      <c r="T122" s="34"/>
      <c r="U122" s="34"/>
      <c r="V122" s="35"/>
      <c r="W122" s="36"/>
      <c r="X122" s="27"/>
      <c r="Y122" s="27"/>
      <c r="Z122" s="27"/>
      <c r="AA122" s="27"/>
      <c r="AB122" s="27"/>
      <c r="AC122" s="27"/>
      <c r="AD122" s="27"/>
      <c r="AE122" s="27"/>
      <c r="AF122" s="27"/>
      <c r="AG122" s="7"/>
      <c r="AH122" s="7"/>
      <c r="AI122" s="7"/>
      <c r="AJ122" s="7"/>
      <c r="AK122" s="7"/>
    </row>
    <row r="123" spans="1:37" ht="38.25">
      <c r="A123" s="73">
        <f t="shared" si="5"/>
        <v>118</v>
      </c>
      <c r="B123" s="73">
        <v>1032210143</v>
      </c>
      <c r="C123" s="73">
        <v>0</v>
      </c>
      <c r="D123" s="75" t="s">
        <v>332</v>
      </c>
      <c r="E123" s="75" t="s">
        <v>32</v>
      </c>
      <c r="F123" s="75" t="s">
        <v>80</v>
      </c>
      <c r="G123" s="73" t="s">
        <v>333</v>
      </c>
      <c r="H123" s="73" t="s">
        <v>35</v>
      </c>
      <c r="I123" s="5" t="s">
        <v>36</v>
      </c>
      <c r="J123" s="28">
        <v>98</v>
      </c>
      <c r="K123" s="29">
        <v>71442</v>
      </c>
      <c r="L123" s="30">
        <f t="shared" si="3"/>
        <v>7001316</v>
      </c>
      <c r="M123" s="31">
        <f t="shared" si="4"/>
        <v>0.24711552358574335</v>
      </c>
      <c r="N123" s="79"/>
      <c r="O123" s="30"/>
      <c r="P123" s="22"/>
      <c r="Q123" s="22"/>
      <c r="R123" s="32"/>
      <c r="S123" s="33"/>
      <c r="T123" s="34"/>
      <c r="U123" s="34"/>
      <c r="V123" s="35"/>
      <c r="W123" s="36"/>
      <c r="X123" s="27"/>
      <c r="Y123" s="27"/>
      <c r="Z123" s="27"/>
      <c r="AA123" s="27"/>
      <c r="AB123" s="27"/>
      <c r="AC123" s="27"/>
      <c r="AD123" s="27"/>
      <c r="AE123" s="27"/>
      <c r="AF123" s="27"/>
      <c r="AG123" s="7"/>
      <c r="AH123" s="7"/>
      <c r="AI123" s="7"/>
      <c r="AJ123" s="7"/>
      <c r="AK123" s="7"/>
    </row>
    <row r="124" spans="1:37">
      <c r="A124" s="73">
        <f t="shared" si="5"/>
        <v>119</v>
      </c>
      <c r="B124" s="73">
        <v>1031212045</v>
      </c>
      <c r="C124" s="73">
        <v>0</v>
      </c>
      <c r="D124" s="75" t="s">
        <v>334</v>
      </c>
      <c r="E124" s="75" t="s">
        <v>1644</v>
      </c>
      <c r="F124" s="75" t="s">
        <v>33</v>
      </c>
      <c r="G124" s="73" t="s">
        <v>335</v>
      </c>
      <c r="H124" s="73" t="s">
        <v>35</v>
      </c>
      <c r="I124" s="5" t="s">
        <v>36</v>
      </c>
      <c r="J124" s="28">
        <v>1561</v>
      </c>
      <c r="K124" s="29">
        <v>4060</v>
      </c>
      <c r="L124" s="30">
        <f t="shared" si="3"/>
        <v>6337660</v>
      </c>
      <c r="M124" s="31">
        <f t="shared" si="4"/>
        <v>0.22369139876109323</v>
      </c>
      <c r="N124" s="79"/>
      <c r="O124" s="30"/>
      <c r="P124" s="22"/>
      <c r="Q124" s="22"/>
      <c r="R124" s="32"/>
      <c r="S124" s="33"/>
      <c r="T124" s="34"/>
      <c r="U124" s="34"/>
      <c r="V124" s="35"/>
      <c r="W124" s="36"/>
      <c r="X124" s="27"/>
      <c r="Y124" s="27"/>
      <c r="Z124" s="27"/>
      <c r="AA124" s="27"/>
      <c r="AB124" s="27"/>
      <c r="AC124" s="27"/>
      <c r="AD124" s="27"/>
      <c r="AE124" s="27"/>
      <c r="AF124" s="27"/>
      <c r="AG124" s="7"/>
      <c r="AH124" s="7"/>
      <c r="AI124" s="7"/>
      <c r="AJ124" s="7"/>
      <c r="AK124" s="7"/>
    </row>
    <row r="125" spans="1:37">
      <c r="A125" s="73">
        <f t="shared" si="5"/>
        <v>120</v>
      </c>
      <c r="B125" s="73">
        <v>1031220150</v>
      </c>
      <c r="C125" s="73">
        <v>0</v>
      </c>
      <c r="D125" s="75" t="s">
        <v>336</v>
      </c>
      <c r="E125" s="75" t="s">
        <v>1644</v>
      </c>
      <c r="F125" s="75" t="s">
        <v>33</v>
      </c>
      <c r="G125" s="73" t="s">
        <v>337</v>
      </c>
      <c r="H125" s="73" t="s">
        <v>35</v>
      </c>
      <c r="I125" s="5" t="s">
        <v>36</v>
      </c>
      <c r="J125" s="28">
        <v>13034</v>
      </c>
      <c r="K125" s="29">
        <v>477</v>
      </c>
      <c r="L125" s="30">
        <f t="shared" si="3"/>
        <v>6217218</v>
      </c>
      <c r="M125" s="31">
        <f t="shared" si="4"/>
        <v>0.21944032826353047</v>
      </c>
      <c r="N125" s="79"/>
      <c r="O125" s="30"/>
      <c r="P125" s="22"/>
      <c r="Q125" s="22"/>
      <c r="R125" s="32"/>
      <c r="S125" s="33"/>
      <c r="T125" s="34"/>
      <c r="U125" s="34"/>
      <c r="V125" s="35"/>
      <c r="W125" s="36"/>
      <c r="X125" s="27"/>
      <c r="Y125" s="27"/>
      <c r="Z125" s="27"/>
      <c r="AA125" s="27"/>
      <c r="AB125" s="27"/>
      <c r="AC125" s="27"/>
      <c r="AD125" s="27"/>
      <c r="AE125" s="27"/>
      <c r="AF125" s="27"/>
      <c r="AG125" s="7"/>
      <c r="AH125" s="7"/>
      <c r="AI125" s="7"/>
      <c r="AJ125" s="7"/>
      <c r="AK125" s="7"/>
    </row>
    <row r="126" spans="1:37">
      <c r="A126" s="73">
        <f t="shared" si="5"/>
        <v>121</v>
      </c>
      <c r="B126" s="73" t="s">
        <v>338</v>
      </c>
      <c r="C126" s="73">
        <v>0</v>
      </c>
      <c r="D126" s="75" t="s">
        <v>339</v>
      </c>
      <c r="E126" s="75" t="s">
        <v>46</v>
      </c>
      <c r="F126" s="75" t="s">
        <v>151</v>
      </c>
      <c r="G126" s="73" t="s">
        <v>340</v>
      </c>
      <c r="H126" s="73" t="s">
        <v>88</v>
      </c>
      <c r="I126" s="5" t="s">
        <v>36</v>
      </c>
      <c r="J126" s="28">
        <v>147</v>
      </c>
      <c r="K126" s="29">
        <v>42308</v>
      </c>
      <c r="L126" s="30">
        <f t="shared" si="3"/>
        <v>6219276</v>
      </c>
      <c r="M126" s="31">
        <f t="shared" si="4"/>
        <v>0.21951296657146277</v>
      </c>
      <c r="N126" s="79"/>
      <c r="O126" s="30"/>
      <c r="P126" s="22"/>
      <c r="Q126" s="22"/>
      <c r="R126" s="32"/>
      <c r="S126" s="33"/>
      <c r="T126" s="34"/>
      <c r="U126" s="34"/>
      <c r="V126" s="35"/>
      <c r="W126" s="36"/>
      <c r="X126" s="27"/>
      <c r="Y126" s="27"/>
      <c r="Z126" s="27"/>
      <c r="AA126" s="27"/>
      <c r="AB126" s="27"/>
      <c r="AC126" s="27"/>
      <c r="AD126" s="27"/>
      <c r="AE126" s="27"/>
      <c r="AF126" s="27"/>
      <c r="AG126" s="7"/>
      <c r="AH126" s="7"/>
      <c r="AI126" s="7"/>
      <c r="AJ126" s="7"/>
      <c r="AK126" s="7"/>
    </row>
    <row r="127" spans="1:37">
      <c r="A127" s="73">
        <f t="shared" si="5"/>
        <v>122</v>
      </c>
      <c r="B127" s="73">
        <v>1032620036</v>
      </c>
      <c r="C127" s="73">
        <v>0</v>
      </c>
      <c r="D127" s="75" t="s">
        <v>341</v>
      </c>
      <c r="E127" s="75" t="s">
        <v>136</v>
      </c>
      <c r="F127" s="75" t="s">
        <v>151</v>
      </c>
      <c r="G127" s="73" t="s">
        <v>342</v>
      </c>
      <c r="H127" s="73" t="s">
        <v>88</v>
      </c>
      <c r="I127" s="5" t="s">
        <v>36</v>
      </c>
      <c r="J127" s="28">
        <v>371</v>
      </c>
      <c r="K127" s="29">
        <v>16344</v>
      </c>
      <c r="L127" s="30">
        <f t="shared" si="3"/>
        <v>6063624</v>
      </c>
      <c r="M127" s="31">
        <f t="shared" si="4"/>
        <v>0.21401913862866342</v>
      </c>
      <c r="N127" s="81" t="s">
        <v>4314</v>
      </c>
      <c r="O127" s="30"/>
      <c r="P127" s="22"/>
      <c r="Q127" s="22"/>
      <c r="R127" s="32"/>
      <c r="S127" s="33"/>
      <c r="T127" s="34"/>
      <c r="U127" s="34"/>
      <c r="V127" s="35"/>
      <c r="W127" s="36"/>
      <c r="X127" s="27"/>
      <c r="Y127" s="27"/>
      <c r="Z127" s="27"/>
      <c r="AA127" s="27"/>
      <c r="AB127" s="27"/>
      <c r="AC127" s="27"/>
      <c r="AD127" s="27"/>
      <c r="AE127" s="27"/>
      <c r="AF127" s="27"/>
      <c r="AG127" s="7"/>
      <c r="AH127" s="7"/>
      <c r="AI127" s="7"/>
      <c r="AJ127" s="7"/>
      <c r="AK127" s="7"/>
    </row>
    <row r="128" spans="1:37">
      <c r="A128" s="73">
        <f t="shared" si="5"/>
        <v>123</v>
      </c>
      <c r="B128" s="73">
        <v>1033040051</v>
      </c>
      <c r="C128" s="73">
        <v>0</v>
      </c>
      <c r="D128" s="75" t="s">
        <v>343</v>
      </c>
      <c r="E128" s="75" t="s">
        <v>46</v>
      </c>
      <c r="F128" s="75" t="s">
        <v>95</v>
      </c>
      <c r="G128" s="73" t="s">
        <v>52</v>
      </c>
      <c r="H128" s="73" t="s">
        <v>35</v>
      </c>
      <c r="I128" s="5" t="s">
        <v>36</v>
      </c>
      <c r="J128" s="28">
        <v>1169</v>
      </c>
      <c r="K128" s="29">
        <v>9953</v>
      </c>
      <c r="L128" s="30">
        <f t="shared" si="3"/>
        <v>11635057</v>
      </c>
      <c r="M128" s="31">
        <f t="shared" si="4"/>
        <v>0.41066610941499687</v>
      </c>
      <c r="N128" s="79"/>
      <c r="O128" s="30"/>
      <c r="P128" s="22"/>
      <c r="Q128" s="22"/>
      <c r="R128" s="32"/>
      <c r="S128" s="33"/>
      <c r="T128" s="34"/>
      <c r="U128" s="34"/>
      <c r="V128" s="35"/>
      <c r="W128" s="36"/>
      <c r="X128" s="27"/>
      <c r="Y128" s="27"/>
      <c r="Z128" s="27"/>
      <c r="AA128" s="27"/>
      <c r="AB128" s="27"/>
      <c r="AC128" s="27"/>
      <c r="AD128" s="27"/>
      <c r="AE128" s="27"/>
      <c r="AF128" s="27"/>
      <c r="AG128" s="7"/>
      <c r="AH128" s="7"/>
      <c r="AI128" s="7"/>
      <c r="AJ128" s="7"/>
      <c r="AK128" s="7"/>
    </row>
    <row r="129" spans="1:37">
      <c r="A129" s="73">
        <f t="shared" si="5"/>
        <v>124</v>
      </c>
      <c r="B129" s="73">
        <v>1031040004</v>
      </c>
      <c r="C129" s="73">
        <v>0</v>
      </c>
      <c r="D129" s="75" t="s">
        <v>344</v>
      </c>
      <c r="E129" s="75" t="s">
        <v>46</v>
      </c>
      <c r="F129" s="75" t="s">
        <v>33</v>
      </c>
      <c r="G129" s="73" t="s">
        <v>345</v>
      </c>
      <c r="H129" s="73" t="s">
        <v>35</v>
      </c>
      <c r="I129" s="5" t="s">
        <v>36</v>
      </c>
      <c r="J129" s="28">
        <v>693</v>
      </c>
      <c r="K129" s="29">
        <v>8425</v>
      </c>
      <c r="L129" s="30">
        <f t="shared" si="3"/>
        <v>5838525</v>
      </c>
      <c r="M129" s="31">
        <f t="shared" si="4"/>
        <v>0.20607413839676028</v>
      </c>
      <c r="N129" s="79"/>
      <c r="O129" s="30"/>
      <c r="P129" s="22"/>
      <c r="Q129" s="22"/>
      <c r="R129" s="32"/>
      <c r="S129" s="33"/>
      <c r="T129" s="34"/>
      <c r="U129" s="34"/>
      <c r="V129" s="35"/>
      <c r="W129" s="36"/>
      <c r="X129" s="27"/>
      <c r="Y129" s="27"/>
      <c r="Z129" s="27"/>
      <c r="AA129" s="27"/>
      <c r="AB129" s="27"/>
      <c r="AC129" s="27"/>
      <c r="AD129" s="27"/>
      <c r="AE129" s="27"/>
      <c r="AF129" s="27"/>
      <c r="AG129" s="7"/>
      <c r="AH129" s="7"/>
      <c r="AI129" s="7"/>
      <c r="AJ129" s="7"/>
      <c r="AK129" s="7"/>
    </row>
    <row r="130" spans="1:37">
      <c r="A130" s="73">
        <f t="shared" si="5"/>
        <v>125</v>
      </c>
      <c r="B130" s="73">
        <v>1034020210</v>
      </c>
      <c r="C130" s="73">
        <v>0</v>
      </c>
      <c r="D130" s="75" t="s">
        <v>346</v>
      </c>
      <c r="E130" s="75" t="s">
        <v>274</v>
      </c>
      <c r="F130" s="75" t="s">
        <v>347</v>
      </c>
      <c r="G130" s="73" t="s">
        <v>348</v>
      </c>
      <c r="H130" s="73" t="s">
        <v>401</v>
      </c>
      <c r="I130" s="5" t="s">
        <v>36</v>
      </c>
      <c r="J130" s="28">
        <v>7</v>
      </c>
      <c r="K130" s="29">
        <v>813580</v>
      </c>
      <c r="L130" s="30">
        <f t="shared" si="3"/>
        <v>5695060</v>
      </c>
      <c r="M130" s="31">
        <f t="shared" si="4"/>
        <v>0.20101045771283907</v>
      </c>
      <c r="N130" s="79"/>
      <c r="O130" s="30"/>
      <c r="P130" s="22"/>
      <c r="Q130" s="22"/>
      <c r="R130" s="32"/>
      <c r="S130" s="33"/>
      <c r="T130" s="34"/>
      <c r="U130" s="34"/>
      <c r="V130" s="35"/>
      <c r="W130" s="36"/>
      <c r="X130" s="27"/>
      <c r="Y130" s="27"/>
      <c r="Z130" s="27"/>
      <c r="AA130" s="27"/>
      <c r="AB130" s="27"/>
      <c r="AC130" s="27"/>
      <c r="AD130" s="27"/>
      <c r="AE130" s="27"/>
      <c r="AF130" s="27"/>
      <c r="AG130" s="7"/>
      <c r="AH130" s="7"/>
      <c r="AI130" s="7"/>
      <c r="AJ130" s="7"/>
      <c r="AK130" s="7"/>
    </row>
    <row r="131" spans="1:37" ht="38.25">
      <c r="A131" s="73">
        <f t="shared" si="5"/>
        <v>126</v>
      </c>
      <c r="B131" s="73">
        <v>1032210160</v>
      </c>
      <c r="C131" s="73">
        <v>0</v>
      </c>
      <c r="D131" s="75" t="s">
        <v>350</v>
      </c>
      <c r="E131" s="75" t="s">
        <v>46</v>
      </c>
      <c r="F131" s="75" t="s">
        <v>80</v>
      </c>
      <c r="G131" s="73" t="s">
        <v>44</v>
      </c>
      <c r="H131" s="73" t="s">
        <v>35</v>
      </c>
      <c r="I131" s="5" t="s">
        <v>36</v>
      </c>
      <c r="J131" s="28">
        <v>168</v>
      </c>
      <c r="K131" s="29">
        <v>33170</v>
      </c>
      <c r="L131" s="30">
        <f t="shared" si="3"/>
        <v>5572560</v>
      </c>
      <c r="M131" s="31">
        <f t="shared" si="4"/>
        <v>0.19668674890734397</v>
      </c>
      <c r="N131" s="79"/>
      <c r="O131" s="30"/>
      <c r="P131" s="22"/>
      <c r="Q131" s="22"/>
      <c r="R131" s="32"/>
      <c r="S131" s="33"/>
      <c r="T131" s="34"/>
      <c r="U131" s="34"/>
      <c r="V131" s="35"/>
      <c r="W131" s="36"/>
      <c r="X131" s="27"/>
      <c r="Y131" s="27"/>
      <c r="Z131" s="27"/>
      <c r="AA131" s="27"/>
      <c r="AB131" s="27"/>
      <c r="AC131" s="27"/>
      <c r="AD131" s="27"/>
      <c r="AE131" s="27"/>
      <c r="AF131" s="27"/>
      <c r="AG131" s="7"/>
      <c r="AH131" s="7"/>
      <c r="AI131" s="7"/>
      <c r="AJ131" s="7"/>
      <c r="AK131" s="7"/>
    </row>
    <row r="132" spans="1:37" ht="38.25">
      <c r="A132" s="73">
        <f t="shared" si="5"/>
        <v>127</v>
      </c>
      <c r="B132" s="73">
        <v>1032210280</v>
      </c>
      <c r="C132" s="73">
        <v>0</v>
      </c>
      <c r="D132" s="75" t="s">
        <v>351</v>
      </c>
      <c r="E132" s="75" t="s">
        <v>32</v>
      </c>
      <c r="F132" s="75" t="s">
        <v>80</v>
      </c>
      <c r="G132" s="73" t="s">
        <v>352</v>
      </c>
      <c r="H132" s="73" t="s">
        <v>35</v>
      </c>
      <c r="I132" s="5" t="s">
        <v>36</v>
      </c>
      <c r="J132" s="28">
        <v>98</v>
      </c>
      <c r="K132" s="29">
        <v>57211</v>
      </c>
      <c r="L132" s="30">
        <f t="shared" si="3"/>
        <v>5606678</v>
      </c>
      <c r="M132" s="31">
        <f t="shared" si="4"/>
        <v>0.197890963576943</v>
      </c>
      <c r="N132" s="79"/>
      <c r="O132" s="30"/>
      <c r="P132" s="22"/>
      <c r="Q132" s="22"/>
      <c r="R132" s="32"/>
      <c r="S132" s="33"/>
      <c r="T132" s="34"/>
      <c r="U132" s="34"/>
      <c r="V132" s="35"/>
      <c r="W132" s="36"/>
      <c r="X132" s="27"/>
      <c r="Y132" s="27"/>
      <c r="Z132" s="27"/>
      <c r="AA132" s="27"/>
      <c r="AB132" s="27"/>
      <c r="AC132" s="27"/>
      <c r="AD132" s="27"/>
      <c r="AE132" s="27"/>
      <c r="AF132" s="27"/>
      <c r="AG132" s="7"/>
      <c r="AH132" s="7"/>
      <c r="AI132" s="7"/>
      <c r="AJ132" s="7"/>
      <c r="AK132" s="7"/>
    </row>
    <row r="133" spans="1:37">
      <c r="A133" s="73">
        <f t="shared" si="5"/>
        <v>128</v>
      </c>
      <c r="B133" s="73">
        <v>1031810040</v>
      </c>
      <c r="C133" s="73">
        <v>0</v>
      </c>
      <c r="D133" s="75" t="s">
        <v>353</v>
      </c>
      <c r="E133" s="75" t="s">
        <v>136</v>
      </c>
      <c r="F133" s="75" t="s">
        <v>151</v>
      </c>
      <c r="G133" s="73" t="s">
        <v>278</v>
      </c>
      <c r="H133" s="73" t="s">
        <v>88</v>
      </c>
      <c r="I133" s="5" t="s">
        <v>36</v>
      </c>
      <c r="J133" s="28">
        <v>14</v>
      </c>
      <c r="K133" s="29">
        <v>319730</v>
      </c>
      <c r="L133" s="30">
        <f t="shared" si="3"/>
        <v>4476220</v>
      </c>
      <c r="M133" s="31">
        <f t="shared" si="4"/>
        <v>0.15799079044353606</v>
      </c>
      <c r="N133" s="81" t="s">
        <v>4309</v>
      </c>
      <c r="O133" s="30"/>
      <c r="P133" s="22"/>
      <c r="Q133" s="22"/>
      <c r="R133" s="32"/>
      <c r="S133" s="33"/>
      <c r="T133" s="34"/>
      <c r="U133" s="34"/>
      <c r="V133" s="35"/>
      <c r="W133" s="36"/>
      <c r="X133" s="27"/>
      <c r="Y133" s="27"/>
      <c r="Z133" s="27"/>
      <c r="AA133" s="27"/>
      <c r="AB133" s="27"/>
      <c r="AC133" s="27"/>
      <c r="AD133" s="27"/>
      <c r="AE133" s="27"/>
      <c r="AF133" s="27"/>
      <c r="AG133" s="7"/>
      <c r="AH133" s="7"/>
      <c r="AI133" s="7"/>
      <c r="AJ133" s="7"/>
      <c r="AK133" s="7"/>
    </row>
    <row r="134" spans="1:37">
      <c r="A134" s="73">
        <f t="shared" si="5"/>
        <v>129</v>
      </c>
      <c r="B134" s="73" t="s">
        <v>354</v>
      </c>
      <c r="C134" s="73">
        <v>0</v>
      </c>
      <c r="D134" s="75" t="s">
        <v>355</v>
      </c>
      <c r="E134" s="75" t="s">
        <v>458</v>
      </c>
      <c r="F134" s="75" t="s">
        <v>458</v>
      </c>
      <c r="G134" s="73" t="s">
        <v>81</v>
      </c>
      <c r="H134" s="73" t="s">
        <v>88</v>
      </c>
      <c r="I134" s="5" t="s">
        <v>36</v>
      </c>
      <c r="J134" s="28">
        <v>95725</v>
      </c>
      <c r="K134" s="29">
        <v>58</v>
      </c>
      <c r="L134" s="30">
        <f t="shared" ref="L134:L197" si="6">+K134*J134</f>
        <v>5552050</v>
      </c>
      <c r="M134" s="31">
        <f t="shared" ref="M134:M197" si="7">+L134/$L$896*$L$897</f>
        <v>0.19596283651876684</v>
      </c>
      <c r="N134" s="79"/>
      <c r="O134" s="30"/>
      <c r="P134" s="22"/>
      <c r="Q134" s="22"/>
      <c r="R134" s="32"/>
      <c r="S134" s="33"/>
      <c r="T134" s="34"/>
      <c r="U134" s="34"/>
      <c r="V134" s="35"/>
      <c r="W134" s="36"/>
      <c r="X134" s="27"/>
      <c r="Y134" s="27"/>
      <c r="Z134" s="27"/>
      <c r="AA134" s="27"/>
      <c r="AB134" s="27"/>
      <c r="AC134" s="27"/>
      <c r="AD134" s="27"/>
      <c r="AE134" s="27"/>
      <c r="AF134" s="27"/>
      <c r="AG134" s="7"/>
      <c r="AH134" s="7"/>
      <c r="AI134" s="7"/>
      <c r="AJ134" s="7"/>
      <c r="AK134" s="7"/>
    </row>
    <row r="135" spans="1:37">
      <c r="A135" s="73">
        <f t="shared" ref="A135:A198" si="8">+A134+1</f>
        <v>130</v>
      </c>
      <c r="B135" s="73">
        <v>1032610020</v>
      </c>
      <c r="C135" s="73">
        <v>0</v>
      </c>
      <c r="D135" s="75" t="s">
        <v>356</v>
      </c>
      <c r="E135" s="75" t="s">
        <v>4292</v>
      </c>
      <c r="F135" s="75" t="s">
        <v>33</v>
      </c>
      <c r="G135" s="73" t="s">
        <v>357</v>
      </c>
      <c r="H135" s="73" t="s">
        <v>35</v>
      </c>
      <c r="I135" s="5" t="s">
        <v>36</v>
      </c>
      <c r="J135" s="28">
        <v>1631</v>
      </c>
      <c r="K135" s="29">
        <v>3330</v>
      </c>
      <c r="L135" s="30">
        <f t="shared" si="6"/>
        <v>5431230</v>
      </c>
      <c r="M135" s="31">
        <f t="shared" si="7"/>
        <v>0.19169842429117567</v>
      </c>
      <c r="N135" s="79"/>
      <c r="O135" s="30"/>
      <c r="P135" s="22"/>
      <c r="Q135" s="22"/>
      <c r="R135" s="32"/>
      <c r="S135" s="33"/>
      <c r="T135" s="34"/>
      <c r="U135" s="34"/>
      <c r="V135" s="35"/>
      <c r="W135" s="36"/>
      <c r="X135" s="27"/>
      <c r="Y135" s="27"/>
      <c r="Z135" s="27"/>
      <c r="AA135" s="27"/>
      <c r="AB135" s="27"/>
      <c r="AC135" s="27"/>
      <c r="AD135" s="27"/>
      <c r="AE135" s="27"/>
      <c r="AF135" s="27"/>
      <c r="AG135" s="7"/>
      <c r="AH135" s="7"/>
      <c r="AI135" s="7"/>
      <c r="AJ135" s="7"/>
      <c r="AK135" s="7"/>
    </row>
    <row r="136" spans="1:37">
      <c r="A136" s="73">
        <f t="shared" si="8"/>
        <v>131</v>
      </c>
      <c r="B136" s="73">
        <v>1033020076</v>
      </c>
      <c r="C136" s="73">
        <v>0</v>
      </c>
      <c r="D136" s="75" t="s">
        <v>358</v>
      </c>
      <c r="E136" s="75" t="s">
        <v>1644</v>
      </c>
      <c r="F136" s="75" t="s">
        <v>33</v>
      </c>
      <c r="G136" s="73" t="s">
        <v>359</v>
      </c>
      <c r="H136" s="73" t="s">
        <v>35</v>
      </c>
      <c r="I136" s="5" t="s">
        <v>36</v>
      </c>
      <c r="J136" s="28">
        <v>1547</v>
      </c>
      <c r="K136" s="29">
        <v>3505</v>
      </c>
      <c r="L136" s="30">
        <f t="shared" si="6"/>
        <v>5422235</v>
      </c>
      <c r="M136" s="31">
        <f t="shared" si="7"/>
        <v>0.19138094053031504</v>
      </c>
      <c r="N136" s="79"/>
      <c r="O136" s="30"/>
      <c r="P136" s="22"/>
      <c r="Q136" s="22"/>
      <c r="R136" s="32"/>
      <c r="S136" s="33"/>
      <c r="T136" s="34"/>
      <c r="U136" s="34"/>
      <c r="V136" s="35"/>
      <c r="W136" s="36"/>
      <c r="X136" s="27"/>
      <c r="Y136" s="27"/>
      <c r="Z136" s="27"/>
      <c r="AA136" s="27"/>
      <c r="AB136" s="27"/>
      <c r="AC136" s="27"/>
      <c r="AD136" s="27"/>
      <c r="AE136" s="27"/>
      <c r="AF136" s="27"/>
      <c r="AG136" s="7"/>
      <c r="AH136" s="7"/>
      <c r="AI136" s="7"/>
      <c r="AJ136" s="7"/>
      <c r="AK136" s="7"/>
    </row>
    <row r="137" spans="1:37" ht="38.25">
      <c r="A137" s="73">
        <f t="shared" si="8"/>
        <v>132</v>
      </c>
      <c r="B137" s="73">
        <v>1031016021</v>
      </c>
      <c r="C137" s="73">
        <v>0</v>
      </c>
      <c r="D137" s="75" t="s">
        <v>360</v>
      </c>
      <c r="E137" s="75" t="s">
        <v>32</v>
      </c>
      <c r="F137" s="75" t="s">
        <v>80</v>
      </c>
      <c r="G137" s="73" t="s">
        <v>72</v>
      </c>
      <c r="H137" s="73" t="s">
        <v>35</v>
      </c>
      <c r="I137" s="5" t="s">
        <v>36</v>
      </c>
      <c r="J137" s="28">
        <v>3318</v>
      </c>
      <c r="K137" s="29">
        <v>1557</v>
      </c>
      <c r="L137" s="30">
        <f t="shared" si="6"/>
        <v>5166126</v>
      </c>
      <c r="M137" s="31">
        <f t="shared" si="7"/>
        <v>0.18234142429793512</v>
      </c>
      <c r="N137" s="79"/>
      <c r="O137" s="30"/>
      <c r="P137" s="22"/>
      <c r="Q137" s="22"/>
      <c r="R137" s="32"/>
      <c r="S137" s="33"/>
      <c r="T137" s="34"/>
      <c r="U137" s="34"/>
      <c r="V137" s="35"/>
      <c r="W137" s="36"/>
      <c r="X137" s="27"/>
      <c r="Y137" s="27"/>
      <c r="Z137" s="27"/>
      <c r="AA137" s="27"/>
      <c r="AB137" s="27"/>
      <c r="AC137" s="27"/>
      <c r="AD137" s="27"/>
      <c r="AE137" s="27"/>
      <c r="AF137" s="27"/>
      <c r="AG137" s="7"/>
      <c r="AH137" s="7"/>
      <c r="AI137" s="7"/>
      <c r="AJ137" s="7"/>
      <c r="AK137" s="7"/>
    </row>
    <row r="138" spans="1:37">
      <c r="A138" s="73">
        <f t="shared" si="8"/>
        <v>133</v>
      </c>
      <c r="B138" s="73">
        <v>1032410032</v>
      </c>
      <c r="C138" s="73">
        <v>0</v>
      </c>
      <c r="D138" s="75" t="s">
        <v>361</v>
      </c>
      <c r="E138" s="75" t="s">
        <v>1644</v>
      </c>
      <c r="F138" s="75" t="s">
        <v>33</v>
      </c>
      <c r="G138" s="73" t="s">
        <v>362</v>
      </c>
      <c r="H138" s="73" t="s">
        <v>35</v>
      </c>
      <c r="I138" s="5" t="s">
        <v>36</v>
      </c>
      <c r="J138" s="28">
        <v>770</v>
      </c>
      <c r="K138" s="29">
        <v>6573</v>
      </c>
      <c r="L138" s="30">
        <f t="shared" si="6"/>
        <v>5061210</v>
      </c>
      <c r="M138" s="31">
        <f t="shared" si="7"/>
        <v>0.17863835300783457</v>
      </c>
      <c r="N138" s="79"/>
      <c r="O138" s="30"/>
      <c r="P138" s="22"/>
      <c r="Q138" s="22"/>
      <c r="R138" s="32"/>
      <c r="S138" s="33"/>
      <c r="T138" s="34"/>
      <c r="U138" s="34"/>
      <c r="V138" s="35"/>
      <c r="W138" s="36"/>
      <c r="X138" s="27"/>
      <c r="Y138" s="27"/>
      <c r="Z138" s="27"/>
      <c r="AA138" s="27"/>
      <c r="AB138" s="27"/>
      <c r="AC138" s="27"/>
      <c r="AD138" s="27"/>
      <c r="AE138" s="27"/>
      <c r="AF138" s="27"/>
      <c r="AG138" s="7"/>
      <c r="AH138" s="7"/>
      <c r="AI138" s="7"/>
      <c r="AJ138" s="7"/>
      <c r="AK138" s="7"/>
    </row>
    <row r="139" spans="1:37">
      <c r="A139" s="73">
        <f t="shared" si="8"/>
        <v>134</v>
      </c>
      <c r="B139" s="73">
        <v>1032820086</v>
      </c>
      <c r="C139" s="73">
        <v>0</v>
      </c>
      <c r="D139" s="75" t="s">
        <v>363</v>
      </c>
      <c r="E139" s="75" t="s">
        <v>299</v>
      </c>
      <c r="F139" s="75" t="s">
        <v>95</v>
      </c>
      <c r="G139" s="73" t="s">
        <v>364</v>
      </c>
      <c r="H139" s="73" t="s">
        <v>35</v>
      </c>
      <c r="I139" s="5" t="s">
        <v>36</v>
      </c>
      <c r="J139" s="28">
        <v>21</v>
      </c>
      <c r="K139" s="29">
        <v>475889</v>
      </c>
      <c r="L139" s="30">
        <f t="shared" si="6"/>
        <v>9993669</v>
      </c>
      <c r="M139" s="31">
        <f t="shared" si="7"/>
        <v>0.35273236452655649</v>
      </c>
      <c r="N139" s="79"/>
      <c r="O139" s="30"/>
      <c r="P139" s="22"/>
      <c r="Q139" s="22"/>
      <c r="R139" s="32"/>
      <c r="S139" s="33"/>
      <c r="T139" s="34"/>
      <c r="U139" s="34"/>
      <c r="V139" s="35"/>
      <c r="W139" s="36"/>
      <c r="X139" s="27"/>
      <c r="Y139" s="27"/>
      <c r="Z139" s="27"/>
      <c r="AA139" s="27"/>
      <c r="AB139" s="27"/>
      <c r="AC139" s="27"/>
      <c r="AD139" s="27"/>
      <c r="AE139" s="27"/>
      <c r="AF139" s="27"/>
      <c r="AG139" s="7"/>
      <c r="AH139" s="7"/>
      <c r="AI139" s="7"/>
      <c r="AJ139" s="7"/>
      <c r="AK139" s="7"/>
    </row>
    <row r="140" spans="1:37">
      <c r="A140" s="73">
        <f t="shared" si="8"/>
        <v>135</v>
      </c>
      <c r="B140" s="73" t="s">
        <v>365</v>
      </c>
      <c r="C140" s="73">
        <v>0</v>
      </c>
      <c r="D140" s="75" t="s">
        <v>366</v>
      </c>
      <c r="E140" s="75" t="s">
        <v>458</v>
      </c>
      <c r="F140" s="75" t="s">
        <v>458</v>
      </c>
      <c r="G140" s="73" t="s">
        <v>367</v>
      </c>
      <c r="H140" s="73" t="s">
        <v>88</v>
      </c>
      <c r="I140" s="5" t="s">
        <v>36</v>
      </c>
      <c r="J140" s="28">
        <v>2366</v>
      </c>
      <c r="K140" s="29">
        <v>2114</v>
      </c>
      <c r="L140" s="30">
        <f t="shared" si="6"/>
        <v>5001724</v>
      </c>
      <c r="M140" s="31">
        <f t="shared" si="7"/>
        <v>0.17653876001188612</v>
      </c>
      <c r="N140" s="79"/>
      <c r="O140" s="30"/>
      <c r="P140" s="22"/>
      <c r="Q140" s="22"/>
      <c r="R140" s="32"/>
      <c r="S140" s="33"/>
      <c r="T140" s="34"/>
      <c r="U140" s="34"/>
      <c r="V140" s="35"/>
      <c r="W140" s="36"/>
      <c r="X140" s="27"/>
      <c r="Y140" s="27"/>
      <c r="Z140" s="27"/>
      <c r="AA140" s="27"/>
      <c r="AB140" s="27"/>
      <c r="AC140" s="27"/>
      <c r="AD140" s="27"/>
      <c r="AE140" s="27"/>
      <c r="AF140" s="27"/>
      <c r="AG140" s="7"/>
      <c r="AH140" s="7"/>
      <c r="AI140" s="7"/>
      <c r="AJ140" s="7"/>
      <c r="AK140" s="7"/>
    </row>
    <row r="141" spans="1:37">
      <c r="A141" s="73">
        <f t="shared" si="8"/>
        <v>136</v>
      </c>
      <c r="B141" s="73">
        <v>1032820083</v>
      </c>
      <c r="C141" s="73">
        <v>0</v>
      </c>
      <c r="D141" s="75" t="s">
        <v>363</v>
      </c>
      <c r="E141" s="75" t="s">
        <v>299</v>
      </c>
      <c r="F141" s="75" t="s">
        <v>95</v>
      </c>
      <c r="G141" s="73" t="s">
        <v>364</v>
      </c>
      <c r="H141" s="73" t="s">
        <v>35</v>
      </c>
      <c r="I141" s="5" t="s">
        <v>36</v>
      </c>
      <c r="J141" s="28">
        <v>21</v>
      </c>
      <c r="K141" s="29">
        <v>470488</v>
      </c>
      <c r="L141" s="30">
        <f t="shared" si="6"/>
        <v>9880248</v>
      </c>
      <c r="M141" s="31">
        <f t="shared" si="7"/>
        <v>0.34872910431081722</v>
      </c>
      <c r="N141" s="79"/>
      <c r="O141" s="30"/>
      <c r="P141" s="22"/>
      <c r="Q141" s="22"/>
      <c r="R141" s="32"/>
      <c r="S141" s="33"/>
      <c r="T141" s="34"/>
      <c r="U141" s="34"/>
      <c r="V141" s="35"/>
      <c r="W141" s="36"/>
      <c r="X141" s="27"/>
      <c r="Y141" s="27"/>
      <c r="Z141" s="27"/>
      <c r="AA141" s="27"/>
      <c r="AB141" s="27"/>
      <c r="AC141" s="27"/>
      <c r="AD141" s="27"/>
      <c r="AE141" s="27"/>
      <c r="AF141" s="27"/>
      <c r="AG141" s="7"/>
      <c r="AH141" s="7"/>
      <c r="AI141" s="7"/>
      <c r="AJ141" s="7"/>
      <c r="AK141" s="7"/>
    </row>
    <row r="142" spans="1:37">
      <c r="A142" s="73">
        <f t="shared" si="8"/>
        <v>137</v>
      </c>
      <c r="B142" s="73">
        <v>1031211183</v>
      </c>
      <c r="C142" s="73">
        <v>0</v>
      </c>
      <c r="D142" s="75" t="s">
        <v>369</v>
      </c>
      <c r="E142" s="75" t="s">
        <v>1644</v>
      </c>
      <c r="F142" s="75" t="s">
        <v>33</v>
      </c>
      <c r="G142" s="73" t="s">
        <v>370</v>
      </c>
      <c r="H142" s="73" t="s">
        <v>35</v>
      </c>
      <c r="I142" s="5" t="s">
        <v>36</v>
      </c>
      <c r="J142" s="28">
        <v>266</v>
      </c>
      <c r="K142" s="29">
        <v>18123</v>
      </c>
      <c r="L142" s="30">
        <f t="shared" si="6"/>
        <v>4820718</v>
      </c>
      <c r="M142" s="31">
        <f t="shared" si="7"/>
        <v>0.17015004788088661</v>
      </c>
      <c r="N142" s="79"/>
      <c r="O142" s="30"/>
      <c r="P142" s="22"/>
      <c r="Q142" s="22"/>
      <c r="R142" s="32"/>
      <c r="S142" s="33"/>
      <c r="T142" s="34"/>
      <c r="U142" s="34"/>
      <c r="V142" s="35"/>
      <c r="W142" s="36"/>
      <c r="X142" s="27"/>
      <c r="Y142" s="27"/>
      <c r="Z142" s="27"/>
      <c r="AA142" s="27"/>
      <c r="AB142" s="27"/>
      <c r="AC142" s="27"/>
      <c r="AD142" s="27"/>
      <c r="AE142" s="27"/>
      <c r="AF142" s="27"/>
      <c r="AG142" s="7"/>
      <c r="AH142" s="7"/>
      <c r="AI142" s="7"/>
      <c r="AJ142" s="7"/>
      <c r="AK142" s="7"/>
    </row>
    <row r="143" spans="1:37">
      <c r="A143" s="73">
        <f t="shared" si="8"/>
        <v>138</v>
      </c>
      <c r="B143" s="73">
        <v>1033040067</v>
      </c>
      <c r="C143" s="73">
        <v>0</v>
      </c>
      <c r="D143" s="75" t="s">
        <v>371</v>
      </c>
      <c r="E143" s="75" t="s">
        <v>32</v>
      </c>
      <c r="F143" s="75" t="s">
        <v>33</v>
      </c>
      <c r="G143" s="73" t="s">
        <v>372</v>
      </c>
      <c r="H143" s="73" t="s">
        <v>35</v>
      </c>
      <c r="I143" s="5" t="s">
        <v>36</v>
      </c>
      <c r="J143" s="28">
        <v>105</v>
      </c>
      <c r="K143" s="29">
        <v>42953</v>
      </c>
      <c r="L143" s="30">
        <f t="shared" si="6"/>
        <v>4510065</v>
      </c>
      <c r="M143" s="31">
        <f t="shared" si="7"/>
        <v>0.1591853694192257</v>
      </c>
      <c r="N143" s="79"/>
      <c r="O143" s="30"/>
      <c r="P143" s="22"/>
      <c r="Q143" s="22"/>
      <c r="R143" s="32"/>
      <c r="S143" s="33"/>
      <c r="T143" s="34"/>
      <c r="U143" s="34"/>
      <c r="V143" s="35"/>
      <c r="W143" s="36"/>
      <c r="X143" s="27"/>
      <c r="Y143" s="27"/>
      <c r="Z143" s="27"/>
      <c r="AA143" s="27"/>
      <c r="AB143" s="27"/>
      <c r="AC143" s="27"/>
      <c r="AD143" s="27"/>
      <c r="AE143" s="27"/>
      <c r="AF143" s="27"/>
      <c r="AG143" s="7"/>
      <c r="AH143" s="7"/>
      <c r="AI143" s="7"/>
      <c r="AJ143" s="7"/>
      <c r="AK143" s="7"/>
    </row>
    <row r="144" spans="1:37">
      <c r="A144" s="73">
        <f t="shared" si="8"/>
        <v>139</v>
      </c>
      <c r="B144" s="73" t="s">
        <v>373</v>
      </c>
      <c r="C144" s="73">
        <v>0</v>
      </c>
      <c r="D144" s="75" t="s">
        <v>374</v>
      </c>
      <c r="E144" s="75" t="s">
        <v>1644</v>
      </c>
      <c r="F144" s="75" t="s">
        <v>33</v>
      </c>
      <c r="G144" s="73" t="s">
        <v>375</v>
      </c>
      <c r="H144" s="73" t="s">
        <v>35</v>
      </c>
      <c r="I144" s="5" t="s">
        <v>36</v>
      </c>
      <c r="J144" s="28">
        <v>5782</v>
      </c>
      <c r="K144" s="29">
        <v>803</v>
      </c>
      <c r="L144" s="30">
        <f t="shared" si="6"/>
        <v>4642946</v>
      </c>
      <c r="M144" s="31">
        <f t="shared" si="7"/>
        <v>0.16387548166235216</v>
      </c>
      <c r="N144" s="79"/>
      <c r="O144" s="30"/>
      <c r="P144" s="22"/>
      <c r="Q144" s="22"/>
      <c r="R144" s="32"/>
      <c r="S144" s="33"/>
      <c r="T144" s="34"/>
      <c r="U144" s="34"/>
      <c r="V144" s="35"/>
      <c r="W144" s="36"/>
      <c r="X144" s="27"/>
      <c r="Y144" s="27"/>
      <c r="Z144" s="27"/>
      <c r="AA144" s="27"/>
      <c r="AB144" s="27"/>
      <c r="AC144" s="27"/>
      <c r="AD144" s="27"/>
      <c r="AE144" s="27"/>
      <c r="AF144" s="27"/>
      <c r="AG144" s="7"/>
      <c r="AH144" s="7"/>
      <c r="AI144" s="7"/>
      <c r="AJ144" s="7"/>
      <c r="AK144" s="7"/>
    </row>
    <row r="145" spans="1:37">
      <c r="A145" s="73">
        <f t="shared" si="8"/>
        <v>140</v>
      </c>
      <c r="B145" s="73" t="s">
        <v>376</v>
      </c>
      <c r="C145" s="73">
        <v>0</v>
      </c>
      <c r="D145" s="75" t="s">
        <v>377</v>
      </c>
      <c r="E145" s="75" t="s">
        <v>1644</v>
      </c>
      <c r="F145" s="75" t="s">
        <v>33</v>
      </c>
      <c r="G145" s="73" t="s">
        <v>378</v>
      </c>
      <c r="H145" s="73" t="s">
        <v>35</v>
      </c>
      <c r="I145" s="5" t="s">
        <v>36</v>
      </c>
      <c r="J145" s="28">
        <v>14455</v>
      </c>
      <c r="K145" s="29">
        <v>321</v>
      </c>
      <c r="L145" s="30">
        <f t="shared" si="6"/>
        <v>4640055</v>
      </c>
      <c r="M145" s="31">
        <f t="shared" si="7"/>
        <v>0.16377344213454245</v>
      </c>
      <c r="N145" s="79"/>
      <c r="O145" s="30"/>
      <c r="P145" s="22"/>
      <c r="Q145" s="22"/>
      <c r="R145" s="32"/>
      <c r="S145" s="33"/>
      <c r="T145" s="34"/>
      <c r="U145" s="34"/>
      <c r="V145" s="35"/>
      <c r="W145" s="36"/>
      <c r="X145" s="27"/>
      <c r="Y145" s="27"/>
      <c r="Z145" s="27"/>
      <c r="AA145" s="27"/>
      <c r="AB145" s="27"/>
      <c r="AC145" s="27"/>
      <c r="AD145" s="27"/>
      <c r="AE145" s="27"/>
      <c r="AF145" s="27"/>
      <c r="AG145" s="7"/>
      <c r="AH145" s="7"/>
      <c r="AI145" s="7"/>
      <c r="AJ145" s="7"/>
      <c r="AK145" s="7"/>
    </row>
    <row r="146" spans="1:37">
      <c r="A146" s="73">
        <f t="shared" si="8"/>
        <v>141</v>
      </c>
      <c r="B146" s="73">
        <v>1032210380</v>
      </c>
      <c r="C146" s="73">
        <v>0</v>
      </c>
      <c r="D146" s="75" t="s">
        <v>379</v>
      </c>
      <c r="E146" s="75" t="s">
        <v>458</v>
      </c>
      <c r="F146" s="75" t="s">
        <v>458</v>
      </c>
      <c r="G146" s="73" t="s">
        <v>194</v>
      </c>
      <c r="H146" s="73" t="s">
        <v>88</v>
      </c>
      <c r="I146" s="5" t="s">
        <v>36</v>
      </c>
      <c r="J146" s="28">
        <v>119</v>
      </c>
      <c r="K146" s="29">
        <v>74556</v>
      </c>
      <c r="L146" s="30">
        <f t="shared" si="6"/>
        <v>8872164</v>
      </c>
      <c r="M146" s="31">
        <f t="shared" si="7"/>
        <v>0.31314819273956257</v>
      </c>
      <c r="N146" s="79"/>
      <c r="O146" s="30"/>
      <c r="P146" s="22"/>
      <c r="Q146" s="22"/>
      <c r="R146" s="32"/>
      <c r="S146" s="33"/>
      <c r="T146" s="34"/>
      <c r="U146" s="34"/>
      <c r="V146" s="35"/>
      <c r="W146" s="36"/>
      <c r="X146" s="27"/>
      <c r="Y146" s="27"/>
      <c r="Z146" s="27"/>
      <c r="AA146" s="27"/>
      <c r="AB146" s="27"/>
      <c r="AC146" s="27"/>
      <c r="AD146" s="27"/>
      <c r="AE146" s="27"/>
      <c r="AF146" s="27"/>
      <c r="AG146" s="7"/>
      <c r="AH146" s="7"/>
      <c r="AI146" s="7"/>
      <c r="AJ146" s="7"/>
      <c r="AK146" s="7"/>
    </row>
    <row r="147" spans="1:37" ht="25.5">
      <c r="A147" s="73">
        <f t="shared" si="8"/>
        <v>142</v>
      </c>
      <c r="B147" s="73">
        <v>1031440160</v>
      </c>
      <c r="C147" s="73">
        <v>0</v>
      </c>
      <c r="D147" s="75" t="s">
        <v>380</v>
      </c>
      <c r="E147" s="75" t="s">
        <v>381</v>
      </c>
      <c r="F147" s="75" t="s">
        <v>381</v>
      </c>
      <c r="G147" s="73" t="s">
        <v>382</v>
      </c>
      <c r="H147" s="73" t="s">
        <v>383</v>
      </c>
      <c r="I147" s="5" t="s">
        <v>36</v>
      </c>
      <c r="J147" s="28">
        <v>749</v>
      </c>
      <c r="K147" s="29">
        <v>5828</v>
      </c>
      <c r="L147" s="30">
        <f t="shared" si="6"/>
        <v>4365172</v>
      </c>
      <c r="M147" s="31">
        <f t="shared" si="7"/>
        <v>0.15407128664408612</v>
      </c>
      <c r="N147" s="81" t="s">
        <v>4316</v>
      </c>
      <c r="O147" s="30"/>
      <c r="P147" s="22"/>
      <c r="Q147" s="22"/>
      <c r="R147" s="32"/>
      <c r="S147" s="33"/>
      <c r="T147" s="34"/>
      <c r="U147" s="34"/>
      <c r="V147" s="35"/>
      <c r="W147" s="36"/>
      <c r="X147" s="27"/>
      <c r="Y147" s="27"/>
      <c r="Z147" s="27"/>
      <c r="AA147" s="27"/>
      <c r="AB147" s="27"/>
      <c r="AC147" s="27"/>
      <c r="AD147" s="27"/>
      <c r="AE147" s="27"/>
      <c r="AF147" s="27"/>
      <c r="AG147" s="7"/>
      <c r="AH147" s="7"/>
      <c r="AI147" s="7"/>
      <c r="AJ147" s="7"/>
      <c r="AK147" s="7"/>
    </row>
    <row r="148" spans="1:37">
      <c r="A148" s="73">
        <f t="shared" si="8"/>
        <v>143</v>
      </c>
      <c r="B148" s="73">
        <v>1031430005</v>
      </c>
      <c r="C148" s="73">
        <v>0</v>
      </c>
      <c r="D148" s="75" t="s">
        <v>384</v>
      </c>
      <c r="E148" s="75" t="s">
        <v>132</v>
      </c>
      <c r="F148" s="75" t="s">
        <v>385</v>
      </c>
      <c r="G148" s="73" t="s">
        <v>386</v>
      </c>
      <c r="H148" s="73" t="s">
        <v>88</v>
      </c>
      <c r="I148" s="5" t="s">
        <v>36</v>
      </c>
      <c r="J148" s="28">
        <v>5362</v>
      </c>
      <c r="K148" s="29">
        <v>779</v>
      </c>
      <c r="L148" s="30">
        <f t="shared" si="6"/>
        <v>4176998</v>
      </c>
      <c r="M148" s="31">
        <f t="shared" si="7"/>
        <v>0.14742957578069649</v>
      </c>
      <c r="N148" s="79"/>
      <c r="O148" s="30"/>
      <c r="P148" s="22"/>
      <c r="Q148" s="22"/>
      <c r="R148" s="32"/>
      <c r="S148" s="33"/>
      <c r="T148" s="34"/>
      <c r="U148" s="34"/>
      <c r="V148" s="35"/>
      <c r="W148" s="36"/>
      <c r="X148" s="27"/>
      <c r="Y148" s="27"/>
      <c r="Z148" s="27"/>
      <c r="AA148" s="27"/>
      <c r="AB148" s="27"/>
      <c r="AC148" s="27"/>
      <c r="AD148" s="27"/>
      <c r="AE148" s="27"/>
      <c r="AF148" s="27"/>
      <c r="AG148" s="7"/>
      <c r="AH148" s="7"/>
      <c r="AI148" s="7"/>
      <c r="AJ148" s="7"/>
      <c r="AK148" s="7"/>
    </row>
    <row r="149" spans="1:37">
      <c r="A149" s="73">
        <f t="shared" si="8"/>
        <v>144</v>
      </c>
      <c r="B149" s="73">
        <v>1033330032</v>
      </c>
      <c r="C149" s="73">
        <v>0</v>
      </c>
      <c r="D149" s="75" t="s">
        <v>387</v>
      </c>
      <c r="E149" s="75" t="s">
        <v>136</v>
      </c>
      <c r="F149" s="75" t="s">
        <v>4296</v>
      </c>
      <c r="G149" s="73" t="s">
        <v>388</v>
      </c>
      <c r="H149" s="73" t="s">
        <v>401</v>
      </c>
      <c r="I149" s="5" t="s">
        <v>36</v>
      </c>
      <c r="J149" s="28">
        <v>42</v>
      </c>
      <c r="K149" s="29">
        <v>99066</v>
      </c>
      <c r="L149" s="30">
        <f t="shared" si="6"/>
        <v>4160772</v>
      </c>
      <c r="M149" s="31">
        <f t="shared" si="7"/>
        <v>0.14685686966577433</v>
      </c>
      <c r="N149" s="79"/>
      <c r="O149" s="30"/>
      <c r="P149" s="22"/>
      <c r="Q149" s="22"/>
      <c r="R149" s="32"/>
      <c r="S149" s="33"/>
      <c r="T149" s="34"/>
      <c r="U149" s="34"/>
      <c r="V149" s="35"/>
      <c r="W149" s="36"/>
      <c r="X149" s="27"/>
      <c r="Y149" s="27"/>
      <c r="Z149" s="27"/>
      <c r="AA149" s="27"/>
      <c r="AB149" s="27"/>
      <c r="AC149" s="27"/>
      <c r="AD149" s="27"/>
      <c r="AE149" s="27"/>
      <c r="AF149" s="27"/>
      <c r="AG149" s="7"/>
      <c r="AH149" s="7"/>
      <c r="AI149" s="7"/>
      <c r="AJ149" s="7"/>
      <c r="AK149" s="7"/>
    </row>
    <row r="150" spans="1:37" ht="38.25">
      <c r="A150" s="73">
        <f t="shared" si="8"/>
        <v>145</v>
      </c>
      <c r="B150" s="73">
        <v>1033710018</v>
      </c>
      <c r="C150" s="73">
        <v>0</v>
      </c>
      <c r="D150" s="75" t="s">
        <v>389</v>
      </c>
      <c r="E150" s="75" t="s">
        <v>1644</v>
      </c>
      <c r="F150" s="75" t="s">
        <v>390</v>
      </c>
      <c r="G150" s="73" t="s">
        <v>391</v>
      </c>
      <c r="H150" s="73" t="s">
        <v>35</v>
      </c>
      <c r="I150" s="5" t="s">
        <v>36</v>
      </c>
      <c r="J150" s="28">
        <v>161</v>
      </c>
      <c r="K150" s="29">
        <v>26150</v>
      </c>
      <c r="L150" s="30">
        <f t="shared" si="6"/>
        <v>4210150</v>
      </c>
      <c r="M150" s="31">
        <f t="shared" si="7"/>
        <v>0.14859969491800074</v>
      </c>
      <c r="N150" s="79"/>
      <c r="O150" s="30"/>
      <c r="P150" s="22"/>
      <c r="Q150" s="22"/>
      <c r="R150" s="32"/>
      <c r="S150" s="33"/>
      <c r="T150" s="34"/>
      <c r="U150" s="34"/>
      <c r="V150" s="35"/>
      <c r="W150" s="36"/>
      <c r="X150" s="27"/>
      <c r="Y150" s="27"/>
      <c r="Z150" s="27"/>
      <c r="AA150" s="27"/>
      <c r="AB150" s="27"/>
      <c r="AC150" s="27"/>
      <c r="AD150" s="27"/>
      <c r="AE150" s="27"/>
      <c r="AF150" s="27"/>
      <c r="AG150" s="7"/>
      <c r="AH150" s="7"/>
      <c r="AI150" s="7"/>
      <c r="AJ150" s="7"/>
      <c r="AK150" s="7"/>
    </row>
    <row r="151" spans="1:37">
      <c r="A151" s="73">
        <f t="shared" si="8"/>
        <v>146</v>
      </c>
      <c r="B151" s="73">
        <v>1032620002</v>
      </c>
      <c r="C151" s="73">
        <v>0</v>
      </c>
      <c r="D151" s="75" t="s">
        <v>392</v>
      </c>
      <c r="E151" s="75" t="s">
        <v>1644</v>
      </c>
      <c r="F151" s="75" t="s">
        <v>33</v>
      </c>
      <c r="G151" s="73" t="s">
        <v>393</v>
      </c>
      <c r="H151" s="73" t="s">
        <v>35</v>
      </c>
      <c r="I151" s="5" t="s">
        <v>36</v>
      </c>
      <c r="J151" s="28">
        <v>273</v>
      </c>
      <c r="K151" s="29">
        <v>15167</v>
      </c>
      <c r="L151" s="30">
        <f t="shared" si="6"/>
        <v>4140591</v>
      </c>
      <c r="M151" s="31">
        <f t="shared" si="7"/>
        <v>0.14614456952370336</v>
      </c>
      <c r="N151" s="79"/>
      <c r="O151" s="30"/>
      <c r="P151" s="22"/>
      <c r="Q151" s="22"/>
      <c r="R151" s="32"/>
      <c r="S151" s="33"/>
      <c r="T151" s="34"/>
      <c r="U151" s="34"/>
      <c r="V151" s="35"/>
      <c r="W151" s="36"/>
      <c r="X151" s="27"/>
      <c r="Y151" s="27"/>
      <c r="Z151" s="27"/>
      <c r="AA151" s="27"/>
      <c r="AB151" s="27"/>
      <c r="AC151" s="27"/>
      <c r="AD151" s="27"/>
      <c r="AE151" s="27"/>
      <c r="AF151" s="27"/>
      <c r="AG151" s="7"/>
      <c r="AH151" s="7"/>
      <c r="AI151" s="7"/>
      <c r="AJ151" s="7"/>
      <c r="AK151" s="7"/>
    </row>
    <row r="152" spans="1:37">
      <c r="A152" s="73">
        <f t="shared" si="8"/>
        <v>147</v>
      </c>
      <c r="B152" s="73">
        <v>1031020098</v>
      </c>
      <c r="C152" s="73">
        <v>0</v>
      </c>
      <c r="D152" s="75" t="s">
        <v>394</v>
      </c>
      <c r="E152" s="75" t="s">
        <v>4298</v>
      </c>
      <c r="F152" s="75" t="s">
        <v>33</v>
      </c>
      <c r="G152" s="73" t="s">
        <v>44</v>
      </c>
      <c r="H152" s="73" t="s">
        <v>35</v>
      </c>
      <c r="I152" s="5" t="s">
        <v>36</v>
      </c>
      <c r="J152" s="28">
        <v>721</v>
      </c>
      <c r="K152" s="29">
        <v>5572</v>
      </c>
      <c r="L152" s="30">
        <f t="shared" si="6"/>
        <v>4017412</v>
      </c>
      <c r="M152" s="31">
        <f t="shared" si="7"/>
        <v>0.1417968950179721</v>
      </c>
      <c r="N152" s="79"/>
      <c r="O152" s="30"/>
      <c r="P152" s="22"/>
      <c r="Q152" s="22"/>
      <c r="R152" s="32"/>
      <c r="S152" s="33"/>
      <c r="T152" s="34"/>
      <c r="U152" s="34"/>
      <c r="V152" s="35"/>
      <c r="W152" s="36"/>
      <c r="X152" s="27"/>
      <c r="Y152" s="27"/>
      <c r="Z152" s="27"/>
      <c r="AA152" s="27"/>
      <c r="AB152" s="27"/>
      <c r="AC152" s="27"/>
      <c r="AD152" s="27"/>
      <c r="AE152" s="27"/>
      <c r="AF152" s="27"/>
      <c r="AG152" s="7"/>
      <c r="AH152" s="7"/>
      <c r="AI152" s="7"/>
      <c r="AJ152" s="7"/>
      <c r="AK152" s="7"/>
    </row>
    <row r="153" spans="1:37">
      <c r="A153" s="73">
        <f t="shared" si="8"/>
        <v>148</v>
      </c>
      <c r="B153" s="73">
        <v>1031620060</v>
      </c>
      <c r="C153" s="73">
        <v>0</v>
      </c>
      <c r="D153" s="75" t="s">
        <v>395</v>
      </c>
      <c r="E153" s="75" t="s">
        <v>1644</v>
      </c>
      <c r="F153" s="75" t="s">
        <v>33</v>
      </c>
      <c r="G153" s="73" t="s">
        <v>396</v>
      </c>
      <c r="H153" s="73" t="s">
        <v>35</v>
      </c>
      <c r="I153" s="5" t="s">
        <v>36</v>
      </c>
      <c r="J153" s="28">
        <v>6825</v>
      </c>
      <c r="K153" s="29">
        <v>582</v>
      </c>
      <c r="L153" s="30">
        <f t="shared" si="6"/>
        <v>3972150</v>
      </c>
      <c r="M153" s="31">
        <f t="shared" si="7"/>
        <v>0.14019934638161033</v>
      </c>
      <c r="N153" s="79"/>
      <c r="O153" s="30"/>
      <c r="P153" s="22"/>
      <c r="Q153" s="22"/>
      <c r="R153" s="32"/>
      <c r="S153" s="33"/>
      <c r="T153" s="34"/>
      <c r="U153" s="34"/>
      <c r="V153" s="35"/>
      <c r="W153" s="36"/>
      <c r="X153" s="27"/>
      <c r="Y153" s="27"/>
      <c r="Z153" s="27"/>
      <c r="AA153" s="27"/>
      <c r="AB153" s="27"/>
      <c r="AC153" s="27"/>
      <c r="AD153" s="27"/>
      <c r="AE153" s="27"/>
      <c r="AF153" s="27"/>
      <c r="AG153" s="7"/>
      <c r="AH153" s="7"/>
      <c r="AI153" s="7"/>
      <c r="AJ153" s="7"/>
      <c r="AK153" s="7"/>
    </row>
    <row r="154" spans="1:37">
      <c r="A154" s="73">
        <f t="shared" si="8"/>
        <v>149</v>
      </c>
      <c r="B154" s="73">
        <v>1031212090</v>
      </c>
      <c r="C154" s="73">
        <v>0</v>
      </c>
      <c r="D154" s="75" t="s">
        <v>397</v>
      </c>
      <c r="E154" s="75" t="s">
        <v>1644</v>
      </c>
      <c r="F154" s="75" t="s">
        <v>62</v>
      </c>
      <c r="G154" s="73" t="s">
        <v>398</v>
      </c>
      <c r="H154" s="73" t="s">
        <v>35</v>
      </c>
      <c r="I154" s="5" t="s">
        <v>36</v>
      </c>
      <c r="J154" s="28">
        <v>931</v>
      </c>
      <c r="K154" s="29">
        <v>4219</v>
      </c>
      <c r="L154" s="30">
        <f t="shared" si="6"/>
        <v>3927889</v>
      </c>
      <c r="M154" s="31">
        <f t="shared" si="7"/>
        <v>0.1386371286229163</v>
      </c>
      <c r="N154" s="79"/>
      <c r="O154" s="30"/>
      <c r="P154" s="22"/>
      <c r="Q154" s="22"/>
      <c r="R154" s="32"/>
      <c r="S154" s="33"/>
      <c r="T154" s="34"/>
      <c r="U154" s="34"/>
      <c r="V154" s="35"/>
      <c r="W154" s="36"/>
      <c r="X154" s="27"/>
      <c r="Y154" s="27"/>
      <c r="Z154" s="27"/>
      <c r="AA154" s="27"/>
      <c r="AB154" s="27"/>
      <c r="AC154" s="27"/>
      <c r="AD154" s="27"/>
      <c r="AE154" s="27"/>
      <c r="AF154" s="27"/>
      <c r="AG154" s="7"/>
      <c r="AH154" s="7"/>
      <c r="AI154" s="7"/>
      <c r="AJ154" s="7"/>
      <c r="AK154" s="7"/>
    </row>
    <row r="155" spans="1:37">
      <c r="A155" s="73">
        <f t="shared" si="8"/>
        <v>150</v>
      </c>
      <c r="B155" s="73">
        <v>1033340060</v>
      </c>
      <c r="C155" s="73">
        <v>0</v>
      </c>
      <c r="D155" s="75" t="s">
        <v>399</v>
      </c>
      <c r="E155" s="75" t="s">
        <v>136</v>
      </c>
      <c r="F155" s="75" t="s">
        <v>261</v>
      </c>
      <c r="G155" s="73" t="s">
        <v>400</v>
      </c>
      <c r="H155" s="73" t="s">
        <v>401</v>
      </c>
      <c r="I155" s="5" t="s">
        <v>36</v>
      </c>
      <c r="J155" s="28">
        <v>42</v>
      </c>
      <c r="K155" s="29">
        <v>93060</v>
      </c>
      <c r="L155" s="30">
        <f t="shared" si="6"/>
        <v>3908520</v>
      </c>
      <c r="M155" s="31">
        <f t="shared" si="7"/>
        <v>0.13795348849349889</v>
      </c>
      <c r="N155" s="79"/>
      <c r="O155" s="30"/>
      <c r="P155" s="22"/>
      <c r="Q155" s="22"/>
      <c r="R155" s="32"/>
      <c r="S155" s="33"/>
      <c r="T155" s="34"/>
      <c r="U155" s="34"/>
      <c r="V155" s="35"/>
      <c r="W155" s="36"/>
      <c r="X155" s="27"/>
      <c r="Y155" s="27"/>
      <c r="Z155" s="27"/>
      <c r="AA155" s="27"/>
      <c r="AB155" s="27"/>
      <c r="AC155" s="27"/>
      <c r="AD155" s="27"/>
      <c r="AE155" s="27"/>
      <c r="AF155" s="27"/>
      <c r="AG155" s="7"/>
      <c r="AH155" s="7"/>
      <c r="AI155" s="7"/>
      <c r="AJ155" s="7"/>
      <c r="AK155" s="7"/>
    </row>
    <row r="156" spans="1:37">
      <c r="A156" s="73">
        <f t="shared" si="8"/>
        <v>151</v>
      </c>
      <c r="B156" s="73">
        <v>1032130036</v>
      </c>
      <c r="C156" s="73">
        <v>0</v>
      </c>
      <c r="D156" s="75" t="s">
        <v>402</v>
      </c>
      <c r="E156" s="75" t="s">
        <v>458</v>
      </c>
      <c r="F156" s="75" t="s">
        <v>458</v>
      </c>
      <c r="G156" s="73" t="s">
        <v>314</v>
      </c>
      <c r="H156" s="73" t="s">
        <v>88</v>
      </c>
      <c r="I156" s="5" t="s">
        <v>36</v>
      </c>
      <c r="J156" s="28">
        <v>35</v>
      </c>
      <c r="K156" s="29">
        <v>100871</v>
      </c>
      <c r="L156" s="30">
        <f t="shared" si="6"/>
        <v>3530485</v>
      </c>
      <c r="M156" s="31">
        <f t="shared" si="7"/>
        <v>0.12461052311974108</v>
      </c>
      <c r="N156" s="79"/>
      <c r="O156" s="30"/>
      <c r="P156" s="22"/>
      <c r="Q156" s="22"/>
      <c r="R156" s="32"/>
      <c r="S156" s="33"/>
      <c r="T156" s="34"/>
      <c r="U156" s="34"/>
      <c r="V156" s="35"/>
      <c r="W156" s="36"/>
      <c r="X156" s="27"/>
      <c r="Y156" s="27"/>
      <c r="Z156" s="27"/>
      <c r="AA156" s="27"/>
      <c r="AB156" s="27"/>
      <c r="AC156" s="27"/>
      <c r="AD156" s="27"/>
      <c r="AE156" s="27"/>
      <c r="AF156" s="27"/>
      <c r="AG156" s="7"/>
      <c r="AH156" s="7"/>
      <c r="AI156" s="7"/>
      <c r="AJ156" s="7"/>
      <c r="AK156" s="7"/>
    </row>
    <row r="157" spans="1:37">
      <c r="A157" s="73">
        <f t="shared" si="8"/>
        <v>152</v>
      </c>
      <c r="B157" s="73">
        <v>1031040068</v>
      </c>
      <c r="C157" s="73">
        <v>0</v>
      </c>
      <c r="D157" s="75" t="s">
        <v>404</v>
      </c>
      <c r="E157" s="75" t="s">
        <v>165</v>
      </c>
      <c r="F157" s="75" t="s">
        <v>166</v>
      </c>
      <c r="G157" s="73" t="s">
        <v>81</v>
      </c>
      <c r="H157" s="73" t="s">
        <v>88</v>
      </c>
      <c r="I157" s="5" t="s">
        <v>36</v>
      </c>
      <c r="J157" s="28">
        <v>224</v>
      </c>
      <c r="K157" s="29">
        <v>34556</v>
      </c>
      <c r="L157" s="30">
        <f t="shared" si="6"/>
        <v>7740544</v>
      </c>
      <c r="M157" s="31">
        <f t="shared" si="7"/>
        <v>0.27320700613977206</v>
      </c>
      <c r="N157" s="79"/>
      <c r="O157" s="30"/>
      <c r="P157" s="22"/>
      <c r="Q157" s="22"/>
      <c r="R157" s="32"/>
      <c r="S157" s="33"/>
      <c r="T157" s="34"/>
      <c r="U157" s="34"/>
      <c r="V157" s="35"/>
      <c r="W157" s="36"/>
      <c r="X157" s="27"/>
      <c r="Y157" s="27"/>
      <c r="Z157" s="27"/>
      <c r="AA157" s="27"/>
      <c r="AB157" s="27"/>
      <c r="AC157" s="27"/>
      <c r="AD157" s="27"/>
      <c r="AE157" s="27"/>
      <c r="AF157" s="27"/>
      <c r="AG157" s="7"/>
      <c r="AH157" s="7"/>
      <c r="AI157" s="7"/>
      <c r="AJ157" s="7"/>
      <c r="AK157" s="7"/>
    </row>
    <row r="158" spans="1:37">
      <c r="A158" s="73">
        <f t="shared" si="8"/>
        <v>153</v>
      </c>
      <c r="B158" s="73" t="s">
        <v>405</v>
      </c>
      <c r="C158" s="73">
        <v>0</v>
      </c>
      <c r="D158" s="75" t="s">
        <v>406</v>
      </c>
      <c r="E158" s="75" t="s">
        <v>1644</v>
      </c>
      <c r="F158" s="75" t="s">
        <v>33</v>
      </c>
      <c r="G158" s="73" t="s">
        <v>407</v>
      </c>
      <c r="H158" s="73" t="s">
        <v>35</v>
      </c>
      <c r="I158" s="5" t="s">
        <v>36</v>
      </c>
      <c r="J158" s="28">
        <v>6335</v>
      </c>
      <c r="K158" s="29">
        <v>592</v>
      </c>
      <c r="L158" s="30">
        <f t="shared" si="6"/>
        <v>3750320</v>
      </c>
      <c r="M158" s="31">
        <f t="shared" si="7"/>
        <v>0.13236972740754524</v>
      </c>
      <c r="N158" s="79"/>
      <c r="O158" s="30"/>
      <c r="P158" s="22"/>
      <c r="Q158" s="22"/>
      <c r="R158" s="32"/>
      <c r="S158" s="33"/>
      <c r="T158" s="34"/>
      <c r="U158" s="34"/>
      <c r="V158" s="35"/>
      <c r="W158" s="36"/>
      <c r="X158" s="27"/>
      <c r="Y158" s="27"/>
      <c r="Z158" s="27"/>
      <c r="AA158" s="27"/>
      <c r="AB158" s="27"/>
      <c r="AC158" s="27"/>
      <c r="AD158" s="27"/>
      <c r="AE158" s="27"/>
      <c r="AF158" s="27"/>
      <c r="AG158" s="7"/>
      <c r="AH158" s="7"/>
      <c r="AI158" s="7"/>
      <c r="AJ158" s="7"/>
      <c r="AK158" s="7"/>
    </row>
    <row r="159" spans="1:37">
      <c r="A159" s="73">
        <f t="shared" si="8"/>
        <v>154</v>
      </c>
      <c r="B159" s="73" t="s">
        <v>408</v>
      </c>
      <c r="C159" s="73">
        <v>0</v>
      </c>
      <c r="D159" s="75" t="s">
        <v>409</v>
      </c>
      <c r="E159" s="75" t="s">
        <v>1644</v>
      </c>
      <c r="F159" s="75" t="s">
        <v>33</v>
      </c>
      <c r="G159" s="73" t="s">
        <v>96</v>
      </c>
      <c r="H159" s="73" t="s">
        <v>35</v>
      </c>
      <c r="I159" s="5" t="s">
        <v>36</v>
      </c>
      <c r="J159" s="28">
        <v>1204</v>
      </c>
      <c r="K159" s="29">
        <v>3043</v>
      </c>
      <c r="L159" s="30">
        <f t="shared" si="6"/>
        <v>3663772</v>
      </c>
      <c r="M159" s="31">
        <f t="shared" si="7"/>
        <v>0.12931496536919432</v>
      </c>
      <c r="N159" s="79"/>
      <c r="O159" s="30"/>
      <c r="P159" s="22"/>
      <c r="Q159" s="22"/>
      <c r="R159" s="32"/>
      <c r="S159" s="33"/>
      <c r="T159" s="34"/>
      <c r="U159" s="34"/>
      <c r="V159" s="35"/>
      <c r="W159" s="36"/>
      <c r="X159" s="27"/>
      <c r="Y159" s="27"/>
      <c r="Z159" s="27"/>
      <c r="AA159" s="27"/>
      <c r="AB159" s="27"/>
      <c r="AC159" s="27"/>
      <c r="AD159" s="27"/>
      <c r="AE159" s="27"/>
      <c r="AF159" s="27"/>
      <c r="AG159" s="7"/>
      <c r="AH159" s="7"/>
      <c r="AI159" s="7"/>
      <c r="AJ159" s="7"/>
      <c r="AK159" s="7"/>
    </row>
    <row r="160" spans="1:37">
      <c r="A160" s="73">
        <f t="shared" si="8"/>
        <v>155</v>
      </c>
      <c r="B160" s="73">
        <v>1032620025</v>
      </c>
      <c r="C160" s="73">
        <v>0</v>
      </c>
      <c r="D160" s="75" t="s">
        <v>410</v>
      </c>
      <c r="E160" s="75" t="s">
        <v>1644</v>
      </c>
      <c r="F160" s="75" t="s">
        <v>33</v>
      </c>
      <c r="G160" s="73" t="s">
        <v>411</v>
      </c>
      <c r="H160" s="73" t="s">
        <v>35</v>
      </c>
      <c r="I160" s="5" t="s">
        <v>36</v>
      </c>
      <c r="J160" s="28">
        <v>3612</v>
      </c>
      <c r="K160" s="29">
        <v>1012</v>
      </c>
      <c r="L160" s="30">
        <f t="shared" si="6"/>
        <v>3655344</v>
      </c>
      <c r="M160" s="31">
        <f t="shared" si="7"/>
        <v>0.12901749420337627</v>
      </c>
      <c r="N160" s="79"/>
      <c r="O160" s="30"/>
      <c r="P160" s="22"/>
      <c r="Q160" s="22"/>
      <c r="R160" s="32"/>
      <c r="S160" s="33"/>
      <c r="T160" s="34"/>
      <c r="U160" s="34"/>
      <c r="V160" s="35"/>
      <c r="W160" s="36"/>
      <c r="X160" s="27"/>
      <c r="Y160" s="27"/>
      <c r="Z160" s="27"/>
      <c r="AA160" s="27"/>
      <c r="AB160" s="27"/>
      <c r="AC160" s="27"/>
      <c r="AD160" s="27"/>
      <c r="AE160" s="27"/>
      <c r="AF160" s="27"/>
      <c r="AG160" s="7"/>
      <c r="AH160" s="7"/>
      <c r="AI160" s="7"/>
      <c r="AJ160" s="7"/>
      <c r="AK160" s="7"/>
    </row>
    <row r="161" spans="1:37" ht="51">
      <c r="A161" s="73">
        <f t="shared" si="8"/>
        <v>156</v>
      </c>
      <c r="B161" s="73">
        <v>1032820100</v>
      </c>
      <c r="C161" s="73">
        <v>0</v>
      </c>
      <c r="D161" s="75" t="s">
        <v>412</v>
      </c>
      <c r="E161" s="75" t="s">
        <v>413</v>
      </c>
      <c r="F161" s="75" t="s">
        <v>188</v>
      </c>
      <c r="G161" s="73" t="s">
        <v>414</v>
      </c>
      <c r="H161" s="73" t="s">
        <v>88</v>
      </c>
      <c r="I161" s="5" t="s">
        <v>36</v>
      </c>
      <c r="J161" s="28">
        <v>7</v>
      </c>
      <c r="K161" s="29">
        <v>1030165</v>
      </c>
      <c r="L161" s="30">
        <f t="shared" si="6"/>
        <v>7211155</v>
      </c>
      <c r="M161" s="31">
        <f t="shared" si="7"/>
        <v>0.2545219132350191</v>
      </c>
      <c r="N161" s="79"/>
      <c r="O161" s="30"/>
      <c r="P161" s="22"/>
      <c r="Q161" s="22"/>
      <c r="R161" s="32"/>
      <c r="S161" s="33"/>
      <c r="T161" s="34"/>
      <c r="U161" s="34"/>
      <c r="V161" s="35"/>
      <c r="W161" s="36"/>
      <c r="X161" s="27"/>
      <c r="Y161" s="27"/>
      <c r="Z161" s="27"/>
      <c r="AA161" s="27"/>
      <c r="AB161" s="27"/>
      <c r="AC161" s="27"/>
      <c r="AD161" s="27"/>
      <c r="AE161" s="27"/>
      <c r="AF161" s="27"/>
      <c r="AG161" s="7"/>
      <c r="AH161" s="7"/>
      <c r="AI161" s="7"/>
      <c r="AJ161" s="7"/>
      <c r="AK161" s="7"/>
    </row>
    <row r="162" spans="1:37" ht="25.5">
      <c r="A162" s="73">
        <f t="shared" si="8"/>
        <v>157</v>
      </c>
      <c r="B162" s="73">
        <v>1033340005</v>
      </c>
      <c r="C162" s="73">
        <v>0</v>
      </c>
      <c r="D162" s="75" t="s">
        <v>415</v>
      </c>
      <c r="E162" s="75" t="s">
        <v>124</v>
      </c>
      <c r="F162" s="75" t="s">
        <v>416</v>
      </c>
      <c r="G162" s="73" t="s">
        <v>417</v>
      </c>
      <c r="H162" s="73" t="s">
        <v>401</v>
      </c>
      <c r="I162" s="5" t="s">
        <v>36</v>
      </c>
      <c r="J162" s="28">
        <v>91</v>
      </c>
      <c r="K162" s="29">
        <v>38302</v>
      </c>
      <c r="L162" s="30">
        <f t="shared" si="6"/>
        <v>3485482</v>
      </c>
      <c r="M162" s="31">
        <f t="shared" si="7"/>
        <v>0.1230221160391395</v>
      </c>
      <c r="N162" s="79"/>
      <c r="O162" s="30"/>
      <c r="P162" s="22"/>
      <c r="Q162" s="22"/>
      <c r="R162" s="32"/>
      <c r="S162" s="33"/>
      <c r="T162" s="34"/>
      <c r="U162" s="34"/>
      <c r="V162" s="35"/>
      <c r="W162" s="36"/>
      <c r="X162" s="27"/>
      <c r="Y162" s="27"/>
      <c r="Z162" s="27"/>
      <c r="AA162" s="27"/>
      <c r="AB162" s="27"/>
      <c r="AC162" s="27"/>
      <c r="AD162" s="27"/>
      <c r="AE162" s="27"/>
      <c r="AF162" s="27"/>
      <c r="AG162" s="7"/>
      <c r="AH162" s="7"/>
      <c r="AI162" s="7"/>
      <c r="AJ162" s="7"/>
      <c r="AK162" s="7"/>
    </row>
    <row r="163" spans="1:37">
      <c r="A163" s="73">
        <f t="shared" si="8"/>
        <v>158</v>
      </c>
      <c r="B163" s="73">
        <v>1031230020</v>
      </c>
      <c r="C163" s="73">
        <v>0</v>
      </c>
      <c r="D163" s="75" t="s">
        <v>418</v>
      </c>
      <c r="E163" s="75" t="s">
        <v>1644</v>
      </c>
      <c r="F163" s="75" t="s">
        <v>62</v>
      </c>
      <c r="G163" s="73" t="s">
        <v>419</v>
      </c>
      <c r="H163" s="73" t="s">
        <v>35</v>
      </c>
      <c r="I163" s="5" t="s">
        <v>36</v>
      </c>
      <c r="J163" s="28">
        <v>42</v>
      </c>
      <c r="K163" s="29">
        <v>81922</v>
      </c>
      <c r="L163" s="30">
        <f t="shared" si="6"/>
        <v>3440724</v>
      </c>
      <c r="M163" s="31">
        <f t="shared" si="7"/>
        <v>0.12144235637614888</v>
      </c>
      <c r="N163" s="79"/>
      <c r="O163" s="30"/>
      <c r="P163" s="22"/>
      <c r="Q163" s="22"/>
      <c r="R163" s="32"/>
      <c r="S163" s="33"/>
      <c r="T163" s="34"/>
      <c r="U163" s="34"/>
      <c r="V163" s="35"/>
      <c r="W163" s="36"/>
      <c r="X163" s="27"/>
      <c r="Y163" s="27"/>
      <c r="Z163" s="27"/>
      <c r="AA163" s="27"/>
      <c r="AB163" s="27"/>
      <c r="AC163" s="27"/>
      <c r="AD163" s="27"/>
      <c r="AE163" s="27"/>
      <c r="AF163" s="27"/>
      <c r="AG163" s="7"/>
      <c r="AH163" s="7"/>
      <c r="AI163" s="7"/>
      <c r="AJ163" s="7"/>
      <c r="AK163" s="7"/>
    </row>
    <row r="164" spans="1:37">
      <c r="A164" s="73">
        <f t="shared" si="8"/>
        <v>159</v>
      </c>
      <c r="B164" s="73">
        <v>1033340062</v>
      </c>
      <c r="C164" s="73">
        <v>0</v>
      </c>
      <c r="D164" s="75" t="s">
        <v>420</v>
      </c>
      <c r="E164" s="75" t="s">
        <v>136</v>
      </c>
      <c r="F164" s="75" t="s">
        <v>4296</v>
      </c>
      <c r="G164" s="73" t="s">
        <v>421</v>
      </c>
      <c r="H164" s="73" t="s">
        <v>401</v>
      </c>
      <c r="I164" s="5" t="s">
        <v>36</v>
      </c>
      <c r="J164" s="28">
        <v>56</v>
      </c>
      <c r="K164" s="29">
        <v>58103</v>
      </c>
      <c r="L164" s="30">
        <f t="shared" si="6"/>
        <v>3253768</v>
      </c>
      <c r="M164" s="31">
        <f t="shared" si="7"/>
        <v>0.1148436355317396</v>
      </c>
      <c r="N164" s="79"/>
      <c r="O164" s="30"/>
      <c r="P164" s="22"/>
      <c r="Q164" s="22"/>
      <c r="R164" s="32"/>
      <c r="S164" s="33"/>
      <c r="T164" s="34"/>
      <c r="U164" s="34"/>
      <c r="V164" s="35"/>
      <c r="W164" s="36"/>
      <c r="X164" s="27"/>
      <c r="Y164" s="27"/>
      <c r="Z164" s="27"/>
      <c r="AA164" s="27"/>
      <c r="AB164" s="27"/>
      <c r="AC164" s="27"/>
      <c r="AD164" s="27"/>
      <c r="AE164" s="27"/>
      <c r="AF164" s="27"/>
      <c r="AG164" s="7"/>
      <c r="AH164" s="7"/>
      <c r="AI164" s="7"/>
      <c r="AJ164" s="7"/>
      <c r="AK164" s="7"/>
    </row>
    <row r="165" spans="1:37" ht="25.5">
      <c r="A165" s="73">
        <f t="shared" si="8"/>
        <v>160</v>
      </c>
      <c r="B165" s="73">
        <v>1032911070</v>
      </c>
      <c r="C165" s="73">
        <v>0</v>
      </c>
      <c r="D165" s="75" t="s">
        <v>422</v>
      </c>
      <c r="E165" s="75" t="s">
        <v>32</v>
      </c>
      <c r="F165" s="75" t="s">
        <v>277</v>
      </c>
      <c r="G165" s="73" t="s">
        <v>423</v>
      </c>
      <c r="H165" s="73" t="s">
        <v>35</v>
      </c>
      <c r="I165" s="5" t="s">
        <v>36</v>
      </c>
      <c r="J165" s="28">
        <v>273</v>
      </c>
      <c r="K165" s="29">
        <v>11898</v>
      </c>
      <c r="L165" s="30">
        <f t="shared" si="6"/>
        <v>3248154</v>
      </c>
      <c r="M165" s="31">
        <f t="shared" si="7"/>
        <v>0.11464548613391064</v>
      </c>
      <c r="N165" s="79"/>
      <c r="O165" s="30"/>
      <c r="P165" s="22"/>
      <c r="Q165" s="22"/>
      <c r="R165" s="32"/>
      <c r="S165" s="33"/>
      <c r="T165" s="34"/>
      <c r="U165" s="34"/>
      <c r="V165" s="35"/>
      <c r="W165" s="36"/>
      <c r="X165" s="27"/>
      <c r="Y165" s="27"/>
      <c r="Z165" s="27"/>
      <c r="AA165" s="27"/>
      <c r="AB165" s="27"/>
      <c r="AC165" s="27"/>
      <c r="AD165" s="27"/>
      <c r="AE165" s="27"/>
      <c r="AF165" s="27"/>
      <c r="AG165" s="7"/>
      <c r="AH165" s="7"/>
      <c r="AI165" s="7"/>
      <c r="AJ165" s="7"/>
      <c r="AK165" s="7"/>
    </row>
    <row r="166" spans="1:37">
      <c r="A166" s="73">
        <f t="shared" si="8"/>
        <v>161</v>
      </c>
      <c r="B166" s="73">
        <v>1031080320</v>
      </c>
      <c r="C166" s="73">
        <v>0</v>
      </c>
      <c r="D166" s="75" t="s">
        <v>424</v>
      </c>
      <c r="E166" s="75" t="s">
        <v>458</v>
      </c>
      <c r="F166" s="75" t="s">
        <v>458</v>
      </c>
      <c r="G166" s="73" t="s">
        <v>425</v>
      </c>
      <c r="H166" s="73" t="s">
        <v>88</v>
      </c>
      <c r="I166" s="5" t="s">
        <v>36</v>
      </c>
      <c r="J166" s="28">
        <v>735</v>
      </c>
      <c r="K166" s="29">
        <v>4350</v>
      </c>
      <c r="L166" s="30">
        <f t="shared" si="6"/>
        <v>3197250</v>
      </c>
      <c r="M166" s="31">
        <f t="shared" si="7"/>
        <v>0.11284879982342147</v>
      </c>
      <c r="N166" s="79"/>
      <c r="O166" s="30"/>
      <c r="P166" s="22"/>
      <c r="Q166" s="22"/>
      <c r="R166" s="32"/>
      <c r="S166" s="33"/>
      <c r="T166" s="34"/>
      <c r="U166" s="34"/>
      <c r="V166" s="35"/>
      <c r="W166" s="36"/>
      <c r="X166" s="27"/>
      <c r="Y166" s="27"/>
      <c r="Z166" s="27"/>
      <c r="AA166" s="27"/>
      <c r="AB166" s="27"/>
      <c r="AC166" s="27"/>
      <c r="AD166" s="27"/>
      <c r="AE166" s="27"/>
      <c r="AF166" s="27"/>
      <c r="AG166" s="7"/>
      <c r="AH166" s="7"/>
      <c r="AI166" s="7"/>
      <c r="AJ166" s="7"/>
      <c r="AK166" s="7"/>
    </row>
    <row r="167" spans="1:37">
      <c r="A167" s="73">
        <f t="shared" si="8"/>
        <v>162</v>
      </c>
      <c r="B167" s="73">
        <v>1031650002</v>
      </c>
      <c r="C167" s="73">
        <v>0</v>
      </c>
      <c r="D167" s="75" t="s">
        <v>426</v>
      </c>
      <c r="E167" s="75" t="s">
        <v>458</v>
      </c>
      <c r="F167" s="75" t="s">
        <v>458</v>
      </c>
      <c r="G167" s="73" t="s">
        <v>314</v>
      </c>
      <c r="H167" s="73" t="s">
        <v>88</v>
      </c>
      <c r="I167" s="5" t="s">
        <v>36</v>
      </c>
      <c r="J167" s="28">
        <v>854</v>
      </c>
      <c r="K167" s="29">
        <v>3697</v>
      </c>
      <c r="L167" s="30">
        <f t="shared" si="6"/>
        <v>3157238</v>
      </c>
      <c r="M167" s="31">
        <f t="shared" si="7"/>
        <v>0.11143655299300949</v>
      </c>
      <c r="N167" s="79"/>
      <c r="O167" s="30"/>
      <c r="P167" s="22"/>
      <c r="Q167" s="22"/>
      <c r="R167" s="32"/>
      <c r="S167" s="33"/>
      <c r="T167" s="34"/>
      <c r="U167" s="34"/>
      <c r="V167" s="35"/>
      <c r="W167" s="36"/>
      <c r="X167" s="27"/>
      <c r="Y167" s="27"/>
      <c r="Z167" s="27"/>
      <c r="AA167" s="27"/>
      <c r="AB167" s="27"/>
      <c r="AC167" s="27"/>
      <c r="AD167" s="27"/>
      <c r="AE167" s="27"/>
      <c r="AF167" s="27"/>
      <c r="AG167" s="7"/>
      <c r="AH167" s="7"/>
      <c r="AI167" s="7"/>
      <c r="AJ167" s="7"/>
      <c r="AK167" s="7"/>
    </row>
    <row r="168" spans="1:37">
      <c r="A168" s="73">
        <f t="shared" si="8"/>
        <v>163</v>
      </c>
      <c r="B168" s="73">
        <v>1032610012</v>
      </c>
      <c r="C168" s="73">
        <v>0</v>
      </c>
      <c r="D168" s="75" t="s">
        <v>427</v>
      </c>
      <c r="E168" s="75" t="s">
        <v>4292</v>
      </c>
      <c r="F168" s="75" t="s">
        <v>62</v>
      </c>
      <c r="G168" s="73" t="s">
        <v>428</v>
      </c>
      <c r="H168" s="73" t="s">
        <v>35</v>
      </c>
      <c r="I168" s="5" t="s">
        <v>36</v>
      </c>
      <c r="J168" s="28">
        <v>455</v>
      </c>
      <c r="K168" s="29">
        <v>6941</v>
      </c>
      <c r="L168" s="30">
        <f t="shared" si="6"/>
        <v>3158155</v>
      </c>
      <c r="M168" s="31">
        <f t="shared" si="7"/>
        <v>0.11146891904178205</v>
      </c>
      <c r="N168" s="81" t="s">
        <v>4317</v>
      </c>
      <c r="O168" s="30"/>
      <c r="P168" s="22"/>
      <c r="Q168" s="22"/>
      <c r="R168" s="32"/>
      <c r="S168" s="33"/>
      <c r="T168" s="34"/>
      <c r="U168" s="34"/>
      <c r="V168" s="35"/>
      <c r="W168" s="36"/>
      <c r="X168" s="27"/>
      <c r="Y168" s="27"/>
      <c r="Z168" s="27"/>
      <c r="AA168" s="27"/>
      <c r="AB168" s="27"/>
      <c r="AC168" s="27"/>
      <c r="AD168" s="27"/>
      <c r="AE168" s="27"/>
      <c r="AF168" s="27"/>
      <c r="AG168" s="7"/>
      <c r="AH168" s="7"/>
      <c r="AI168" s="7"/>
      <c r="AJ168" s="7"/>
      <c r="AK168" s="7"/>
    </row>
    <row r="169" spans="1:37">
      <c r="A169" s="73">
        <f t="shared" si="8"/>
        <v>164</v>
      </c>
      <c r="B169" s="73">
        <v>1031620006</v>
      </c>
      <c r="C169" s="73">
        <v>0</v>
      </c>
      <c r="D169" s="75" t="s">
        <v>429</v>
      </c>
      <c r="E169" s="75" t="s">
        <v>458</v>
      </c>
      <c r="F169" s="75" t="s">
        <v>458</v>
      </c>
      <c r="G169" s="73" t="s">
        <v>430</v>
      </c>
      <c r="H169" s="73" t="s">
        <v>88</v>
      </c>
      <c r="I169" s="5" t="s">
        <v>36</v>
      </c>
      <c r="J169" s="28">
        <v>1323</v>
      </c>
      <c r="K169" s="29">
        <v>2331</v>
      </c>
      <c r="L169" s="30">
        <f t="shared" si="6"/>
        <v>3083913</v>
      </c>
      <c r="M169" s="31">
        <f t="shared" si="7"/>
        <v>0.10884850443657744</v>
      </c>
      <c r="N169" s="79"/>
      <c r="O169" s="30"/>
      <c r="P169" s="22"/>
      <c r="Q169" s="22"/>
      <c r="R169" s="32"/>
      <c r="S169" s="33"/>
      <c r="T169" s="34"/>
      <c r="U169" s="34"/>
      <c r="V169" s="35"/>
      <c r="W169" s="36"/>
      <c r="X169" s="27"/>
      <c r="Y169" s="27"/>
      <c r="Z169" s="27"/>
      <c r="AA169" s="27"/>
      <c r="AB169" s="27"/>
      <c r="AC169" s="27"/>
      <c r="AD169" s="27"/>
      <c r="AE169" s="27"/>
      <c r="AF169" s="27"/>
      <c r="AG169" s="7"/>
      <c r="AH169" s="7"/>
      <c r="AI169" s="7"/>
      <c r="AJ169" s="7"/>
      <c r="AK169" s="7"/>
    </row>
    <row r="170" spans="1:37" ht="38.25">
      <c r="A170" s="73">
        <f t="shared" si="8"/>
        <v>165</v>
      </c>
      <c r="B170" s="73">
        <v>1032144007</v>
      </c>
      <c r="C170" s="73">
        <v>0</v>
      </c>
      <c r="D170" s="75" t="s">
        <v>431</v>
      </c>
      <c r="E170" s="75" t="s">
        <v>165</v>
      </c>
      <c r="F170" s="75" t="s">
        <v>432</v>
      </c>
      <c r="G170" s="73" t="s">
        <v>433</v>
      </c>
      <c r="H170" s="73" t="s">
        <v>88</v>
      </c>
      <c r="I170" s="5" t="s">
        <v>36</v>
      </c>
      <c r="J170" s="28">
        <v>3724</v>
      </c>
      <c r="K170" s="29">
        <v>805</v>
      </c>
      <c r="L170" s="30">
        <f t="shared" si="6"/>
        <v>2997820</v>
      </c>
      <c r="M170" s="31">
        <f t="shared" si="7"/>
        <v>0.1058098018880755</v>
      </c>
      <c r="N170" s="79"/>
      <c r="O170" s="30"/>
      <c r="P170" s="22"/>
      <c r="Q170" s="22"/>
      <c r="R170" s="32"/>
      <c r="S170" s="33"/>
      <c r="T170" s="34"/>
      <c r="U170" s="34"/>
      <c r="V170" s="35"/>
      <c r="W170" s="36"/>
      <c r="X170" s="27"/>
      <c r="Y170" s="27"/>
      <c r="Z170" s="27"/>
      <c r="AA170" s="27"/>
      <c r="AB170" s="27"/>
      <c r="AC170" s="27"/>
      <c r="AD170" s="27"/>
      <c r="AE170" s="27"/>
      <c r="AF170" s="27"/>
      <c r="AG170" s="7"/>
      <c r="AH170" s="7"/>
      <c r="AI170" s="7"/>
      <c r="AJ170" s="7"/>
      <c r="AK170" s="7"/>
    </row>
    <row r="171" spans="1:37" ht="25.5">
      <c r="A171" s="73">
        <f t="shared" si="8"/>
        <v>166</v>
      </c>
      <c r="B171" s="73">
        <v>1033220016</v>
      </c>
      <c r="C171" s="73">
        <v>0</v>
      </c>
      <c r="D171" s="75" t="s">
        <v>434</v>
      </c>
      <c r="E171" s="75" t="s">
        <v>245</v>
      </c>
      <c r="F171" s="75" t="s">
        <v>435</v>
      </c>
      <c r="G171" s="73" t="s">
        <v>436</v>
      </c>
      <c r="H171" s="73" t="s">
        <v>383</v>
      </c>
      <c r="I171" s="5" t="s">
        <v>36</v>
      </c>
      <c r="J171" s="28">
        <v>70</v>
      </c>
      <c r="K171" s="29">
        <v>41630</v>
      </c>
      <c r="L171" s="30">
        <f t="shared" si="6"/>
        <v>2914100</v>
      </c>
      <c r="M171" s="31">
        <f t="shared" si="7"/>
        <v>0.10285485575586287</v>
      </c>
      <c r="N171" s="81" t="s">
        <v>4316</v>
      </c>
      <c r="O171" s="30"/>
      <c r="P171" s="22"/>
      <c r="Q171" s="22"/>
      <c r="R171" s="32"/>
      <c r="S171" s="33"/>
      <c r="T171" s="34"/>
      <c r="U171" s="34"/>
      <c r="V171" s="35"/>
      <c r="W171" s="36"/>
      <c r="X171" s="27"/>
      <c r="Y171" s="27"/>
      <c r="Z171" s="27"/>
      <c r="AA171" s="27"/>
      <c r="AB171" s="27"/>
      <c r="AC171" s="27"/>
      <c r="AD171" s="27"/>
      <c r="AE171" s="27"/>
      <c r="AF171" s="27"/>
      <c r="AG171" s="7"/>
      <c r="AH171" s="7"/>
      <c r="AI171" s="7"/>
      <c r="AJ171" s="7"/>
      <c r="AK171" s="7"/>
    </row>
    <row r="172" spans="1:37" ht="38.25">
      <c r="A172" s="73">
        <f t="shared" si="8"/>
        <v>167</v>
      </c>
      <c r="B172" s="73">
        <v>1031220055</v>
      </c>
      <c r="C172" s="73">
        <v>0</v>
      </c>
      <c r="D172" s="75" t="s">
        <v>437</v>
      </c>
      <c r="E172" s="75" t="s">
        <v>438</v>
      </c>
      <c r="F172" s="75" t="s">
        <v>432</v>
      </c>
      <c r="G172" s="73" t="s">
        <v>439</v>
      </c>
      <c r="H172" s="73" t="s">
        <v>88</v>
      </c>
      <c r="I172" s="5" t="s">
        <v>36</v>
      </c>
      <c r="J172" s="28">
        <v>2436</v>
      </c>
      <c r="K172" s="29">
        <v>1177</v>
      </c>
      <c r="L172" s="30">
        <f t="shared" si="6"/>
        <v>2867172</v>
      </c>
      <c r="M172" s="31">
        <f t="shared" si="7"/>
        <v>0.10119850467974634</v>
      </c>
      <c r="N172" s="79"/>
      <c r="O172" s="30"/>
      <c r="P172" s="22"/>
      <c r="Q172" s="22"/>
      <c r="R172" s="32"/>
      <c r="S172" s="33"/>
      <c r="T172" s="34"/>
      <c r="U172" s="34"/>
      <c r="V172" s="35"/>
      <c r="W172" s="36"/>
      <c r="X172" s="27"/>
      <c r="Y172" s="27"/>
      <c r="Z172" s="27"/>
      <c r="AA172" s="27"/>
      <c r="AB172" s="27"/>
      <c r="AC172" s="27"/>
      <c r="AD172" s="27"/>
      <c r="AE172" s="27"/>
      <c r="AF172" s="27"/>
      <c r="AG172" s="7"/>
      <c r="AH172" s="7"/>
      <c r="AI172" s="7"/>
      <c r="AJ172" s="7"/>
      <c r="AK172" s="7"/>
    </row>
    <row r="173" spans="1:37" ht="38.25">
      <c r="A173" s="73">
        <f t="shared" si="8"/>
        <v>168</v>
      </c>
      <c r="B173" s="73">
        <v>1032414002</v>
      </c>
      <c r="C173" s="73">
        <v>0</v>
      </c>
      <c r="D173" s="75" t="s">
        <v>440</v>
      </c>
      <c r="E173" s="75" t="s">
        <v>4345</v>
      </c>
      <c r="F173" s="75" t="s">
        <v>179</v>
      </c>
      <c r="G173" s="73" t="s">
        <v>442</v>
      </c>
      <c r="H173" s="73" t="s">
        <v>88</v>
      </c>
      <c r="I173" s="5" t="s">
        <v>36</v>
      </c>
      <c r="J173" s="28">
        <v>119</v>
      </c>
      <c r="K173" s="29">
        <v>47153</v>
      </c>
      <c r="L173" s="30">
        <f t="shared" si="6"/>
        <v>5611207</v>
      </c>
      <c r="M173" s="31">
        <f t="shared" si="7"/>
        <v>0.19805081726820903</v>
      </c>
      <c r="N173" s="79"/>
      <c r="O173" s="30"/>
      <c r="P173" s="22"/>
      <c r="Q173" s="22"/>
      <c r="R173" s="32"/>
      <c r="S173" s="33"/>
      <c r="T173" s="34"/>
      <c r="U173" s="34"/>
      <c r="V173" s="35"/>
      <c r="W173" s="36"/>
      <c r="X173" s="27"/>
      <c r="Y173" s="27"/>
      <c r="Z173" s="27"/>
      <c r="AA173" s="27"/>
      <c r="AB173" s="27"/>
      <c r="AC173" s="27"/>
      <c r="AD173" s="27"/>
      <c r="AE173" s="27"/>
      <c r="AF173" s="27"/>
      <c r="AG173" s="7"/>
      <c r="AH173" s="7"/>
      <c r="AI173" s="7"/>
      <c r="AJ173" s="7"/>
      <c r="AK173" s="7"/>
    </row>
    <row r="174" spans="1:37" ht="38.25">
      <c r="A174" s="73">
        <f t="shared" si="8"/>
        <v>169</v>
      </c>
      <c r="B174" s="73">
        <v>1033040024</v>
      </c>
      <c r="C174" s="73">
        <v>0</v>
      </c>
      <c r="D174" s="75" t="s">
        <v>443</v>
      </c>
      <c r="E174" s="75" t="s">
        <v>32</v>
      </c>
      <c r="F174" s="75" t="s">
        <v>80</v>
      </c>
      <c r="G174" s="73" t="s">
        <v>444</v>
      </c>
      <c r="H174" s="73" t="s">
        <v>35</v>
      </c>
      <c r="I174" s="5" t="s">
        <v>36</v>
      </c>
      <c r="J174" s="28">
        <v>364</v>
      </c>
      <c r="K174" s="29">
        <v>15119</v>
      </c>
      <c r="L174" s="30">
        <f t="shared" si="6"/>
        <v>5503316</v>
      </c>
      <c r="M174" s="31">
        <f t="shared" si="7"/>
        <v>0.19424274162140359</v>
      </c>
      <c r="N174" s="79"/>
      <c r="O174" s="30"/>
      <c r="P174" s="22"/>
      <c r="Q174" s="22"/>
      <c r="R174" s="32"/>
      <c r="S174" s="33"/>
      <c r="T174" s="34"/>
      <c r="U174" s="34"/>
      <c r="V174" s="35"/>
      <c r="W174" s="36"/>
      <c r="X174" s="27"/>
      <c r="Y174" s="27"/>
      <c r="Z174" s="27"/>
      <c r="AA174" s="27"/>
      <c r="AB174" s="27"/>
      <c r="AC174" s="27"/>
      <c r="AD174" s="27"/>
      <c r="AE174" s="27"/>
      <c r="AF174" s="27"/>
      <c r="AG174" s="7"/>
      <c r="AH174" s="7"/>
      <c r="AI174" s="7"/>
      <c r="AJ174" s="7"/>
      <c r="AK174" s="7"/>
    </row>
    <row r="175" spans="1:37">
      <c r="A175" s="73">
        <f t="shared" si="8"/>
        <v>170</v>
      </c>
      <c r="B175" s="73">
        <v>1032142045</v>
      </c>
      <c r="C175" s="73">
        <v>0</v>
      </c>
      <c r="D175" s="75" t="s">
        <v>445</v>
      </c>
      <c r="E175" s="75" t="s">
        <v>1644</v>
      </c>
      <c r="F175" s="75" t="s">
        <v>33</v>
      </c>
      <c r="G175" s="73" t="s">
        <v>446</v>
      </c>
      <c r="H175" s="73" t="s">
        <v>35</v>
      </c>
      <c r="I175" s="5" t="s">
        <v>36</v>
      </c>
      <c r="J175" s="28">
        <v>917</v>
      </c>
      <c r="K175" s="29">
        <v>2996</v>
      </c>
      <c r="L175" s="30">
        <f t="shared" si="6"/>
        <v>2747332</v>
      </c>
      <c r="M175" s="31">
        <f t="shared" si="7"/>
        <v>9.6968682122599154E-2</v>
      </c>
      <c r="N175" s="79"/>
      <c r="O175" s="30"/>
      <c r="P175" s="22"/>
      <c r="Q175" s="22"/>
      <c r="R175" s="32"/>
      <c r="S175" s="33"/>
      <c r="T175" s="34"/>
      <c r="U175" s="34"/>
      <c r="V175" s="35"/>
      <c r="W175" s="36"/>
      <c r="X175" s="27"/>
      <c r="Y175" s="27"/>
      <c r="Z175" s="27"/>
      <c r="AA175" s="27"/>
      <c r="AB175" s="27"/>
      <c r="AC175" s="27"/>
      <c r="AD175" s="27"/>
      <c r="AE175" s="27"/>
      <c r="AF175" s="27"/>
      <c r="AG175" s="7"/>
      <c r="AH175" s="7"/>
      <c r="AI175" s="7"/>
      <c r="AJ175" s="7"/>
      <c r="AK175" s="7"/>
    </row>
    <row r="176" spans="1:37" ht="38.25">
      <c r="A176" s="73">
        <f t="shared" si="8"/>
        <v>171</v>
      </c>
      <c r="B176" s="73">
        <v>1032210015</v>
      </c>
      <c r="C176" s="73">
        <v>0</v>
      </c>
      <c r="D176" s="75" t="s">
        <v>447</v>
      </c>
      <c r="E176" s="75" t="s">
        <v>32</v>
      </c>
      <c r="F176" s="75" t="s">
        <v>80</v>
      </c>
      <c r="G176" s="73" t="s">
        <v>448</v>
      </c>
      <c r="H176" s="73" t="s">
        <v>35</v>
      </c>
      <c r="I176" s="5" t="s">
        <v>36</v>
      </c>
      <c r="J176" s="28">
        <v>28</v>
      </c>
      <c r="K176" s="29">
        <v>97418</v>
      </c>
      <c r="L176" s="30">
        <f t="shared" si="6"/>
        <v>2727704</v>
      </c>
      <c r="M176" s="31">
        <f t="shared" si="7"/>
        <v>9.6275900437421555E-2</v>
      </c>
      <c r="N176" s="79"/>
      <c r="O176" s="30"/>
      <c r="P176" s="22"/>
      <c r="Q176" s="22"/>
      <c r="R176" s="32"/>
      <c r="S176" s="33"/>
      <c r="T176" s="34"/>
      <c r="U176" s="34"/>
      <c r="V176" s="35"/>
      <c r="W176" s="36"/>
      <c r="X176" s="27"/>
      <c r="Y176" s="27"/>
      <c r="Z176" s="27"/>
      <c r="AA176" s="27"/>
      <c r="AB176" s="27"/>
      <c r="AC176" s="27"/>
      <c r="AD176" s="27"/>
      <c r="AE176" s="27"/>
      <c r="AF176" s="27"/>
      <c r="AG176" s="7"/>
      <c r="AH176" s="7"/>
      <c r="AI176" s="7"/>
      <c r="AJ176" s="7"/>
      <c r="AK176" s="7"/>
    </row>
    <row r="177" spans="1:37">
      <c r="A177" s="73">
        <f t="shared" si="8"/>
        <v>172</v>
      </c>
      <c r="B177" s="73">
        <v>1033720014</v>
      </c>
      <c r="C177" s="73">
        <v>0</v>
      </c>
      <c r="D177" s="75" t="s">
        <v>449</v>
      </c>
      <c r="E177" s="75" t="s">
        <v>187</v>
      </c>
      <c r="F177" s="75" t="s">
        <v>450</v>
      </c>
      <c r="G177" s="73" t="s">
        <v>451</v>
      </c>
      <c r="H177" s="73" t="s">
        <v>476</v>
      </c>
      <c r="I177" s="5" t="s">
        <v>36</v>
      </c>
      <c r="J177" s="28">
        <v>147</v>
      </c>
      <c r="K177" s="29">
        <v>17704</v>
      </c>
      <c r="L177" s="30">
        <f t="shared" si="6"/>
        <v>2602488</v>
      </c>
      <c r="M177" s="31">
        <f t="shared" si="7"/>
        <v>9.185632883098177E-2</v>
      </c>
      <c r="N177" s="79"/>
      <c r="O177" s="30"/>
      <c r="P177" s="22"/>
      <c r="Q177" s="22"/>
      <c r="R177" s="32"/>
      <c r="S177" s="33"/>
      <c r="T177" s="34"/>
      <c r="U177" s="34"/>
      <c r="V177" s="35"/>
      <c r="W177" s="36"/>
      <c r="X177" s="27"/>
      <c r="Y177" s="27"/>
      <c r="Z177" s="27"/>
      <c r="AA177" s="27"/>
      <c r="AB177" s="27"/>
      <c r="AC177" s="27"/>
      <c r="AD177" s="27"/>
      <c r="AE177" s="27"/>
      <c r="AF177" s="27"/>
      <c r="AG177" s="7"/>
      <c r="AH177" s="7"/>
      <c r="AI177" s="7"/>
      <c r="AJ177" s="7"/>
      <c r="AK177" s="7"/>
    </row>
    <row r="178" spans="1:37">
      <c r="A178" s="73">
        <f t="shared" si="8"/>
        <v>173</v>
      </c>
      <c r="B178" s="73" t="s">
        <v>452</v>
      </c>
      <c r="C178" s="73">
        <v>0</v>
      </c>
      <c r="D178" s="75" t="s">
        <v>453</v>
      </c>
      <c r="E178" s="75" t="s">
        <v>1644</v>
      </c>
      <c r="F178" s="75" t="s">
        <v>33</v>
      </c>
      <c r="G178" s="73" t="s">
        <v>87</v>
      </c>
      <c r="H178" s="73" t="s">
        <v>35</v>
      </c>
      <c r="I178" s="5" t="s">
        <v>36</v>
      </c>
      <c r="J178" s="28">
        <v>1414</v>
      </c>
      <c r="K178" s="29">
        <v>1875</v>
      </c>
      <c r="L178" s="30">
        <f t="shared" si="6"/>
        <v>2651250</v>
      </c>
      <c r="M178" s="31">
        <f t="shared" si="7"/>
        <v>9.3577412004643423E-2</v>
      </c>
      <c r="N178" s="79"/>
      <c r="O178" s="30"/>
      <c r="P178" s="22"/>
      <c r="Q178" s="22"/>
      <c r="R178" s="32"/>
      <c r="S178" s="33"/>
      <c r="T178" s="34"/>
      <c r="U178" s="34"/>
      <c r="V178" s="35"/>
      <c r="W178" s="36"/>
      <c r="X178" s="27"/>
      <c r="Y178" s="27"/>
      <c r="Z178" s="27"/>
      <c r="AA178" s="27"/>
      <c r="AB178" s="27"/>
      <c r="AC178" s="27"/>
      <c r="AD178" s="27"/>
      <c r="AE178" s="27"/>
      <c r="AF178" s="27"/>
      <c r="AG178" s="7"/>
      <c r="AH178" s="7"/>
      <c r="AI178" s="7"/>
      <c r="AJ178" s="7"/>
      <c r="AK178" s="7"/>
    </row>
    <row r="179" spans="1:37">
      <c r="A179" s="73">
        <f t="shared" si="8"/>
        <v>174</v>
      </c>
      <c r="B179" s="73">
        <v>1033320007</v>
      </c>
      <c r="C179" s="73">
        <v>0</v>
      </c>
      <c r="D179" s="75" t="s">
        <v>4344</v>
      </c>
      <c r="E179" s="75" t="s">
        <v>136</v>
      </c>
      <c r="F179" s="75" t="s">
        <v>4296</v>
      </c>
      <c r="G179" s="73" t="s">
        <v>230</v>
      </c>
      <c r="H179" s="73" t="s">
        <v>401</v>
      </c>
      <c r="I179" s="5" t="s">
        <v>36</v>
      </c>
      <c r="J179" s="28">
        <v>455</v>
      </c>
      <c r="K179" s="29">
        <v>5695</v>
      </c>
      <c r="L179" s="30">
        <f t="shared" si="6"/>
        <v>2591225</v>
      </c>
      <c r="M179" s="31">
        <f t="shared" si="7"/>
        <v>9.1458794689950842E-2</v>
      </c>
      <c r="N179" s="81" t="s">
        <v>4318</v>
      </c>
      <c r="O179" s="30"/>
      <c r="P179" s="22"/>
      <c r="Q179" s="22"/>
      <c r="R179" s="32"/>
      <c r="S179" s="33"/>
      <c r="T179" s="34"/>
      <c r="U179" s="34"/>
      <c r="V179" s="35"/>
      <c r="W179" s="36"/>
      <c r="X179" s="27"/>
      <c r="Y179" s="27"/>
      <c r="Z179" s="27"/>
      <c r="AA179" s="27"/>
      <c r="AB179" s="27"/>
      <c r="AC179" s="27"/>
      <c r="AD179" s="27"/>
      <c r="AE179" s="27"/>
      <c r="AF179" s="27"/>
      <c r="AG179" s="7"/>
      <c r="AH179" s="7"/>
      <c r="AI179" s="7"/>
      <c r="AJ179" s="7"/>
      <c r="AK179" s="7"/>
    </row>
    <row r="180" spans="1:37">
      <c r="A180" s="73">
        <f t="shared" si="8"/>
        <v>175</v>
      </c>
      <c r="B180" s="73">
        <v>1031240005</v>
      </c>
      <c r="C180" s="73">
        <v>0</v>
      </c>
      <c r="D180" s="75" t="s">
        <v>455</v>
      </c>
      <c r="E180" s="75" t="s">
        <v>46</v>
      </c>
      <c r="F180" s="75" t="s">
        <v>33</v>
      </c>
      <c r="G180" s="73" t="s">
        <v>456</v>
      </c>
      <c r="H180" s="73" t="s">
        <v>35</v>
      </c>
      <c r="I180" s="5" t="s">
        <v>36</v>
      </c>
      <c r="J180" s="28">
        <v>280</v>
      </c>
      <c r="K180" s="29">
        <v>9152</v>
      </c>
      <c r="L180" s="30">
        <f t="shared" si="6"/>
        <v>2562560</v>
      </c>
      <c r="M180" s="31">
        <f t="shared" si="7"/>
        <v>9.0447046829464986E-2</v>
      </c>
      <c r="N180" s="79"/>
      <c r="O180" s="30"/>
      <c r="P180" s="22"/>
      <c r="Q180" s="22"/>
      <c r="R180" s="32"/>
      <c r="S180" s="33"/>
      <c r="T180" s="34"/>
      <c r="U180" s="34"/>
      <c r="V180" s="35"/>
      <c r="W180" s="36"/>
      <c r="X180" s="27"/>
      <c r="Y180" s="27"/>
      <c r="Z180" s="27"/>
      <c r="AA180" s="27"/>
      <c r="AB180" s="27"/>
      <c r="AC180" s="27"/>
      <c r="AD180" s="27"/>
      <c r="AE180" s="27"/>
      <c r="AF180" s="27"/>
      <c r="AG180" s="7"/>
      <c r="AH180" s="7"/>
      <c r="AI180" s="7"/>
      <c r="AJ180" s="7"/>
      <c r="AK180" s="7"/>
    </row>
    <row r="181" spans="1:37">
      <c r="A181" s="73">
        <f t="shared" si="8"/>
        <v>176</v>
      </c>
      <c r="B181" s="73">
        <v>1032210275</v>
      </c>
      <c r="C181" s="73">
        <v>0</v>
      </c>
      <c r="D181" s="75" t="s">
        <v>457</v>
      </c>
      <c r="E181" s="75" t="s">
        <v>458</v>
      </c>
      <c r="F181" s="75" t="s">
        <v>458</v>
      </c>
      <c r="G181" s="73" t="s">
        <v>118</v>
      </c>
      <c r="H181" s="73" t="s">
        <v>88</v>
      </c>
      <c r="I181" s="5" t="s">
        <v>36</v>
      </c>
      <c r="J181" s="28">
        <v>63</v>
      </c>
      <c r="K181" s="29">
        <v>42965</v>
      </c>
      <c r="L181" s="30">
        <f t="shared" si="6"/>
        <v>2706795</v>
      </c>
      <c r="M181" s="31">
        <f t="shared" si="7"/>
        <v>9.55379051115922E-2</v>
      </c>
      <c r="N181" s="79"/>
      <c r="O181" s="30"/>
      <c r="P181" s="22"/>
      <c r="Q181" s="22"/>
      <c r="R181" s="32"/>
      <c r="S181" s="33"/>
      <c r="T181" s="34"/>
      <c r="U181" s="34"/>
      <c r="V181" s="35"/>
      <c r="W181" s="36"/>
      <c r="X181" s="27"/>
      <c r="Y181" s="27"/>
      <c r="Z181" s="27"/>
      <c r="AA181" s="27"/>
      <c r="AB181" s="27"/>
      <c r="AC181" s="27"/>
      <c r="AD181" s="27"/>
      <c r="AE181" s="27"/>
      <c r="AF181" s="27"/>
      <c r="AG181" s="7"/>
      <c r="AH181" s="7"/>
      <c r="AI181" s="7"/>
      <c r="AJ181" s="7"/>
      <c r="AK181" s="7"/>
    </row>
    <row r="182" spans="1:37">
      <c r="A182" s="73">
        <f t="shared" si="8"/>
        <v>177</v>
      </c>
      <c r="B182" s="73">
        <v>1032210138</v>
      </c>
      <c r="C182" s="73">
        <v>0</v>
      </c>
      <c r="D182" s="75" t="s">
        <v>459</v>
      </c>
      <c r="E182" s="75" t="s">
        <v>32</v>
      </c>
      <c r="F182" s="75" t="s">
        <v>33</v>
      </c>
      <c r="G182" s="73" t="s">
        <v>460</v>
      </c>
      <c r="H182" s="73" t="s">
        <v>35</v>
      </c>
      <c r="I182" s="5" t="s">
        <v>36</v>
      </c>
      <c r="J182" s="28">
        <v>7</v>
      </c>
      <c r="K182" s="29">
        <v>726634</v>
      </c>
      <c r="L182" s="30">
        <f t="shared" si="6"/>
        <v>5086438</v>
      </c>
      <c r="M182" s="31">
        <f t="shared" si="7"/>
        <v>0.17952878995269192</v>
      </c>
      <c r="N182" s="79"/>
      <c r="O182" s="30"/>
      <c r="P182" s="22"/>
      <c r="Q182" s="22"/>
      <c r="R182" s="32"/>
      <c r="S182" s="33"/>
      <c r="T182" s="34"/>
      <c r="U182" s="34"/>
      <c r="V182" s="35"/>
      <c r="W182" s="36"/>
      <c r="X182" s="27"/>
      <c r="Y182" s="27"/>
      <c r="Z182" s="27"/>
      <c r="AA182" s="27"/>
      <c r="AB182" s="27"/>
      <c r="AC182" s="27"/>
      <c r="AD182" s="27"/>
      <c r="AE182" s="27"/>
      <c r="AF182" s="27"/>
      <c r="AG182" s="7"/>
      <c r="AH182" s="7"/>
      <c r="AI182" s="7"/>
      <c r="AJ182" s="7"/>
      <c r="AK182" s="7"/>
    </row>
    <row r="183" spans="1:37">
      <c r="A183" s="73">
        <f t="shared" si="8"/>
        <v>178</v>
      </c>
      <c r="B183" s="73">
        <v>1031870105</v>
      </c>
      <c r="C183" s="73">
        <v>0</v>
      </c>
      <c r="D183" s="75" t="s">
        <v>462</v>
      </c>
      <c r="E183" s="75" t="s">
        <v>1644</v>
      </c>
      <c r="F183" s="75" t="s">
        <v>33</v>
      </c>
      <c r="G183" s="73" t="s">
        <v>262</v>
      </c>
      <c r="H183" s="73" t="s">
        <v>35</v>
      </c>
      <c r="I183" s="5" t="s">
        <v>36</v>
      </c>
      <c r="J183" s="28">
        <v>903</v>
      </c>
      <c r="K183" s="29">
        <v>2567</v>
      </c>
      <c r="L183" s="30">
        <f t="shared" si="6"/>
        <v>2318001</v>
      </c>
      <c r="M183" s="31">
        <f t="shared" si="7"/>
        <v>8.181519457017461E-2</v>
      </c>
      <c r="N183" s="79"/>
      <c r="O183" s="30"/>
      <c r="P183" s="22"/>
      <c r="Q183" s="22"/>
      <c r="R183" s="32"/>
      <c r="S183" s="33"/>
      <c r="T183" s="34"/>
      <c r="U183" s="34"/>
      <c r="V183" s="35"/>
      <c r="W183" s="36"/>
      <c r="X183" s="27"/>
      <c r="Y183" s="27"/>
      <c r="Z183" s="27"/>
      <c r="AA183" s="27"/>
      <c r="AB183" s="27"/>
      <c r="AC183" s="27"/>
      <c r="AD183" s="27"/>
      <c r="AE183" s="27"/>
      <c r="AF183" s="27"/>
      <c r="AG183" s="7"/>
      <c r="AH183" s="7"/>
      <c r="AI183" s="7"/>
      <c r="AJ183" s="7"/>
      <c r="AK183" s="7"/>
    </row>
    <row r="184" spans="1:37">
      <c r="A184" s="73">
        <f t="shared" si="8"/>
        <v>179</v>
      </c>
      <c r="B184" s="73">
        <v>1031610096</v>
      </c>
      <c r="C184" s="73">
        <v>0</v>
      </c>
      <c r="D184" s="75" t="s">
        <v>463</v>
      </c>
      <c r="E184" s="75" t="s">
        <v>458</v>
      </c>
      <c r="F184" s="75" t="s">
        <v>458</v>
      </c>
      <c r="G184" s="73" t="s">
        <v>464</v>
      </c>
      <c r="H184" s="73" t="s">
        <v>88</v>
      </c>
      <c r="I184" s="5" t="s">
        <v>36</v>
      </c>
      <c r="J184" s="28">
        <v>1568</v>
      </c>
      <c r="K184" s="29">
        <v>1454</v>
      </c>
      <c r="L184" s="30">
        <f t="shared" si="6"/>
        <v>2279872</v>
      </c>
      <c r="M184" s="31">
        <f t="shared" si="7"/>
        <v>8.0469409320829952E-2</v>
      </c>
      <c r="N184" s="79"/>
      <c r="O184" s="30"/>
      <c r="P184" s="22"/>
      <c r="Q184" s="22"/>
      <c r="R184" s="32"/>
      <c r="S184" s="33"/>
      <c r="T184" s="34"/>
      <c r="U184" s="34"/>
      <c r="V184" s="35"/>
      <c r="W184" s="36"/>
      <c r="X184" s="27"/>
      <c r="Y184" s="27"/>
      <c r="Z184" s="27"/>
      <c r="AA184" s="27"/>
      <c r="AB184" s="27"/>
      <c r="AC184" s="27"/>
      <c r="AD184" s="27"/>
      <c r="AE184" s="27"/>
      <c r="AF184" s="27"/>
      <c r="AG184" s="7"/>
      <c r="AH184" s="7"/>
      <c r="AI184" s="7"/>
      <c r="AJ184" s="7"/>
      <c r="AK184" s="7"/>
    </row>
    <row r="185" spans="1:37">
      <c r="A185" s="73">
        <f t="shared" si="8"/>
        <v>180</v>
      </c>
      <c r="B185" s="73">
        <v>1033040037</v>
      </c>
      <c r="C185" s="73">
        <v>0</v>
      </c>
      <c r="D185" s="75" t="s">
        <v>465</v>
      </c>
      <c r="E185" s="75" t="s">
        <v>1644</v>
      </c>
      <c r="F185" s="75" t="s">
        <v>33</v>
      </c>
      <c r="G185" s="73" t="s">
        <v>370</v>
      </c>
      <c r="H185" s="73" t="s">
        <v>35</v>
      </c>
      <c r="I185" s="5" t="s">
        <v>36</v>
      </c>
      <c r="J185" s="28">
        <v>868</v>
      </c>
      <c r="K185" s="29">
        <v>2570</v>
      </c>
      <c r="L185" s="30">
        <f t="shared" si="6"/>
        <v>2230760</v>
      </c>
      <c r="M185" s="31">
        <f t="shared" si="7"/>
        <v>7.8735972693438336E-2</v>
      </c>
      <c r="N185" s="79"/>
      <c r="O185" s="30"/>
      <c r="P185" s="22"/>
      <c r="Q185" s="22"/>
      <c r="R185" s="32"/>
      <c r="S185" s="33"/>
      <c r="T185" s="34"/>
      <c r="U185" s="34"/>
      <c r="V185" s="35"/>
      <c r="W185" s="36"/>
      <c r="X185" s="27"/>
      <c r="Y185" s="27"/>
      <c r="Z185" s="27"/>
      <c r="AA185" s="27"/>
      <c r="AB185" s="27"/>
      <c r="AC185" s="27"/>
      <c r="AD185" s="27"/>
      <c r="AE185" s="27"/>
      <c r="AF185" s="27"/>
      <c r="AG185" s="7"/>
      <c r="AH185" s="7"/>
      <c r="AI185" s="7"/>
      <c r="AJ185" s="7"/>
      <c r="AK185" s="7"/>
    </row>
    <row r="186" spans="1:37">
      <c r="A186" s="73">
        <f t="shared" si="8"/>
        <v>181</v>
      </c>
      <c r="B186" s="73">
        <v>1032610002</v>
      </c>
      <c r="C186" s="73">
        <v>0</v>
      </c>
      <c r="D186" s="75" t="s">
        <v>4347</v>
      </c>
      <c r="E186" s="75" t="s">
        <v>4295</v>
      </c>
      <c r="F186" s="75" t="s">
        <v>62</v>
      </c>
      <c r="G186" s="73" t="s">
        <v>467</v>
      </c>
      <c r="H186" s="73" t="s">
        <v>35</v>
      </c>
      <c r="I186" s="5" t="s">
        <v>36</v>
      </c>
      <c r="J186" s="28">
        <v>28</v>
      </c>
      <c r="K186" s="29">
        <v>6941</v>
      </c>
      <c r="L186" s="30">
        <f t="shared" si="6"/>
        <v>194348</v>
      </c>
      <c r="M186" s="31">
        <f t="shared" si="7"/>
        <v>6.8596257871865879E-3</v>
      </c>
      <c r="N186" s="79"/>
      <c r="O186" s="30"/>
      <c r="P186" s="22"/>
      <c r="Q186" s="22"/>
      <c r="R186" s="32"/>
      <c r="S186" s="33"/>
      <c r="T186" s="34"/>
      <c r="U186" s="34"/>
      <c r="V186" s="35"/>
      <c r="W186" s="36"/>
      <c r="X186" s="27"/>
      <c r="Y186" s="27"/>
      <c r="Z186" s="27"/>
      <c r="AA186" s="27"/>
      <c r="AB186" s="27"/>
      <c r="AC186" s="27"/>
      <c r="AD186" s="27"/>
      <c r="AE186" s="27"/>
      <c r="AF186" s="27"/>
      <c r="AG186" s="7"/>
      <c r="AH186" s="7"/>
      <c r="AI186" s="7"/>
      <c r="AJ186" s="7"/>
      <c r="AK186" s="7"/>
    </row>
    <row r="187" spans="1:37">
      <c r="A187" s="73">
        <f t="shared" si="8"/>
        <v>182</v>
      </c>
      <c r="B187" s="73">
        <v>1032610003</v>
      </c>
      <c r="C187" s="73">
        <v>0</v>
      </c>
      <c r="D187" s="75" t="s">
        <v>4346</v>
      </c>
      <c r="E187" s="75" t="s">
        <v>1644</v>
      </c>
      <c r="F187" s="75" t="s">
        <v>62</v>
      </c>
      <c r="G187" s="73" t="s">
        <v>469</v>
      </c>
      <c r="H187" s="73" t="s">
        <v>35</v>
      </c>
      <c r="I187" s="5" t="s">
        <v>36</v>
      </c>
      <c r="J187" s="28">
        <v>2464</v>
      </c>
      <c r="K187" s="29">
        <v>1771</v>
      </c>
      <c r="L187" s="30">
        <f t="shared" si="6"/>
        <v>4363744</v>
      </c>
      <c r="M187" s="31">
        <f t="shared" si="7"/>
        <v>0.15402088455286778</v>
      </c>
      <c r="N187" s="79"/>
      <c r="O187" s="30"/>
      <c r="P187" s="22"/>
      <c r="Q187" s="22"/>
      <c r="R187" s="32"/>
      <c r="S187" s="33"/>
      <c r="T187" s="34"/>
      <c r="U187" s="34"/>
      <c r="V187" s="35"/>
      <c r="W187" s="36"/>
      <c r="X187" s="27"/>
      <c r="Y187" s="27"/>
      <c r="Z187" s="27"/>
      <c r="AA187" s="27"/>
      <c r="AB187" s="27"/>
      <c r="AC187" s="27"/>
      <c r="AD187" s="27"/>
      <c r="AE187" s="27"/>
      <c r="AF187" s="27"/>
      <c r="AG187" s="7"/>
      <c r="AH187" s="7"/>
      <c r="AI187" s="7"/>
      <c r="AJ187" s="7"/>
      <c r="AK187" s="7"/>
    </row>
    <row r="188" spans="1:37">
      <c r="A188" s="73">
        <f t="shared" si="8"/>
        <v>183</v>
      </c>
      <c r="B188" s="73" t="s">
        <v>470</v>
      </c>
      <c r="C188" s="73">
        <v>0</v>
      </c>
      <c r="D188" s="75" t="s">
        <v>471</v>
      </c>
      <c r="E188" s="75" t="s">
        <v>1644</v>
      </c>
      <c r="F188" s="75" t="s">
        <v>33</v>
      </c>
      <c r="G188" s="73" t="s">
        <v>472</v>
      </c>
      <c r="H188" s="73" t="s">
        <v>35</v>
      </c>
      <c r="I188" s="5" t="s">
        <v>36</v>
      </c>
      <c r="J188" s="28">
        <v>231</v>
      </c>
      <c r="K188" s="29">
        <v>9270</v>
      </c>
      <c r="L188" s="30">
        <f t="shared" si="6"/>
        <v>2141370</v>
      </c>
      <c r="M188" s="31">
        <f t="shared" si="7"/>
        <v>7.5580900610799917E-2</v>
      </c>
      <c r="N188" s="79"/>
      <c r="O188" s="30"/>
      <c r="P188" s="22"/>
      <c r="Q188" s="22"/>
      <c r="R188" s="32"/>
      <c r="S188" s="33"/>
      <c r="T188" s="34"/>
      <c r="U188" s="34"/>
      <c r="V188" s="35"/>
      <c r="W188" s="36"/>
      <c r="X188" s="27"/>
      <c r="Y188" s="27"/>
      <c r="Z188" s="27"/>
      <c r="AA188" s="27"/>
      <c r="AB188" s="27"/>
      <c r="AC188" s="27"/>
      <c r="AD188" s="27"/>
      <c r="AE188" s="27"/>
      <c r="AF188" s="27"/>
      <c r="AG188" s="7"/>
      <c r="AH188" s="7"/>
      <c r="AI188" s="7"/>
      <c r="AJ188" s="7"/>
      <c r="AK188" s="7"/>
    </row>
    <row r="189" spans="1:37" ht="38.25">
      <c r="A189" s="73">
        <f t="shared" si="8"/>
        <v>184</v>
      </c>
      <c r="B189" s="73">
        <v>1033410009</v>
      </c>
      <c r="C189" s="73">
        <v>0</v>
      </c>
      <c r="D189" s="75" t="s">
        <v>473</v>
      </c>
      <c r="E189" s="75" t="s">
        <v>124</v>
      </c>
      <c r="F189" s="75" t="s">
        <v>4348</v>
      </c>
      <c r="G189" s="73" t="s">
        <v>475</v>
      </c>
      <c r="H189" s="73" t="s">
        <v>476</v>
      </c>
      <c r="I189" s="5" t="s">
        <v>36</v>
      </c>
      <c r="J189" s="28">
        <v>364</v>
      </c>
      <c r="K189" s="29">
        <v>5955</v>
      </c>
      <c r="L189" s="30">
        <f t="shared" si="6"/>
        <v>2167620</v>
      </c>
      <c r="M189" s="31">
        <f t="shared" si="7"/>
        <v>7.6507409640548876E-2</v>
      </c>
      <c r="N189" s="79"/>
      <c r="O189" s="30"/>
      <c r="P189" s="22"/>
      <c r="Q189" s="22"/>
      <c r="R189" s="32"/>
      <c r="S189" s="33"/>
      <c r="T189" s="34"/>
      <c r="U189" s="34"/>
      <c r="V189" s="35"/>
      <c r="W189" s="36"/>
      <c r="X189" s="27"/>
      <c r="Y189" s="27"/>
      <c r="Z189" s="27"/>
      <c r="AA189" s="27"/>
      <c r="AB189" s="27"/>
      <c r="AC189" s="27"/>
      <c r="AD189" s="27"/>
      <c r="AE189" s="27"/>
      <c r="AF189" s="27"/>
      <c r="AG189" s="7"/>
      <c r="AH189" s="7"/>
      <c r="AI189" s="7"/>
      <c r="AJ189" s="7"/>
      <c r="AK189" s="7"/>
    </row>
    <row r="190" spans="1:37">
      <c r="A190" s="73">
        <f t="shared" si="8"/>
        <v>185</v>
      </c>
      <c r="B190" s="73">
        <v>1034020209</v>
      </c>
      <c r="C190" s="73">
        <v>0</v>
      </c>
      <c r="D190" s="75" t="s">
        <v>477</v>
      </c>
      <c r="E190" s="75" t="s">
        <v>274</v>
      </c>
      <c r="F190" s="75" t="s">
        <v>347</v>
      </c>
      <c r="G190" s="73" t="s">
        <v>478</v>
      </c>
      <c r="H190" s="73" t="s">
        <v>401</v>
      </c>
      <c r="I190" s="5" t="s">
        <v>36</v>
      </c>
      <c r="J190" s="28">
        <v>7</v>
      </c>
      <c r="K190" s="29">
        <v>308523</v>
      </c>
      <c r="L190" s="30">
        <f t="shared" si="6"/>
        <v>2159661</v>
      </c>
      <c r="M190" s="31">
        <f t="shared" si="7"/>
        <v>7.6226492102728985E-2</v>
      </c>
      <c r="N190" s="79"/>
      <c r="O190" s="30"/>
      <c r="P190" s="22"/>
      <c r="Q190" s="22"/>
      <c r="R190" s="32"/>
      <c r="S190" s="33"/>
      <c r="T190" s="34"/>
      <c r="U190" s="34"/>
      <c r="V190" s="35"/>
      <c r="W190" s="36"/>
      <c r="X190" s="27"/>
      <c r="Y190" s="27"/>
      <c r="Z190" s="27"/>
      <c r="AA190" s="27"/>
      <c r="AB190" s="27"/>
      <c r="AC190" s="27"/>
      <c r="AD190" s="27"/>
      <c r="AE190" s="27"/>
      <c r="AF190" s="27"/>
      <c r="AG190" s="7"/>
      <c r="AH190" s="7"/>
      <c r="AI190" s="7"/>
      <c r="AJ190" s="7"/>
      <c r="AK190" s="7"/>
    </row>
    <row r="191" spans="1:37">
      <c r="A191" s="73">
        <f t="shared" si="8"/>
        <v>186</v>
      </c>
      <c r="B191" s="73">
        <v>1031220175</v>
      </c>
      <c r="C191" s="73">
        <v>0</v>
      </c>
      <c r="D191" s="75" t="s">
        <v>479</v>
      </c>
      <c r="E191" s="75" t="s">
        <v>4292</v>
      </c>
      <c r="F191" s="75" t="s">
        <v>33</v>
      </c>
      <c r="G191" s="73" t="s">
        <v>59</v>
      </c>
      <c r="H191" s="73" t="s">
        <v>35</v>
      </c>
      <c r="I191" s="5" t="s">
        <v>36</v>
      </c>
      <c r="J191" s="28">
        <v>112</v>
      </c>
      <c r="K191" s="29">
        <v>18927</v>
      </c>
      <c r="L191" s="30">
        <f t="shared" si="6"/>
        <v>2119824</v>
      </c>
      <c r="M191" s="31">
        <f t="shared" si="7"/>
        <v>7.4820421999181985E-2</v>
      </c>
      <c r="N191" s="79"/>
      <c r="O191" s="30"/>
      <c r="P191" s="22"/>
      <c r="Q191" s="22"/>
      <c r="R191" s="32"/>
      <c r="S191" s="33"/>
      <c r="T191" s="34"/>
      <c r="U191" s="34"/>
      <c r="V191" s="35"/>
      <c r="W191" s="36"/>
      <c r="X191" s="27"/>
      <c r="Y191" s="27"/>
      <c r="Z191" s="27"/>
      <c r="AA191" s="27"/>
      <c r="AB191" s="27"/>
      <c r="AC191" s="27"/>
      <c r="AD191" s="27"/>
      <c r="AE191" s="27"/>
      <c r="AF191" s="27"/>
      <c r="AG191" s="7"/>
      <c r="AH191" s="7"/>
      <c r="AI191" s="7"/>
      <c r="AJ191" s="7"/>
      <c r="AK191" s="7"/>
    </row>
    <row r="192" spans="1:37">
      <c r="A192" s="73">
        <f t="shared" si="8"/>
        <v>187</v>
      </c>
      <c r="B192" s="73">
        <v>1034020195</v>
      </c>
      <c r="C192" s="73">
        <v>0</v>
      </c>
      <c r="D192" s="75" t="s">
        <v>480</v>
      </c>
      <c r="E192" s="75" t="s">
        <v>136</v>
      </c>
      <c r="F192" s="75" t="s">
        <v>234</v>
      </c>
      <c r="G192" s="73" t="s">
        <v>456</v>
      </c>
      <c r="H192" s="73" t="s">
        <v>476</v>
      </c>
      <c r="I192" s="5" t="s">
        <v>36</v>
      </c>
      <c r="J192" s="28">
        <v>42</v>
      </c>
      <c r="K192" s="29">
        <v>46158</v>
      </c>
      <c r="L192" s="30">
        <f t="shared" si="6"/>
        <v>1938636</v>
      </c>
      <c r="M192" s="31">
        <f t="shared" si="7"/>
        <v>6.8425286072242866E-2</v>
      </c>
      <c r="N192" s="81" t="s">
        <v>4312</v>
      </c>
      <c r="O192" s="30"/>
      <c r="P192" s="22"/>
      <c r="Q192" s="22"/>
      <c r="R192" s="32"/>
      <c r="S192" s="33"/>
      <c r="T192" s="34"/>
      <c r="U192" s="34"/>
      <c r="V192" s="35"/>
      <c r="W192" s="36"/>
      <c r="X192" s="27"/>
      <c r="Y192" s="27"/>
      <c r="Z192" s="27"/>
      <c r="AA192" s="27"/>
      <c r="AB192" s="27"/>
      <c r="AC192" s="27"/>
      <c r="AD192" s="27"/>
      <c r="AE192" s="27"/>
      <c r="AF192" s="27"/>
      <c r="AG192" s="7"/>
      <c r="AH192" s="7"/>
      <c r="AI192" s="7"/>
      <c r="AJ192" s="7"/>
      <c r="AK192" s="7"/>
    </row>
    <row r="193" spans="1:37" ht="38.25">
      <c r="A193" s="73">
        <f t="shared" si="8"/>
        <v>188</v>
      </c>
      <c r="B193" s="73">
        <v>1033710004</v>
      </c>
      <c r="C193" s="73">
        <v>0</v>
      </c>
      <c r="D193" s="75" t="s">
        <v>481</v>
      </c>
      <c r="E193" s="75" t="s">
        <v>136</v>
      </c>
      <c r="F193" s="75" t="s">
        <v>179</v>
      </c>
      <c r="G193" s="73" t="s">
        <v>482</v>
      </c>
      <c r="H193" s="73" t="s">
        <v>88</v>
      </c>
      <c r="I193" s="5" t="s">
        <v>36</v>
      </c>
      <c r="J193" s="28">
        <v>210</v>
      </c>
      <c r="K193" s="29">
        <v>9656</v>
      </c>
      <c r="L193" s="30">
        <f t="shared" si="6"/>
        <v>2027760</v>
      </c>
      <c r="M193" s="31">
        <f t="shared" si="7"/>
        <v>7.1570969530046477E-2</v>
      </c>
      <c r="N193" s="79"/>
      <c r="O193" s="30"/>
      <c r="P193" s="22"/>
      <c r="Q193" s="22"/>
      <c r="R193" s="32"/>
      <c r="S193" s="33"/>
      <c r="T193" s="34"/>
      <c r="U193" s="34"/>
      <c r="V193" s="35"/>
      <c r="W193" s="36"/>
      <c r="X193" s="27"/>
      <c r="Y193" s="27"/>
      <c r="Z193" s="27"/>
      <c r="AA193" s="27"/>
      <c r="AB193" s="27"/>
      <c r="AC193" s="27"/>
      <c r="AD193" s="27"/>
      <c r="AE193" s="27"/>
      <c r="AF193" s="27"/>
      <c r="AG193" s="7"/>
      <c r="AH193" s="7"/>
      <c r="AI193" s="7"/>
      <c r="AJ193" s="7"/>
      <c r="AK193" s="7"/>
    </row>
    <row r="194" spans="1:37">
      <c r="A194" s="73">
        <f t="shared" si="8"/>
        <v>189</v>
      </c>
      <c r="B194" s="73">
        <v>1032610038</v>
      </c>
      <c r="C194" s="73">
        <v>0</v>
      </c>
      <c r="D194" s="75" t="s">
        <v>483</v>
      </c>
      <c r="E194" s="75" t="s">
        <v>4292</v>
      </c>
      <c r="F194" s="75" t="s">
        <v>33</v>
      </c>
      <c r="G194" s="73" t="s">
        <v>484</v>
      </c>
      <c r="H194" s="73" t="s">
        <v>35</v>
      </c>
      <c r="I194" s="5" t="s">
        <v>36</v>
      </c>
      <c r="J194" s="28">
        <v>203</v>
      </c>
      <c r="K194" s="29">
        <v>9542</v>
      </c>
      <c r="L194" s="30">
        <f t="shared" si="6"/>
        <v>1937026</v>
      </c>
      <c r="M194" s="31">
        <f t="shared" si="7"/>
        <v>6.8368460185084939E-2</v>
      </c>
      <c r="N194" s="81" t="s">
        <v>4306</v>
      </c>
      <c r="O194" s="30"/>
      <c r="P194" s="22"/>
      <c r="Q194" s="22"/>
      <c r="R194" s="32"/>
      <c r="S194" s="33"/>
      <c r="T194" s="34"/>
      <c r="U194" s="34"/>
      <c r="V194" s="35"/>
      <c r="W194" s="36"/>
      <c r="X194" s="27"/>
      <c r="Y194" s="27"/>
      <c r="Z194" s="27"/>
      <c r="AA194" s="27"/>
      <c r="AB194" s="27"/>
      <c r="AC194" s="27"/>
      <c r="AD194" s="27"/>
      <c r="AE194" s="27"/>
      <c r="AF194" s="27"/>
      <c r="AG194" s="7"/>
      <c r="AH194" s="7"/>
      <c r="AI194" s="7"/>
      <c r="AJ194" s="7"/>
      <c r="AK194" s="7"/>
    </row>
    <row r="195" spans="1:37" ht="25.5">
      <c r="A195" s="73">
        <f t="shared" si="8"/>
        <v>190</v>
      </c>
      <c r="B195" s="73">
        <v>1033230004</v>
      </c>
      <c r="C195" s="73">
        <v>0</v>
      </c>
      <c r="D195" s="75" t="s">
        <v>488</v>
      </c>
      <c r="E195" s="75" t="s">
        <v>136</v>
      </c>
      <c r="F195" s="75" t="s">
        <v>486</v>
      </c>
      <c r="G195" s="77">
        <v>0.05</v>
      </c>
      <c r="H195" s="73" t="s">
        <v>383</v>
      </c>
      <c r="I195" s="5" t="s">
        <v>36</v>
      </c>
      <c r="J195" s="28">
        <v>413</v>
      </c>
      <c r="K195" s="29">
        <v>17930</v>
      </c>
      <c r="L195" s="30">
        <f t="shared" si="6"/>
        <v>7405090</v>
      </c>
      <c r="M195" s="31">
        <f t="shared" si="7"/>
        <v>0.26136696194680431</v>
      </c>
      <c r="N195" s="79"/>
      <c r="O195" s="30"/>
      <c r="P195" s="22"/>
      <c r="Q195" s="22"/>
      <c r="R195" s="32"/>
      <c r="S195" s="33"/>
      <c r="T195" s="34"/>
      <c r="U195" s="34"/>
      <c r="V195" s="35"/>
      <c r="W195" s="36"/>
      <c r="X195" s="27"/>
      <c r="Y195" s="27"/>
      <c r="Z195" s="27"/>
      <c r="AA195" s="27"/>
      <c r="AB195" s="27"/>
      <c r="AC195" s="27"/>
      <c r="AD195" s="27"/>
      <c r="AE195" s="27"/>
      <c r="AF195" s="27"/>
      <c r="AG195" s="7"/>
      <c r="AH195" s="7"/>
      <c r="AI195" s="7"/>
      <c r="AJ195" s="7"/>
      <c r="AK195" s="7"/>
    </row>
    <row r="196" spans="1:37">
      <c r="A196" s="73">
        <f t="shared" si="8"/>
        <v>191</v>
      </c>
      <c r="B196" s="73">
        <v>1033840048</v>
      </c>
      <c r="C196" s="73">
        <v>0</v>
      </c>
      <c r="D196" s="75" t="s">
        <v>489</v>
      </c>
      <c r="E196" s="75" t="s">
        <v>136</v>
      </c>
      <c r="F196" s="75" t="s">
        <v>151</v>
      </c>
      <c r="G196" s="73" t="s">
        <v>490</v>
      </c>
      <c r="H196" s="73" t="s">
        <v>88</v>
      </c>
      <c r="I196" s="5" t="s">
        <v>36</v>
      </c>
      <c r="J196" s="28">
        <v>175</v>
      </c>
      <c r="K196" s="29">
        <v>10914</v>
      </c>
      <c r="L196" s="30">
        <f t="shared" si="6"/>
        <v>1909950</v>
      </c>
      <c r="M196" s="31">
        <f t="shared" si="7"/>
        <v>6.7412797004533218E-2</v>
      </c>
      <c r="N196" s="79"/>
      <c r="O196" s="30"/>
      <c r="P196" s="22"/>
      <c r="Q196" s="22"/>
      <c r="R196" s="32"/>
      <c r="S196" s="33"/>
      <c r="T196" s="34"/>
      <c r="U196" s="34"/>
      <c r="V196" s="35"/>
      <c r="W196" s="36"/>
      <c r="X196" s="27"/>
      <c r="Y196" s="27"/>
      <c r="Z196" s="27"/>
      <c r="AA196" s="27"/>
      <c r="AB196" s="27"/>
      <c r="AC196" s="27"/>
      <c r="AD196" s="27"/>
      <c r="AE196" s="27"/>
      <c r="AF196" s="27"/>
      <c r="AG196" s="7"/>
      <c r="AH196" s="7"/>
      <c r="AI196" s="7"/>
      <c r="AJ196" s="7"/>
      <c r="AK196" s="7"/>
    </row>
    <row r="197" spans="1:37">
      <c r="A197" s="73">
        <f t="shared" si="8"/>
        <v>192</v>
      </c>
      <c r="B197" s="73" t="s">
        <v>491</v>
      </c>
      <c r="C197" s="73">
        <v>0</v>
      </c>
      <c r="D197" s="75" t="s">
        <v>492</v>
      </c>
      <c r="E197" s="75" t="s">
        <v>136</v>
      </c>
      <c r="F197" s="75" t="s">
        <v>493</v>
      </c>
      <c r="G197" s="73" t="s">
        <v>494</v>
      </c>
      <c r="H197" s="73" t="s">
        <v>88</v>
      </c>
      <c r="I197" s="5" t="s">
        <v>36</v>
      </c>
      <c r="J197" s="28">
        <v>539</v>
      </c>
      <c r="K197" s="29">
        <v>3504</v>
      </c>
      <c r="L197" s="30">
        <f t="shared" si="6"/>
        <v>1888656</v>
      </c>
      <c r="M197" s="31">
        <f t="shared" si="7"/>
        <v>6.6661212879600876E-2</v>
      </c>
      <c r="N197" s="79"/>
      <c r="O197" s="30"/>
      <c r="P197" s="22"/>
      <c r="Q197" s="22"/>
      <c r="R197" s="32"/>
      <c r="S197" s="33"/>
      <c r="T197" s="34"/>
      <c r="U197" s="34"/>
      <c r="V197" s="35"/>
      <c r="W197" s="36"/>
      <c r="X197" s="27"/>
      <c r="Y197" s="27"/>
      <c r="Z197" s="27"/>
      <c r="AA197" s="27"/>
      <c r="AB197" s="27"/>
      <c r="AC197" s="27"/>
      <c r="AD197" s="27"/>
      <c r="AE197" s="27"/>
      <c r="AF197" s="27"/>
      <c r="AG197" s="7"/>
      <c r="AH197" s="7"/>
      <c r="AI197" s="7"/>
      <c r="AJ197" s="7"/>
      <c r="AK197" s="7"/>
    </row>
    <row r="198" spans="1:37" ht="51">
      <c r="A198" s="73">
        <f t="shared" si="8"/>
        <v>193</v>
      </c>
      <c r="B198" s="73">
        <v>1032911138</v>
      </c>
      <c r="C198" s="73">
        <v>0</v>
      </c>
      <c r="D198" s="75" t="s">
        <v>495</v>
      </c>
      <c r="E198" s="75" t="s">
        <v>496</v>
      </c>
      <c r="F198" s="75" t="s">
        <v>277</v>
      </c>
      <c r="G198" s="73" t="s">
        <v>497</v>
      </c>
      <c r="H198" s="73" t="s">
        <v>35</v>
      </c>
      <c r="I198" s="5" t="s">
        <v>36</v>
      </c>
      <c r="J198" s="28">
        <v>7</v>
      </c>
      <c r="K198" s="29">
        <v>268849</v>
      </c>
      <c r="L198" s="30">
        <f t="shared" ref="L198:L261" si="9">+K198*J198</f>
        <v>1881943</v>
      </c>
      <c r="M198" s="31">
        <f t="shared" ref="M198:M261" si="10">+L198/$L$896*$L$897</f>
        <v>6.6424273637059744E-2</v>
      </c>
      <c r="N198" s="79"/>
      <c r="O198" s="30"/>
      <c r="P198" s="22"/>
      <c r="Q198" s="22"/>
      <c r="R198" s="32"/>
      <c r="S198" s="33"/>
      <c r="T198" s="34"/>
      <c r="U198" s="34"/>
      <c r="V198" s="35"/>
      <c r="W198" s="36"/>
      <c r="X198" s="27"/>
      <c r="Y198" s="27"/>
      <c r="Z198" s="27"/>
      <c r="AA198" s="27"/>
      <c r="AB198" s="27"/>
      <c r="AC198" s="27"/>
      <c r="AD198" s="27"/>
      <c r="AE198" s="27"/>
      <c r="AF198" s="27"/>
      <c r="AG198" s="7"/>
      <c r="AH198" s="7"/>
      <c r="AI198" s="7"/>
      <c r="AJ198" s="7"/>
      <c r="AK198" s="7"/>
    </row>
    <row r="199" spans="1:37">
      <c r="A199" s="73">
        <f t="shared" ref="A199:A262" si="11">+A198+1</f>
        <v>194</v>
      </c>
      <c r="B199" s="73">
        <v>1032010091</v>
      </c>
      <c r="C199" s="73">
        <v>0</v>
      </c>
      <c r="D199" s="75" t="s">
        <v>498</v>
      </c>
      <c r="E199" s="75" t="s">
        <v>458</v>
      </c>
      <c r="F199" s="75" t="s">
        <v>458</v>
      </c>
      <c r="G199" s="73" t="s">
        <v>91</v>
      </c>
      <c r="H199" s="73" t="s">
        <v>88</v>
      </c>
      <c r="I199" s="5" t="s">
        <v>36</v>
      </c>
      <c r="J199" s="28">
        <v>1561</v>
      </c>
      <c r="K199" s="29">
        <v>1205</v>
      </c>
      <c r="L199" s="30">
        <f t="shared" si="9"/>
        <v>1881005</v>
      </c>
      <c r="M199" s="31">
        <f t="shared" si="10"/>
        <v>6.6391166381063391E-2</v>
      </c>
      <c r="N199" s="79"/>
      <c r="O199" s="30"/>
      <c r="P199" s="22"/>
      <c r="Q199" s="22"/>
      <c r="R199" s="32"/>
      <c r="S199" s="33"/>
      <c r="T199" s="34"/>
      <c r="U199" s="34"/>
      <c r="V199" s="35"/>
      <c r="W199" s="36"/>
      <c r="X199" s="27"/>
      <c r="Y199" s="27"/>
      <c r="Z199" s="27"/>
      <c r="AA199" s="27"/>
      <c r="AB199" s="27"/>
      <c r="AC199" s="27"/>
      <c r="AD199" s="27"/>
      <c r="AE199" s="27"/>
      <c r="AF199" s="27"/>
      <c r="AG199" s="7"/>
      <c r="AH199" s="7"/>
      <c r="AI199" s="7"/>
      <c r="AJ199" s="7"/>
      <c r="AK199" s="7"/>
    </row>
    <row r="200" spans="1:37">
      <c r="A200" s="73">
        <f t="shared" si="11"/>
        <v>195</v>
      </c>
      <c r="B200" s="73">
        <v>1032810062</v>
      </c>
      <c r="C200" s="73">
        <v>0</v>
      </c>
      <c r="D200" s="75" t="s">
        <v>499</v>
      </c>
      <c r="E200" s="75" t="s">
        <v>458</v>
      </c>
      <c r="F200" s="75" t="s">
        <v>458</v>
      </c>
      <c r="G200" s="73" t="s">
        <v>501</v>
      </c>
      <c r="H200" s="73" t="s">
        <v>88</v>
      </c>
      <c r="I200" s="5" t="s">
        <v>36</v>
      </c>
      <c r="J200" s="28">
        <v>2814</v>
      </c>
      <c r="K200" s="29">
        <v>663</v>
      </c>
      <c r="L200" s="30">
        <f t="shared" si="9"/>
        <v>1865682</v>
      </c>
      <c r="M200" s="31">
        <f t="shared" si="10"/>
        <v>6.58503321767646E-2</v>
      </c>
      <c r="N200" s="79"/>
      <c r="O200" s="30"/>
      <c r="P200" s="22"/>
      <c r="Q200" s="22"/>
      <c r="R200" s="32"/>
      <c r="S200" s="33"/>
      <c r="T200" s="34"/>
      <c r="U200" s="34"/>
      <c r="V200" s="35"/>
      <c r="W200" s="36"/>
      <c r="X200" s="27"/>
      <c r="Y200" s="27"/>
      <c r="Z200" s="27"/>
      <c r="AA200" s="27"/>
      <c r="AB200" s="27"/>
      <c r="AC200" s="27"/>
      <c r="AD200" s="27"/>
      <c r="AE200" s="27"/>
      <c r="AF200" s="27"/>
      <c r="AG200" s="7"/>
      <c r="AH200" s="7"/>
      <c r="AI200" s="7"/>
      <c r="AJ200" s="7"/>
      <c r="AK200" s="7"/>
    </row>
    <row r="201" spans="1:37">
      <c r="A201" s="73">
        <f t="shared" si="11"/>
        <v>196</v>
      </c>
      <c r="B201" s="73">
        <v>1031640003</v>
      </c>
      <c r="C201" s="73">
        <v>0</v>
      </c>
      <c r="D201" s="75" t="s">
        <v>502</v>
      </c>
      <c r="E201" s="75" t="s">
        <v>136</v>
      </c>
      <c r="F201" s="75" t="s">
        <v>151</v>
      </c>
      <c r="G201" s="73" t="s">
        <v>503</v>
      </c>
      <c r="H201" s="73" t="s">
        <v>88</v>
      </c>
      <c r="I201" s="5" t="s">
        <v>36</v>
      </c>
      <c r="J201" s="28">
        <v>112</v>
      </c>
      <c r="K201" s="29">
        <v>16652</v>
      </c>
      <c r="L201" s="30">
        <f t="shared" si="9"/>
        <v>1865024</v>
      </c>
      <c r="M201" s="31">
        <f t="shared" si="10"/>
        <v>6.5827107683752231E-2</v>
      </c>
      <c r="N201" s="79"/>
      <c r="O201" s="30"/>
      <c r="P201" s="22"/>
      <c r="Q201" s="22"/>
      <c r="R201" s="32"/>
      <c r="S201" s="33"/>
      <c r="T201" s="34"/>
      <c r="U201" s="34"/>
      <c r="V201" s="35"/>
      <c r="W201" s="36"/>
      <c r="X201" s="27"/>
      <c r="Y201" s="27"/>
      <c r="Z201" s="27"/>
      <c r="AA201" s="27"/>
      <c r="AB201" s="27"/>
      <c r="AC201" s="27"/>
      <c r="AD201" s="27"/>
      <c r="AE201" s="27"/>
      <c r="AF201" s="27"/>
      <c r="AG201" s="7"/>
      <c r="AH201" s="7"/>
      <c r="AI201" s="7"/>
      <c r="AJ201" s="7"/>
      <c r="AK201" s="7"/>
    </row>
    <row r="202" spans="1:37">
      <c r="A202" s="73">
        <f t="shared" si="11"/>
        <v>197</v>
      </c>
      <c r="B202" s="73">
        <v>1032010095</v>
      </c>
      <c r="C202" s="73">
        <v>0</v>
      </c>
      <c r="D202" s="75" t="s">
        <v>504</v>
      </c>
      <c r="E202" s="75" t="s">
        <v>458</v>
      </c>
      <c r="F202" s="75" t="s">
        <v>458</v>
      </c>
      <c r="G202" s="73" t="s">
        <v>505</v>
      </c>
      <c r="H202" s="73" t="s">
        <v>88</v>
      </c>
      <c r="I202" s="5" t="s">
        <v>36</v>
      </c>
      <c r="J202" s="28">
        <v>168</v>
      </c>
      <c r="K202" s="29">
        <v>11096</v>
      </c>
      <c r="L202" s="30">
        <f t="shared" si="9"/>
        <v>1864128</v>
      </c>
      <c r="M202" s="31">
        <f t="shared" si="10"/>
        <v>6.5795482842203462E-2</v>
      </c>
      <c r="N202" s="79"/>
      <c r="O202" s="30"/>
      <c r="P202" s="22"/>
      <c r="Q202" s="22"/>
      <c r="R202" s="32"/>
      <c r="S202" s="33"/>
      <c r="T202" s="34"/>
      <c r="U202" s="34"/>
      <c r="V202" s="35"/>
      <c r="W202" s="36"/>
      <c r="X202" s="27"/>
      <c r="Y202" s="27"/>
      <c r="Z202" s="27"/>
      <c r="AA202" s="27"/>
      <c r="AB202" s="27"/>
      <c r="AC202" s="27"/>
      <c r="AD202" s="27"/>
      <c r="AE202" s="27"/>
      <c r="AF202" s="27"/>
      <c r="AG202" s="7"/>
      <c r="AH202" s="7"/>
      <c r="AI202" s="7"/>
      <c r="AJ202" s="7"/>
      <c r="AK202" s="7"/>
    </row>
    <row r="203" spans="1:37">
      <c r="A203" s="73">
        <f t="shared" si="11"/>
        <v>198</v>
      </c>
      <c r="B203" s="73">
        <v>1031650040</v>
      </c>
      <c r="C203" s="73">
        <v>0</v>
      </c>
      <c r="D203" s="75" t="s">
        <v>508</v>
      </c>
      <c r="E203" s="75" t="s">
        <v>1644</v>
      </c>
      <c r="F203" s="75" t="s">
        <v>33</v>
      </c>
      <c r="G203" s="73" t="s">
        <v>509</v>
      </c>
      <c r="H203" s="73" t="s">
        <v>35</v>
      </c>
      <c r="I203" s="5" t="s">
        <v>36</v>
      </c>
      <c r="J203" s="28">
        <v>1498</v>
      </c>
      <c r="K203" s="29">
        <v>1229</v>
      </c>
      <c r="L203" s="30">
        <f t="shared" si="9"/>
        <v>1841042</v>
      </c>
      <c r="M203" s="31">
        <f t="shared" si="10"/>
        <v>6.4980649034173596E-2</v>
      </c>
      <c r="N203" s="79"/>
      <c r="O203" s="30"/>
      <c r="P203" s="22"/>
      <c r="Q203" s="22"/>
      <c r="R203" s="32"/>
      <c r="S203" s="33"/>
      <c r="T203" s="34"/>
      <c r="U203" s="34"/>
      <c r="V203" s="35"/>
      <c r="W203" s="36"/>
      <c r="X203" s="27"/>
      <c r="Y203" s="27"/>
      <c r="Z203" s="27"/>
      <c r="AA203" s="27"/>
      <c r="AB203" s="27"/>
      <c r="AC203" s="27"/>
      <c r="AD203" s="27"/>
      <c r="AE203" s="27"/>
      <c r="AF203" s="27"/>
      <c r="AG203" s="7"/>
      <c r="AH203" s="7"/>
      <c r="AI203" s="7"/>
      <c r="AJ203" s="7"/>
      <c r="AK203" s="7"/>
    </row>
    <row r="204" spans="1:37">
      <c r="A204" s="73">
        <f t="shared" si="11"/>
        <v>199</v>
      </c>
      <c r="B204" s="73">
        <v>1031810000</v>
      </c>
      <c r="C204" s="73">
        <v>0</v>
      </c>
      <c r="D204" s="75" t="s">
        <v>510</v>
      </c>
      <c r="E204" s="75" t="s">
        <v>32</v>
      </c>
      <c r="F204" s="75" t="s">
        <v>33</v>
      </c>
      <c r="G204" s="73" t="s">
        <v>511</v>
      </c>
      <c r="H204" s="73" t="s">
        <v>35</v>
      </c>
      <c r="I204" s="5" t="s">
        <v>36</v>
      </c>
      <c r="J204" s="28">
        <v>406</v>
      </c>
      <c r="K204" s="29">
        <v>4480</v>
      </c>
      <c r="L204" s="30">
        <f t="shared" si="9"/>
        <v>1818880</v>
      </c>
      <c r="M204" s="31">
        <f t="shared" si="10"/>
        <v>6.4198428343990879E-2</v>
      </c>
      <c r="N204" s="79"/>
      <c r="O204" s="30"/>
      <c r="P204" s="22"/>
      <c r="Q204" s="22"/>
      <c r="R204" s="32"/>
      <c r="S204" s="33"/>
      <c r="T204" s="34"/>
      <c r="U204" s="34"/>
      <c r="V204" s="35"/>
      <c r="W204" s="36"/>
      <c r="X204" s="27"/>
      <c r="Y204" s="27"/>
      <c r="Z204" s="27"/>
      <c r="AA204" s="27"/>
      <c r="AB204" s="27"/>
      <c r="AC204" s="27"/>
      <c r="AD204" s="27"/>
      <c r="AE204" s="27"/>
      <c r="AF204" s="27"/>
      <c r="AG204" s="7"/>
      <c r="AH204" s="7"/>
      <c r="AI204" s="7"/>
      <c r="AJ204" s="7"/>
      <c r="AK204" s="7"/>
    </row>
    <row r="205" spans="1:37">
      <c r="A205" s="73">
        <f t="shared" si="11"/>
        <v>200</v>
      </c>
      <c r="B205" s="73" t="s">
        <v>512</v>
      </c>
      <c r="C205" s="73">
        <v>0</v>
      </c>
      <c r="D205" s="75" t="s">
        <v>513</v>
      </c>
      <c r="E205" s="75" t="s">
        <v>458</v>
      </c>
      <c r="F205" s="75" t="s">
        <v>458</v>
      </c>
      <c r="G205" s="73" t="s">
        <v>352</v>
      </c>
      <c r="H205" s="73" t="s">
        <v>88</v>
      </c>
      <c r="I205" s="5" t="s">
        <v>36</v>
      </c>
      <c r="J205" s="28">
        <v>868</v>
      </c>
      <c r="K205" s="29">
        <v>2075</v>
      </c>
      <c r="L205" s="30">
        <f t="shared" si="9"/>
        <v>1801100</v>
      </c>
      <c r="M205" s="31">
        <f t="shared" si="10"/>
        <v>6.3570872894507593E-2</v>
      </c>
      <c r="N205" s="79"/>
      <c r="O205" s="30"/>
      <c r="P205" s="22"/>
      <c r="Q205" s="22"/>
      <c r="R205" s="32"/>
      <c r="S205" s="33"/>
      <c r="T205" s="34"/>
      <c r="U205" s="34"/>
      <c r="V205" s="35"/>
      <c r="W205" s="36"/>
      <c r="X205" s="27"/>
      <c r="Y205" s="27"/>
      <c r="Z205" s="27"/>
      <c r="AA205" s="27"/>
      <c r="AB205" s="27"/>
      <c r="AC205" s="27"/>
      <c r="AD205" s="27"/>
      <c r="AE205" s="27"/>
      <c r="AF205" s="27"/>
      <c r="AG205" s="7"/>
      <c r="AH205" s="7"/>
      <c r="AI205" s="7"/>
      <c r="AJ205" s="7"/>
      <c r="AK205" s="7"/>
    </row>
    <row r="206" spans="1:37">
      <c r="A206" s="73">
        <f t="shared" si="11"/>
        <v>201</v>
      </c>
      <c r="B206" s="73">
        <v>1031611166</v>
      </c>
      <c r="C206" s="73">
        <v>0</v>
      </c>
      <c r="D206" s="75" t="s">
        <v>514</v>
      </c>
      <c r="E206" s="75" t="s">
        <v>132</v>
      </c>
      <c r="F206" s="75" t="s">
        <v>385</v>
      </c>
      <c r="G206" s="73" t="s">
        <v>352</v>
      </c>
      <c r="H206" s="73" t="s">
        <v>88</v>
      </c>
      <c r="I206" s="5" t="s">
        <v>36</v>
      </c>
      <c r="J206" s="28">
        <v>196</v>
      </c>
      <c r="K206" s="29">
        <v>9065</v>
      </c>
      <c r="L206" s="30">
        <f t="shared" si="9"/>
        <v>1776740</v>
      </c>
      <c r="M206" s="31">
        <f t="shared" si="10"/>
        <v>6.2711072514900573E-2</v>
      </c>
      <c r="N206" s="79"/>
      <c r="O206" s="30"/>
      <c r="P206" s="22"/>
      <c r="Q206" s="22"/>
      <c r="R206" s="32"/>
      <c r="S206" s="33"/>
      <c r="T206" s="34"/>
      <c r="U206" s="34"/>
      <c r="V206" s="35"/>
      <c r="W206" s="36"/>
      <c r="X206" s="27"/>
      <c r="Y206" s="27"/>
      <c r="Z206" s="27"/>
      <c r="AA206" s="27"/>
      <c r="AB206" s="27"/>
      <c r="AC206" s="27"/>
      <c r="AD206" s="27"/>
      <c r="AE206" s="27"/>
      <c r="AF206" s="27"/>
      <c r="AG206" s="7"/>
      <c r="AH206" s="7"/>
      <c r="AI206" s="7"/>
      <c r="AJ206" s="7"/>
      <c r="AK206" s="7"/>
    </row>
    <row r="207" spans="1:37">
      <c r="A207" s="73">
        <f t="shared" si="11"/>
        <v>202</v>
      </c>
      <c r="B207" s="73">
        <v>1033495018</v>
      </c>
      <c r="C207" s="73">
        <v>0</v>
      </c>
      <c r="D207" s="75" t="s">
        <v>517</v>
      </c>
      <c r="E207" s="75" t="s">
        <v>136</v>
      </c>
      <c r="F207" s="75" t="s">
        <v>151</v>
      </c>
      <c r="G207" s="73" t="s">
        <v>518</v>
      </c>
      <c r="H207" s="73" t="s">
        <v>88</v>
      </c>
      <c r="I207" s="5" t="s">
        <v>36</v>
      </c>
      <c r="J207" s="28">
        <v>483</v>
      </c>
      <c r="K207" s="29">
        <v>3451</v>
      </c>
      <c r="L207" s="30">
        <f t="shared" si="9"/>
        <v>1666833</v>
      </c>
      <c r="M207" s="31">
        <f t="shared" si="10"/>
        <v>5.8831840974610396E-2</v>
      </c>
      <c r="N207" s="79"/>
      <c r="O207" s="30"/>
      <c r="P207" s="22"/>
      <c r="Q207" s="22"/>
      <c r="R207" s="32"/>
      <c r="S207" s="33"/>
      <c r="T207" s="34"/>
      <c r="U207" s="34"/>
      <c r="V207" s="35"/>
      <c r="W207" s="36"/>
      <c r="X207" s="27"/>
      <c r="Y207" s="27"/>
      <c r="Z207" s="27"/>
      <c r="AA207" s="27"/>
      <c r="AB207" s="27"/>
      <c r="AC207" s="27"/>
      <c r="AD207" s="27"/>
      <c r="AE207" s="27"/>
      <c r="AF207" s="27"/>
      <c r="AG207" s="7"/>
      <c r="AH207" s="7"/>
      <c r="AI207" s="7"/>
      <c r="AJ207" s="7"/>
      <c r="AK207" s="7"/>
    </row>
    <row r="208" spans="1:37">
      <c r="A208" s="73">
        <f t="shared" si="11"/>
        <v>203</v>
      </c>
      <c r="B208" s="73">
        <v>1031840060</v>
      </c>
      <c r="C208" s="73">
        <v>0</v>
      </c>
      <c r="D208" s="75" t="s">
        <v>519</v>
      </c>
      <c r="E208" s="75" t="s">
        <v>136</v>
      </c>
      <c r="F208" s="75" t="s">
        <v>151</v>
      </c>
      <c r="G208" s="73" t="s">
        <v>520</v>
      </c>
      <c r="H208" s="73" t="s">
        <v>88</v>
      </c>
      <c r="I208" s="5" t="s">
        <v>36</v>
      </c>
      <c r="J208" s="28">
        <v>119</v>
      </c>
      <c r="K208" s="29">
        <v>13532</v>
      </c>
      <c r="L208" s="30">
        <f t="shared" si="9"/>
        <v>1610308</v>
      </c>
      <c r="M208" s="31">
        <f t="shared" si="10"/>
        <v>5.6836758197217667E-2</v>
      </c>
      <c r="N208" s="81" t="s">
        <v>4319</v>
      </c>
      <c r="O208" s="30"/>
      <c r="P208" s="22"/>
      <c r="Q208" s="22"/>
      <c r="R208" s="32"/>
      <c r="S208" s="33"/>
      <c r="T208" s="34"/>
      <c r="U208" s="34"/>
      <c r="V208" s="35"/>
      <c r="W208" s="36"/>
      <c r="X208" s="27"/>
      <c r="Y208" s="27"/>
      <c r="Z208" s="27"/>
      <c r="AA208" s="27"/>
      <c r="AB208" s="27"/>
      <c r="AC208" s="27"/>
      <c r="AD208" s="27"/>
      <c r="AE208" s="27"/>
      <c r="AF208" s="27"/>
      <c r="AG208" s="7"/>
      <c r="AH208" s="7"/>
      <c r="AI208" s="7"/>
      <c r="AJ208" s="7"/>
      <c r="AK208" s="7"/>
    </row>
    <row r="209" spans="1:37" ht="25.5">
      <c r="A209" s="73">
        <f t="shared" si="11"/>
        <v>204</v>
      </c>
      <c r="B209" s="73">
        <v>1033350035</v>
      </c>
      <c r="C209" s="73">
        <v>0</v>
      </c>
      <c r="D209" s="75" t="s">
        <v>521</v>
      </c>
      <c r="E209" s="75" t="s">
        <v>136</v>
      </c>
      <c r="F209" s="75" t="s">
        <v>4296</v>
      </c>
      <c r="G209" s="73" t="s">
        <v>522</v>
      </c>
      <c r="H209" s="73" t="s">
        <v>401</v>
      </c>
      <c r="I209" s="5" t="s">
        <v>36</v>
      </c>
      <c r="J209" s="28">
        <v>28</v>
      </c>
      <c r="K209" s="29">
        <v>67380</v>
      </c>
      <c r="L209" s="30">
        <f t="shared" si="9"/>
        <v>1886640</v>
      </c>
      <c r="M209" s="31">
        <f t="shared" si="10"/>
        <v>6.659005698611617E-2</v>
      </c>
      <c r="N209" s="81" t="s">
        <v>4316</v>
      </c>
      <c r="O209" s="30"/>
      <c r="P209" s="22"/>
      <c r="Q209" s="22"/>
      <c r="R209" s="32"/>
      <c r="S209" s="33"/>
      <c r="T209" s="34"/>
      <c r="U209" s="34"/>
      <c r="V209" s="35"/>
      <c r="W209" s="36"/>
      <c r="X209" s="27"/>
      <c r="Y209" s="27"/>
      <c r="Z209" s="27"/>
      <c r="AA209" s="27"/>
      <c r="AB209" s="27"/>
      <c r="AC209" s="27"/>
      <c r="AD209" s="27"/>
      <c r="AE209" s="27"/>
      <c r="AF209" s="27"/>
      <c r="AG209" s="7"/>
      <c r="AH209" s="7"/>
      <c r="AI209" s="7"/>
      <c r="AJ209" s="7"/>
      <c r="AK209" s="7"/>
    </row>
    <row r="210" spans="1:37">
      <c r="A210" s="73">
        <f t="shared" si="11"/>
        <v>205</v>
      </c>
      <c r="B210" s="73">
        <v>1032710084</v>
      </c>
      <c r="C210" s="73">
        <v>0</v>
      </c>
      <c r="D210" s="75" t="s">
        <v>523</v>
      </c>
      <c r="E210" s="75" t="s">
        <v>187</v>
      </c>
      <c r="F210" s="75" t="s">
        <v>188</v>
      </c>
      <c r="G210" s="73" t="s">
        <v>524</v>
      </c>
      <c r="H210" s="73" t="s">
        <v>88</v>
      </c>
      <c r="I210" s="5" t="s">
        <v>36</v>
      </c>
      <c r="J210" s="28">
        <v>14</v>
      </c>
      <c r="K210" s="29">
        <v>150952</v>
      </c>
      <c r="L210" s="30">
        <f t="shared" si="9"/>
        <v>2113328</v>
      </c>
      <c r="M210" s="31">
        <f t="shared" si="10"/>
        <v>7.4591141897953447E-2</v>
      </c>
      <c r="N210" s="79"/>
      <c r="O210" s="30"/>
      <c r="P210" s="22"/>
      <c r="Q210" s="22"/>
      <c r="R210" s="32"/>
      <c r="S210" s="33"/>
      <c r="T210" s="34"/>
      <c r="U210" s="34"/>
      <c r="V210" s="35"/>
      <c r="W210" s="36"/>
      <c r="X210" s="27"/>
      <c r="Y210" s="27"/>
      <c r="Z210" s="27"/>
      <c r="AA210" s="27"/>
      <c r="AB210" s="27"/>
      <c r="AC210" s="27"/>
      <c r="AD210" s="27"/>
      <c r="AE210" s="27"/>
      <c r="AF210" s="27"/>
      <c r="AG210" s="7"/>
      <c r="AH210" s="7"/>
      <c r="AI210" s="7"/>
      <c r="AJ210" s="7"/>
      <c r="AK210" s="7"/>
    </row>
    <row r="211" spans="1:37">
      <c r="A211" s="73">
        <f t="shared" si="11"/>
        <v>206</v>
      </c>
      <c r="B211" s="73">
        <v>1032143040</v>
      </c>
      <c r="C211" s="73">
        <v>0</v>
      </c>
      <c r="D211" s="75" t="s">
        <v>525</v>
      </c>
      <c r="E211" s="75" t="s">
        <v>1644</v>
      </c>
      <c r="F211" s="75" t="s">
        <v>33</v>
      </c>
      <c r="G211" s="73" t="s">
        <v>448</v>
      </c>
      <c r="H211" s="73" t="s">
        <v>35</v>
      </c>
      <c r="I211" s="5" t="s">
        <v>36</v>
      </c>
      <c r="J211" s="28">
        <v>1708</v>
      </c>
      <c r="K211" s="29">
        <v>923</v>
      </c>
      <c r="L211" s="30">
        <f t="shared" si="9"/>
        <v>1576484</v>
      </c>
      <c r="M211" s="31">
        <f t="shared" si="10"/>
        <v>5.5642920428751831E-2</v>
      </c>
      <c r="N211" s="79"/>
      <c r="O211" s="30"/>
      <c r="P211" s="22"/>
      <c r="Q211" s="22"/>
      <c r="R211" s="32"/>
      <c r="S211" s="33"/>
      <c r="T211" s="34"/>
      <c r="U211" s="34"/>
      <c r="V211" s="35"/>
      <c r="W211" s="36"/>
      <c r="X211" s="27"/>
      <c r="Y211" s="27"/>
      <c r="Z211" s="27"/>
      <c r="AA211" s="27"/>
      <c r="AB211" s="27"/>
      <c r="AC211" s="27"/>
      <c r="AD211" s="27"/>
      <c r="AE211" s="27"/>
      <c r="AF211" s="27"/>
      <c r="AG211" s="7"/>
      <c r="AH211" s="7"/>
      <c r="AI211" s="7"/>
      <c r="AJ211" s="7"/>
      <c r="AK211" s="7"/>
    </row>
    <row r="212" spans="1:37">
      <c r="A212" s="73">
        <f t="shared" si="11"/>
        <v>207</v>
      </c>
      <c r="B212" s="73">
        <v>1032911011</v>
      </c>
      <c r="C212" s="73">
        <v>0</v>
      </c>
      <c r="D212" s="75" t="s">
        <v>526</v>
      </c>
      <c r="E212" s="75" t="s">
        <v>32</v>
      </c>
      <c r="F212" s="75" t="s">
        <v>33</v>
      </c>
      <c r="G212" s="73" t="s">
        <v>527</v>
      </c>
      <c r="H212" s="73" t="s">
        <v>35</v>
      </c>
      <c r="I212" s="5" t="s">
        <v>36</v>
      </c>
      <c r="J212" s="28">
        <v>7</v>
      </c>
      <c r="K212" s="29">
        <v>224205</v>
      </c>
      <c r="L212" s="30">
        <f t="shared" si="9"/>
        <v>1569435</v>
      </c>
      <c r="M212" s="31">
        <f t="shared" si="10"/>
        <v>5.5394121870629906E-2</v>
      </c>
      <c r="N212" s="79"/>
      <c r="O212" s="30"/>
      <c r="P212" s="22"/>
      <c r="Q212" s="22"/>
      <c r="R212" s="32"/>
      <c r="S212" s="33"/>
      <c r="T212" s="34"/>
      <c r="U212" s="34"/>
      <c r="V212" s="35"/>
      <c r="W212" s="36"/>
      <c r="X212" s="27"/>
      <c r="Y212" s="27"/>
      <c r="Z212" s="27"/>
      <c r="AA212" s="27"/>
      <c r="AB212" s="27"/>
      <c r="AC212" s="27"/>
      <c r="AD212" s="27"/>
      <c r="AE212" s="27"/>
      <c r="AF212" s="27"/>
      <c r="AG212" s="7"/>
      <c r="AH212" s="7"/>
      <c r="AI212" s="7"/>
      <c r="AJ212" s="7"/>
      <c r="AK212" s="7"/>
    </row>
    <row r="213" spans="1:37">
      <c r="A213" s="73">
        <f t="shared" si="11"/>
        <v>208</v>
      </c>
      <c r="B213" s="73">
        <v>1031240010</v>
      </c>
      <c r="C213" s="73">
        <v>0</v>
      </c>
      <c r="D213" s="75" t="s">
        <v>528</v>
      </c>
      <c r="E213" s="75" t="s">
        <v>1644</v>
      </c>
      <c r="F213" s="75" t="s">
        <v>33</v>
      </c>
      <c r="G213" s="73" t="s">
        <v>230</v>
      </c>
      <c r="H213" s="73" t="s">
        <v>35</v>
      </c>
      <c r="I213" s="5" t="s">
        <v>36</v>
      </c>
      <c r="J213" s="28">
        <v>2744</v>
      </c>
      <c r="K213" s="29">
        <v>571</v>
      </c>
      <c r="L213" s="30">
        <f t="shared" si="9"/>
        <v>1566824</v>
      </c>
      <c r="M213" s="31">
        <f t="shared" si="10"/>
        <v>5.5301965105804214E-2</v>
      </c>
      <c r="N213" s="79"/>
      <c r="O213" s="30"/>
      <c r="P213" s="22"/>
      <c r="Q213" s="22"/>
      <c r="R213" s="32"/>
      <c r="S213" s="33"/>
      <c r="T213" s="34"/>
      <c r="U213" s="34"/>
      <c r="V213" s="35"/>
      <c r="W213" s="36"/>
      <c r="X213" s="27"/>
      <c r="Y213" s="27"/>
      <c r="Z213" s="27"/>
      <c r="AA213" s="27"/>
      <c r="AB213" s="27"/>
      <c r="AC213" s="27"/>
      <c r="AD213" s="27"/>
      <c r="AE213" s="27"/>
      <c r="AF213" s="27"/>
      <c r="AG213" s="7"/>
      <c r="AH213" s="7"/>
      <c r="AI213" s="7"/>
      <c r="AJ213" s="7"/>
      <c r="AK213" s="7"/>
    </row>
    <row r="214" spans="1:37">
      <c r="A214" s="73">
        <f t="shared" si="11"/>
        <v>209</v>
      </c>
      <c r="B214" s="73">
        <v>1031840130</v>
      </c>
      <c r="C214" s="73">
        <v>0</v>
      </c>
      <c r="D214" s="75" t="s">
        <v>529</v>
      </c>
      <c r="E214" s="75" t="s">
        <v>136</v>
      </c>
      <c r="F214" s="75" t="s">
        <v>62</v>
      </c>
      <c r="G214" s="73" t="s">
        <v>530</v>
      </c>
      <c r="H214" s="73" t="s">
        <v>88</v>
      </c>
      <c r="I214" s="5" t="s">
        <v>36</v>
      </c>
      <c r="J214" s="28">
        <v>7</v>
      </c>
      <c r="K214" s="29">
        <v>220289</v>
      </c>
      <c r="L214" s="30">
        <f t="shared" si="9"/>
        <v>1542023</v>
      </c>
      <c r="M214" s="31">
        <f t="shared" si="10"/>
        <v>5.4426599374497418E-2</v>
      </c>
      <c r="N214" s="79"/>
      <c r="O214" s="30"/>
      <c r="P214" s="22"/>
      <c r="Q214" s="22"/>
      <c r="R214" s="32"/>
      <c r="S214" s="33"/>
      <c r="T214" s="34"/>
      <c r="U214" s="34"/>
      <c r="V214" s="35"/>
      <c r="W214" s="36"/>
      <c r="X214" s="27"/>
      <c r="Y214" s="27"/>
      <c r="Z214" s="27"/>
      <c r="AA214" s="27"/>
      <c r="AB214" s="27"/>
      <c r="AC214" s="27"/>
      <c r="AD214" s="27"/>
      <c r="AE214" s="27"/>
      <c r="AF214" s="27"/>
      <c r="AG214" s="7"/>
      <c r="AH214" s="7"/>
      <c r="AI214" s="7"/>
      <c r="AJ214" s="7"/>
      <c r="AK214" s="7"/>
    </row>
    <row r="215" spans="1:37">
      <c r="A215" s="73">
        <f t="shared" si="11"/>
        <v>210</v>
      </c>
      <c r="B215" s="73">
        <v>1031611153</v>
      </c>
      <c r="C215" s="73">
        <v>0</v>
      </c>
      <c r="D215" s="75" t="s">
        <v>531</v>
      </c>
      <c r="E215" s="75" t="s">
        <v>458</v>
      </c>
      <c r="F215" s="75" t="s">
        <v>458</v>
      </c>
      <c r="G215" s="73" t="s">
        <v>533</v>
      </c>
      <c r="H215" s="73" t="s">
        <v>534</v>
      </c>
      <c r="I215" s="5" t="s">
        <v>36</v>
      </c>
      <c r="J215" s="28">
        <v>357</v>
      </c>
      <c r="K215" s="29">
        <v>4318</v>
      </c>
      <c r="L215" s="30">
        <f t="shared" si="9"/>
        <v>1541526</v>
      </c>
      <c r="M215" s="31">
        <f t="shared" si="10"/>
        <v>5.4409057470200826E-2</v>
      </c>
      <c r="N215" s="79"/>
      <c r="O215" s="30"/>
      <c r="P215" s="22"/>
      <c r="Q215" s="22"/>
      <c r="R215" s="32"/>
      <c r="S215" s="33"/>
      <c r="T215" s="34"/>
      <c r="U215" s="34"/>
      <c r="V215" s="35"/>
      <c r="W215" s="36"/>
      <c r="X215" s="27"/>
      <c r="Y215" s="27"/>
      <c r="Z215" s="27"/>
      <c r="AA215" s="27"/>
      <c r="AB215" s="27"/>
      <c r="AC215" s="27"/>
      <c r="AD215" s="27"/>
      <c r="AE215" s="27"/>
      <c r="AF215" s="27"/>
      <c r="AG215" s="7"/>
      <c r="AH215" s="7"/>
      <c r="AI215" s="7"/>
      <c r="AJ215" s="7"/>
      <c r="AK215" s="7"/>
    </row>
    <row r="216" spans="1:37">
      <c r="A216" s="73">
        <f t="shared" si="11"/>
        <v>211</v>
      </c>
      <c r="B216" s="73">
        <v>1031620002</v>
      </c>
      <c r="C216" s="73">
        <v>0</v>
      </c>
      <c r="D216" s="75" t="s">
        <v>535</v>
      </c>
      <c r="E216" s="75" t="s">
        <v>1644</v>
      </c>
      <c r="F216" s="75" t="s">
        <v>33</v>
      </c>
      <c r="G216" s="73" t="s">
        <v>536</v>
      </c>
      <c r="H216" s="73" t="s">
        <v>35</v>
      </c>
      <c r="I216" s="5" t="s">
        <v>36</v>
      </c>
      <c r="J216" s="28">
        <v>231</v>
      </c>
      <c r="K216" s="29">
        <v>6661</v>
      </c>
      <c r="L216" s="30">
        <f t="shared" si="9"/>
        <v>1538691</v>
      </c>
      <c r="M216" s="31">
        <f t="shared" si="10"/>
        <v>5.4308994494987946E-2</v>
      </c>
      <c r="N216" s="79"/>
      <c r="O216" s="30"/>
      <c r="P216" s="22"/>
      <c r="Q216" s="22"/>
      <c r="R216" s="32"/>
      <c r="S216" s="33"/>
      <c r="T216" s="34"/>
      <c r="U216" s="34"/>
      <c r="V216" s="35"/>
      <c r="W216" s="36"/>
      <c r="X216" s="27"/>
      <c r="Y216" s="27"/>
      <c r="Z216" s="27"/>
      <c r="AA216" s="27"/>
      <c r="AB216" s="27"/>
      <c r="AC216" s="27"/>
      <c r="AD216" s="27"/>
      <c r="AE216" s="27"/>
      <c r="AF216" s="27"/>
      <c r="AG216" s="7"/>
      <c r="AH216" s="7"/>
      <c r="AI216" s="7"/>
      <c r="AJ216" s="7"/>
      <c r="AK216" s="7"/>
    </row>
    <row r="217" spans="1:37" ht="25.5">
      <c r="A217" s="73">
        <f t="shared" si="11"/>
        <v>212</v>
      </c>
      <c r="B217" s="73">
        <v>1033840007</v>
      </c>
      <c r="C217" s="73">
        <v>0</v>
      </c>
      <c r="D217" s="75" t="s">
        <v>537</v>
      </c>
      <c r="E217" s="75" t="s">
        <v>1011</v>
      </c>
      <c r="F217" s="75" t="s">
        <v>538</v>
      </c>
      <c r="G217" s="73" t="s">
        <v>478</v>
      </c>
      <c r="H217" s="73" t="s">
        <v>539</v>
      </c>
      <c r="I217" s="5" t="s">
        <v>36</v>
      </c>
      <c r="J217" s="28">
        <v>21</v>
      </c>
      <c r="K217" s="29">
        <v>72455</v>
      </c>
      <c r="L217" s="30">
        <f t="shared" si="9"/>
        <v>1521555</v>
      </c>
      <c r="M217" s="31">
        <f t="shared" si="10"/>
        <v>5.3704169400367832E-2</v>
      </c>
      <c r="N217" s="81" t="s">
        <v>4318</v>
      </c>
      <c r="O217" s="30"/>
      <c r="P217" s="22"/>
      <c r="Q217" s="22"/>
      <c r="R217" s="32"/>
      <c r="S217" s="33"/>
      <c r="T217" s="34"/>
      <c r="U217" s="34"/>
      <c r="V217" s="35"/>
      <c r="W217" s="36"/>
      <c r="X217" s="27"/>
      <c r="Y217" s="27"/>
      <c r="Z217" s="27"/>
      <c r="AA217" s="27"/>
      <c r="AB217" s="27"/>
      <c r="AC217" s="27"/>
      <c r="AD217" s="27"/>
      <c r="AE217" s="27"/>
      <c r="AF217" s="27"/>
      <c r="AG217" s="7"/>
      <c r="AH217" s="7"/>
      <c r="AI217" s="7"/>
      <c r="AJ217" s="7"/>
      <c r="AK217" s="7"/>
    </row>
    <row r="218" spans="1:37">
      <c r="A218" s="73">
        <f t="shared" si="11"/>
        <v>213</v>
      </c>
      <c r="B218" s="73">
        <v>1034020213</v>
      </c>
      <c r="C218" s="73">
        <v>0</v>
      </c>
      <c r="D218" s="75" t="s">
        <v>540</v>
      </c>
      <c r="E218" s="75" t="s">
        <v>136</v>
      </c>
      <c r="F218" s="75" t="s">
        <v>234</v>
      </c>
      <c r="G218" s="73" t="s">
        <v>469</v>
      </c>
      <c r="H218" s="73" t="s">
        <v>476</v>
      </c>
      <c r="I218" s="5" t="s">
        <v>36</v>
      </c>
      <c r="J218" s="28">
        <v>28</v>
      </c>
      <c r="K218" s="29">
        <v>53279</v>
      </c>
      <c r="L218" s="30">
        <f t="shared" si="9"/>
        <v>1491812</v>
      </c>
      <c r="M218" s="31">
        <f t="shared" si="10"/>
        <v>5.265437290239363E-2</v>
      </c>
      <c r="N218" s="79"/>
      <c r="O218" s="30"/>
      <c r="P218" s="22"/>
      <c r="Q218" s="22"/>
      <c r="R218" s="32"/>
      <c r="S218" s="33"/>
      <c r="T218" s="34"/>
      <c r="U218" s="34"/>
      <c r="V218" s="35"/>
      <c r="W218" s="36"/>
      <c r="X218" s="27"/>
      <c r="Y218" s="27"/>
      <c r="Z218" s="27"/>
      <c r="AA218" s="27"/>
      <c r="AB218" s="27"/>
      <c r="AC218" s="27"/>
      <c r="AD218" s="27"/>
      <c r="AE218" s="27"/>
      <c r="AF218" s="27"/>
      <c r="AG218" s="7"/>
      <c r="AH218" s="7"/>
      <c r="AI218" s="7"/>
      <c r="AJ218" s="7"/>
      <c r="AK218" s="7"/>
    </row>
    <row r="219" spans="1:37">
      <c r="A219" s="73">
        <f t="shared" si="11"/>
        <v>214</v>
      </c>
      <c r="B219" s="73">
        <v>1031211188</v>
      </c>
      <c r="C219" s="73">
        <v>0</v>
      </c>
      <c r="D219" s="75" t="s">
        <v>543</v>
      </c>
      <c r="E219" s="75" t="s">
        <v>46</v>
      </c>
      <c r="F219" s="75" t="s">
        <v>33</v>
      </c>
      <c r="G219" s="73" t="s">
        <v>544</v>
      </c>
      <c r="H219" s="73" t="s">
        <v>35</v>
      </c>
      <c r="I219" s="5" t="s">
        <v>36</v>
      </c>
      <c r="J219" s="28">
        <v>182</v>
      </c>
      <c r="K219" s="29">
        <v>8177</v>
      </c>
      <c r="L219" s="30">
        <f t="shared" si="9"/>
        <v>1488214</v>
      </c>
      <c r="M219" s="31">
        <f t="shared" si="10"/>
        <v>5.252737939804937E-2</v>
      </c>
      <c r="N219" s="79"/>
      <c r="O219" s="30"/>
      <c r="P219" s="22"/>
      <c r="Q219" s="22"/>
      <c r="R219" s="32"/>
      <c r="S219" s="33"/>
      <c r="T219" s="34"/>
      <c r="U219" s="34"/>
      <c r="V219" s="35"/>
      <c r="W219" s="36"/>
      <c r="X219" s="27"/>
      <c r="Y219" s="27"/>
      <c r="Z219" s="27"/>
      <c r="AA219" s="27"/>
      <c r="AB219" s="27"/>
      <c r="AC219" s="27"/>
      <c r="AD219" s="27"/>
      <c r="AE219" s="27"/>
      <c r="AF219" s="27"/>
      <c r="AG219" s="7"/>
      <c r="AH219" s="7"/>
      <c r="AI219" s="7"/>
      <c r="AJ219" s="7"/>
      <c r="AK219" s="7"/>
    </row>
    <row r="220" spans="1:37">
      <c r="A220" s="73">
        <f t="shared" si="11"/>
        <v>215</v>
      </c>
      <c r="B220" s="73" t="s">
        <v>545</v>
      </c>
      <c r="C220" s="73">
        <v>0</v>
      </c>
      <c r="D220" s="75" t="s">
        <v>546</v>
      </c>
      <c r="E220" s="75" t="s">
        <v>1644</v>
      </c>
      <c r="F220" s="75" t="s">
        <v>33</v>
      </c>
      <c r="G220" s="73" t="s">
        <v>547</v>
      </c>
      <c r="H220" s="73" t="s">
        <v>35</v>
      </c>
      <c r="I220" s="5" t="s">
        <v>36</v>
      </c>
      <c r="J220" s="28">
        <v>112</v>
      </c>
      <c r="K220" s="29">
        <v>13140</v>
      </c>
      <c r="L220" s="30">
        <f t="shared" si="9"/>
        <v>1471680</v>
      </c>
      <c r="M220" s="31">
        <f t="shared" si="10"/>
        <v>5.1943802243844837E-2</v>
      </c>
      <c r="N220" s="79"/>
      <c r="O220" s="30"/>
      <c r="P220" s="22"/>
      <c r="Q220" s="22"/>
      <c r="R220" s="32"/>
      <c r="S220" s="33"/>
      <c r="T220" s="34"/>
      <c r="U220" s="34"/>
      <c r="V220" s="35"/>
      <c r="W220" s="36"/>
      <c r="X220" s="27"/>
      <c r="Y220" s="27"/>
      <c r="Z220" s="27"/>
      <c r="AA220" s="27"/>
      <c r="AB220" s="27"/>
      <c r="AC220" s="27"/>
      <c r="AD220" s="27"/>
      <c r="AE220" s="27"/>
      <c r="AF220" s="27"/>
      <c r="AG220" s="7"/>
      <c r="AH220" s="7"/>
      <c r="AI220" s="7"/>
      <c r="AJ220" s="7"/>
      <c r="AK220" s="7"/>
    </row>
    <row r="221" spans="1:37">
      <c r="A221" s="73">
        <f t="shared" si="11"/>
        <v>216</v>
      </c>
      <c r="B221" s="73">
        <v>1034020212</v>
      </c>
      <c r="C221" s="73">
        <v>0</v>
      </c>
      <c r="D221" s="75" t="s">
        <v>548</v>
      </c>
      <c r="E221" s="75" t="s">
        <v>274</v>
      </c>
      <c r="F221" s="75" t="s">
        <v>234</v>
      </c>
      <c r="G221" s="73">
        <v>0.1</v>
      </c>
      <c r="H221" s="73" t="s">
        <v>476</v>
      </c>
      <c r="I221" s="5" t="s">
        <v>36</v>
      </c>
      <c r="J221" s="28">
        <v>21</v>
      </c>
      <c r="K221" s="29">
        <v>69929</v>
      </c>
      <c r="L221" s="30">
        <f t="shared" si="9"/>
        <v>1468509</v>
      </c>
      <c r="M221" s="31">
        <f t="shared" si="10"/>
        <v>5.183187995305117E-2</v>
      </c>
      <c r="N221" s="79"/>
      <c r="O221" s="30"/>
      <c r="P221" s="22"/>
      <c r="Q221" s="22"/>
      <c r="R221" s="32"/>
      <c r="S221" s="33"/>
      <c r="T221" s="34"/>
      <c r="U221" s="34"/>
      <c r="V221" s="35"/>
      <c r="W221" s="36"/>
      <c r="X221" s="27"/>
      <c r="Y221" s="27"/>
      <c r="Z221" s="27"/>
      <c r="AA221" s="27"/>
      <c r="AB221" s="27"/>
      <c r="AC221" s="27"/>
      <c r="AD221" s="27"/>
      <c r="AE221" s="27"/>
      <c r="AF221" s="27"/>
      <c r="AG221" s="7"/>
      <c r="AH221" s="7"/>
      <c r="AI221" s="7"/>
      <c r="AJ221" s="7"/>
      <c r="AK221" s="7"/>
    </row>
    <row r="222" spans="1:37">
      <c r="A222" s="73">
        <f t="shared" si="11"/>
        <v>217</v>
      </c>
      <c r="B222" s="73">
        <v>1031610009</v>
      </c>
      <c r="C222" s="73">
        <v>0</v>
      </c>
      <c r="D222" s="75" t="s">
        <v>549</v>
      </c>
      <c r="E222" s="75" t="s">
        <v>706</v>
      </c>
      <c r="F222" s="75" t="s">
        <v>212</v>
      </c>
      <c r="G222" s="73" t="s">
        <v>230</v>
      </c>
      <c r="H222" s="73" t="s">
        <v>88</v>
      </c>
      <c r="I222" s="5" t="s">
        <v>36</v>
      </c>
      <c r="J222" s="28">
        <v>35</v>
      </c>
      <c r="K222" s="29">
        <v>46259</v>
      </c>
      <c r="L222" s="30">
        <f t="shared" si="9"/>
        <v>1619065</v>
      </c>
      <c r="M222" s="31">
        <f t="shared" si="10"/>
        <v>5.714584160954192E-2</v>
      </c>
      <c r="N222" s="81" t="s">
        <v>4320</v>
      </c>
      <c r="O222" s="30"/>
      <c r="P222" s="22"/>
      <c r="Q222" s="22"/>
      <c r="R222" s="32"/>
      <c r="S222" s="33"/>
      <c r="T222" s="34"/>
      <c r="U222" s="34"/>
      <c r="V222" s="35"/>
      <c r="W222" s="36"/>
      <c r="X222" s="27"/>
      <c r="Y222" s="27"/>
      <c r="Z222" s="27"/>
      <c r="AA222" s="27"/>
      <c r="AB222" s="27"/>
      <c r="AC222" s="27"/>
      <c r="AD222" s="27"/>
      <c r="AE222" s="27"/>
      <c r="AF222" s="27"/>
      <c r="AG222" s="7"/>
      <c r="AH222" s="7"/>
      <c r="AI222" s="7"/>
      <c r="AJ222" s="7"/>
      <c r="AK222" s="7"/>
    </row>
    <row r="223" spans="1:37">
      <c r="A223" s="73">
        <f t="shared" si="11"/>
        <v>218</v>
      </c>
      <c r="B223" s="73">
        <v>1033720009</v>
      </c>
      <c r="C223" s="73">
        <v>0</v>
      </c>
      <c r="D223" s="75" t="s">
        <v>550</v>
      </c>
      <c r="E223" s="75" t="s">
        <v>187</v>
      </c>
      <c r="F223" s="75" t="s">
        <v>450</v>
      </c>
      <c r="G223" s="73" t="s">
        <v>551</v>
      </c>
      <c r="H223" s="73" t="s">
        <v>476</v>
      </c>
      <c r="I223" s="5" t="s">
        <v>36</v>
      </c>
      <c r="J223" s="28">
        <v>357</v>
      </c>
      <c r="K223" s="29">
        <v>4028</v>
      </c>
      <c r="L223" s="30">
        <f t="shared" si="9"/>
        <v>1437996</v>
      </c>
      <c r="M223" s="31">
        <f t="shared" si="10"/>
        <v>5.0754905856870994E-2</v>
      </c>
      <c r="N223" s="79"/>
      <c r="O223" s="30"/>
      <c r="P223" s="22"/>
      <c r="Q223" s="22"/>
      <c r="R223" s="32"/>
      <c r="S223" s="33"/>
      <c r="T223" s="34"/>
      <c r="U223" s="34"/>
      <c r="V223" s="35"/>
      <c r="W223" s="36"/>
      <c r="X223" s="27"/>
      <c r="Y223" s="27"/>
      <c r="Z223" s="27"/>
      <c r="AA223" s="27"/>
      <c r="AB223" s="27"/>
      <c r="AC223" s="27"/>
      <c r="AD223" s="27"/>
      <c r="AE223" s="27"/>
      <c r="AF223" s="27"/>
      <c r="AG223" s="7"/>
      <c r="AH223" s="7"/>
      <c r="AI223" s="7"/>
      <c r="AJ223" s="7"/>
      <c r="AK223" s="7"/>
    </row>
    <row r="224" spans="1:37">
      <c r="A224" s="73">
        <f t="shared" si="11"/>
        <v>219</v>
      </c>
      <c r="B224" s="73">
        <v>1033720004</v>
      </c>
      <c r="C224" s="73">
        <v>0</v>
      </c>
      <c r="D224" s="75" t="s">
        <v>552</v>
      </c>
      <c r="E224" s="75" t="s">
        <v>132</v>
      </c>
      <c r="F224" s="75" t="s">
        <v>385</v>
      </c>
      <c r="G224" s="73" t="s">
        <v>553</v>
      </c>
      <c r="H224" s="73" t="s">
        <v>476</v>
      </c>
      <c r="I224" s="5" t="s">
        <v>36</v>
      </c>
      <c r="J224" s="28">
        <v>2289</v>
      </c>
      <c r="K224" s="29">
        <v>620</v>
      </c>
      <c r="L224" s="30">
        <f t="shared" si="9"/>
        <v>1419180</v>
      </c>
      <c r="M224" s="31">
        <f t="shared" si="10"/>
        <v>5.0090784184346954E-2</v>
      </c>
      <c r="N224" s="79"/>
      <c r="O224" s="30"/>
      <c r="P224" s="22"/>
      <c r="Q224" s="22"/>
      <c r="R224" s="32"/>
      <c r="S224" s="33"/>
      <c r="T224" s="34"/>
      <c r="U224" s="34"/>
      <c r="V224" s="35"/>
      <c r="W224" s="36"/>
      <c r="X224" s="27"/>
      <c r="Y224" s="27"/>
      <c r="Z224" s="27"/>
      <c r="AA224" s="27"/>
      <c r="AB224" s="27"/>
      <c r="AC224" s="27"/>
      <c r="AD224" s="27"/>
      <c r="AE224" s="27"/>
      <c r="AF224" s="27"/>
      <c r="AG224" s="7"/>
      <c r="AH224" s="7"/>
      <c r="AI224" s="7"/>
      <c r="AJ224" s="7"/>
      <c r="AK224" s="7"/>
    </row>
    <row r="225" spans="1:37" ht="38.25">
      <c r="A225" s="73">
        <f t="shared" si="11"/>
        <v>220</v>
      </c>
      <c r="B225" s="73">
        <v>1032170018</v>
      </c>
      <c r="C225" s="73">
        <v>0</v>
      </c>
      <c r="D225" s="75" t="s">
        <v>554</v>
      </c>
      <c r="E225" s="75" t="s">
        <v>1644</v>
      </c>
      <c r="F225" s="75" t="s">
        <v>80</v>
      </c>
      <c r="G225" s="73" t="s">
        <v>555</v>
      </c>
      <c r="H225" s="73" t="s">
        <v>35</v>
      </c>
      <c r="I225" s="5" t="s">
        <v>36</v>
      </c>
      <c r="J225" s="28">
        <v>1</v>
      </c>
      <c r="K225" s="29">
        <v>2834128</v>
      </c>
      <c r="L225" s="30">
        <f t="shared" si="9"/>
        <v>2834128</v>
      </c>
      <c r="M225" s="31">
        <f t="shared" si="10"/>
        <v>0.10003219746530732</v>
      </c>
      <c r="N225" s="79"/>
      <c r="O225" s="30"/>
      <c r="P225" s="22"/>
      <c r="Q225" s="22"/>
      <c r="R225" s="32"/>
      <c r="S225" s="33"/>
      <c r="T225" s="34"/>
      <c r="U225" s="34"/>
      <c r="V225" s="35"/>
      <c r="W225" s="36"/>
      <c r="X225" s="27"/>
      <c r="Y225" s="27"/>
      <c r="Z225" s="27"/>
      <c r="AA225" s="27"/>
      <c r="AB225" s="27"/>
      <c r="AC225" s="27"/>
      <c r="AD225" s="27"/>
      <c r="AE225" s="27"/>
      <c r="AF225" s="27"/>
      <c r="AG225" s="7"/>
      <c r="AH225" s="7"/>
      <c r="AI225" s="7"/>
      <c r="AJ225" s="7"/>
      <c r="AK225" s="7"/>
    </row>
    <row r="226" spans="1:37">
      <c r="A226" s="73">
        <f t="shared" si="11"/>
        <v>221</v>
      </c>
      <c r="B226" s="73" t="s">
        <v>556</v>
      </c>
      <c r="C226" s="73">
        <v>0</v>
      </c>
      <c r="D226" s="75" t="s">
        <v>557</v>
      </c>
      <c r="E226" s="75" t="s">
        <v>1644</v>
      </c>
      <c r="F226" s="75" t="s">
        <v>33</v>
      </c>
      <c r="G226" s="73" t="s">
        <v>104</v>
      </c>
      <c r="H226" s="73" t="s">
        <v>35</v>
      </c>
      <c r="I226" s="5" t="s">
        <v>36</v>
      </c>
      <c r="J226" s="28">
        <v>189</v>
      </c>
      <c r="K226" s="29">
        <v>7357</v>
      </c>
      <c r="L226" s="30">
        <f t="shared" si="9"/>
        <v>1390473</v>
      </c>
      <c r="M226" s="31">
        <f t="shared" si="10"/>
        <v>4.9077553909413499E-2</v>
      </c>
      <c r="N226" s="79"/>
      <c r="O226" s="30"/>
      <c r="P226" s="22"/>
      <c r="Q226" s="22"/>
      <c r="R226" s="32"/>
      <c r="S226" s="33"/>
      <c r="T226" s="34"/>
      <c r="U226" s="34"/>
      <c r="V226" s="35"/>
      <c r="W226" s="36"/>
      <c r="X226" s="27"/>
      <c r="Y226" s="27"/>
      <c r="Z226" s="27"/>
      <c r="AA226" s="27"/>
      <c r="AB226" s="27"/>
      <c r="AC226" s="27"/>
      <c r="AD226" s="27"/>
      <c r="AE226" s="27"/>
      <c r="AF226" s="27"/>
      <c r="AG226" s="7"/>
      <c r="AH226" s="7"/>
      <c r="AI226" s="7"/>
      <c r="AJ226" s="7"/>
      <c r="AK226" s="7"/>
    </row>
    <row r="227" spans="1:37">
      <c r="A227" s="73">
        <f t="shared" si="11"/>
        <v>222</v>
      </c>
      <c r="B227" s="73" t="s">
        <v>558</v>
      </c>
      <c r="C227" s="73">
        <v>0</v>
      </c>
      <c r="D227" s="75" t="s">
        <v>559</v>
      </c>
      <c r="E227" s="75" t="s">
        <v>458</v>
      </c>
      <c r="F227" s="75" t="s">
        <v>458</v>
      </c>
      <c r="G227" s="73" t="s">
        <v>561</v>
      </c>
      <c r="H227" s="73" t="s">
        <v>88</v>
      </c>
      <c r="I227" s="5" t="s">
        <v>36</v>
      </c>
      <c r="J227" s="28">
        <v>133</v>
      </c>
      <c r="K227" s="29">
        <v>10580</v>
      </c>
      <c r="L227" s="30">
        <f t="shared" si="9"/>
        <v>1407140</v>
      </c>
      <c r="M227" s="31">
        <f t="shared" si="10"/>
        <v>4.9665825376035436E-2</v>
      </c>
      <c r="N227" s="79"/>
      <c r="O227" s="30"/>
      <c r="P227" s="22"/>
      <c r="Q227" s="22"/>
      <c r="R227" s="32"/>
      <c r="S227" s="33"/>
      <c r="T227" s="34"/>
      <c r="U227" s="34"/>
      <c r="V227" s="35"/>
      <c r="W227" s="36"/>
      <c r="X227" s="27"/>
      <c r="Y227" s="27"/>
      <c r="Z227" s="27"/>
      <c r="AA227" s="27"/>
      <c r="AB227" s="27"/>
      <c r="AC227" s="27"/>
      <c r="AD227" s="27"/>
      <c r="AE227" s="27"/>
      <c r="AF227" s="27"/>
      <c r="AG227" s="7"/>
      <c r="AH227" s="7"/>
      <c r="AI227" s="7"/>
      <c r="AJ227" s="7"/>
      <c r="AK227" s="7"/>
    </row>
    <row r="228" spans="1:37">
      <c r="A228" s="73">
        <f t="shared" si="11"/>
        <v>223</v>
      </c>
      <c r="B228" s="73">
        <v>1033710045</v>
      </c>
      <c r="C228" s="73">
        <v>0</v>
      </c>
      <c r="D228" s="75" t="s">
        <v>562</v>
      </c>
      <c r="E228" s="75" t="s">
        <v>458</v>
      </c>
      <c r="F228" s="75" t="s">
        <v>458</v>
      </c>
      <c r="G228" s="73" t="s">
        <v>563</v>
      </c>
      <c r="H228" s="73" t="s">
        <v>88</v>
      </c>
      <c r="I228" s="5" t="s">
        <v>36</v>
      </c>
      <c r="J228" s="28">
        <v>560</v>
      </c>
      <c r="K228" s="29">
        <v>2424</v>
      </c>
      <c r="L228" s="30">
        <f t="shared" si="9"/>
        <v>1357440</v>
      </c>
      <c r="M228" s="31">
        <f t="shared" si="10"/>
        <v>4.7911634946377429E-2</v>
      </c>
      <c r="N228" s="79"/>
      <c r="O228" s="30"/>
      <c r="P228" s="22"/>
      <c r="Q228" s="22"/>
      <c r="R228" s="32"/>
      <c r="S228" s="33"/>
      <c r="T228" s="34"/>
      <c r="U228" s="34"/>
      <c r="V228" s="35"/>
      <c r="W228" s="36"/>
      <c r="X228" s="27"/>
      <c r="Y228" s="27"/>
      <c r="Z228" s="27"/>
      <c r="AA228" s="27"/>
      <c r="AB228" s="27"/>
      <c r="AC228" s="27"/>
      <c r="AD228" s="27"/>
      <c r="AE228" s="27"/>
      <c r="AF228" s="27"/>
      <c r="AG228" s="7"/>
      <c r="AH228" s="7"/>
      <c r="AI228" s="7"/>
      <c r="AJ228" s="7"/>
      <c r="AK228" s="7"/>
    </row>
    <row r="229" spans="1:37">
      <c r="A229" s="73">
        <f t="shared" si="11"/>
        <v>224</v>
      </c>
      <c r="B229" s="73">
        <v>1032610044</v>
      </c>
      <c r="C229" s="73">
        <v>0</v>
      </c>
      <c r="D229" s="75" t="s">
        <v>564</v>
      </c>
      <c r="E229" s="75" t="s">
        <v>38</v>
      </c>
      <c r="F229" s="75" t="s">
        <v>33</v>
      </c>
      <c r="G229" s="73" t="s">
        <v>54</v>
      </c>
      <c r="H229" s="73" t="s">
        <v>35</v>
      </c>
      <c r="I229" s="5" t="s">
        <v>36</v>
      </c>
      <c r="J229" s="28">
        <v>392</v>
      </c>
      <c r="K229" s="29">
        <v>3454</v>
      </c>
      <c r="L229" s="30">
        <f t="shared" si="9"/>
        <v>1353968</v>
      </c>
      <c r="M229" s="31">
        <f t="shared" si="10"/>
        <v>4.7789088685375972E-2</v>
      </c>
      <c r="N229" s="81" t="s">
        <v>4317</v>
      </c>
      <c r="O229" s="30"/>
      <c r="P229" s="22"/>
      <c r="Q229" s="22"/>
      <c r="R229" s="32"/>
      <c r="S229" s="33"/>
      <c r="T229" s="34"/>
      <c r="U229" s="34"/>
      <c r="V229" s="35"/>
      <c r="W229" s="36"/>
      <c r="X229" s="27"/>
      <c r="Y229" s="27"/>
      <c r="Z229" s="27"/>
      <c r="AA229" s="27"/>
      <c r="AB229" s="27"/>
      <c r="AC229" s="27"/>
      <c r="AD229" s="27"/>
      <c r="AE229" s="27"/>
      <c r="AF229" s="27"/>
      <c r="AG229" s="7"/>
      <c r="AH229" s="7"/>
      <c r="AI229" s="7"/>
      <c r="AJ229" s="7"/>
      <c r="AK229" s="7"/>
    </row>
    <row r="230" spans="1:37" ht="25.5">
      <c r="A230" s="73">
        <f t="shared" si="11"/>
        <v>225</v>
      </c>
      <c r="B230" s="73">
        <v>1032810015</v>
      </c>
      <c r="C230" s="73">
        <v>0</v>
      </c>
      <c r="D230" s="75" t="s">
        <v>565</v>
      </c>
      <c r="E230" s="75" t="s">
        <v>566</v>
      </c>
      <c r="F230" s="75" t="s">
        <v>652</v>
      </c>
      <c r="G230" s="73">
        <v>0</v>
      </c>
      <c r="H230" s="73" t="s">
        <v>88</v>
      </c>
      <c r="I230" s="5" t="s">
        <v>36</v>
      </c>
      <c r="J230" s="28">
        <v>28</v>
      </c>
      <c r="K230" s="29">
        <v>47183</v>
      </c>
      <c r="L230" s="30">
        <f t="shared" si="9"/>
        <v>1321124</v>
      </c>
      <c r="M230" s="31">
        <f t="shared" si="10"/>
        <v>4.6629840587354088E-2</v>
      </c>
      <c r="N230" s="79"/>
      <c r="O230" s="30"/>
      <c r="P230" s="22"/>
      <c r="Q230" s="22"/>
      <c r="R230" s="32"/>
      <c r="S230" s="33"/>
      <c r="T230" s="34"/>
      <c r="U230" s="34"/>
      <c r="V230" s="35"/>
      <c r="W230" s="36"/>
      <c r="X230" s="27"/>
      <c r="Y230" s="27"/>
      <c r="Z230" s="27"/>
      <c r="AA230" s="27"/>
      <c r="AB230" s="27"/>
      <c r="AC230" s="27"/>
      <c r="AD230" s="27"/>
      <c r="AE230" s="27"/>
      <c r="AF230" s="27"/>
      <c r="AG230" s="7"/>
      <c r="AH230" s="7"/>
      <c r="AI230" s="7"/>
      <c r="AJ230" s="7"/>
      <c r="AK230" s="7"/>
    </row>
    <row r="231" spans="1:37" ht="38.25">
      <c r="A231" s="73">
        <f t="shared" si="11"/>
        <v>226</v>
      </c>
      <c r="B231" s="73">
        <v>1033710003</v>
      </c>
      <c r="C231" s="73">
        <v>0</v>
      </c>
      <c r="D231" s="75" t="s">
        <v>568</v>
      </c>
      <c r="E231" s="75" t="s">
        <v>46</v>
      </c>
      <c r="F231" s="75" t="s">
        <v>80</v>
      </c>
      <c r="G231" s="73" t="s">
        <v>569</v>
      </c>
      <c r="H231" s="73" t="s">
        <v>35</v>
      </c>
      <c r="I231" s="5" t="s">
        <v>36</v>
      </c>
      <c r="J231" s="28">
        <v>7</v>
      </c>
      <c r="K231" s="29">
        <v>187682</v>
      </c>
      <c r="L231" s="30">
        <f t="shared" si="9"/>
        <v>1313774</v>
      </c>
      <c r="M231" s="31">
        <f t="shared" si="10"/>
        <v>4.6370418059024386E-2</v>
      </c>
      <c r="N231" s="79"/>
      <c r="O231" s="30"/>
      <c r="P231" s="22"/>
      <c r="Q231" s="22"/>
      <c r="R231" s="32"/>
      <c r="S231" s="33"/>
      <c r="T231" s="34"/>
      <c r="U231" s="34"/>
      <c r="V231" s="35"/>
      <c r="W231" s="36"/>
      <c r="X231" s="27"/>
      <c r="Y231" s="27"/>
      <c r="Z231" s="27"/>
      <c r="AA231" s="27"/>
      <c r="AB231" s="27"/>
      <c r="AC231" s="27"/>
      <c r="AD231" s="27"/>
      <c r="AE231" s="27"/>
      <c r="AF231" s="27"/>
      <c r="AG231" s="7"/>
      <c r="AH231" s="7"/>
      <c r="AI231" s="7"/>
      <c r="AJ231" s="7"/>
      <c r="AK231" s="7"/>
    </row>
    <row r="232" spans="1:37">
      <c r="A232" s="73">
        <f t="shared" si="11"/>
        <v>227</v>
      </c>
      <c r="B232" s="73">
        <v>1031250010</v>
      </c>
      <c r="C232" s="73">
        <v>0</v>
      </c>
      <c r="D232" s="75" t="s">
        <v>570</v>
      </c>
      <c r="E232" s="75" t="s">
        <v>132</v>
      </c>
      <c r="F232" s="75" t="s">
        <v>385</v>
      </c>
      <c r="G232" s="73" t="s">
        <v>571</v>
      </c>
      <c r="H232" s="73" t="s">
        <v>88</v>
      </c>
      <c r="I232" s="5" t="s">
        <v>36</v>
      </c>
      <c r="J232" s="28">
        <v>651</v>
      </c>
      <c r="K232" s="29">
        <v>1998</v>
      </c>
      <c r="L232" s="30">
        <f t="shared" si="9"/>
        <v>1300698</v>
      </c>
      <c r="M232" s="31">
        <f t="shared" si="10"/>
        <v>4.5908893027672107E-2</v>
      </c>
      <c r="N232" s="79"/>
      <c r="O232" s="30"/>
      <c r="P232" s="22"/>
      <c r="Q232" s="22"/>
      <c r="R232" s="32"/>
      <c r="S232" s="33"/>
      <c r="T232" s="34"/>
      <c r="U232" s="34"/>
      <c r="V232" s="35"/>
      <c r="W232" s="36"/>
      <c r="X232" s="27"/>
      <c r="Y232" s="27"/>
      <c r="Z232" s="27"/>
      <c r="AA232" s="27"/>
      <c r="AB232" s="27"/>
      <c r="AC232" s="27"/>
      <c r="AD232" s="27"/>
      <c r="AE232" s="27"/>
      <c r="AF232" s="27"/>
      <c r="AG232" s="7"/>
      <c r="AH232" s="7"/>
      <c r="AI232" s="7"/>
      <c r="AJ232" s="7"/>
      <c r="AK232" s="7"/>
    </row>
    <row r="233" spans="1:37">
      <c r="A233" s="73">
        <f t="shared" si="11"/>
        <v>228</v>
      </c>
      <c r="B233" s="73">
        <v>1032010032</v>
      </c>
      <c r="C233" s="73">
        <v>0</v>
      </c>
      <c r="D233" s="75" t="s">
        <v>269</v>
      </c>
      <c r="E233" s="75" t="s">
        <v>1644</v>
      </c>
      <c r="F233" s="75" t="s">
        <v>33</v>
      </c>
      <c r="G233" s="73" t="s">
        <v>572</v>
      </c>
      <c r="H233" s="73" t="s">
        <v>35</v>
      </c>
      <c r="I233" s="5" t="s">
        <v>36</v>
      </c>
      <c r="J233" s="28">
        <v>1890</v>
      </c>
      <c r="K233" s="29">
        <v>685</v>
      </c>
      <c r="L233" s="30">
        <f t="shared" si="9"/>
        <v>1294650</v>
      </c>
      <c r="M233" s="31">
        <f t="shared" si="10"/>
        <v>4.5695425347217954E-2</v>
      </c>
      <c r="N233" s="79"/>
      <c r="O233" s="30"/>
      <c r="P233" s="22"/>
      <c r="Q233" s="22"/>
      <c r="R233" s="32"/>
      <c r="S233" s="33"/>
      <c r="T233" s="34"/>
      <c r="U233" s="34"/>
      <c r="V233" s="35"/>
      <c r="W233" s="36"/>
      <c r="X233" s="27"/>
      <c r="Y233" s="27"/>
      <c r="Z233" s="27"/>
      <c r="AA233" s="27"/>
      <c r="AB233" s="27"/>
      <c r="AC233" s="27"/>
      <c r="AD233" s="27"/>
      <c r="AE233" s="27"/>
      <c r="AF233" s="27"/>
      <c r="AG233" s="7"/>
      <c r="AH233" s="7"/>
      <c r="AI233" s="7"/>
      <c r="AJ233" s="7"/>
      <c r="AK233" s="7"/>
    </row>
    <row r="234" spans="1:37" ht="25.5">
      <c r="A234" s="73">
        <f t="shared" si="11"/>
        <v>229</v>
      </c>
      <c r="B234" s="73">
        <v>1032820084</v>
      </c>
      <c r="C234" s="73">
        <v>0</v>
      </c>
      <c r="D234" s="75" t="s">
        <v>573</v>
      </c>
      <c r="E234" s="75" t="s">
        <v>38</v>
      </c>
      <c r="F234" s="75" t="s">
        <v>95</v>
      </c>
      <c r="G234" s="73" t="s">
        <v>70</v>
      </c>
      <c r="H234" s="73" t="s">
        <v>35</v>
      </c>
      <c r="I234" s="5" t="s">
        <v>36</v>
      </c>
      <c r="J234" s="28">
        <v>7</v>
      </c>
      <c r="K234" s="29">
        <v>367234</v>
      </c>
      <c r="L234" s="30">
        <f t="shared" si="9"/>
        <v>2570638</v>
      </c>
      <c r="M234" s="31">
        <f t="shared" si="10"/>
        <v>9.0732164541553056E-2</v>
      </c>
      <c r="N234" s="79"/>
      <c r="O234" s="30"/>
      <c r="P234" s="22"/>
      <c r="Q234" s="22"/>
      <c r="R234" s="32"/>
      <c r="S234" s="33"/>
      <c r="T234" s="34"/>
      <c r="U234" s="34"/>
      <c r="V234" s="35"/>
      <c r="W234" s="36"/>
      <c r="X234" s="27"/>
      <c r="Y234" s="27"/>
      <c r="Z234" s="27"/>
      <c r="AA234" s="27"/>
      <c r="AB234" s="27"/>
      <c r="AC234" s="27"/>
      <c r="AD234" s="27"/>
      <c r="AE234" s="27"/>
      <c r="AF234" s="27"/>
      <c r="AG234" s="7"/>
      <c r="AH234" s="7"/>
      <c r="AI234" s="7"/>
      <c r="AJ234" s="7"/>
      <c r="AK234" s="7"/>
    </row>
    <row r="235" spans="1:37">
      <c r="A235" s="73">
        <f t="shared" si="11"/>
        <v>230</v>
      </c>
      <c r="B235" s="73">
        <v>1031620146</v>
      </c>
      <c r="C235" s="73">
        <v>0</v>
      </c>
      <c r="D235" s="75" t="s">
        <v>577</v>
      </c>
      <c r="E235" s="75" t="s">
        <v>458</v>
      </c>
      <c r="F235" s="75" t="s">
        <v>458</v>
      </c>
      <c r="G235" s="73" t="s">
        <v>579</v>
      </c>
      <c r="H235" s="73" t="s">
        <v>88</v>
      </c>
      <c r="I235" s="5" t="s">
        <v>36</v>
      </c>
      <c r="J235" s="28">
        <v>1253</v>
      </c>
      <c r="K235" s="29">
        <v>1006</v>
      </c>
      <c r="L235" s="30">
        <f t="shared" si="9"/>
        <v>1260518</v>
      </c>
      <c r="M235" s="31">
        <f t="shared" si="10"/>
        <v>4.4490716539469725E-2</v>
      </c>
      <c r="N235" s="79"/>
      <c r="O235" s="30"/>
      <c r="P235" s="22"/>
      <c r="Q235" s="22"/>
      <c r="R235" s="32"/>
      <c r="S235" s="33"/>
      <c r="T235" s="34"/>
      <c r="U235" s="34"/>
      <c r="V235" s="35"/>
      <c r="W235" s="36"/>
      <c r="X235" s="27"/>
      <c r="Y235" s="27"/>
      <c r="Z235" s="27"/>
      <c r="AA235" s="27"/>
      <c r="AB235" s="27"/>
      <c r="AC235" s="27"/>
      <c r="AD235" s="27"/>
      <c r="AE235" s="27"/>
      <c r="AF235" s="27"/>
      <c r="AG235" s="7"/>
      <c r="AH235" s="7"/>
      <c r="AI235" s="7"/>
      <c r="AJ235" s="7"/>
      <c r="AK235" s="7"/>
    </row>
    <row r="236" spans="1:37">
      <c r="A236" s="73">
        <f t="shared" si="11"/>
        <v>231</v>
      </c>
      <c r="B236" s="73">
        <v>1031630020</v>
      </c>
      <c r="C236" s="73">
        <v>0</v>
      </c>
      <c r="D236" s="75" t="s">
        <v>580</v>
      </c>
      <c r="E236" s="75" t="s">
        <v>458</v>
      </c>
      <c r="F236" s="75" t="s">
        <v>458</v>
      </c>
      <c r="G236" s="73" t="s">
        <v>581</v>
      </c>
      <c r="H236" s="73" t="s">
        <v>88</v>
      </c>
      <c r="I236" s="5" t="s">
        <v>36</v>
      </c>
      <c r="J236" s="28">
        <v>609</v>
      </c>
      <c r="K236" s="29">
        <v>2033</v>
      </c>
      <c r="L236" s="30">
        <f t="shared" si="9"/>
        <v>1238097</v>
      </c>
      <c r="M236" s="31">
        <f t="shared" si="10"/>
        <v>4.3699354293526831E-2</v>
      </c>
      <c r="N236" s="79"/>
      <c r="O236" s="30"/>
      <c r="P236" s="22"/>
      <c r="Q236" s="22"/>
      <c r="R236" s="32"/>
      <c r="S236" s="33"/>
      <c r="T236" s="34"/>
      <c r="U236" s="34"/>
      <c r="V236" s="35"/>
      <c r="W236" s="36"/>
      <c r="X236" s="27"/>
      <c r="Y236" s="27"/>
      <c r="Z236" s="27"/>
      <c r="AA236" s="27"/>
      <c r="AB236" s="27"/>
      <c r="AC236" s="27"/>
      <c r="AD236" s="27"/>
      <c r="AE236" s="27"/>
      <c r="AF236" s="27"/>
      <c r="AG236" s="7"/>
      <c r="AH236" s="7"/>
      <c r="AI236" s="7"/>
      <c r="AJ236" s="7"/>
      <c r="AK236" s="7"/>
    </row>
    <row r="237" spans="1:37">
      <c r="A237" s="73">
        <f t="shared" si="11"/>
        <v>232</v>
      </c>
      <c r="B237" s="73">
        <v>1033220030</v>
      </c>
      <c r="C237" s="73">
        <v>0</v>
      </c>
      <c r="D237" s="75" t="s">
        <v>582</v>
      </c>
      <c r="E237" s="75" t="s">
        <v>136</v>
      </c>
      <c r="F237" s="75" t="s">
        <v>583</v>
      </c>
      <c r="G237" s="73" t="s">
        <v>584</v>
      </c>
      <c r="H237" s="73" t="s">
        <v>248</v>
      </c>
      <c r="I237" s="5" t="s">
        <v>36</v>
      </c>
      <c r="J237" s="28">
        <v>462</v>
      </c>
      <c r="K237" s="29">
        <v>2513</v>
      </c>
      <c r="L237" s="30">
        <f t="shared" si="9"/>
        <v>1161006</v>
      </c>
      <c r="M237" s="31">
        <f t="shared" si="10"/>
        <v>4.0978382574960129E-2</v>
      </c>
      <c r="N237" s="81" t="s">
        <v>4310</v>
      </c>
      <c r="O237" s="30"/>
      <c r="P237" s="22"/>
      <c r="Q237" s="22"/>
      <c r="R237" s="32"/>
      <c r="S237" s="33"/>
      <c r="T237" s="34"/>
      <c r="U237" s="34"/>
      <c r="V237" s="35"/>
      <c r="W237" s="36"/>
      <c r="X237" s="27"/>
      <c r="Y237" s="27"/>
      <c r="Z237" s="27"/>
      <c r="AA237" s="27"/>
      <c r="AB237" s="27"/>
      <c r="AC237" s="27"/>
      <c r="AD237" s="27"/>
      <c r="AE237" s="27"/>
      <c r="AF237" s="27"/>
      <c r="AG237" s="7"/>
      <c r="AH237" s="7"/>
      <c r="AI237" s="7"/>
      <c r="AJ237" s="7"/>
      <c r="AK237" s="7"/>
    </row>
    <row r="238" spans="1:37">
      <c r="A238" s="73">
        <f t="shared" si="11"/>
        <v>233</v>
      </c>
      <c r="B238" s="73">
        <v>1031830132</v>
      </c>
      <c r="C238" s="73">
        <v>0</v>
      </c>
      <c r="D238" s="75" t="s">
        <v>585</v>
      </c>
      <c r="E238" s="75" t="s">
        <v>458</v>
      </c>
      <c r="F238" s="75" t="s">
        <v>458</v>
      </c>
      <c r="G238" s="73" t="s">
        <v>159</v>
      </c>
      <c r="H238" s="73" t="s">
        <v>88</v>
      </c>
      <c r="I238" s="5" t="s">
        <v>36</v>
      </c>
      <c r="J238" s="28">
        <v>371</v>
      </c>
      <c r="K238" s="29">
        <v>3139</v>
      </c>
      <c r="L238" s="30">
        <f t="shared" si="9"/>
        <v>1164569</v>
      </c>
      <c r="M238" s="31">
        <f t="shared" si="10"/>
        <v>4.1104140733931385E-2</v>
      </c>
      <c r="N238" s="79"/>
      <c r="O238" s="30"/>
      <c r="P238" s="22"/>
      <c r="Q238" s="22"/>
      <c r="R238" s="32"/>
      <c r="S238" s="33"/>
      <c r="T238" s="34"/>
      <c r="U238" s="34"/>
      <c r="V238" s="35"/>
      <c r="W238" s="36"/>
      <c r="X238" s="27"/>
      <c r="Y238" s="27"/>
      <c r="Z238" s="27"/>
      <c r="AA238" s="27"/>
      <c r="AB238" s="27"/>
      <c r="AC238" s="27"/>
      <c r="AD238" s="27"/>
      <c r="AE238" s="27"/>
      <c r="AF238" s="27"/>
      <c r="AG238" s="7"/>
      <c r="AH238" s="7"/>
      <c r="AI238" s="7"/>
      <c r="AJ238" s="7"/>
      <c r="AK238" s="7"/>
    </row>
    <row r="239" spans="1:37">
      <c r="A239" s="73">
        <f t="shared" si="11"/>
        <v>234</v>
      </c>
      <c r="B239" s="73">
        <v>1032160042</v>
      </c>
      <c r="C239" s="73">
        <v>0</v>
      </c>
      <c r="D239" s="75" t="s">
        <v>586</v>
      </c>
      <c r="E239" s="75" t="s">
        <v>458</v>
      </c>
      <c r="F239" s="75" t="s">
        <v>458</v>
      </c>
      <c r="G239" s="73" t="s">
        <v>587</v>
      </c>
      <c r="H239" s="73" t="s">
        <v>88</v>
      </c>
      <c r="I239" s="5" t="s">
        <v>36</v>
      </c>
      <c r="J239" s="28">
        <v>2338</v>
      </c>
      <c r="K239" s="29">
        <v>498</v>
      </c>
      <c r="L239" s="30">
        <f t="shared" si="9"/>
        <v>1164324</v>
      </c>
      <c r="M239" s="31">
        <f t="shared" si="10"/>
        <v>4.1095493316320397E-2</v>
      </c>
      <c r="N239" s="79"/>
      <c r="O239" s="30"/>
      <c r="P239" s="22"/>
      <c r="Q239" s="22"/>
      <c r="R239" s="32"/>
      <c r="S239" s="33"/>
      <c r="T239" s="34"/>
      <c r="U239" s="34"/>
      <c r="V239" s="35"/>
      <c r="W239" s="36"/>
      <c r="X239" s="27"/>
      <c r="Y239" s="27"/>
      <c r="Z239" s="27"/>
      <c r="AA239" s="27"/>
      <c r="AB239" s="27"/>
      <c r="AC239" s="27"/>
      <c r="AD239" s="27"/>
      <c r="AE239" s="27"/>
      <c r="AF239" s="27"/>
      <c r="AG239" s="7"/>
      <c r="AH239" s="7"/>
      <c r="AI239" s="7"/>
      <c r="AJ239" s="7"/>
      <c r="AK239" s="7"/>
    </row>
    <row r="240" spans="1:37">
      <c r="A240" s="73">
        <f t="shared" si="11"/>
        <v>235</v>
      </c>
      <c r="B240" s="73">
        <v>1033320005</v>
      </c>
      <c r="C240" s="73">
        <v>0</v>
      </c>
      <c r="D240" s="75" t="s">
        <v>590</v>
      </c>
      <c r="E240" s="75" t="s">
        <v>124</v>
      </c>
      <c r="F240" s="75" t="s">
        <v>591</v>
      </c>
      <c r="G240" s="73" t="s">
        <v>592</v>
      </c>
      <c r="H240" s="73" t="s">
        <v>321</v>
      </c>
      <c r="I240" s="5" t="s">
        <v>36</v>
      </c>
      <c r="J240" s="28">
        <v>7</v>
      </c>
      <c r="K240" s="29">
        <v>164841</v>
      </c>
      <c r="L240" s="30">
        <f t="shared" si="9"/>
        <v>1153887</v>
      </c>
      <c r="M240" s="31">
        <f t="shared" si="10"/>
        <v>4.0727113326092211E-2</v>
      </c>
      <c r="N240" s="79"/>
      <c r="O240" s="30"/>
      <c r="P240" s="22"/>
      <c r="Q240" s="22"/>
      <c r="R240" s="32"/>
      <c r="S240" s="33"/>
      <c r="T240" s="34"/>
      <c r="U240" s="34"/>
      <c r="V240" s="35"/>
      <c r="W240" s="36"/>
      <c r="X240" s="27"/>
      <c r="Y240" s="27"/>
      <c r="Z240" s="27"/>
      <c r="AA240" s="27"/>
      <c r="AB240" s="27"/>
      <c r="AC240" s="27"/>
      <c r="AD240" s="27"/>
      <c r="AE240" s="27"/>
      <c r="AF240" s="27"/>
      <c r="AG240" s="7"/>
      <c r="AH240" s="7"/>
      <c r="AI240" s="7"/>
      <c r="AJ240" s="7"/>
      <c r="AK240" s="7"/>
    </row>
    <row r="241" spans="1:37">
      <c r="A241" s="73">
        <f t="shared" si="11"/>
        <v>236</v>
      </c>
      <c r="B241" s="73">
        <v>1032010090</v>
      </c>
      <c r="C241" s="73">
        <v>0</v>
      </c>
      <c r="D241" s="75" t="s">
        <v>593</v>
      </c>
      <c r="E241" s="75" t="s">
        <v>458</v>
      </c>
      <c r="F241" s="75" t="s">
        <v>458</v>
      </c>
      <c r="G241" s="73" t="s">
        <v>555</v>
      </c>
      <c r="H241" s="73" t="s">
        <v>88</v>
      </c>
      <c r="I241" s="5" t="s">
        <v>36</v>
      </c>
      <c r="J241" s="28">
        <v>18172</v>
      </c>
      <c r="K241" s="29">
        <v>62</v>
      </c>
      <c r="L241" s="30">
        <f t="shared" si="9"/>
        <v>1126664</v>
      </c>
      <c r="M241" s="31">
        <f t="shared" si="10"/>
        <v>3.9766261694973909E-2</v>
      </c>
      <c r="N241" s="79"/>
      <c r="O241" s="30"/>
      <c r="P241" s="22"/>
      <c r="Q241" s="22"/>
      <c r="R241" s="32"/>
      <c r="S241" s="33"/>
      <c r="T241" s="34"/>
      <c r="U241" s="34"/>
      <c r="V241" s="35"/>
      <c r="W241" s="36"/>
      <c r="X241" s="27"/>
      <c r="Y241" s="27"/>
      <c r="Z241" s="27"/>
      <c r="AA241" s="27"/>
      <c r="AB241" s="27"/>
      <c r="AC241" s="27"/>
      <c r="AD241" s="27"/>
      <c r="AE241" s="27"/>
      <c r="AF241" s="27"/>
      <c r="AG241" s="7"/>
      <c r="AH241" s="7"/>
      <c r="AI241" s="7"/>
      <c r="AJ241" s="7"/>
      <c r="AK241" s="7"/>
    </row>
    <row r="242" spans="1:37">
      <c r="A242" s="73">
        <f t="shared" si="11"/>
        <v>237</v>
      </c>
      <c r="B242" s="73">
        <v>1031220141</v>
      </c>
      <c r="C242" s="73">
        <v>0</v>
      </c>
      <c r="D242" s="75" t="s">
        <v>594</v>
      </c>
      <c r="E242" s="75" t="s">
        <v>458</v>
      </c>
      <c r="F242" s="75" t="s">
        <v>458</v>
      </c>
      <c r="G242" s="73" t="s">
        <v>595</v>
      </c>
      <c r="H242" s="73" t="s">
        <v>88</v>
      </c>
      <c r="I242" s="5" t="s">
        <v>36</v>
      </c>
      <c r="J242" s="28">
        <v>4466</v>
      </c>
      <c r="K242" s="29">
        <v>251</v>
      </c>
      <c r="L242" s="30">
        <f t="shared" si="9"/>
        <v>1120966</v>
      </c>
      <c r="M242" s="31">
        <f t="shared" si="10"/>
        <v>3.9565147468249739E-2</v>
      </c>
      <c r="N242" s="79"/>
      <c r="O242" s="30"/>
      <c r="P242" s="22"/>
      <c r="Q242" s="22"/>
      <c r="R242" s="32"/>
      <c r="S242" s="33"/>
      <c r="T242" s="34"/>
      <c r="U242" s="34"/>
      <c r="V242" s="35"/>
      <c r="W242" s="36"/>
      <c r="X242" s="27"/>
      <c r="Y242" s="27"/>
      <c r="Z242" s="27"/>
      <c r="AA242" s="27"/>
      <c r="AB242" s="27"/>
      <c r="AC242" s="27"/>
      <c r="AD242" s="27"/>
      <c r="AE242" s="27"/>
      <c r="AF242" s="27"/>
      <c r="AG242" s="7"/>
      <c r="AH242" s="7"/>
      <c r="AI242" s="7"/>
      <c r="AJ242" s="7"/>
      <c r="AK242" s="7"/>
    </row>
    <row r="243" spans="1:37">
      <c r="A243" s="73">
        <f t="shared" si="11"/>
        <v>238</v>
      </c>
      <c r="B243" s="73">
        <v>1031250004</v>
      </c>
      <c r="C243" s="73">
        <v>0</v>
      </c>
      <c r="D243" s="75" t="s">
        <v>596</v>
      </c>
      <c r="E243" s="75" t="s">
        <v>458</v>
      </c>
      <c r="F243" s="75" t="s">
        <v>458</v>
      </c>
      <c r="G243" s="73" t="s">
        <v>159</v>
      </c>
      <c r="H243" s="73" t="s">
        <v>88</v>
      </c>
      <c r="I243" s="5" t="s">
        <v>36</v>
      </c>
      <c r="J243" s="28">
        <v>210</v>
      </c>
      <c r="K243" s="29">
        <v>5398</v>
      </c>
      <c r="L243" s="30">
        <f t="shared" si="9"/>
        <v>1133580</v>
      </c>
      <c r="M243" s="31">
        <f t="shared" si="10"/>
        <v>4.0010365940678437E-2</v>
      </c>
      <c r="N243" s="82" t="s">
        <v>4315</v>
      </c>
      <c r="O243" s="30"/>
      <c r="P243" s="22"/>
      <c r="Q243" s="22"/>
      <c r="R243" s="32"/>
      <c r="S243" s="33"/>
      <c r="T243" s="34"/>
      <c r="U243" s="34"/>
      <c r="V243" s="35"/>
      <c r="W243" s="36"/>
      <c r="X243" s="27"/>
      <c r="Y243" s="27"/>
      <c r="Z243" s="27"/>
      <c r="AA243" s="27"/>
      <c r="AB243" s="27"/>
      <c r="AC243" s="27"/>
      <c r="AD243" s="27"/>
      <c r="AE243" s="27"/>
      <c r="AF243" s="27"/>
      <c r="AG243" s="7"/>
      <c r="AH243" s="7"/>
      <c r="AI243" s="7"/>
      <c r="AJ243" s="7"/>
      <c r="AK243" s="7"/>
    </row>
    <row r="244" spans="1:37">
      <c r="A244" s="73">
        <f t="shared" si="11"/>
        <v>239</v>
      </c>
      <c r="B244" s="73">
        <v>1031212095</v>
      </c>
      <c r="C244" s="73">
        <v>0</v>
      </c>
      <c r="D244" s="75" t="s">
        <v>597</v>
      </c>
      <c r="E244" s="75" t="s">
        <v>458</v>
      </c>
      <c r="F244" s="75" t="s">
        <v>458</v>
      </c>
      <c r="G244" s="73" t="s">
        <v>44</v>
      </c>
      <c r="H244" s="73" t="s">
        <v>88</v>
      </c>
      <c r="I244" s="5" t="s">
        <v>36</v>
      </c>
      <c r="J244" s="28">
        <v>2226</v>
      </c>
      <c r="K244" s="29">
        <v>498</v>
      </c>
      <c r="L244" s="30">
        <f t="shared" si="9"/>
        <v>1108548</v>
      </c>
      <c r="M244" s="31">
        <f t="shared" si="10"/>
        <v>3.9126846929909836E-2</v>
      </c>
      <c r="N244" s="79"/>
      <c r="O244" s="30"/>
      <c r="P244" s="22"/>
      <c r="Q244" s="22"/>
      <c r="R244" s="32"/>
      <c r="S244" s="33"/>
      <c r="T244" s="34"/>
      <c r="U244" s="34"/>
      <c r="V244" s="35"/>
      <c r="W244" s="36"/>
      <c r="X244" s="27"/>
      <c r="Y244" s="27"/>
      <c r="Z244" s="27"/>
      <c r="AA244" s="27"/>
      <c r="AB244" s="27"/>
      <c r="AC244" s="27"/>
      <c r="AD244" s="27"/>
      <c r="AE244" s="27"/>
      <c r="AF244" s="27"/>
      <c r="AG244" s="7"/>
      <c r="AH244" s="7"/>
      <c r="AI244" s="7"/>
      <c r="AJ244" s="7"/>
      <c r="AK244" s="7"/>
    </row>
    <row r="245" spans="1:37">
      <c r="A245" s="73">
        <f t="shared" si="11"/>
        <v>240</v>
      </c>
      <c r="B245" s="73">
        <v>1033020072</v>
      </c>
      <c r="C245" s="73">
        <v>0</v>
      </c>
      <c r="D245" s="75" t="s">
        <v>82</v>
      </c>
      <c r="E245" s="75" t="s">
        <v>4295</v>
      </c>
      <c r="F245" s="75" t="s">
        <v>33</v>
      </c>
      <c r="G245" s="73" t="s">
        <v>598</v>
      </c>
      <c r="H245" s="73" t="s">
        <v>35</v>
      </c>
      <c r="I245" s="5" t="s">
        <v>36</v>
      </c>
      <c r="J245" s="28">
        <v>217</v>
      </c>
      <c r="K245" s="29">
        <v>5016</v>
      </c>
      <c r="L245" s="30">
        <f t="shared" si="9"/>
        <v>1088472</v>
      </c>
      <c r="M245" s="31">
        <f t="shared" si="10"/>
        <v>3.8418252823957846E-2</v>
      </c>
      <c r="N245" s="79"/>
      <c r="O245" s="30"/>
      <c r="P245" s="22"/>
      <c r="Q245" s="22"/>
      <c r="R245" s="32"/>
      <c r="S245" s="33"/>
      <c r="T245" s="34"/>
      <c r="U245" s="34"/>
      <c r="V245" s="35"/>
      <c r="W245" s="36"/>
      <c r="X245" s="27"/>
      <c r="Y245" s="27"/>
      <c r="Z245" s="27"/>
      <c r="AA245" s="27"/>
      <c r="AB245" s="27"/>
      <c r="AC245" s="27"/>
      <c r="AD245" s="27"/>
      <c r="AE245" s="27"/>
      <c r="AF245" s="27"/>
      <c r="AG245" s="7"/>
      <c r="AH245" s="7"/>
      <c r="AI245" s="7"/>
      <c r="AJ245" s="7"/>
      <c r="AK245" s="7"/>
    </row>
    <row r="246" spans="1:37">
      <c r="A246" s="73">
        <f t="shared" si="11"/>
        <v>241</v>
      </c>
      <c r="B246" s="73" t="s">
        <v>599</v>
      </c>
      <c r="C246" s="73">
        <v>0</v>
      </c>
      <c r="D246" s="75" t="s">
        <v>600</v>
      </c>
      <c r="E246" s="75" t="s">
        <v>1644</v>
      </c>
      <c r="F246" s="75" t="s">
        <v>62</v>
      </c>
      <c r="G246" s="73" t="s">
        <v>601</v>
      </c>
      <c r="H246" s="73" t="s">
        <v>35</v>
      </c>
      <c r="I246" s="5" t="s">
        <v>36</v>
      </c>
      <c r="J246" s="28">
        <v>1085</v>
      </c>
      <c r="K246" s="29">
        <v>1019</v>
      </c>
      <c r="L246" s="30">
        <f t="shared" si="9"/>
        <v>1105615</v>
      </c>
      <c r="M246" s="31">
        <f t="shared" si="10"/>
        <v>3.9023324987652562E-2</v>
      </c>
      <c r="N246" s="79"/>
      <c r="O246" s="30"/>
      <c r="P246" s="22"/>
      <c r="Q246" s="22"/>
      <c r="R246" s="32"/>
      <c r="S246" s="33"/>
      <c r="T246" s="34"/>
      <c r="U246" s="34"/>
      <c r="V246" s="35"/>
      <c r="W246" s="36"/>
      <c r="X246" s="27"/>
      <c r="Y246" s="27"/>
      <c r="Z246" s="27"/>
      <c r="AA246" s="27"/>
      <c r="AB246" s="27"/>
      <c r="AC246" s="27"/>
      <c r="AD246" s="27"/>
      <c r="AE246" s="27"/>
      <c r="AF246" s="27"/>
      <c r="AG246" s="7"/>
      <c r="AH246" s="7"/>
      <c r="AI246" s="7"/>
      <c r="AJ246" s="7"/>
      <c r="AK246" s="7"/>
    </row>
    <row r="247" spans="1:37">
      <c r="A247" s="73">
        <f t="shared" si="11"/>
        <v>242</v>
      </c>
      <c r="B247" s="73">
        <v>1033210101</v>
      </c>
      <c r="C247" s="73">
        <v>0</v>
      </c>
      <c r="D247" s="75" t="s">
        <v>602</v>
      </c>
      <c r="E247" s="75" t="s">
        <v>136</v>
      </c>
      <c r="F247" s="75" t="s">
        <v>767</v>
      </c>
      <c r="G247" s="73" t="s">
        <v>603</v>
      </c>
      <c r="H247" s="73" t="s">
        <v>604</v>
      </c>
      <c r="I247" s="5" t="s">
        <v>36</v>
      </c>
      <c r="J247" s="28">
        <v>350</v>
      </c>
      <c r="K247" s="29">
        <v>3091</v>
      </c>
      <c r="L247" s="30">
        <f t="shared" si="9"/>
        <v>1081850</v>
      </c>
      <c r="M247" s="31">
        <f t="shared" si="10"/>
        <v>3.8184525479386514E-2</v>
      </c>
      <c r="N247" s="79"/>
      <c r="O247" s="30"/>
      <c r="P247" s="22"/>
      <c r="Q247" s="22"/>
      <c r="R247" s="32"/>
      <c r="S247" s="33"/>
      <c r="T247" s="34"/>
      <c r="U247" s="34"/>
      <c r="V247" s="35"/>
      <c r="W247" s="36"/>
      <c r="X247" s="27"/>
      <c r="Y247" s="27"/>
      <c r="Z247" s="27"/>
      <c r="AA247" s="27"/>
      <c r="AB247" s="27"/>
      <c r="AC247" s="27"/>
      <c r="AD247" s="27"/>
      <c r="AE247" s="27"/>
      <c r="AF247" s="27"/>
      <c r="AG247" s="7"/>
      <c r="AH247" s="7"/>
      <c r="AI247" s="7"/>
      <c r="AJ247" s="7"/>
      <c r="AK247" s="7"/>
    </row>
    <row r="248" spans="1:37">
      <c r="A248" s="73">
        <f t="shared" si="11"/>
        <v>243</v>
      </c>
      <c r="B248" s="73">
        <v>1033410010</v>
      </c>
      <c r="C248" s="73">
        <v>0</v>
      </c>
      <c r="D248" s="75" t="s">
        <v>605</v>
      </c>
      <c r="E248" s="75" t="s">
        <v>124</v>
      </c>
      <c r="F248" s="75" t="s">
        <v>606</v>
      </c>
      <c r="G248" s="73" t="s">
        <v>126</v>
      </c>
      <c r="H248" s="73" t="s">
        <v>476</v>
      </c>
      <c r="I248" s="5" t="s">
        <v>36</v>
      </c>
      <c r="J248" s="28">
        <v>35</v>
      </c>
      <c r="K248" s="29">
        <v>30996</v>
      </c>
      <c r="L248" s="30">
        <f t="shared" si="9"/>
        <v>1084860</v>
      </c>
      <c r="M248" s="31">
        <f t="shared" si="10"/>
        <v>3.829076518146439E-2</v>
      </c>
      <c r="N248" s="79"/>
      <c r="O248" s="30"/>
      <c r="P248" s="22"/>
      <c r="Q248" s="22"/>
      <c r="R248" s="32"/>
      <c r="S248" s="33"/>
      <c r="T248" s="34"/>
      <c r="U248" s="34"/>
      <c r="V248" s="35"/>
      <c r="W248" s="36"/>
      <c r="X248" s="27"/>
      <c r="Y248" s="27"/>
      <c r="Z248" s="27"/>
      <c r="AA248" s="27"/>
      <c r="AB248" s="27"/>
      <c r="AC248" s="27"/>
      <c r="AD248" s="27"/>
      <c r="AE248" s="27"/>
      <c r="AF248" s="27"/>
      <c r="AG248" s="7"/>
      <c r="AH248" s="7"/>
      <c r="AI248" s="7"/>
      <c r="AJ248" s="7"/>
      <c r="AK248" s="7"/>
    </row>
    <row r="249" spans="1:37" ht="25.5">
      <c r="A249" s="73">
        <f t="shared" si="11"/>
        <v>244</v>
      </c>
      <c r="B249" s="73">
        <v>1031440021</v>
      </c>
      <c r="C249" s="73">
        <v>0</v>
      </c>
      <c r="D249" s="75" t="s">
        <v>608</v>
      </c>
      <c r="E249" s="75" t="s">
        <v>245</v>
      </c>
      <c r="F249" s="75" t="s">
        <v>381</v>
      </c>
      <c r="G249" s="73" t="s">
        <v>609</v>
      </c>
      <c r="H249" s="73" t="s">
        <v>383</v>
      </c>
      <c r="I249" s="5" t="s">
        <v>36</v>
      </c>
      <c r="J249" s="28">
        <v>63</v>
      </c>
      <c r="K249" s="29">
        <v>17068</v>
      </c>
      <c r="L249" s="30">
        <f t="shared" si="9"/>
        <v>1075284</v>
      </c>
      <c r="M249" s="31">
        <f t="shared" si="10"/>
        <v>3.7952774687411976E-2</v>
      </c>
      <c r="N249" s="81" t="s">
        <v>4316</v>
      </c>
      <c r="O249" s="30"/>
      <c r="P249" s="22"/>
      <c r="Q249" s="22"/>
      <c r="R249" s="32"/>
      <c r="S249" s="33"/>
      <c r="T249" s="34"/>
      <c r="U249" s="34"/>
      <c r="V249" s="35"/>
      <c r="W249" s="36"/>
      <c r="X249" s="27"/>
      <c r="Y249" s="27"/>
      <c r="Z249" s="27"/>
      <c r="AA249" s="27"/>
      <c r="AB249" s="27"/>
      <c r="AC249" s="27"/>
      <c r="AD249" s="27"/>
      <c r="AE249" s="27"/>
      <c r="AF249" s="27"/>
      <c r="AG249" s="7"/>
      <c r="AH249" s="7"/>
      <c r="AI249" s="7"/>
      <c r="AJ249" s="7"/>
      <c r="AK249" s="7"/>
    </row>
    <row r="250" spans="1:37">
      <c r="A250" s="73">
        <f t="shared" si="11"/>
        <v>245</v>
      </c>
      <c r="B250" s="73">
        <v>1031014001</v>
      </c>
      <c r="C250" s="73">
        <v>0</v>
      </c>
      <c r="D250" s="75" t="s">
        <v>236</v>
      </c>
      <c r="E250" s="75" t="s">
        <v>458</v>
      </c>
      <c r="F250" s="75" t="s">
        <v>458</v>
      </c>
      <c r="G250" s="73" t="s">
        <v>81</v>
      </c>
      <c r="H250" s="73" t="s">
        <v>88</v>
      </c>
      <c r="I250" s="5" t="s">
        <v>36</v>
      </c>
      <c r="J250" s="28">
        <v>1113</v>
      </c>
      <c r="K250" s="29">
        <v>948</v>
      </c>
      <c r="L250" s="30">
        <f t="shared" si="9"/>
        <v>1055124</v>
      </c>
      <c r="M250" s="31">
        <f t="shared" si="10"/>
        <v>3.7241215752564782E-2</v>
      </c>
      <c r="N250" s="79"/>
      <c r="O250" s="30"/>
      <c r="P250" s="22"/>
      <c r="Q250" s="22"/>
      <c r="R250" s="32"/>
      <c r="S250" s="33"/>
      <c r="T250" s="34"/>
      <c r="U250" s="34"/>
      <c r="V250" s="35"/>
      <c r="W250" s="36"/>
      <c r="X250" s="27"/>
      <c r="Y250" s="27"/>
      <c r="Z250" s="27"/>
      <c r="AA250" s="27"/>
      <c r="AB250" s="27"/>
      <c r="AC250" s="27"/>
      <c r="AD250" s="27"/>
      <c r="AE250" s="27"/>
      <c r="AF250" s="27"/>
      <c r="AG250" s="7"/>
      <c r="AH250" s="7"/>
      <c r="AI250" s="7"/>
      <c r="AJ250" s="7"/>
      <c r="AK250" s="7"/>
    </row>
    <row r="251" spans="1:37" ht="38.25">
      <c r="A251" s="73">
        <f t="shared" si="11"/>
        <v>246</v>
      </c>
      <c r="B251" s="73">
        <v>1031016200</v>
      </c>
      <c r="C251" s="73">
        <v>0</v>
      </c>
      <c r="D251" s="75" t="s">
        <v>610</v>
      </c>
      <c r="E251" s="75" t="s">
        <v>46</v>
      </c>
      <c r="F251" s="75" t="s">
        <v>80</v>
      </c>
      <c r="G251" s="73" t="s">
        <v>210</v>
      </c>
      <c r="H251" s="73" t="s">
        <v>35</v>
      </c>
      <c r="I251" s="5" t="s">
        <v>36</v>
      </c>
      <c r="J251" s="28">
        <v>602</v>
      </c>
      <c r="K251" s="29">
        <v>1722</v>
      </c>
      <c r="L251" s="30">
        <f t="shared" si="9"/>
        <v>1036644</v>
      </c>
      <c r="M251" s="31">
        <f t="shared" si="10"/>
        <v>3.6588953395621529E-2</v>
      </c>
      <c r="N251" s="79"/>
      <c r="O251" s="30"/>
      <c r="P251" s="22"/>
      <c r="Q251" s="22"/>
      <c r="R251" s="32"/>
      <c r="S251" s="33"/>
      <c r="T251" s="34"/>
      <c r="U251" s="34"/>
      <c r="V251" s="35"/>
      <c r="W251" s="36"/>
      <c r="X251" s="27"/>
      <c r="Y251" s="27"/>
      <c r="Z251" s="27"/>
      <c r="AA251" s="27"/>
      <c r="AB251" s="27"/>
      <c r="AC251" s="27"/>
      <c r="AD251" s="27"/>
      <c r="AE251" s="27"/>
      <c r="AF251" s="27"/>
      <c r="AG251" s="7"/>
      <c r="AH251" s="7"/>
      <c r="AI251" s="7"/>
      <c r="AJ251" s="7"/>
      <c r="AK251" s="7"/>
    </row>
    <row r="252" spans="1:37">
      <c r="A252" s="73">
        <f t="shared" si="11"/>
        <v>247</v>
      </c>
      <c r="B252" s="73" t="s">
        <v>611</v>
      </c>
      <c r="C252" s="73">
        <v>0</v>
      </c>
      <c r="D252" s="75" t="s">
        <v>612</v>
      </c>
      <c r="E252" s="75" t="s">
        <v>458</v>
      </c>
      <c r="F252" s="75" t="s">
        <v>458</v>
      </c>
      <c r="G252" s="73" t="s">
        <v>613</v>
      </c>
      <c r="H252" s="73" t="s">
        <v>88</v>
      </c>
      <c r="I252" s="5" t="s">
        <v>36</v>
      </c>
      <c r="J252" s="28">
        <v>1022</v>
      </c>
      <c r="K252" s="29">
        <v>1012</v>
      </c>
      <c r="L252" s="30">
        <f t="shared" si="9"/>
        <v>1034264</v>
      </c>
      <c r="M252" s="31">
        <f t="shared" si="10"/>
        <v>3.6504949910257621E-2</v>
      </c>
      <c r="N252" s="79"/>
      <c r="O252" s="30"/>
      <c r="P252" s="22"/>
      <c r="Q252" s="22"/>
      <c r="R252" s="32"/>
      <c r="S252" s="33"/>
      <c r="T252" s="34"/>
      <c r="U252" s="34"/>
      <c r="V252" s="35"/>
      <c r="W252" s="36"/>
      <c r="X252" s="27"/>
      <c r="Y252" s="27"/>
      <c r="Z252" s="27"/>
      <c r="AA252" s="27"/>
      <c r="AB252" s="27"/>
      <c r="AC252" s="27"/>
      <c r="AD252" s="27"/>
      <c r="AE252" s="27"/>
      <c r="AF252" s="27"/>
      <c r="AG252" s="7"/>
      <c r="AH252" s="7"/>
      <c r="AI252" s="7"/>
      <c r="AJ252" s="7"/>
      <c r="AK252" s="7"/>
    </row>
    <row r="253" spans="1:37">
      <c r="A253" s="73">
        <f t="shared" si="11"/>
        <v>248</v>
      </c>
      <c r="B253" s="73">
        <v>1031250080</v>
      </c>
      <c r="C253" s="73">
        <v>0</v>
      </c>
      <c r="D253" s="75" t="s">
        <v>614</v>
      </c>
      <c r="E253" s="75" t="s">
        <v>458</v>
      </c>
      <c r="F253" s="75" t="s">
        <v>458</v>
      </c>
      <c r="G253" s="73" t="s">
        <v>615</v>
      </c>
      <c r="H253" s="73" t="s">
        <v>88</v>
      </c>
      <c r="I253" s="5" t="s">
        <v>36</v>
      </c>
      <c r="J253" s="28">
        <v>182</v>
      </c>
      <c r="K253" s="29">
        <v>5393</v>
      </c>
      <c r="L253" s="30">
        <f t="shared" si="9"/>
        <v>981526</v>
      </c>
      <c r="M253" s="31">
        <f t="shared" si="10"/>
        <v>3.4643531502223344E-2</v>
      </c>
      <c r="N253" s="79"/>
      <c r="O253" s="30"/>
      <c r="P253" s="22"/>
      <c r="Q253" s="22"/>
      <c r="R253" s="32"/>
      <c r="S253" s="33"/>
      <c r="T253" s="34"/>
      <c r="U253" s="34"/>
      <c r="V253" s="35"/>
      <c r="W253" s="36"/>
      <c r="X253" s="27"/>
      <c r="Y253" s="27"/>
      <c r="Z253" s="27"/>
      <c r="AA253" s="27"/>
      <c r="AB253" s="27"/>
      <c r="AC253" s="27"/>
      <c r="AD253" s="27"/>
      <c r="AE253" s="27"/>
      <c r="AF253" s="27"/>
      <c r="AG253" s="7"/>
      <c r="AH253" s="7"/>
      <c r="AI253" s="7"/>
      <c r="AJ253" s="7"/>
      <c r="AK253" s="7"/>
    </row>
    <row r="254" spans="1:37">
      <c r="A254" s="73">
        <f t="shared" si="11"/>
        <v>249</v>
      </c>
      <c r="B254" s="73">
        <v>1033710053</v>
      </c>
      <c r="C254" s="73">
        <v>0</v>
      </c>
      <c r="D254" s="75" t="s">
        <v>616</v>
      </c>
      <c r="E254" s="75" t="s">
        <v>1644</v>
      </c>
      <c r="F254" s="75" t="s">
        <v>33</v>
      </c>
      <c r="G254" s="73" t="s">
        <v>617</v>
      </c>
      <c r="H254" s="73" t="s">
        <v>35</v>
      </c>
      <c r="I254" s="5" t="s">
        <v>36</v>
      </c>
      <c r="J254" s="28">
        <v>42</v>
      </c>
      <c r="K254" s="29">
        <v>23568</v>
      </c>
      <c r="L254" s="30">
        <f t="shared" si="9"/>
        <v>989856</v>
      </c>
      <c r="M254" s="31">
        <f t="shared" si="10"/>
        <v>3.4937543700997012E-2</v>
      </c>
      <c r="N254" s="79"/>
      <c r="O254" s="30"/>
      <c r="P254" s="22"/>
      <c r="Q254" s="22"/>
      <c r="R254" s="32"/>
      <c r="S254" s="33"/>
      <c r="T254" s="34"/>
      <c r="U254" s="34"/>
      <c r="V254" s="35"/>
      <c r="W254" s="36"/>
      <c r="X254" s="27"/>
      <c r="Y254" s="27"/>
      <c r="Z254" s="27"/>
      <c r="AA254" s="27"/>
      <c r="AB254" s="27"/>
      <c r="AC254" s="27"/>
      <c r="AD254" s="27"/>
      <c r="AE254" s="27"/>
      <c r="AF254" s="27"/>
      <c r="AG254" s="7"/>
      <c r="AH254" s="7"/>
      <c r="AI254" s="7"/>
      <c r="AJ254" s="7"/>
      <c r="AK254" s="7"/>
    </row>
    <row r="255" spans="1:37">
      <c r="A255" s="73">
        <f t="shared" si="11"/>
        <v>250</v>
      </c>
      <c r="B255" s="73">
        <v>1031011000</v>
      </c>
      <c r="C255" s="73">
        <v>0</v>
      </c>
      <c r="D255" s="75" t="s">
        <v>618</v>
      </c>
      <c r="E255" s="75" t="s">
        <v>458</v>
      </c>
      <c r="F255" s="75" t="s">
        <v>458</v>
      </c>
      <c r="G255" s="73" t="s">
        <v>44</v>
      </c>
      <c r="H255" s="73" t="s">
        <v>88</v>
      </c>
      <c r="I255" s="5" t="s">
        <v>36</v>
      </c>
      <c r="J255" s="28">
        <v>5474</v>
      </c>
      <c r="K255" s="29">
        <v>178</v>
      </c>
      <c r="L255" s="30">
        <f t="shared" si="9"/>
        <v>974372</v>
      </c>
      <c r="M255" s="31">
        <f t="shared" si="10"/>
        <v>3.439102690798243E-2</v>
      </c>
      <c r="N255" s="79"/>
      <c r="O255" s="30"/>
      <c r="P255" s="22"/>
      <c r="Q255" s="22"/>
      <c r="R255" s="32"/>
      <c r="S255" s="33"/>
      <c r="T255" s="34"/>
      <c r="U255" s="34"/>
      <c r="V255" s="35"/>
      <c r="W255" s="36"/>
      <c r="X255" s="27"/>
      <c r="Y255" s="27"/>
      <c r="Z255" s="27"/>
      <c r="AA255" s="27"/>
      <c r="AB255" s="27"/>
      <c r="AC255" s="27"/>
      <c r="AD255" s="27"/>
      <c r="AE255" s="27"/>
      <c r="AF255" s="27"/>
      <c r="AG255" s="7"/>
      <c r="AH255" s="7"/>
      <c r="AI255" s="7"/>
      <c r="AJ255" s="7"/>
      <c r="AK255" s="7"/>
    </row>
    <row r="256" spans="1:37">
      <c r="A256" s="73">
        <f t="shared" si="11"/>
        <v>251</v>
      </c>
      <c r="B256" s="73">
        <v>1032210176</v>
      </c>
      <c r="C256" s="73">
        <v>0</v>
      </c>
      <c r="D256" s="75" t="s">
        <v>619</v>
      </c>
      <c r="E256" s="75" t="s">
        <v>165</v>
      </c>
      <c r="F256" s="75" t="s">
        <v>166</v>
      </c>
      <c r="G256" s="73" t="s">
        <v>81</v>
      </c>
      <c r="H256" s="73" t="s">
        <v>88</v>
      </c>
      <c r="I256" s="5" t="s">
        <v>36</v>
      </c>
      <c r="J256" s="28">
        <v>441</v>
      </c>
      <c r="K256" s="29">
        <v>2183</v>
      </c>
      <c r="L256" s="30">
        <f t="shared" si="9"/>
        <v>962703</v>
      </c>
      <c r="M256" s="31">
        <f t="shared" si="10"/>
        <v>3.3979162760624702E-2</v>
      </c>
      <c r="N256" s="79"/>
      <c r="O256" s="30"/>
      <c r="P256" s="22"/>
      <c r="Q256" s="22"/>
      <c r="R256" s="32"/>
      <c r="S256" s="33"/>
      <c r="T256" s="34"/>
      <c r="U256" s="34"/>
      <c r="V256" s="35"/>
      <c r="W256" s="36"/>
      <c r="X256" s="27"/>
      <c r="Y256" s="27"/>
      <c r="Z256" s="27"/>
      <c r="AA256" s="27"/>
      <c r="AB256" s="27"/>
      <c r="AC256" s="27"/>
      <c r="AD256" s="27"/>
      <c r="AE256" s="27"/>
      <c r="AF256" s="27"/>
      <c r="AG256" s="7"/>
      <c r="AH256" s="7"/>
      <c r="AI256" s="7"/>
      <c r="AJ256" s="7"/>
      <c r="AK256" s="7"/>
    </row>
    <row r="257" spans="1:37">
      <c r="A257" s="73">
        <f t="shared" si="11"/>
        <v>252</v>
      </c>
      <c r="B257" s="73">
        <v>1031830102</v>
      </c>
      <c r="C257" s="73">
        <v>0</v>
      </c>
      <c r="D257" s="75" t="s">
        <v>620</v>
      </c>
      <c r="E257" s="75" t="s">
        <v>458</v>
      </c>
      <c r="F257" s="75" t="s">
        <v>458</v>
      </c>
      <c r="G257" s="73" t="s">
        <v>146</v>
      </c>
      <c r="H257" s="73" t="s">
        <v>88</v>
      </c>
      <c r="I257" s="5" t="s">
        <v>36</v>
      </c>
      <c r="J257" s="28">
        <v>546</v>
      </c>
      <c r="K257" s="29">
        <v>1745</v>
      </c>
      <c r="L257" s="30">
        <f t="shared" si="9"/>
        <v>952770</v>
      </c>
      <c r="M257" s="31">
        <f t="shared" si="10"/>
        <v>3.3628571743767696E-2</v>
      </c>
      <c r="N257" s="79"/>
      <c r="O257" s="30"/>
      <c r="P257" s="22"/>
      <c r="Q257" s="22"/>
      <c r="R257" s="32"/>
      <c r="S257" s="33"/>
      <c r="T257" s="34"/>
      <c r="U257" s="34"/>
      <c r="V257" s="35"/>
      <c r="W257" s="36"/>
      <c r="X257" s="27"/>
      <c r="Y257" s="27"/>
      <c r="Z257" s="27"/>
      <c r="AA257" s="27"/>
      <c r="AB257" s="27"/>
      <c r="AC257" s="27"/>
      <c r="AD257" s="27"/>
      <c r="AE257" s="27"/>
      <c r="AF257" s="27"/>
      <c r="AG257" s="7"/>
      <c r="AH257" s="7"/>
      <c r="AI257" s="7"/>
      <c r="AJ257" s="7"/>
      <c r="AK257" s="7"/>
    </row>
    <row r="258" spans="1:37">
      <c r="A258" s="73">
        <f t="shared" si="11"/>
        <v>253</v>
      </c>
      <c r="B258" s="73">
        <v>1031230264</v>
      </c>
      <c r="C258" s="73">
        <v>0</v>
      </c>
      <c r="D258" s="75" t="s">
        <v>621</v>
      </c>
      <c r="E258" s="75" t="s">
        <v>458</v>
      </c>
      <c r="F258" s="75" t="s">
        <v>458</v>
      </c>
      <c r="G258" s="73" t="s">
        <v>622</v>
      </c>
      <c r="H258" s="73" t="s">
        <v>88</v>
      </c>
      <c r="I258" s="5" t="s">
        <v>36</v>
      </c>
      <c r="J258" s="28">
        <v>28</v>
      </c>
      <c r="K258" s="29">
        <v>34144</v>
      </c>
      <c r="L258" s="30">
        <f t="shared" si="9"/>
        <v>956032</v>
      </c>
      <c r="M258" s="31">
        <f t="shared" si="10"/>
        <v>3.3743705932531169E-2</v>
      </c>
      <c r="N258" s="79"/>
      <c r="O258" s="30"/>
      <c r="P258" s="22"/>
      <c r="Q258" s="22"/>
      <c r="R258" s="32"/>
      <c r="S258" s="33"/>
      <c r="T258" s="34"/>
      <c r="U258" s="34"/>
      <c r="V258" s="35"/>
      <c r="W258" s="36"/>
      <c r="X258" s="27"/>
      <c r="Y258" s="27"/>
      <c r="Z258" s="27"/>
      <c r="AA258" s="27"/>
      <c r="AB258" s="27"/>
      <c r="AC258" s="27"/>
      <c r="AD258" s="27"/>
      <c r="AE258" s="27"/>
      <c r="AF258" s="27"/>
      <c r="AG258" s="7"/>
      <c r="AH258" s="7"/>
      <c r="AI258" s="7"/>
      <c r="AJ258" s="7"/>
      <c r="AK258" s="7"/>
    </row>
    <row r="259" spans="1:37">
      <c r="A259" s="73">
        <f t="shared" si="11"/>
        <v>254</v>
      </c>
      <c r="B259" s="73">
        <v>1032810038</v>
      </c>
      <c r="C259" s="73">
        <v>0</v>
      </c>
      <c r="D259" s="75" t="s">
        <v>623</v>
      </c>
      <c r="E259" s="75" t="s">
        <v>1644</v>
      </c>
      <c r="F259" s="75" t="s">
        <v>151</v>
      </c>
      <c r="G259" s="73" t="s">
        <v>624</v>
      </c>
      <c r="H259" s="73" t="s">
        <v>88</v>
      </c>
      <c r="I259" s="5" t="s">
        <v>36</v>
      </c>
      <c r="J259" s="28">
        <v>21</v>
      </c>
      <c r="K259" s="29">
        <v>44465</v>
      </c>
      <c r="L259" s="30">
        <f t="shared" si="9"/>
        <v>933765</v>
      </c>
      <c r="M259" s="31">
        <f t="shared" si="10"/>
        <v>3.2957779206229464E-2</v>
      </c>
      <c r="N259" s="81" t="s">
        <v>4312</v>
      </c>
      <c r="O259" s="30"/>
      <c r="P259" s="22"/>
      <c r="Q259" s="22"/>
      <c r="R259" s="32"/>
      <c r="S259" s="33"/>
      <c r="T259" s="34"/>
      <c r="U259" s="34"/>
      <c r="V259" s="35"/>
      <c r="W259" s="36"/>
      <c r="X259" s="27"/>
      <c r="Y259" s="27"/>
      <c r="Z259" s="27"/>
      <c r="AA259" s="27"/>
      <c r="AB259" s="27"/>
      <c r="AC259" s="27"/>
      <c r="AD259" s="27"/>
      <c r="AE259" s="27"/>
      <c r="AF259" s="27"/>
      <c r="AG259" s="7"/>
      <c r="AH259" s="7"/>
      <c r="AI259" s="7"/>
      <c r="AJ259" s="7"/>
      <c r="AK259" s="7"/>
    </row>
    <row r="260" spans="1:37">
      <c r="A260" s="73">
        <f t="shared" si="11"/>
        <v>255</v>
      </c>
      <c r="B260" s="73">
        <v>1031820041</v>
      </c>
      <c r="C260" s="73">
        <v>0</v>
      </c>
      <c r="D260" s="75" t="s">
        <v>625</v>
      </c>
      <c r="E260" s="75" t="s">
        <v>458</v>
      </c>
      <c r="F260" s="75" t="s">
        <v>458</v>
      </c>
      <c r="G260" s="73" t="s">
        <v>626</v>
      </c>
      <c r="H260" s="73" t="s">
        <v>88</v>
      </c>
      <c r="I260" s="5" t="s">
        <v>36</v>
      </c>
      <c r="J260" s="28">
        <v>644</v>
      </c>
      <c r="K260" s="29">
        <v>1409</v>
      </c>
      <c r="L260" s="30">
        <f t="shared" si="9"/>
        <v>907396</v>
      </c>
      <c r="M260" s="31">
        <f t="shared" si="10"/>
        <v>3.2027070002212318E-2</v>
      </c>
      <c r="N260" s="79"/>
      <c r="O260" s="30"/>
      <c r="P260" s="22"/>
      <c r="Q260" s="22"/>
      <c r="R260" s="32"/>
      <c r="S260" s="33"/>
      <c r="T260" s="34"/>
      <c r="U260" s="34"/>
      <c r="V260" s="35"/>
      <c r="W260" s="36"/>
      <c r="X260" s="27"/>
      <c r="Y260" s="27"/>
      <c r="Z260" s="27"/>
      <c r="AA260" s="27"/>
      <c r="AB260" s="27"/>
      <c r="AC260" s="27"/>
      <c r="AD260" s="27"/>
      <c r="AE260" s="27"/>
      <c r="AF260" s="27"/>
      <c r="AG260" s="7"/>
      <c r="AH260" s="7"/>
      <c r="AI260" s="7"/>
      <c r="AJ260" s="7"/>
      <c r="AK260" s="7"/>
    </row>
    <row r="261" spans="1:37">
      <c r="A261" s="73">
        <f t="shared" si="11"/>
        <v>256</v>
      </c>
      <c r="B261" s="73">
        <v>1032810069</v>
      </c>
      <c r="C261" s="73">
        <v>0</v>
      </c>
      <c r="D261" s="75" t="s">
        <v>627</v>
      </c>
      <c r="E261" s="75" t="s">
        <v>458</v>
      </c>
      <c r="F261" s="75" t="s">
        <v>458</v>
      </c>
      <c r="G261" s="73" t="s">
        <v>628</v>
      </c>
      <c r="H261" s="73" t="s">
        <v>88</v>
      </c>
      <c r="I261" s="5" t="s">
        <v>36</v>
      </c>
      <c r="J261" s="28">
        <v>238</v>
      </c>
      <c r="K261" s="29">
        <v>3779</v>
      </c>
      <c r="L261" s="30">
        <f t="shared" si="9"/>
        <v>899402</v>
      </c>
      <c r="M261" s="31">
        <f t="shared" si="10"/>
        <v>3.1744917119019445E-2</v>
      </c>
      <c r="N261" s="79"/>
      <c r="O261" s="30"/>
      <c r="P261" s="22"/>
      <c r="Q261" s="22"/>
      <c r="R261" s="32"/>
      <c r="S261" s="33"/>
      <c r="T261" s="34"/>
      <c r="U261" s="34"/>
      <c r="V261" s="35"/>
      <c r="W261" s="36"/>
      <c r="X261" s="27"/>
      <c r="Y261" s="27"/>
      <c r="Z261" s="27"/>
      <c r="AA261" s="27"/>
      <c r="AB261" s="27"/>
      <c r="AC261" s="27"/>
      <c r="AD261" s="27"/>
      <c r="AE261" s="27"/>
      <c r="AF261" s="27"/>
      <c r="AG261" s="7"/>
      <c r="AH261" s="7"/>
      <c r="AI261" s="7"/>
      <c r="AJ261" s="7"/>
      <c r="AK261" s="7"/>
    </row>
    <row r="262" spans="1:37">
      <c r="A262" s="73">
        <f t="shared" si="11"/>
        <v>257</v>
      </c>
      <c r="B262" s="73">
        <v>1031250065</v>
      </c>
      <c r="C262" s="73">
        <v>0</v>
      </c>
      <c r="D262" s="75" t="s">
        <v>629</v>
      </c>
      <c r="E262" s="75" t="s">
        <v>458</v>
      </c>
      <c r="F262" s="75" t="s">
        <v>458</v>
      </c>
      <c r="G262" s="73" t="s">
        <v>146</v>
      </c>
      <c r="H262" s="73" t="s">
        <v>88</v>
      </c>
      <c r="I262" s="5" t="s">
        <v>36</v>
      </c>
      <c r="J262" s="28">
        <v>119</v>
      </c>
      <c r="K262" s="29">
        <v>7440</v>
      </c>
      <c r="L262" s="30">
        <f t="shared" ref="L262:L325" si="12">+K262*J262</f>
        <v>885360</v>
      </c>
      <c r="M262" s="31">
        <f t="shared" ref="M262:M325" si="13">+L262/$L$896*$L$897</f>
        <v>3.1249296555372411E-2</v>
      </c>
      <c r="N262" s="79"/>
      <c r="O262" s="30"/>
      <c r="P262" s="22"/>
      <c r="Q262" s="22"/>
      <c r="R262" s="32"/>
      <c r="S262" s="33"/>
      <c r="T262" s="34"/>
      <c r="U262" s="34"/>
      <c r="V262" s="35"/>
      <c r="W262" s="36"/>
      <c r="X262" s="27"/>
      <c r="Y262" s="27"/>
      <c r="Z262" s="27"/>
      <c r="AA262" s="27"/>
      <c r="AB262" s="27"/>
      <c r="AC262" s="27"/>
      <c r="AD262" s="27"/>
      <c r="AE262" s="27"/>
      <c r="AF262" s="27"/>
      <c r="AG262" s="7"/>
      <c r="AH262" s="7"/>
      <c r="AI262" s="7"/>
      <c r="AJ262" s="7"/>
      <c r="AK262" s="7"/>
    </row>
    <row r="263" spans="1:37">
      <c r="A263" s="73">
        <f t="shared" ref="A263:A326" si="14">+A262+1</f>
        <v>258</v>
      </c>
      <c r="B263" s="73">
        <v>1033350011</v>
      </c>
      <c r="C263" s="73">
        <v>0</v>
      </c>
      <c r="D263" s="75" t="s">
        <v>630</v>
      </c>
      <c r="E263" s="75" t="s">
        <v>136</v>
      </c>
      <c r="F263" s="75" t="s">
        <v>4296</v>
      </c>
      <c r="G263" s="73" t="s">
        <v>320</v>
      </c>
      <c r="H263" s="73" t="s">
        <v>401</v>
      </c>
      <c r="I263" s="5" t="s">
        <v>36</v>
      </c>
      <c r="J263" s="28">
        <v>35</v>
      </c>
      <c r="K263" s="29">
        <v>24571</v>
      </c>
      <c r="L263" s="30">
        <f t="shared" si="12"/>
        <v>859985</v>
      </c>
      <c r="M263" s="31">
        <f t="shared" si="13"/>
        <v>3.0353671159948428E-2</v>
      </c>
      <c r="N263" s="81" t="s">
        <v>4318</v>
      </c>
      <c r="O263" s="30"/>
      <c r="P263" s="22"/>
      <c r="Q263" s="22"/>
      <c r="R263" s="32"/>
      <c r="S263" s="33"/>
      <c r="T263" s="34"/>
      <c r="U263" s="34"/>
      <c r="V263" s="35"/>
      <c r="W263" s="36"/>
      <c r="X263" s="27"/>
      <c r="Y263" s="27"/>
      <c r="Z263" s="27"/>
      <c r="AA263" s="27"/>
      <c r="AB263" s="27"/>
      <c r="AC263" s="27"/>
      <c r="AD263" s="27"/>
      <c r="AE263" s="27"/>
      <c r="AF263" s="27"/>
      <c r="AG263" s="7"/>
      <c r="AH263" s="7"/>
      <c r="AI263" s="7"/>
      <c r="AJ263" s="7"/>
      <c r="AK263" s="7"/>
    </row>
    <row r="264" spans="1:37">
      <c r="A264" s="73">
        <f t="shared" si="14"/>
        <v>259</v>
      </c>
      <c r="B264" s="73">
        <v>1032160045</v>
      </c>
      <c r="C264" s="73">
        <v>0</v>
      </c>
      <c r="D264" s="75" t="s">
        <v>631</v>
      </c>
      <c r="E264" s="75" t="s">
        <v>458</v>
      </c>
      <c r="F264" s="75" t="s">
        <v>458</v>
      </c>
      <c r="G264" s="73" t="s">
        <v>632</v>
      </c>
      <c r="H264" s="73" t="s">
        <v>88</v>
      </c>
      <c r="I264" s="5" t="s">
        <v>36</v>
      </c>
      <c r="J264" s="28">
        <v>4452</v>
      </c>
      <c r="K264" s="29">
        <v>192</v>
      </c>
      <c r="L264" s="30">
        <f t="shared" si="12"/>
        <v>854784</v>
      </c>
      <c r="M264" s="31">
        <f t="shared" si="13"/>
        <v>3.0170098837520837E-2</v>
      </c>
      <c r="N264" s="79"/>
      <c r="O264" s="30"/>
      <c r="P264" s="22"/>
      <c r="Q264" s="22"/>
      <c r="R264" s="32"/>
      <c r="S264" s="33"/>
      <c r="T264" s="34"/>
      <c r="U264" s="34"/>
      <c r="V264" s="35"/>
      <c r="W264" s="36"/>
      <c r="X264" s="27"/>
      <c r="Y264" s="27"/>
      <c r="Z264" s="27"/>
      <c r="AA264" s="27"/>
      <c r="AB264" s="27"/>
      <c r="AC264" s="27"/>
      <c r="AD264" s="27"/>
      <c r="AE264" s="27"/>
      <c r="AF264" s="27"/>
      <c r="AG264" s="7"/>
      <c r="AH264" s="7"/>
      <c r="AI264" s="7"/>
      <c r="AJ264" s="7"/>
      <c r="AK264" s="7"/>
    </row>
    <row r="265" spans="1:37" ht="25.5">
      <c r="A265" s="73">
        <f t="shared" si="14"/>
        <v>260</v>
      </c>
      <c r="B265" s="73">
        <v>1032820091</v>
      </c>
      <c r="C265" s="73">
        <v>0</v>
      </c>
      <c r="D265" s="75" t="s">
        <v>633</v>
      </c>
      <c r="E265" s="75" t="s">
        <v>413</v>
      </c>
      <c r="F265" s="75" t="s">
        <v>652</v>
      </c>
      <c r="G265" s="73">
        <v>0</v>
      </c>
      <c r="H265" s="73" t="s">
        <v>88</v>
      </c>
      <c r="I265" s="5" t="s">
        <v>36</v>
      </c>
      <c r="J265" s="28">
        <v>7</v>
      </c>
      <c r="K265" s="29">
        <v>242089</v>
      </c>
      <c r="L265" s="30">
        <f t="shared" si="12"/>
        <v>1694623</v>
      </c>
      <c r="M265" s="31">
        <f t="shared" si="13"/>
        <v>5.9812705200771275E-2</v>
      </c>
      <c r="N265" s="79"/>
      <c r="O265" s="30"/>
      <c r="P265" s="22"/>
      <c r="Q265" s="22"/>
      <c r="R265" s="32"/>
      <c r="S265" s="33"/>
      <c r="T265" s="34"/>
      <c r="U265" s="34"/>
      <c r="V265" s="35"/>
      <c r="W265" s="36"/>
      <c r="X265" s="27"/>
      <c r="Y265" s="27"/>
      <c r="Z265" s="27"/>
      <c r="AA265" s="27"/>
      <c r="AB265" s="27"/>
      <c r="AC265" s="27"/>
      <c r="AD265" s="27"/>
      <c r="AE265" s="27"/>
      <c r="AF265" s="27"/>
      <c r="AG265" s="7"/>
      <c r="AH265" s="7"/>
      <c r="AI265" s="7"/>
      <c r="AJ265" s="7"/>
      <c r="AK265" s="7"/>
    </row>
    <row r="266" spans="1:37" ht="25.5">
      <c r="A266" s="73">
        <f t="shared" si="14"/>
        <v>261</v>
      </c>
      <c r="B266" s="73">
        <v>1033220017</v>
      </c>
      <c r="C266" s="73">
        <v>0</v>
      </c>
      <c r="D266" s="75" t="s">
        <v>634</v>
      </c>
      <c r="E266" s="75" t="s">
        <v>245</v>
      </c>
      <c r="F266" s="75" t="s">
        <v>381</v>
      </c>
      <c r="G266" s="73" t="s">
        <v>635</v>
      </c>
      <c r="H266" s="73" t="s">
        <v>383</v>
      </c>
      <c r="I266" s="5" t="s">
        <v>36</v>
      </c>
      <c r="J266" s="28">
        <v>35</v>
      </c>
      <c r="K266" s="29">
        <v>21684</v>
      </c>
      <c r="L266" s="30">
        <f t="shared" si="12"/>
        <v>758940</v>
      </c>
      <c r="M266" s="31">
        <f t="shared" si="13"/>
        <v>2.6787229068101492E-2</v>
      </c>
      <c r="N266" s="79"/>
      <c r="O266" s="30"/>
      <c r="P266" s="22"/>
      <c r="Q266" s="22"/>
      <c r="R266" s="32"/>
      <c r="S266" s="33"/>
      <c r="T266" s="34"/>
      <c r="U266" s="34"/>
      <c r="V266" s="35"/>
      <c r="W266" s="36"/>
      <c r="X266" s="27"/>
      <c r="Y266" s="27"/>
      <c r="Z266" s="27"/>
      <c r="AA266" s="27"/>
      <c r="AB266" s="27"/>
      <c r="AC266" s="27"/>
      <c r="AD266" s="27"/>
      <c r="AE266" s="27"/>
      <c r="AF266" s="27"/>
      <c r="AG266" s="7"/>
      <c r="AH266" s="7"/>
      <c r="AI266" s="7"/>
      <c r="AJ266" s="7"/>
      <c r="AK266" s="7"/>
    </row>
    <row r="267" spans="1:37">
      <c r="A267" s="73">
        <f t="shared" si="14"/>
        <v>262</v>
      </c>
      <c r="B267" s="73">
        <v>1032160048</v>
      </c>
      <c r="C267" s="73">
        <v>0</v>
      </c>
      <c r="D267" s="75" t="s">
        <v>636</v>
      </c>
      <c r="E267" s="75" t="s">
        <v>458</v>
      </c>
      <c r="F267" s="75" t="s">
        <v>458</v>
      </c>
      <c r="G267" s="73" t="s">
        <v>637</v>
      </c>
      <c r="H267" s="73" t="s">
        <v>88</v>
      </c>
      <c r="I267" s="5" t="s">
        <v>36</v>
      </c>
      <c r="J267" s="28">
        <v>3780</v>
      </c>
      <c r="K267" s="29">
        <v>219</v>
      </c>
      <c r="L267" s="30">
        <f t="shared" si="12"/>
        <v>827820</v>
      </c>
      <c r="M267" s="31">
        <f t="shared" si="13"/>
        <v>2.9218388762162723E-2</v>
      </c>
      <c r="N267" s="79"/>
      <c r="O267" s="30"/>
      <c r="P267" s="22"/>
      <c r="Q267" s="22"/>
      <c r="R267" s="32"/>
      <c r="S267" s="33"/>
      <c r="T267" s="34"/>
      <c r="U267" s="34"/>
      <c r="V267" s="35"/>
      <c r="W267" s="36"/>
      <c r="X267" s="27"/>
      <c r="Y267" s="27"/>
      <c r="Z267" s="27"/>
      <c r="AA267" s="27"/>
      <c r="AB267" s="27"/>
      <c r="AC267" s="27"/>
      <c r="AD267" s="27"/>
      <c r="AE267" s="27"/>
      <c r="AF267" s="27"/>
      <c r="AG267" s="7"/>
      <c r="AH267" s="7"/>
      <c r="AI267" s="7"/>
      <c r="AJ267" s="7"/>
      <c r="AK267" s="7"/>
    </row>
    <row r="268" spans="1:37">
      <c r="A268" s="73">
        <f t="shared" si="14"/>
        <v>263</v>
      </c>
      <c r="B268" s="73">
        <v>1033840072</v>
      </c>
      <c r="C268" s="73">
        <v>0</v>
      </c>
      <c r="D268" s="75" t="s">
        <v>638</v>
      </c>
      <c r="E268" s="75" t="s">
        <v>136</v>
      </c>
      <c r="F268" s="75" t="s">
        <v>151</v>
      </c>
      <c r="G268" s="73" t="s">
        <v>639</v>
      </c>
      <c r="H268" s="73" t="s">
        <v>88</v>
      </c>
      <c r="I268" s="5" t="s">
        <v>36</v>
      </c>
      <c r="J268" s="28">
        <v>112</v>
      </c>
      <c r="K268" s="29">
        <v>7370</v>
      </c>
      <c r="L268" s="30">
        <f t="shared" si="12"/>
        <v>825440</v>
      </c>
      <c r="M268" s="31">
        <f t="shared" si="13"/>
        <v>2.9134385276798819E-2</v>
      </c>
      <c r="N268" s="79"/>
      <c r="O268" s="30"/>
      <c r="P268" s="22"/>
      <c r="Q268" s="22"/>
      <c r="R268" s="32"/>
      <c r="S268" s="33"/>
      <c r="T268" s="34"/>
      <c r="U268" s="34"/>
      <c r="V268" s="35"/>
      <c r="W268" s="36"/>
      <c r="X268" s="27"/>
      <c r="Y268" s="27"/>
      <c r="Z268" s="27"/>
      <c r="AA268" s="27"/>
      <c r="AB268" s="27"/>
      <c r="AC268" s="27"/>
      <c r="AD268" s="27"/>
      <c r="AE268" s="27"/>
      <c r="AF268" s="27"/>
      <c r="AG268" s="7"/>
      <c r="AH268" s="7"/>
      <c r="AI268" s="7"/>
      <c r="AJ268" s="7"/>
      <c r="AK268" s="7"/>
    </row>
    <row r="269" spans="1:37" ht="38.25">
      <c r="A269" s="73">
        <f t="shared" si="14"/>
        <v>264</v>
      </c>
      <c r="B269" s="73">
        <v>1031016255</v>
      </c>
      <c r="C269" s="73">
        <v>0</v>
      </c>
      <c r="D269" s="75" t="s">
        <v>640</v>
      </c>
      <c r="E269" s="75" t="s">
        <v>32</v>
      </c>
      <c r="F269" s="75" t="s">
        <v>80</v>
      </c>
      <c r="G269" s="73" t="s">
        <v>641</v>
      </c>
      <c r="H269" s="73" t="s">
        <v>35</v>
      </c>
      <c r="I269" s="5" t="s">
        <v>36</v>
      </c>
      <c r="J269" s="28">
        <v>602</v>
      </c>
      <c r="K269" s="29">
        <v>1312</v>
      </c>
      <c r="L269" s="30">
        <f t="shared" si="12"/>
        <v>789824</v>
      </c>
      <c r="M269" s="31">
        <f t="shared" si="13"/>
        <v>2.7877297825235452E-2</v>
      </c>
      <c r="N269" s="79"/>
      <c r="O269" s="30"/>
      <c r="P269" s="22"/>
      <c r="Q269" s="22"/>
      <c r="R269" s="32"/>
      <c r="S269" s="33"/>
      <c r="T269" s="34"/>
      <c r="U269" s="34"/>
      <c r="V269" s="35"/>
      <c r="W269" s="36"/>
      <c r="X269" s="27"/>
      <c r="Y269" s="27"/>
      <c r="Z269" s="27"/>
      <c r="AA269" s="27"/>
      <c r="AB269" s="27"/>
      <c r="AC269" s="27"/>
      <c r="AD269" s="27"/>
      <c r="AE269" s="27"/>
      <c r="AF269" s="27"/>
      <c r="AG269" s="7"/>
      <c r="AH269" s="7"/>
      <c r="AI269" s="7"/>
      <c r="AJ269" s="7"/>
      <c r="AK269" s="7"/>
    </row>
    <row r="270" spans="1:37">
      <c r="A270" s="73">
        <f t="shared" si="14"/>
        <v>265</v>
      </c>
      <c r="B270" s="73">
        <v>1031220186</v>
      </c>
      <c r="C270" s="73">
        <v>0</v>
      </c>
      <c r="D270" s="75" t="s">
        <v>643</v>
      </c>
      <c r="E270" s="75" t="s">
        <v>46</v>
      </c>
      <c r="F270" s="75" t="s">
        <v>33</v>
      </c>
      <c r="G270" s="73" t="s">
        <v>644</v>
      </c>
      <c r="H270" s="73" t="s">
        <v>35</v>
      </c>
      <c r="I270" s="5" t="s">
        <v>36</v>
      </c>
      <c r="J270" s="28">
        <v>21</v>
      </c>
      <c r="K270" s="29">
        <v>37504</v>
      </c>
      <c r="L270" s="30">
        <f t="shared" si="12"/>
        <v>787584</v>
      </c>
      <c r="M270" s="31">
        <f t="shared" si="13"/>
        <v>2.7798235721363543E-2</v>
      </c>
      <c r="N270" s="79"/>
      <c r="O270" s="30"/>
      <c r="P270" s="22"/>
      <c r="Q270" s="22"/>
      <c r="R270" s="32"/>
      <c r="S270" s="33"/>
      <c r="T270" s="34"/>
      <c r="U270" s="34"/>
      <c r="V270" s="35"/>
      <c r="W270" s="36"/>
      <c r="X270" s="27"/>
      <c r="Y270" s="27"/>
      <c r="Z270" s="27"/>
      <c r="AA270" s="27"/>
      <c r="AB270" s="27"/>
      <c r="AC270" s="27"/>
      <c r="AD270" s="27"/>
      <c r="AE270" s="27"/>
      <c r="AF270" s="27"/>
      <c r="AG270" s="7"/>
      <c r="AH270" s="7"/>
      <c r="AI270" s="7"/>
      <c r="AJ270" s="7"/>
      <c r="AK270" s="7"/>
    </row>
    <row r="271" spans="1:37">
      <c r="A271" s="73">
        <f t="shared" si="14"/>
        <v>266</v>
      </c>
      <c r="B271" s="73">
        <v>1032210040</v>
      </c>
      <c r="C271" s="73">
        <v>0</v>
      </c>
      <c r="D271" s="75" t="s">
        <v>645</v>
      </c>
      <c r="E271" s="75" t="s">
        <v>32</v>
      </c>
      <c r="F271" s="75" t="s">
        <v>33</v>
      </c>
      <c r="G271" s="73" t="s">
        <v>91</v>
      </c>
      <c r="H271" s="73" t="s">
        <v>35</v>
      </c>
      <c r="I271" s="5" t="s">
        <v>36</v>
      </c>
      <c r="J271" s="28">
        <v>42</v>
      </c>
      <c r="K271" s="29">
        <v>18723</v>
      </c>
      <c r="L271" s="30">
        <f t="shared" si="12"/>
        <v>786366</v>
      </c>
      <c r="M271" s="31">
        <f t="shared" si="13"/>
        <v>2.7755245702383191E-2</v>
      </c>
      <c r="N271" s="79"/>
      <c r="O271" s="30"/>
      <c r="P271" s="22"/>
      <c r="Q271" s="22"/>
      <c r="R271" s="32"/>
      <c r="S271" s="33"/>
      <c r="T271" s="34"/>
      <c r="U271" s="34"/>
      <c r="V271" s="35"/>
      <c r="W271" s="36"/>
      <c r="X271" s="27"/>
      <c r="Y271" s="27"/>
      <c r="Z271" s="27"/>
      <c r="AA271" s="27"/>
      <c r="AB271" s="27"/>
      <c r="AC271" s="27"/>
      <c r="AD271" s="27"/>
      <c r="AE271" s="27"/>
      <c r="AF271" s="27"/>
      <c r="AG271" s="7"/>
      <c r="AH271" s="7"/>
      <c r="AI271" s="7"/>
      <c r="AJ271" s="7"/>
      <c r="AK271" s="7"/>
    </row>
    <row r="272" spans="1:37" ht="25.5">
      <c r="A272" s="73">
        <f t="shared" si="14"/>
        <v>267</v>
      </c>
      <c r="B272" s="73">
        <v>1282820166</v>
      </c>
      <c r="C272" s="73">
        <v>0</v>
      </c>
      <c r="D272" s="75" t="s">
        <v>646</v>
      </c>
      <c r="E272" s="75" t="s">
        <v>187</v>
      </c>
      <c r="F272" s="75" t="s">
        <v>188</v>
      </c>
      <c r="G272" s="73" t="s">
        <v>648</v>
      </c>
      <c r="H272" s="73" t="s">
        <v>88</v>
      </c>
      <c r="I272" s="5" t="s">
        <v>36</v>
      </c>
      <c r="J272" s="28">
        <v>14</v>
      </c>
      <c r="K272" s="29">
        <v>111515</v>
      </c>
      <c r="L272" s="30">
        <f t="shared" si="12"/>
        <v>1561210</v>
      </c>
      <c r="M272" s="31">
        <f t="shared" si="13"/>
        <v>5.5103815707975234E-2</v>
      </c>
      <c r="N272" s="79"/>
      <c r="O272" s="30"/>
      <c r="P272" s="22"/>
      <c r="Q272" s="22"/>
      <c r="R272" s="32"/>
      <c r="S272" s="33"/>
      <c r="T272" s="34"/>
      <c r="U272" s="34"/>
      <c r="V272" s="35"/>
      <c r="W272" s="36"/>
      <c r="X272" s="27"/>
      <c r="Y272" s="27"/>
      <c r="Z272" s="27"/>
      <c r="AA272" s="27"/>
      <c r="AB272" s="27"/>
      <c r="AC272" s="27"/>
      <c r="AD272" s="27"/>
      <c r="AE272" s="27"/>
      <c r="AF272" s="27"/>
      <c r="AG272" s="7"/>
      <c r="AH272" s="7"/>
      <c r="AI272" s="7"/>
      <c r="AJ272" s="7"/>
      <c r="AK272" s="7"/>
    </row>
    <row r="273" spans="1:37">
      <c r="A273" s="73">
        <f t="shared" si="14"/>
        <v>268</v>
      </c>
      <c r="B273" s="73">
        <v>1031810045</v>
      </c>
      <c r="C273" s="73">
        <v>0</v>
      </c>
      <c r="D273" s="75" t="s">
        <v>649</v>
      </c>
      <c r="E273" s="75" t="s">
        <v>458</v>
      </c>
      <c r="F273" s="75" t="s">
        <v>458</v>
      </c>
      <c r="G273" s="73" t="s">
        <v>650</v>
      </c>
      <c r="H273" s="73" t="s">
        <v>88</v>
      </c>
      <c r="I273" s="5" t="s">
        <v>36</v>
      </c>
      <c r="J273" s="28">
        <v>217</v>
      </c>
      <c r="K273" s="29">
        <v>3641</v>
      </c>
      <c r="L273" s="30">
        <f t="shared" si="12"/>
        <v>790097</v>
      </c>
      <c r="M273" s="31">
        <f t="shared" si="13"/>
        <v>2.7886933519144841E-2</v>
      </c>
      <c r="N273" s="79"/>
      <c r="O273" s="30"/>
      <c r="P273" s="22"/>
      <c r="Q273" s="22"/>
      <c r="R273" s="32"/>
      <c r="S273" s="33"/>
      <c r="T273" s="34"/>
      <c r="U273" s="34"/>
      <c r="V273" s="35"/>
      <c r="W273" s="36"/>
      <c r="X273" s="27"/>
      <c r="Y273" s="27"/>
      <c r="Z273" s="27"/>
      <c r="AA273" s="27"/>
      <c r="AB273" s="27"/>
      <c r="AC273" s="27"/>
      <c r="AD273" s="27"/>
      <c r="AE273" s="27"/>
      <c r="AF273" s="27"/>
      <c r="AG273" s="7"/>
      <c r="AH273" s="7"/>
      <c r="AI273" s="7"/>
      <c r="AJ273" s="7"/>
      <c r="AK273" s="7"/>
    </row>
    <row r="274" spans="1:37" ht="38.25">
      <c r="A274" s="73">
        <f t="shared" si="14"/>
        <v>269</v>
      </c>
      <c r="B274" s="73">
        <v>1032820074</v>
      </c>
      <c r="C274" s="73">
        <v>0</v>
      </c>
      <c r="D274" s="75" t="s">
        <v>651</v>
      </c>
      <c r="E274" s="75" t="s">
        <v>132</v>
      </c>
      <c r="F274" s="75" t="s">
        <v>652</v>
      </c>
      <c r="G274" s="73" t="s">
        <v>653</v>
      </c>
      <c r="H274" s="73" t="s">
        <v>88</v>
      </c>
      <c r="I274" s="5" t="s">
        <v>36</v>
      </c>
      <c r="J274" s="28">
        <v>14</v>
      </c>
      <c r="K274" s="29">
        <v>110923</v>
      </c>
      <c r="L274" s="30">
        <f t="shared" si="12"/>
        <v>1552922</v>
      </c>
      <c r="M274" s="31">
        <f t="shared" si="13"/>
        <v>5.4811285923649172E-2</v>
      </c>
      <c r="N274" s="79"/>
      <c r="O274" s="30"/>
      <c r="P274" s="22"/>
      <c r="Q274" s="22"/>
      <c r="R274" s="32"/>
      <c r="S274" s="33"/>
      <c r="T274" s="34"/>
      <c r="U274" s="34"/>
      <c r="V274" s="35"/>
      <c r="W274" s="36"/>
      <c r="X274" s="27"/>
      <c r="Y274" s="27"/>
      <c r="Z274" s="27"/>
      <c r="AA274" s="27"/>
      <c r="AB274" s="27"/>
      <c r="AC274" s="27"/>
      <c r="AD274" s="27"/>
      <c r="AE274" s="27"/>
      <c r="AF274" s="27"/>
      <c r="AG274" s="7"/>
      <c r="AH274" s="7"/>
      <c r="AI274" s="7"/>
      <c r="AJ274" s="7"/>
      <c r="AK274" s="7"/>
    </row>
    <row r="275" spans="1:37">
      <c r="A275" s="73">
        <f t="shared" si="14"/>
        <v>270</v>
      </c>
      <c r="B275" s="73">
        <v>1033470101</v>
      </c>
      <c r="C275" s="73">
        <v>0</v>
      </c>
      <c r="D275" s="75" t="s">
        <v>654</v>
      </c>
      <c r="E275" s="75" t="s">
        <v>124</v>
      </c>
      <c r="F275" s="75" t="s">
        <v>575</v>
      </c>
      <c r="G275" s="73" t="s">
        <v>584</v>
      </c>
      <c r="H275" s="73" t="s">
        <v>476</v>
      </c>
      <c r="I275" s="5" t="s">
        <v>36</v>
      </c>
      <c r="J275" s="28">
        <v>105</v>
      </c>
      <c r="K275" s="29">
        <v>7299</v>
      </c>
      <c r="L275" s="30">
        <f t="shared" si="12"/>
        <v>766395</v>
      </c>
      <c r="M275" s="31">
        <f t="shared" si="13"/>
        <v>2.705035763255019E-2</v>
      </c>
      <c r="N275" s="79"/>
      <c r="O275" s="30"/>
      <c r="P275" s="22"/>
      <c r="Q275" s="22"/>
      <c r="R275" s="32"/>
      <c r="S275" s="33"/>
      <c r="T275" s="34"/>
      <c r="U275" s="34"/>
      <c r="V275" s="35"/>
      <c r="W275" s="36"/>
      <c r="X275" s="27"/>
      <c r="Y275" s="27"/>
      <c r="Z275" s="27"/>
      <c r="AA275" s="27"/>
      <c r="AB275" s="27"/>
      <c r="AC275" s="27"/>
      <c r="AD275" s="27"/>
      <c r="AE275" s="27"/>
      <c r="AF275" s="27"/>
      <c r="AG275" s="7"/>
      <c r="AH275" s="7"/>
      <c r="AI275" s="7"/>
      <c r="AJ275" s="7"/>
      <c r="AK275" s="7"/>
    </row>
    <row r="276" spans="1:37">
      <c r="A276" s="73">
        <f t="shared" si="14"/>
        <v>271</v>
      </c>
      <c r="B276" s="73" t="s">
        <v>655</v>
      </c>
      <c r="C276" s="73">
        <v>0</v>
      </c>
      <c r="D276" s="75" t="s">
        <v>656</v>
      </c>
      <c r="E276" s="75" t="s">
        <v>458</v>
      </c>
      <c r="F276" s="75" t="s">
        <v>458</v>
      </c>
      <c r="G276" s="73" t="s">
        <v>657</v>
      </c>
      <c r="H276" s="73" t="s">
        <v>88</v>
      </c>
      <c r="I276" s="5" t="s">
        <v>36</v>
      </c>
      <c r="J276" s="28">
        <v>770</v>
      </c>
      <c r="K276" s="29">
        <v>986</v>
      </c>
      <c r="L276" s="30">
        <f t="shared" si="12"/>
        <v>759220</v>
      </c>
      <c r="M276" s="31">
        <f t="shared" si="13"/>
        <v>2.679711183108548E-2</v>
      </c>
      <c r="N276" s="79"/>
      <c r="O276" s="30"/>
      <c r="P276" s="22"/>
      <c r="Q276" s="22"/>
      <c r="R276" s="32"/>
      <c r="S276" s="33"/>
      <c r="T276" s="34"/>
      <c r="U276" s="34"/>
      <c r="V276" s="35"/>
      <c r="W276" s="36"/>
      <c r="X276" s="27"/>
      <c r="Y276" s="27"/>
      <c r="Z276" s="27"/>
      <c r="AA276" s="27"/>
      <c r="AB276" s="27"/>
      <c r="AC276" s="27"/>
      <c r="AD276" s="27"/>
      <c r="AE276" s="27"/>
      <c r="AF276" s="27"/>
      <c r="AG276" s="7"/>
      <c r="AH276" s="7"/>
      <c r="AI276" s="7"/>
      <c r="AJ276" s="7"/>
      <c r="AK276" s="7"/>
    </row>
    <row r="277" spans="1:37">
      <c r="A277" s="73">
        <f t="shared" si="14"/>
        <v>272</v>
      </c>
      <c r="B277" s="73">
        <v>1033710010</v>
      </c>
      <c r="C277" s="73">
        <v>0</v>
      </c>
      <c r="D277" s="75" t="s">
        <v>658</v>
      </c>
      <c r="E277" s="75" t="s">
        <v>32</v>
      </c>
      <c r="F277" s="75" t="s">
        <v>33</v>
      </c>
      <c r="G277" s="73" t="s">
        <v>230</v>
      </c>
      <c r="H277" s="73" t="s">
        <v>35</v>
      </c>
      <c r="I277" s="5" t="s">
        <v>36</v>
      </c>
      <c r="J277" s="28">
        <v>1400</v>
      </c>
      <c r="K277" s="29">
        <v>541</v>
      </c>
      <c r="L277" s="30">
        <f t="shared" si="12"/>
        <v>757400</v>
      </c>
      <c r="M277" s="31">
        <f t="shared" si="13"/>
        <v>2.6732873871689551E-2</v>
      </c>
      <c r="N277" s="79"/>
      <c r="O277" s="30"/>
      <c r="P277" s="22"/>
      <c r="Q277" s="22"/>
      <c r="R277" s="32"/>
      <c r="S277" s="33"/>
      <c r="T277" s="34"/>
      <c r="U277" s="34"/>
      <c r="V277" s="35"/>
      <c r="W277" s="36"/>
      <c r="X277" s="27"/>
      <c r="Y277" s="27"/>
      <c r="Z277" s="27"/>
      <c r="AA277" s="27"/>
      <c r="AB277" s="27"/>
      <c r="AC277" s="27"/>
      <c r="AD277" s="27"/>
      <c r="AE277" s="27"/>
      <c r="AF277" s="27"/>
      <c r="AG277" s="7"/>
      <c r="AH277" s="7"/>
      <c r="AI277" s="7"/>
      <c r="AJ277" s="7"/>
      <c r="AK277" s="7"/>
    </row>
    <row r="278" spans="1:37">
      <c r="A278" s="73">
        <f t="shared" si="14"/>
        <v>273</v>
      </c>
      <c r="B278" s="73">
        <v>1034020202</v>
      </c>
      <c r="C278" s="73">
        <v>0</v>
      </c>
      <c r="D278" s="75" t="s">
        <v>659</v>
      </c>
      <c r="E278" s="75" t="s">
        <v>274</v>
      </c>
      <c r="F278" s="75" t="s">
        <v>347</v>
      </c>
      <c r="G278" s="73" t="s">
        <v>660</v>
      </c>
      <c r="H278" s="73" t="s">
        <v>401</v>
      </c>
      <c r="I278" s="5" t="s">
        <v>36</v>
      </c>
      <c r="J278" s="28">
        <v>7</v>
      </c>
      <c r="K278" s="29">
        <v>215646</v>
      </c>
      <c r="L278" s="30">
        <f t="shared" si="12"/>
        <v>1509522</v>
      </c>
      <c r="M278" s="31">
        <f t="shared" si="13"/>
        <v>5.3279457661130916E-2</v>
      </c>
      <c r="N278" s="79"/>
      <c r="O278" s="30"/>
      <c r="P278" s="22"/>
      <c r="Q278" s="22"/>
      <c r="R278" s="32"/>
      <c r="S278" s="33"/>
      <c r="T278" s="34"/>
      <c r="U278" s="34"/>
      <c r="V278" s="35"/>
      <c r="W278" s="36"/>
      <c r="X278" s="27"/>
      <c r="Y278" s="27"/>
      <c r="Z278" s="27"/>
      <c r="AA278" s="27"/>
      <c r="AB278" s="27"/>
      <c r="AC278" s="27"/>
      <c r="AD278" s="27"/>
      <c r="AE278" s="27"/>
      <c r="AF278" s="27"/>
      <c r="AG278" s="7"/>
      <c r="AH278" s="7"/>
      <c r="AI278" s="7"/>
      <c r="AJ278" s="7"/>
      <c r="AK278" s="7"/>
    </row>
    <row r="279" spans="1:37">
      <c r="A279" s="73">
        <f t="shared" si="14"/>
        <v>274</v>
      </c>
      <c r="B279" s="73">
        <v>1031610004</v>
      </c>
      <c r="C279" s="73">
        <v>0</v>
      </c>
      <c r="D279" s="75" t="s">
        <v>661</v>
      </c>
      <c r="E279" s="75" t="s">
        <v>458</v>
      </c>
      <c r="F279" s="75" t="s">
        <v>458</v>
      </c>
      <c r="G279" s="73" t="s">
        <v>191</v>
      </c>
      <c r="H279" s="73" t="s">
        <v>88</v>
      </c>
      <c r="I279" s="5" t="s">
        <v>36</v>
      </c>
      <c r="J279" s="28">
        <v>105</v>
      </c>
      <c r="K279" s="29">
        <v>6947</v>
      </c>
      <c r="L279" s="30">
        <f t="shared" si="12"/>
        <v>729435</v>
      </c>
      <c r="M279" s="31">
        <f t="shared" si="13"/>
        <v>2.5745832918663676E-2</v>
      </c>
      <c r="N279" s="82" t="s">
        <v>4315</v>
      </c>
      <c r="O279" s="30"/>
      <c r="P279" s="22"/>
      <c r="Q279" s="22"/>
      <c r="R279" s="32"/>
      <c r="S279" s="33"/>
      <c r="T279" s="34"/>
      <c r="U279" s="34"/>
      <c r="V279" s="35"/>
      <c r="W279" s="36"/>
      <c r="X279" s="27"/>
      <c r="Y279" s="27"/>
      <c r="Z279" s="27"/>
      <c r="AA279" s="27"/>
      <c r="AB279" s="27"/>
      <c r="AC279" s="27"/>
      <c r="AD279" s="27"/>
      <c r="AE279" s="27"/>
      <c r="AF279" s="27"/>
      <c r="AG279" s="7"/>
      <c r="AH279" s="7"/>
      <c r="AI279" s="7"/>
      <c r="AJ279" s="7"/>
      <c r="AK279" s="7"/>
    </row>
    <row r="280" spans="1:37">
      <c r="A280" s="73">
        <f t="shared" si="14"/>
        <v>275</v>
      </c>
      <c r="B280" s="73">
        <v>1032210049</v>
      </c>
      <c r="C280" s="73">
        <v>0</v>
      </c>
      <c r="D280" s="75" t="s">
        <v>662</v>
      </c>
      <c r="E280" s="75" t="s">
        <v>458</v>
      </c>
      <c r="F280" s="75" t="s">
        <v>458</v>
      </c>
      <c r="G280" s="73" t="s">
        <v>663</v>
      </c>
      <c r="H280" s="73" t="s">
        <v>88</v>
      </c>
      <c r="I280" s="5" t="s">
        <v>36</v>
      </c>
      <c r="J280" s="28">
        <v>63</v>
      </c>
      <c r="K280" s="29">
        <v>11729</v>
      </c>
      <c r="L280" s="30">
        <f t="shared" si="12"/>
        <v>738927</v>
      </c>
      <c r="M280" s="31">
        <f t="shared" si="13"/>
        <v>2.6080858583820893E-2</v>
      </c>
      <c r="N280" s="79"/>
      <c r="O280" s="30"/>
      <c r="P280" s="22"/>
      <c r="Q280" s="22"/>
      <c r="R280" s="32"/>
      <c r="S280" s="33"/>
      <c r="T280" s="34"/>
      <c r="U280" s="34"/>
      <c r="V280" s="35"/>
      <c r="W280" s="36"/>
      <c r="X280" s="27"/>
      <c r="Y280" s="27"/>
      <c r="Z280" s="27"/>
      <c r="AA280" s="27"/>
      <c r="AB280" s="27"/>
      <c r="AC280" s="27"/>
      <c r="AD280" s="27"/>
      <c r="AE280" s="27"/>
      <c r="AF280" s="27"/>
      <c r="AG280" s="7"/>
      <c r="AH280" s="7"/>
      <c r="AI280" s="7"/>
      <c r="AJ280" s="7"/>
      <c r="AK280" s="7"/>
    </row>
    <row r="281" spans="1:37">
      <c r="A281" s="73">
        <f t="shared" si="14"/>
        <v>276</v>
      </c>
      <c r="B281" s="73" t="s">
        <v>664</v>
      </c>
      <c r="C281" s="73">
        <v>0</v>
      </c>
      <c r="D281" s="75" t="s">
        <v>665</v>
      </c>
      <c r="E281" s="75" t="s">
        <v>458</v>
      </c>
      <c r="F281" s="75" t="s">
        <v>458</v>
      </c>
      <c r="G281" s="73" t="s">
        <v>666</v>
      </c>
      <c r="H281" s="73" t="s">
        <v>88</v>
      </c>
      <c r="I281" s="5" t="s">
        <v>36</v>
      </c>
      <c r="J281" s="28">
        <v>203</v>
      </c>
      <c r="K281" s="29">
        <v>3622</v>
      </c>
      <c r="L281" s="30">
        <f t="shared" si="12"/>
        <v>735266</v>
      </c>
      <c r="M281" s="31">
        <f t="shared" si="13"/>
        <v>2.5951641457805243E-2</v>
      </c>
      <c r="N281" s="79"/>
      <c r="O281" s="30"/>
      <c r="P281" s="22"/>
      <c r="Q281" s="22"/>
      <c r="R281" s="32"/>
      <c r="S281" s="33"/>
      <c r="T281" s="34"/>
      <c r="U281" s="34"/>
      <c r="V281" s="35"/>
      <c r="W281" s="36"/>
      <c r="X281" s="27"/>
      <c r="Y281" s="27"/>
      <c r="Z281" s="27"/>
      <c r="AA281" s="27"/>
      <c r="AB281" s="27"/>
      <c r="AC281" s="27"/>
      <c r="AD281" s="27"/>
      <c r="AE281" s="27"/>
      <c r="AF281" s="27"/>
      <c r="AG281" s="7"/>
      <c r="AH281" s="7"/>
      <c r="AI281" s="7"/>
      <c r="AJ281" s="7"/>
      <c r="AK281" s="7"/>
    </row>
    <row r="282" spans="1:37">
      <c r="A282" s="73">
        <f t="shared" si="14"/>
        <v>277</v>
      </c>
      <c r="B282" s="73">
        <v>1031610070</v>
      </c>
      <c r="C282" s="73">
        <v>0</v>
      </c>
      <c r="D282" s="75" t="s">
        <v>667</v>
      </c>
      <c r="E282" s="75" t="s">
        <v>458</v>
      </c>
      <c r="F282" s="75" t="s">
        <v>458</v>
      </c>
      <c r="G282" s="73" t="s">
        <v>102</v>
      </c>
      <c r="H282" s="73" t="s">
        <v>88</v>
      </c>
      <c r="I282" s="5" t="s">
        <v>36</v>
      </c>
      <c r="J282" s="28">
        <v>1967</v>
      </c>
      <c r="K282" s="29">
        <v>373</v>
      </c>
      <c r="L282" s="30">
        <f t="shared" si="12"/>
        <v>733691</v>
      </c>
      <c r="M282" s="31">
        <f t="shared" si="13"/>
        <v>2.5896050916020305E-2</v>
      </c>
      <c r="N282" s="79"/>
      <c r="O282" s="30"/>
      <c r="P282" s="22"/>
      <c r="Q282" s="22"/>
      <c r="R282" s="32"/>
      <c r="S282" s="33"/>
      <c r="T282" s="34"/>
      <c r="U282" s="34"/>
      <c r="V282" s="35"/>
      <c r="W282" s="36"/>
      <c r="X282" s="27"/>
      <c r="Y282" s="27"/>
      <c r="Z282" s="27"/>
      <c r="AA282" s="27"/>
      <c r="AB282" s="27"/>
      <c r="AC282" s="27"/>
      <c r="AD282" s="27"/>
      <c r="AE282" s="27"/>
      <c r="AF282" s="27"/>
      <c r="AG282" s="7"/>
      <c r="AH282" s="7"/>
      <c r="AI282" s="7"/>
      <c r="AJ282" s="7"/>
      <c r="AK282" s="7"/>
    </row>
    <row r="283" spans="1:37" ht="25.5">
      <c r="A283" s="73">
        <f t="shared" si="14"/>
        <v>278</v>
      </c>
      <c r="B283" s="73">
        <v>1031620007</v>
      </c>
      <c r="C283" s="73">
        <v>0</v>
      </c>
      <c r="D283" s="75" t="s">
        <v>669</v>
      </c>
      <c r="E283" s="75" t="s">
        <v>458</v>
      </c>
      <c r="F283" s="75" t="s">
        <v>458</v>
      </c>
      <c r="G283" s="73" t="s">
        <v>670</v>
      </c>
      <c r="H283" s="73" t="s">
        <v>88</v>
      </c>
      <c r="I283" s="5" t="s">
        <v>36</v>
      </c>
      <c r="J283" s="28">
        <v>231</v>
      </c>
      <c r="K283" s="29">
        <v>3160</v>
      </c>
      <c r="L283" s="30">
        <f t="shared" si="12"/>
        <v>729960</v>
      </c>
      <c r="M283" s="31">
        <f t="shared" si="13"/>
        <v>2.5764363099258655E-2</v>
      </c>
      <c r="N283" s="79"/>
      <c r="O283" s="30"/>
      <c r="P283" s="22"/>
      <c r="Q283" s="22"/>
      <c r="R283" s="32"/>
      <c r="S283" s="33"/>
      <c r="T283" s="34"/>
      <c r="U283" s="34"/>
      <c r="V283" s="35"/>
      <c r="W283" s="36"/>
      <c r="X283" s="27"/>
      <c r="Y283" s="27"/>
      <c r="Z283" s="27"/>
      <c r="AA283" s="27"/>
      <c r="AB283" s="27"/>
      <c r="AC283" s="27"/>
      <c r="AD283" s="27"/>
      <c r="AE283" s="27"/>
      <c r="AF283" s="27"/>
      <c r="AG283" s="7"/>
      <c r="AH283" s="7"/>
      <c r="AI283" s="7"/>
      <c r="AJ283" s="7"/>
      <c r="AK283" s="7"/>
    </row>
    <row r="284" spans="1:37">
      <c r="A284" s="73">
        <f t="shared" si="14"/>
        <v>279</v>
      </c>
      <c r="B284" s="73">
        <v>1031220008</v>
      </c>
      <c r="C284" s="73">
        <v>0</v>
      </c>
      <c r="D284" s="75" t="s">
        <v>671</v>
      </c>
      <c r="E284" s="75" t="s">
        <v>458</v>
      </c>
      <c r="F284" s="75" t="s">
        <v>458</v>
      </c>
      <c r="G284" s="73" t="s">
        <v>91</v>
      </c>
      <c r="H284" s="73" t="s">
        <v>88</v>
      </c>
      <c r="I284" s="5" t="s">
        <v>36</v>
      </c>
      <c r="J284" s="28">
        <v>9233</v>
      </c>
      <c r="K284" s="29">
        <v>77</v>
      </c>
      <c r="L284" s="30">
        <f t="shared" si="12"/>
        <v>710941</v>
      </c>
      <c r="M284" s="31">
        <f t="shared" si="13"/>
        <v>2.5093076423571222E-2</v>
      </c>
      <c r="N284" s="79"/>
      <c r="O284" s="30"/>
      <c r="P284" s="22"/>
      <c r="Q284" s="22"/>
      <c r="R284" s="32"/>
      <c r="S284" s="33"/>
      <c r="T284" s="34"/>
      <c r="U284" s="34"/>
      <c r="V284" s="35"/>
      <c r="W284" s="36"/>
      <c r="X284" s="27"/>
      <c r="Y284" s="27"/>
      <c r="Z284" s="27"/>
      <c r="AA284" s="27"/>
      <c r="AB284" s="27"/>
      <c r="AC284" s="27"/>
      <c r="AD284" s="27"/>
      <c r="AE284" s="27"/>
      <c r="AF284" s="27"/>
      <c r="AG284" s="7"/>
      <c r="AH284" s="7"/>
      <c r="AI284" s="7"/>
      <c r="AJ284" s="7"/>
      <c r="AK284" s="7"/>
    </row>
    <row r="285" spans="1:37">
      <c r="A285" s="73">
        <f t="shared" si="14"/>
        <v>280</v>
      </c>
      <c r="B285" s="73">
        <v>1031611022</v>
      </c>
      <c r="C285" s="73">
        <v>0</v>
      </c>
      <c r="D285" s="75" t="s">
        <v>672</v>
      </c>
      <c r="E285" s="75" t="s">
        <v>458</v>
      </c>
      <c r="F285" s="75" t="s">
        <v>458</v>
      </c>
      <c r="G285" s="73" t="s">
        <v>191</v>
      </c>
      <c r="H285" s="73" t="s">
        <v>88</v>
      </c>
      <c r="I285" s="5" t="s">
        <v>36</v>
      </c>
      <c r="J285" s="28">
        <v>231</v>
      </c>
      <c r="K285" s="29">
        <v>3116</v>
      </c>
      <c r="L285" s="30">
        <f t="shared" si="12"/>
        <v>719796</v>
      </c>
      <c r="M285" s="31">
        <f t="shared" si="13"/>
        <v>2.5405618802939862E-2</v>
      </c>
      <c r="N285" s="79"/>
      <c r="O285" s="30"/>
      <c r="P285" s="22"/>
      <c r="Q285" s="22"/>
      <c r="R285" s="32"/>
      <c r="S285" s="33"/>
      <c r="T285" s="34"/>
      <c r="U285" s="34"/>
      <c r="V285" s="35"/>
      <c r="W285" s="36"/>
      <c r="X285" s="27"/>
      <c r="Y285" s="27"/>
      <c r="Z285" s="27"/>
      <c r="AA285" s="27"/>
      <c r="AB285" s="27"/>
      <c r="AC285" s="27"/>
      <c r="AD285" s="27"/>
      <c r="AE285" s="27"/>
      <c r="AF285" s="27"/>
      <c r="AG285" s="7"/>
      <c r="AH285" s="7"/>
      <c r="AI285" s="7"/>
      <c r="AJ285" s="7"/>
      <c r="AK285" s="7"/>
    </row>
    <row r="286" spans="1:37">
      <c r="A286" s="73">
        <f t="shared" si="14"/>
        <v>281</v>
      </c>
      <c r="B286" s="73" t="s">
        <v>674</v>
      </c>
      <c r="C286" s="73">
        <v>0</v>
      </c>
      <c r="D286" s="75" t="s">
        <v>675</v>
      </c>
      <c r="E286" s="75" t="s">
        <v>136</v>
      </c>
      <c r="F286" s="75" t="s">
        <v>676</v>
      </c>
      <c r="G286" s="73" t="s">
        <v>677</v>
      </c>
      <c r="H286" s="73" t="s">
        <v>88</v>
      </c>
      <c r="I286" s="5" t="s">
        <v>36</v>
      </c>
      <c r="J286" s="28">
        <v>126</v>
      </c>
      <c r="K286" s="29">
        <v>5626</v>
      </c>
      <c r="L286" s="30">
        <f t="shared" si="12"/>
        <v>708876</v>
      </c>
      <c r="M286" s="31">
        <f t="shared" si="13"/>
        <v>2.5020191046564305E-2</v>
      </c>
      <c r="N286" s="79"/>
      <c r="O286" s="30"/>
      <c r="P286" s="22"/>
      <c r="Q286" s="22"/>
      <c r="R286" s="32"/>
      <c r="S286" s="33"/>
      <c r="T286" s="34"/>
      <c r="U286" s="34"/>
      <c r="V286" s="35"/>
      <c r="W286" s="36"/>
      <c r="X286" s="27"/>
      <c r="Y286" s="27"/>
      <c r="Z286" s="27"/>
      <c r="AA286" s="27"/>
      <c r="AB286" s="27"/>
      <c r="AC286" s="27"/>
      <c r="AD286" s="27"/>
      <c r="AE286" s="27"/>
      <c r="AF286" s="27"/>
      <c r="AG286" s="7"/>
      <c r="AH286" s="7"/>
      <c r="AI286" s="7"/>
      <c r="AJ286" s="7"/>
      <c r="AK286" s="7"/>
    </row>
    <row r="287" spans="1:37">
      <c r="A287" s="73">
        <f t="shared" si="14"/>
        <v>282</v>
      </c>
      <c r="B287" s="73">
        <v>1031011062</v>
      </c>
      <c r="C287" s="73">
        <v>0</v>
      </c>
      <c r="D287" s="75" t="s">
        <v>678</v>
      </c>
      <c r="E287" s="75" t="s">
        <v>458</v>
      </c>
      <c r="F287" s="75" t="s">
        <v>458</v>
      </c>
      <c r="G287" s="73" t="s">
        <v>102</v>
      </c>
      <c r="H287" s="73" t="s">
        <v>88</v>
      </c>
      <c r="I287" s="5" t="s">
        <v>36</v>
      </c>
      <c r="J287" s="28">
        <v>133</v>
      </c>
      <c r="K287" s="29">
        <v>5292</v>
      </c>
      <c r="L287" s="30">
        <f t="shared" si="12"/>
        <v>703836</v>
      </c>
      <c r="M287" s="31">
        <f t="shared" si="13"/>
        <v>2.4842301312852508E-2</v>
      </c>
      <c r="N287" s="79"/>
      <c r="O287" s="30"/>
      <c r="P287" s="22"/>
      <c r="Q287" s="22"/>
      <c r="R287" s="32"/>
      <c r="S287" s="33"/>
      <c r="T287" s="34"/>
      <c r="U287" s="34"/>
      <c r="V287" s="35"/>
      <c r="W287" s="36"/>
      <c r="X287" s="27"/>
      <c r="Y287" s="27"/>
      <c r="Z287" s="27"/>
      <c r="AA287" s="27"/>
      <c r="AB287" s="27"/>
      <c r="AC287" s="27"/>
      <c r="AD287" s="27"/>
      <c r="AE287" s="27"/>
      <c r="AF287" s="27"/>
      <c r="AG287" s="7"/>
      <c r="AH287" s="7"/>
      <c r="AI287" s="7"/>
      <c r="AJ287" s="7"/>
      <c r="AK287" s="7"/>
    </row>
    <row r="288" spans="1:37">
      <c r="A288" s="73">
        <f t="shared" si="14"/>
        <v>283</v>
      </c>
      <c r="B288" s="73">
        <v>1031810006</v>
      </c>
      <c r="C288" s="73">
        <v>0</v>
      </c>
      <c r="D288" s="75" t="s">
        <v>649</v>
      </c>
      <c r="E288" s="75" t="s">
        <v>458</v>
      </c>
      <c r="F288" s="75" t="s">
        <v>458</v>
      </c>
      <c r="G288" s="73" t="s">
        <v>352</v>
      </c>
      <c r="H288" s="73" t="s">
        <v>88</v>
      </c>
      <c r="I288" s="5" t="s">
        <v>36</v>
      </c>
      <c r="J288" s="28">
        <v>378</v>
      </c>
      <c r="K288" s="29">
        <v>1820</v>
      </c>
      <c r="L288" s="30">
        <f t="shared" si="12"/>
        <v>687960</v>
      </c>
      <c r="M288" s="31">
        <f t="shared" si="13"/>
        <v>2.4281948651660345E-2</v>
      </c>
      <c r="N288" s="79"/>
      <c r="O288" s="30"/>
      <c r="P288" s="22"/>
      <c r="Q288" s="22"/>
      <c r="R288" s="32"/>
      <c r="S288" s="33"/>
      <c r="T288" s="34"/>
      <c r="U288" s="34"/>
      <c r="V288" s="35"/>
      <c r="W288" s="36"/>
      <c r="X288" s="27"/>
      <c r="Y288" s="27"/>
      <c r="Z288" s="27"/>
      <c r="AA288" s="27"/>
      <c r="AB288" s="27"/>
      <c r="AC288" s="27"/>
      <c r="AD288" s="27"/>
      <c r="AE288" s="27"/>
      <c r="AF288" s="27"/>
      <c r="AG288" s="7"/>
      <c r="AH288" s="7"/>
      <c r="AI288" s="7"/>
      <c r="AJ288" s="7"/>
      <c r="AK288" s="7"/>
    </row>
    <row r="289" spans="1:37">
      <c r="A289" s="73">
        <f t="shared" si="14"/>
        <v>284</v>
      </c>
      <c r="B289" s="73">
        <v>1031611168</v>
      </c>
      <c r="C289" s="73">
        <v>0</v>
      </c>
      <c r="D289" s="75" t="s">
        <v>679</v>
      </c>
      <c r="E289" s="75" t="s">
        <v>165</v>
      </c>
      <c r="F289" s="75" t="s">
        <v>166</v>
      </c>
      <c r="G289" s="73" t="s">
        <v>146</v>
      </c>
      <c r="H289" s="73" t="s">
        <v>88</v>
      </c>
      <c r="I289" s="5" t="s">
        <v>36</v>
      </c>
      <c r="J289" s="28">
        <v>14</v>
      </c>
      <c r="K289" s="29">
        <v>9065</v>
      </c>
      <c r="L289" s="30">
        <f t="shared" si="12"/>
        <v>126910</v>
      </c>
      <c r="M289" s="31">
        <f t="shared" si="13"/>
        <v>4.4793623224928985E-3</v>
      </c>
      <c r="N289" s="79"/>
      <c r="O289" s="30"/>
      <c r="P289" s="22"/>
      <c r="Q289" s="22"/>
      <c r="R289" s="32"/>
      <c r="S289" s="33"/>
      <c r="T289" s="34"/>
      <c r="U289" s="34"/>
      <c r="V289" s="35"/>
      <c r="W289" s="36"/>
      <c r="X289" s="27"/>
      <c r="Y289" s="27"/>
      <c r="Z289" s="27"/>
      <c r="AA289" s="27"/>
      <c r="AB289" s="27"/>
      <c r="AC289" s="27"/>
      <c r="AD289" s="27"/>
      <c r="AE289" s="27"/>
      <c r="AF289" s="27"/>
      <c r="AG289" s="7"/>
      <c r="AH289" s="7"/>
      <c r="AI289" s="7"/>
      <c r="AJ289" s="7"/>
      <c r="AK289" s="7"/>
    </row>
    <row r="290" spans="1:37">
      <c r="A290" s="73">
        <f t="shared" si="14"/>
        <v>285</v>
      </c>
      <c r="B290" s="73">
        <v>1031611018</v>
      </c>
      <c r="C290" s="73">
        <v>0</v>
      </c>
      <c r="D290" s="75" t="s">
        <v>679</v>
      </c>
      <c r="E290" s="75" t="s">
        <v>165</v>
      </c>
      <c r="F290" s="75" t="s">
        <v>166</v>
      </c>
      <c r="G290" s="73" t="s">
        <v>159</v>
      </c>
      <c r="H290" s="73" t="s">
        <v>88</v>
      </c>
      <c r="I290" s="5" t="s">
        <v>36</v>
      </c>
      <c r="J290" s="28">
        <v>2072</v>
      </c>
      <c r="K290" s="29">
        <v>327</v>
      </c>
      <c r="L290" s="30">
        <f t="shared" si="12"/>
        <v>677544</v>
      </c>
      <c r="M290" s="31">
        <f t="shared" si="13"/>
        <v>2.3914309868655961E-2</v>
      </c>
      <c r="N290" s="79"/>
      <c r="O290" s="30"/>
      <c r="P290" s="22"/>
      <c r="Q290" s="22"/>
      <c r="R290" s="32"/>
      <c r="S290" s="33"/>
      <c r="T290" s="34"/>
      <c r="U290" s="34"/>
      <c r="V290" s="35"/>
      <c r="W290" s="36"/>
      <c r="X290" s="27"/>
      <c r="Y290" s="27"/>
      <c r="Z290" s="27"/>
      <c r="AA290" s="27"/>
      <c r="AB290" s="27"/>
      <c r="AC290" s="27"/>
      <c r="AD290" s="27"/>
      <c r="AE290" s="27"/>
      <c r="AF290" s="27"/>
      <c r="AG290" s="7"/>
      <c r="AH290" s="7"/>
      <c r="AI290" s="7"/>
      <c r="AJ290" s="7"/>
      <c r="AK290" s="7"/>
    </row>
    <row r="291" spans="1:37">
      <c r="A291" s="73">
        <f t="shared" si="14"/>
        <v>286</v>
      </c>
      <c r="B291" s="73">
        <v>1033350015</v>
      </c>
      <c r="C291" s="73">
        <v>0</v>
      </c>
      <c r="D291" s="75" t="s">
        <v>680</v>
      </c>
      <c r="E291" s="75" t="s">
        <v>136</v>
      </c>
      <c r="F291" s="75" t="s">
        <v>62</v>
      </c>
      <c r="G291" s="73" t="s">
        <v>681</v>
      </c>
      <c r="H291" s="73" t="s">
        <v>539</v>
      </c>
      <c r="I291" s="5" t="s">
        <v>36</v>
      </c>
      <c r="J291" s="28">
        <v>21</v>
      </c>
      <c r="K291" s="29">
        <v>38228</v>
      </c>
      <c r="L291" s="30">
        <f t="shared" si="12"/>
        <v>802788</v>
      </c>
      <c r="M291" s="31">
        <f t="shared" si="13"/>
        <v>2.8334869751394126E-2</v>
      </c>
      <c r="N291" s="79"/>
      <c r="O291" s="30"/>
      <c r="P291" s="22"/>
      <c r="Q291" s="22"/>
      <c r="R291" s="32"/>
      <c r="S291" s="33"/>
      <c r="T291" s="34"/>
      <c r="U291" s="34"/>
      <c r="V291" s="35"/>
      <c r="W291" s="36"/>
      <c r="X291" s="27"/>
      <c r="Y291" s="27"/>
      <c r="Z291" s="27"/>
      <c r="AA291" s="27"/>
      <c r="AB291" s="27"/>
      <c r="AC291" s="27"/>
      <c r="AD291" s="27"/>
      <c r="AE291" s="27"/>
      <c r="AF291" s="27"/>
      <c r="AG291" s="7"/>
      <c r="AH291" s="7"/>
      <c r="AI291" s="7"/>
      <c r="AJ291" s="7"/>
      <c r="AK291" s="7"/>
    </row>
    <row r="292" spans="1:37">
      <c r="A292" s="73">
        <f t="shared" si="14"/>
        <v>287</v>
      </c>
      <c r="B292" s="73">
        <v>1033470007</v>
      </c>
      <c r="C292" s="73">
        <v>0</v>
      </c>
      <c r="D292" s="75" t="s">
        <v>682</v>
      </c>
      <c r="E292" s="75" t="s">
        <v>124</v>
      </c>
      <c r="F292" s="75" t="s">
        <v>575</v>
      </c>
      <c r="G292" s="73" t="s">
        <v>683</v>
      </c>
      <c r="H292" s="73" t="s">
        <v>476</v>
      </c>
      <c r="I292" s="5" t="s">
        <v>36</v>
      </c>
      <c r="J292" s="28">
        <v>91</v>
      </c>
      <c r="K292" s="29">
        <v>7329</v>
      </c>
      <c r="L292" s="30">
        <f t="shared" si="12"/>
        <v>666939</v>
      </c>
      <c r="M292" s="31">
        <f t="shared" si="13"/>
        <v>2.3540000220637389E-2</v>
      </c>
      <c r="N292" s="81" t="s">
        <v>4324</v>
      </c>
      <c r="O292" s="30"/>
      <c r="P292" s="22"/>
      <c r="Q292" s="22"/>
      <c r="R292" s="32"/>
      <c r="S292" s="33"/>
      <c r="T292" s="34"/>
      <c r="U292" s="34"/>
      <c r="V292" s="35"/>
      <c r="W292" s="36"/>
      <c r="X292" s="27"/>
      <c r="Y292" s="27"/>
      <c r="Z292" s="27"/>
      <c r="AA292" s="27"/>
      <c r="AB292" s="27"/>
      <c r="AC292" s="27"/>
      <c r="AD292" s="27"/>
      <c r="AE292" s="27"/>
      <c r="AF292" s="27"/>
      <c r="AG292" s="7"/>
      <c r="AH292" s="7"/>
      <c r="AI292" s="7"/>
      <c r="AJ292" s="7"/>
      <c r="AK292" s="7"/>
    </row>
    <row r="293" spans="1:37">
      <c r="A293" s="73">
        <f t="shared" si="14"/>
        <v>288</v>
      </c>
      <c r="B293" s="73">
        <v>1033330013</v>
      </c>
      <c r="C293" s="73">
        <v>0</v>
      </c>
      <c r="D293" s="75" t="s">
        <v>684</v>
      </c>
      <c r="E293" s="75" t="s">
        <v>136</v>
      </c>
      <c r="F293" s="75" t="s">
        <v>4296</v>
      </c>
      <c r="G293" s="73" t="s">
        <v>685</v>
      </c>
      <c r="H293" s="73" t="s">
        <v>401</v>
      </c>
      <c r="I293" s="5" t="s">
        <v>36</v>
      </c>
      <c r="J293" s="28">
        <v>126</v>
      </c>
      <c r="K293" s="29">
        <v>5134</v>
      </c>
      <c r="L293" s="30">
        <f t="shared" si="12"/>
        <v>646884</v>
      </c>
      <c r="M293" s="31">
        <f t="shared" si="13"/>
        <v>2.2832147321909194E-2</v>
      </c>
      <c r="N293" s="79"/>
      <c r="O293" s="30"/>
      <c r="P293" s="22"/>
      <c r="Q293" s="22"/>
      <c r="R293" s="32"/>
      <c r="S293" s="33"/>
      <c r="T293" s="34"/>
      <c r="U293" s="34"/>
      <c r="V293" s="35"/>
      <c r="W293" s="36"/>
      <c r="X293" s="27"/>
      <c r="Y293" s="27"/>
      <c r="Z293" s="27"/>
      <c r="AA293" s="27"/>
      <c r="AB293" s="27"/>
      <c r="AC293" s="27"/>
      <c r="AD293" s="27"/>
      <c r="AE293" s="27"/>
      <c r="AF293" s="27"/>
      <c r="AG293" s="7"/>
      <c r="AH293" s="7"/>
      <c r="AI293" s="7"/>
      <c r="AJ293" s="7"/>
      <c r="AK293" s="7"/>
    </row>
    <row r="294" spans="1:37">
      <c r="A294" s="73">
        <f t="shared" si="14"/>
        <v>289</v>
      </c>
      <c r="B294" s="73">
        <v>1033480006</v>
      </c>
      <c r="C294" s="73">
        <v>0</v>
      </c>
      <c r="D294" s="75" t="s">
        <v>686</v>
      </c>
      <c r="E294" s="75" t="s">
        <v>4299</v>
      </c>
      <c r="F294" s="75" t="s">
        <v>450</v>
      </c>
      <c r="G294" s="73" t="s">
        <v>687</v>
      </c>
      <c r="H294" s="73" t="s">
        <v>476</v>
      </c>
      <c r="I294" s="5" t="s">
        <v>36</v>
      </c>
      <c r="J294" s="28">
        <v>28</v>
      </c>
      <c r="K294" s="29">
        <v>23562</v>
      </c>
      <c r="L294" s="30">
        <f t="shared" si="12"/>
        <v>659736</v>
      </c>
      <c r="M294" s="31">
        <f t="shared" si="13"/>
        <v>2.3285766142874281E-2</v>
      </c>
      <c r="N294" s="81" t="s">
        <v>4325</v>
      </c>
      <c r="O294" s="30"/>
      <c r="P294" s="22"/>
      <c r="Q294" s="22"/>
      <c r="R294" s="32"/>
      <c r="S294" s="33"/>
      <c r="T294" s="34"/>
      <c r="U294" s="34"/>
      <c r="V294" s="35"/>
      <c r="W294" s="36"/>
      <c r="X294" s="27"/>
      <c r="Y294" s="27"/>
      <c r="Z294" s="27"/>
      <c r="AA294" s="27"/>
      <c r="AB294" s="27"/>
      <c r="AC294" s="27"/>
      <c r="AD294" s="27"/>
      <c r="AE294" s="27"/>
      <c r="AF294" s="27"/>
      <c r="AG294" s="7"/>
      <c r="AH294" s="7"/>
      <c r="AI294" s="7"/>
      <c r="AJ294" s="7"/>
      <c r="AK294" s="7"/>
    </row>
    <row r="295" spans="1:37">
      <c r="A295" s="73">
        <f t="shared" si="14"/>
        <v>290</v>
      </c>
      <c r="B295" s="73">
        <v>1031650030</v>
      </c>
      <c r="C295" s="73">
        <v>0</v>
      </c>
      <c r="D295" s="75" t="s">
        <v>180</v>
      </c>
      <c r="E295" s="75" t="s">
        <v>458</v>
      </c>
      <c r="F295" s="75" t="s">
        <v>458</v>
      </c>
      <c r="G295" s="73" t="s">
        <v>352</v>
      </c>
      <c r="H295" s="73" t="s">
        <v>88</v>
      </c>
      <c r="I295" s="5" t="s">
        <v>36</v>
      </c>
      <c r="J295" s="28">
        <v>1799</v>
      </c>
      <c r="K295" s="29">
        <v>359</v>
      </c>
      <c r="L295" s="30">
        <f t="shared" si="12"/>
        <v>645841</v>
      </c>
      <c r="M295" s="31">
        <f t="shared" si="13"/>
        <v>2.2795334029793838E-2</v>
      </c>
      <c r="N295" s="79"/>
      <c r="O295" s="30"/>
      <c r="P295" s="22"/>
      <c r="Q295" s="22"/>
      <c r="R295" s="32"/>
      <c r="S295" s="33"/>
      <c r="T295" s="34"/>
      <c r="U295" s="34"/>
      <c r="V295" s="35"/>
      <c r="W295" s="36"/>
      <c r="X295" s="27"/>
      <c r="Y295" s="27"/>
      <c r="Z295" s="27"/>
      <c r="AA295" s="27"/>
      <c r="AB295" s="27"/>
      <c r="AC295" s="27"/>
      <c r="AD295" s="27"/>
      <c r="AE295" s="27"/>
      <c r="AF295" s="27"/>
      <c r="AG295" s="7"/>
      <c r="AH295" s="7"/>
      <c r="AI295" s="7"/>
      <c r="AJ295" s="7"/>
      <c r="AK295" s="7"/>
    </row>
    <row r="296" spans="1:37">
      <c r="A296" s="73">
        <f t="shared" si="14"/>
        <v>291</v>
      </c>
      <c r="B296" s="73">
        <v>1031830074</v>
      </c>
      <c r="C296" s="73">
        <v>0</v>
      </c>
      <c r="D296" s="75" t="s">
        <v>688</v>
      </c>
      <c r="E296" s="75" t="s">
        <v>458</v>
      </c>
      <c r="F296" s="75" t="s">
        <v>458</v>
      </c>
      <c r="G296" s="73" t="s">
        <v>689</v>
      </c>
      <c r="H296" s="73" t="s">
        <v>88</v>
      </c>
      <c r="I296" s="5" t="s">
        <v>36</v>
      </c>
      <c r="J296" s="28">
        <v>238</v>
      </c>
      <c r="K296" s="29">
        <v>2694</v>
      </c>
      <c r="L296" s="30">
        <f t="shared" si="12"/>
        <v>641172</v>
      </c>
      <c r="M296" s="31">
        <f t="shared" si="13"/>
        <v>2.2630538957035828E-2</v>
      </c>
      <c r="N296" s="79"/>
      <c r="O296" s="30"/>
      <c r="P296" s="22"/>
      <c r="Q296" s="22"/>
      <c r="R296" s="32"/>
      <c r="S296" s="33"/>
      <c r="T296" s="34"/>
      <c r="U296" s="34"/>
      <c r="V296" s="35"/>
      <c r="W296" s="36"/>
      <c r="X296" s="27"/>
      <c r="Y296" s="27"/>
      <c r="Z296" s="27"/>
      <c r="AA296" s="27"/>
      <c r="AB296" s="27"/>
      <c r="AC296" s="27"/>
      <c r="AD296" s="27"/>
      <c r="AE296" s="27"/>
      <c r="AF296" s="27"/>
      <c r="AG296" s="7"/>
      <c r="AH296" s="7"/>
      <c r="AI296" s="7"/>
      <c r="AJ296" s="7"/>
      <c r="AK296" s="7"/>
    </row>
    <row r="297" spans="1:37" ht="25.5">
      <c r="A297" s="73">
        <f t="shared" si="14"/>
        <v>292</v>
      </c>
      <c r="B297" s="73">
        <v>1031620077</v>
      </c>
      <c r="C297" s="73">
        <v>0</v>
      </c>
      <c r="D297" s="75" t="s">
        <v>690</v>
      </c>
      <c r="E297" s="75" t="s">
        <v>691</v>
      </c>
      <c r="F297" s="75" t="s">
        <v>166</v>
      </c>
      <c r="G297" s="73" t="s">
        <v>692</v>
      </c>
      <c r="H297" s="73" t="s">
        <v>88</v>
      </c>
      <c r="I297" s="5" t="s">
        <v>36</v>
      </c>
      <c r="J297" s="28">
        <v>266</v>
      </c>
      <c r="K297" s="29">
        <v>2305</v>
      </c>
      <c r="L297" s="30">
        <f t="shared" si="12"/>
        <v>613130</v>
      </c>
      <c r="M297" s="31">
        <f t="shared" si="13"/>
        <v>2.1640780244189355E-2</v>
      </c>
      <c r="N297" s="79"/>
      <c r="O297" s="30"/>
      <c r="P297" s="22"/>
      <c r="Q297" s="22"/>
      <c r="R297" s="32"/>
      <c r="S297" s="33"/>
      <c r="T297" s="34"/>
      <c r="U297" s="34"/>
      <c r="V297" s="35"/>
      <c r="W297" s="36"/>
      <c r="X297" s="27"/>
      <c r="Y297" s="27"/>
      <c r="Z297" s="27"/>
      <c r="AA297" s="27"/>
      <c r="AB297" s="27"/>
      <c r="AC297" s="27"/>
      <c r="AD297" s="27"/>
      <c r="AE297" s="27"/>
      <c r="AF297" s="27"/>
      <c r="AG297" s="7"/>
      <c r="AH297" s="7"/>
      <c r="AI297" s="7"/>
      <c r="AJ297" s="7"/>
      <c r="AK297" s="7"/>
    </row>
    <row r="298" spans="1:37">
      <c r="A298" s="73">
        <f t="shared" si="14"/>
        <v>293</v>
      </c>
      <c r="B298" s="73">
        <v>1031630040</v>
      </c>
      <c r="C298" s="73">
        <v>0</v>
      </c>
      <c r="D298" s="75" t="s">
        <v>693</v>
      </c>
      <c r="E298" s="75" t="s">
        <v>458</v>
      </c>
      <c r="F298" s="75" t="s">
        <v>458</v>
      </c>
      <c r="G298" s="73" t="s">
        <v>98</v>
      </c>
      <c r="H298" s="73" t="s">
        <v>88</v>
      </c>
      <c r="I298" s="5" t="s">
        <v>36</v>
      </c>
      <c r="J298" s="28">
        <v>6839</v>
      </c>
      <c r="K298" s="29">
        <v>90</v>
      </c>
      <c r="L298" s="30">
        <f t="shared" si="12"/>
        <v>615510</v>
      </c>
      <c r="M298" s="31">
        <f t="shared" si="13"/>
        <v>2.1724783729553256E-2</v>
      </c>
      <c r="N298" s="79"/>
      <c r="O298" s="30"/>
      <c r="P298" s="22"/>
      <c r="Q298" s="22"/>
      <c r="R298" s="32"/>
      <c r="S298" s="33"/>
      <c r="T298" s="34"/>
      <c r="U298" s="34"/>
      <c r="V298" s="35"/>
      <c r="W298" s="36"/>
      <c r="X298" s="27"/>
      <c r="Y298" s="27"/>
      <c r="Z298" s="27"/>
      <c r="AA298" s="27"/>
      <c r="AB298" s="27"/>
      <c r="AC298" s="27"/>
      <c r="AD298" s="27"/>
      <c r="AE298" s="27"/>
      <c r="AF298" s="27"/>
      <c r="AG298" s="7"/>
      <c r="AH298" s="7"/>
      <c r="AI298" s="7"/>
      <c r="AJ298" s="7"/>
      <c r="AK298" s="7"/>
    </row>
    <row r="299" spans="1:37" ht="38.25">
      <c r="A299" s="73">
        <f t="shared" si="14"/>
        <v>294</v>
      </c>
      <c r="B299" s="73">
        <v>1031640050</v>
      </c>
      <c r="C299" s="73">
        <v>0</v>
      </c>
      <c r="D299" s="75" t="s">
        <v>695</v>
      </c>
      <c r="E299" s="75" t="s">
        <v>136</v>
      </c>
      <c r="F299" s="75" t="s">
        <v>4349</v>
      </c>
      <c r="G299" s="73" t="s">
        <v>696</v>
      </c>
      <c r="H299" s="73" t="s">
        <v>88</v>
      </c>
      <c r="I299" s="5" t="s">
        <v>36</v>
      </c>
      <c r="J299" s="28">
        <v>756</v>
      </c>
      <c r="K299" s="29">
        <v>808</v>
      </c>
      <c r="L299" s="30">
        <f t="shared" si="12"/>
        <v>610848</v>
      </c>
      <c r="M299" s="31">
        <f t="shared" si="13"/>
        <v>2.1560235725869844E-2</v>
      </c>
      <c r="N299" s="79"/>
      <c r="O299" s="30"/>
      <c r="P299" s="22"/>
      <c r="Q299" s="22"/>
      <c r="R299" s="32"/>
      <c r="S299" s="33"/>
      <c r="T299" s="34"/>
      <c r="U299" s="34"/>
      <c r="V299" s="35"/>
      <c r="W299" s="36"/>
      <c r="X299" s="27"/>
      <c r="Y299" s="27"/>
      <c r="Z299" s="27"/>
      <c r="AA299" s="27"/>
      <c r="AB299" s="27"/>
      <c r="AC299" s="27"/>
      <c r="AD299" s="27"/>
      <c r="AE299" s="27"/>
      <c r="AF299" s="27"/>
      <c r="AG299" s="7"/>
      <c r="AH299" s="7"/>
      <c r="AI299" s="7"/>
      <c r="AJ299" s="7"/>
      <c r="AK299" s="7"/>
    </row>
    <row r="300" spans="1:37">
      <c r="A300" s="73">
        <f t="shared" si="14"/>
        <v>295</v>
      </c>
      <c r="B300" s="73">
        <v>1033420008</v>
      </c>
      <c r="C300" s="73">
        <v>0</v>
      </c>
      <c r="D300" s="75" t="s">
        <v>697</v>
      </c>
      <c r="E300" s="75" t="s">
        <v>124</v>
      </c>
      <c r="F300" s="75" t="s">
        <v>698</v>
      </c>
      <c r="G300" s="73" t="s">
        <v>699</v>
      </c>
      <c r="H300" s="73" t="s">
        <v>476</v>
      </c>
      <c r="I300" s="5" t="s">
        <v>36</v>
      </c>
      <c r="J300" s="28">
        <v>7</v>
      </c>
      <c r="K300" s="29">
        <v>56759</v>
      </c>
      <c r="L300" s="30">
        <f t="shared" si="12"/>
        <v>397313</v>
      </c>
      <c r="M300" s="31">
        <f t="shared" si="13"/>
        <v>1.4023393605205428E-2</v>
      </c>
      <c r="N300" s="79"/>
      <c r="O300" s="30"/>
      <c r="P300" s="22"/>
      <c r="Q300" s="22"/>
      <c r="R300" s="32"/>
      <c r="S300" s="33"/>
      <c r="T300" s="34"/>
      <c r="U300" s="34"/>
      <c r="V300" s="35"/>
      <c r="W300" s="36"/>
      <c r="X300" s="27"/>
      <c r="Y300" s="27"/>
      <c r="Z300" s="27"/>
      <c r="AA300" s="27"/>
      <c r="AB300" s="27"/>
      <c r="AC300" s="27"/>
      <c r="AD300" s="27"/>
      <c r="AE300" s="27"/>
      <c r="AF300" s="27"/>
      <c r="AG300" s="7"/>
      <c r="AH300" s="7"/>
      <c r="AI300" s="7"/>
      <c r="AJ300" s="7"/>
      <c r="AK300" s="7"/>
    </row>
    <row r="301" spans="1:37">
      <c r="A301" s="73">
        <f t="shared" si="14"/>
        <v>296</v>
      </c>
      <c r="B301" s="73">
        <v>1031611222</v>
      </c>
      <c r="C301" s="73">
        <v>0</v>
      </c>
      <c r="D301" s="75" t="s">
        <v>679</v>
      </c>
      <c r="E301" s="75" t="s">
        <v>165</v>
      </c>
      <c r="F301" s="75" t="s">
        <v>166</v>
      </c>
      <c r="G301" s="73" t="s">
        <v>191</v>
      </c>
      <c r="H301" s="73" t="s">
        <v>88</v>
      </c>
      <c r="I301" s="5" t="s">
        <v>36</v>
      </c>
      <c r="J301" s="28">
        <v>1372</v>
      </c>
      <c r="K301" s="29">
        <v>434</v>
      </c>
      <c r="L301" s="30">
        <f t="shared" si="12"/>
        <v>595448</v>
      </c>
      <c r="M301" s="31">
        <f t="shared" si="13"/>
        <v>2.1016683761750463E-2</v>
      </c>
      <c r="N301" s="79"/>
      <c r="O301" s="30"/>
      <c r="P301" s="22"/>
      <c r="Q301" s="22"/>
      <c r="R301" s="32"/>
      <c r="S301" s="33"/>
      <c r="T301" s="34"/>
      <c r="U301" s="34"/>
      <c r="V301" s="35"/>
      <c r="W301" s="36"/>
      <c r="X301" s="27"/>
      <c r="Y301" s="27"/>
      <c r="Z301" s="27"/>
      <c r="AA301" s="27"/>
      <c r="AB301" s="27"/>
      <c r="AC301" s="27"/>
      <c r="AD301" s="27"/>
      <c r="AE301" s="27"/>
      <c r="AF301" s="27"/>
      <c r="AG301" s="7"/>
      <c r="AH301" s="7"/>
      <c r="AI301" s="7"/>
      <c r="AJ301" s="7"/>
      <c r="AK301" s="7"/>
    </row>
    <row r="302" spans="1:37">
      <c r="A302" s="73">
        <f t="shared" si="14"/>
        <v>297</v>
      </c>
      <c r="B302" s="73">
        <v>1032610023</v>
      </c>
      <c r="C302" s="73">
        <v>0</v>
      </c>
      <c r="D302" s="75" t="s">
        <v>700</v>
      </c>
      <c r="E302" s="75" t="s">
        <v>299</v>
      </c>
      <c r="F302" s="75" t="s">
        <v>33</v>
      </c>
      <c r="G302" s="73" t="s">
        <v>456</v>
      </c>
      <c r="H302" s="73" t="s">
        <v>35</v>
      </c>
      <c r="I302" s="5" t="s">
        <v>36</v>
      </c>
      <c r="J302" s="28">
        <v>252</v>
      </c>
      <c r="K302" s="29">
        <v>2295</v>
      </c>
      <c r="L302" s="30">
        <f t="shared" si="12"/>
        <v>578340</v>
      </c>
      <c r="M302" s="31">
        <f t="shared" si="13"/>
        <v>2.041284694342875E-2</v>
      </c>
      <c r="N302" s="81" t="s">
        <v>4307</v>
      </c>
      <c r="O302" s="30"/>
      <c r="P302" s="22"/>
      <c r="Q302" s="22"/>
      <c r="R302" s="32"/>
      <c r="S302" s="33"/>
      <c r="T302" s="34"/>
      <c r="U302" s="34"/>
      <c r="V302" s="35"/>
      <c r="W302" s="36"/>
      <c r="X302" s="27"/>
      <c r="Y302" s="27"/>
      <c r="Z302" s="27"/>
      <c r="AA302" s="27"/>
      <c r="AB302" s="27"/>
      <c r="AC302" s="27"/>
      <c r="AD302" s="27"/>
      <c r="AE302" s="27"/>
      <c r="AF302" s="27"/>
      <c r="AG302" s="7"/>
      <c r="AH302" s="7"/>
      <c r="AI302" s="7"/>
      <c r="AJ302" s="7"/>
      <c r="AK302" s="7"/>
    </row>
    <row r="303" spans="1:37" ht="25.5">
      <c r="A303" s="73">
        <f t="shared" si="14"/>
        <v>298</v>
      </c>
      <c r="B303" s="73">
        <v>1031640040</v>
      </c>
      <c r="C303" s="73">
        <v>0</v>
      </c>
      <c r="D303" s="75" t="s">
        <v>701</v>
      </c>
      <c r="E303" s="75" t="s">
        <v>299</v>
      </c>
      <c r="F303" s="75" t="s">
        <v>151</v>
      </c>
      <c r="G303" s="73" t="s">
        <v>702</v>
      </c>
      <c r="H303" s="73" t="s">
        <v>88</v>
      </c>
      <c r="I303" s="5" t="s">
        <v>36</v>
      </c>
      <c r="J303" s="28">
        <v>42</v>
      </c>
      <c r="K303" s="29">
        <v>12566</v>
      </c>
      <c r="L303" s="30">
        <f t="shared" si="12"/>
        <v>527772</v>
      </c>
      <c r="M303" s="31">
        <f t="shared" si="13"/>
        <v>1.8628019948520383E-2</v>
      </c>
      <c r="N303" s="81" t="s">
        <v>4313</v>
      </c>
      <c r="O303" s="30"/>
      <c r="P303" s="22"/>
      <c r="Q303" s="22"/>
      <c r="R303" s="32"/>
      <c r="S303" s="33"/>
      <c r="T303" s="34"/>
      <c r="U303" s="34"/>
      <c r="V303" s="35"/>
      <c r="W303" s="36"/>
      <c r="X303" s="27"/>
      <c r="Y303" s="27"/>
      <c r="Z303" s="27"/>
      <c r="AA303" s="27"/>
      <c r="AB303" s="27"/>
      <c r="AC303" s="27"/>
      <c r="AD303" s="27"/>
      <c r="AE303" s="27"/>
      <c r="AF303" s="27"/>
      <c r="AG303" s="7"/>
      <c r="AH303" s="7"/>
      <c r="AI303" s="7"/>
      <c r="AJ303" s="7"/>
      <c r="AK303" s="7"/>
    </row>
    <row r="304" spans="1:37" ht="38.25">
      <c r="A304" s="73">
        <f t="shared" si="14"/>
        <v>299</v>
      </c>
      <c r="B304" s="73">
        <v>1031012056</v>
      </c>
      <c r="C304" s="73">
        <v>0</v>
      </c>
      <c r="D304" s="75" t="s">
        <v>703</v>
      </c>
      <c r="E304" s="75" t="s">
        <v>32</v>
      </c>
      <c r="F304" s="75" t="s">
        <v>80</v>
      </c>
      <c r="G304" s="73" t="s">
        <v>72</v>
      </c>
      <c r="H304" s="73" t="s">
        <v>35</v>
      </c>
      <c r="I304" s="5" t="s">
        <v>36</v>
      </c>
      <c r="J304" s="28">
        <v>217</v>
      </c>
      <c r="K304" s="29">
        <v>2630</v>
      </c>
      <c r="L304" s="30">
        <f t="shared" si="12"/>
        <v>570710</v>
      </c>
      <c r="M304" s="31">
        <f t="shared" si="13"/>
        <v>2.0143541652115057E-2</v>
      </c>
      <c r="N304" s="79"/>
      <c r="O304" s="30"/>
      <c r="P304" s="22"/>
      <c r="Q304" s="22"/>
      <c r="R304" s="32"/>
      <c r="S304" s="33"/>
      <c r="T304" s="34"/>
      <c r="U304" s="34"/>
      <c r="V304" s="35"/>
      <c r="W304" s="36"/>
      <c r="X304" s="27"/>
      <c r="Y304" s="27"/>
      <c r="Z304" s="27"/>
      <c r="AA304" s="27"/>
      <c r="AB304" s="27"/>
      <c r="AC304" s="27"/>
      <c r="AD304" s="27"/>
      <c r="AE304" s="27"/>
      <c r="AF304" s="27"/>
      <c r="AG304" s="7"/>
      <c r="AH304" s="7"/>
      <c r="AI304" s="7"/>
      <c r="AJ304" s="7"/>
      <c r="AK304" s="7"/>
    </row>
    <row r="305" spans="1:37">
      <c r="A305" s="73">
        <f t="shared" si="14"/>
        <v>300</v>
      </c>
      <c r="B305" s="73">
        <v>1031610098</v>
      </c>
      <c r="C305" s="73">
        <v>0</v>
      </c>
      <c r="D305" s="75" t="s">
        <v>704</v>
      </c>
      <c r="E305" s="75" t="s">
        <v>458</v>
      </c>
      <c r="F305" s="75" t="s">
        <v>458</v>
      </c>
      <c r="G305" s="73" t="s">
        <v>146</v>
      </c>
      <c r="H305" s="73" t="s">
        <v>88</v>
      </c>
      <c r="I305" s="5" t="s">
        <v>36</v>
      </c>
      <c r="J305" s="28">
        <v>133</v>
      </c>
      <c r="K305" s="29">
        <v>4272</v>
      </c>
      <c r="L305" s="30">
        <f t="shared" si="12"/>
        <v>568176</v>
      </c>
      <c r="M305" s="31">
        <f t="shared" si="13"/>
        <v>2.0054102647109957E-2</v>
      </c>
      <c r="N305" s="79"/>
      <c r="O305" s="30"/>
      <c r="P305" s="22"/>
      <c r="Q305" s="22"/>
      <c r="R305" s="32"/>
      <c r="S305" s="33"/>
      <c r="T305" s="34"/>
      <c r="U305" s="34"/>
      <c r="V305" s="35"/>
      <c r="W305" s="36"/>
      <c r="X305" s="27"/>
      <c r="Y305" s="27"/>
      <c r="Z305" s="27"/>
      <c r="AA305" s="27"/>
      <c r="AB305" s="27"/>
      <c r="AC305" s="27"/>
      <c r="AD305" s="27"/>
      <c r="AE305" s="27"/>
      <c r="AF305" s="27"/>
      <c r="AG305" s="7"/>
      <c r="AH305" s="7"/>
      <c r="AI305" s="7"/>
      <c r="AJ305" s="7"/>
      <c r="AK305" s="7"/>
    </row>
    <row r="306" spans="1:37">
      <c r="A306" s="73">
        <f t="shared" si="14"/>
        <v>301</v>
      </c>
      <c r="B306" s="73">
        <v>1031610001</v>
      </c>
      <c r="C306" s="73">
        <v>0</v>
      </c>
      <c r="D306" s="75" t="s">
        <v>705</v>
      </c>
      <c r="E306" s="75" t="s">
        <v>706</v>
      </c>
      <c r="F306" s="75" t="s">
        <v>212</v>
      </c>
      <c r="G306" s="73" t="s">
        <v>707</v>
      </c>
      <c r="H306" s="73" t="s">
        <v>88</v>
      </c>
      <c r="I306" s="5" t="s">
        <v>36</v>
      </c>
      <c r="J306" s="28">
        <v>91</v>
      </c>
      <c r="K306" s="29">
        <v>6240</v>
      </c>
      <c r="L306" s="30">
        <f t="shared" si="12"/>
        <v>567840</v>
      </c>
      <c r="M306" s="31">
        <f t="shared" si="13"/>
        <v>2.0042243331529173E-2</v>
      </c>
      <c r="N306" s="81" t="s">
        <v>4321</v>
      </c>
      <c r="O306" s="30"/>
      <c r="P306" s="22"/>
      <c r="Q306" s="22"/>
      <c r="R306" s="32"/>
      <c r="S306" s="33"/>
      <c r="T306" s="34"/>
      <c r="U306" s="34"/>
      <c r="V306" s="35"/>
      <c r="W306" s="36"/>
      <c r="X306" s="27"/>
      <c r="Y306" s="27"/>
      <c r="Z306" s="27"/>
      <c r="AA306" s="27"/>
      <c r="AB306" s="27"/>
      <c r="AC306" s="27"/>
      <c r="AD306" s="27"/>
      <c r="AE306" s="27"/>
      <c r="AF306" s="27"/>
      <c r="AG306" s="7"/>
      <c r="AH306" s="7"/>
      <c r="AI306" s="7"/>
      <c r="AJ306" s="7"/>
      <c r="AK306" s="7"/>
    </row>
    <row r="307" spans="1:37">
      <c r="A307" s="73">
        <f t="shared" si="14"/>
        <v>302</v>
      </c>
      <c r="B307" s="73" t="s">
        <v>708</v>
      </c>
      <c r="C307" s="73">
        <v>0</v>
      </c>
      <c r="D307" s="75" t="s">
        <v>709</v>
      </c>
      <c r="E307" s="75" t="s">
        <v>458</v>
      </c>
      <c r="F307" s="75" t="s">
        <v>458</v>
      </c>
      <c r="G307" s="73" t="s">
        <v>98</v>
      </c>
      <c r="H307" s="73" t="s">
        <v>88</v>
      </c>
      <c r="I307" s="5" t="s">
        <v>36</v>
      </c>
      <c r="J307" s="28">
        <v>840</v>
      </c>
      <c r="K307" s="29">
        <v>676</v>
      </c>
      <c r="L307" s="30">
        <f t="shared" si="12"/>
        <v>567840</v>
      </c>
      <c r="M307" s="31">
        <f t="shared" si="13"/>
        <v>2.0042243331529173E-2</v>
      </c>
      <c r="N307" s="79"/>
      <c r="O307" s="30"/>
      <c r="P307" s="22"/>
      <c r="Q307" s="22"/>
      <c r="R307" s="32"/>
      <c r="S307" s="33"/>
      <c r="T307" s="34"/>
      <c r="U307" s="34"/>
      <c r="V307" s="35"/>
      <c r="W307" s="36"/>
      <c r="X307" s="27"/>
      <c r="Y307" s="27"/>
      <c r="Z307" s="27"/>
      <c r="AA307" s="27"/>
      <c r="AB307" s="27"/>
      <c r="AC307" s="27"/>
      <c r="AD307" s="27"/>
      <c r="AE307" s="27"/>
      <c r="AF307" s="27"/>
      <c r="AG307" s="7"/>
      <c r="AH307" s="7"/>
      <c r="AI307" s="7"/>
      <c r="AJ307" s="7"/>
      <c r="AK307" s="7"/>
    </row>
    <row r="308" spans="1:37" ht="38.25">
      <c r="A308" s="73">
        <f t="shared" si="14"/>
        <v>303</v>
      </c>
      <c r="B308" s="73">
        <v>1031630006</v>
      </c>
      <c r="C308" s="73">
        <v>0</v>
      </c>
      <c r="D308" s="75" t="s">
        <v>710</v>
      </c>
      <c r="E308" s="75" t="s">
        <v>4345</v>
      </c>
      <c r="F308" s="75" t="s">
        <v>179</v>
      </c>
      <c r="G308" s="73" t="s">
        <v>711</v>
      </c>
      <c r="H308" s="73" t="s">
        <v>88</v>
      </c>
      <c r="I308" s="5" t="s">
        <v>36</v>
      </c>
      <c r="J308" s="28">
        <v>133</v>
      </c>
      <c r="K308" s="29">
        <v>4095</v>
      </c>
      <c r="L308" s="30">
        <f t="shared" si="12"/>
        <v>544635</v>
      </c>
      <c r="M308" s="31">
        <f t="shared" si="13"/>
        <v>1.9223209349231107E-2</v>
      </c>
      <c r="N308" s="79"/>
      <c r="O308" s="30"/>
      <c r="P308" s="22"/>
      <c r="Q308" s="22"/>
      <c r="R308" s="32"/>
      <c r="S308" s="33"/>
      <c r="T308" s="34"/>
      <c r="U308" s="34"/>
      <c r="V308" s="35"/>
      <c r="W308" s="36"/>
      <c r="X308" s="27"/>
      <c r="Y308" s="27"/>
      <c r="Z308" s="27"/>
      <c r="AA308" s="27"/>
      <c r="AB308" s="27"/>
      <c r="AC308" s="27"/>
      <c r="AD308" s="27"/>
      <c r="AE308" s="27"/>
      <c r="AF308" s="27"/>
      <c r="AG308" s="7"/>
      <c r="AH308" s="7"/>
      <c r="AI308" s="7"/>
      <c r="AJ308" s="7"/>
      <c r="AK308" s="7"/>
    </row>
    <row r="309" spans="1:37" ht="25.5">
      <c r="A309" s="73">
        <f t="shared" si="14"/>
        <v>304</v>
      </c>
      <c r="B309" s="73">
        <v>1032910014</v>
      </c>
      <c r="C309" s="73">
        <v>0</v>
      </c>
      <c r="D309" s="75" t="s">
        <v>712</v>
      </c>
      <c r="E309" s="75" t="s">
        <v>136</v>
      </c>
      <c r="F309" s="75" t="s">
        <v>56</v>
      </c>
      <c r="G309" s="73" t="s">
        <v>407</v>
      </c>
      <c r="H309" s="73" t="s">
        <v>35</v>
      </c>
      <c r="I309" s="5" t="s">
        <v>36</v>
      </c>
      <c r="J309" s="28">
        <v>21</v>
      </c>
      <c r="K309" s="29">
        <v>31885</v>
      </c>
      <c r="L309" s="30">
        <f t="shared" si="12"/>
        <v>669585</v>
      </c>
      <c r="M309" s="31">
        <f t="shared" si="13"/>
        <v>2.3633392330836084E-2</v>
      </c>
      <c r="N309" s="79"/>
      <c r="O309" s="30"/>
      <c r="P309" s="22"/>
      <c r="Q309" s="22"/>
      <c r="R309" s="32"/>
      <c r="S309" s="33"/>
      <c r="T309" s="34"/>
      <c r="U309" s="34"/>
      <c r="V309" s="35"/>
      <c r="W309" s="36"/>
      <c r="X309" s="27"/>
      <c r="Y309" s="27"/>
      <c r="Z309" s="27"/>
      <c r="AA309" s="27"/>
      <c r="AB309" s="27"/>
      <c r="AC309" s="27"/>
      <c r="AD309" s="27"/>
      <c r="AE309" s="27"/>
      <c r="AF309" s="27"/>
      <c r="AG309" s="7"/>
      <c r="AH309" s="7"/>
      <c r="AI309" s="7"/>
      <c r="AJ309" s="7"/>
      <c r="AK309" s="7"/>
    </row>
    <row r="310" spans="1:37">
      <c r="A310" s="73">
        <f t="shared" si="14"/>
        <v>305</v>
      </c>
      <c r="B310" s="73">
        <v>1033710060</v>
      </c>
      <c r="C310" s="73">
        <v>0</v>
      </c>
      <c r="D310" s="75" t="s">
        <v>713</v>
      </c>
      <c r="E310" s="75" t="s">
        <v>1644</v>
      </c>
      <c r="F310" s="75" t="s">
        <v>33</v>
      </c>
      <c r="G310" s="73" t="s">
        <v>714</v>
      </c>
      <c r="H310" s="73" t="s">
        <v>35</v>
      </c>
      <c r="I310" s="5" t="s">
        <v>36</v>
      </c>
      <c r="J310" s="28">
        <v>14</v>
      </c>
      <c r="K310" s="29">
        <v>38982</v>
      </c>
      <c r="L310" s="30">
        <f t="shared" si="12"/>
        <v>545748</v>
      </c>
      <c r="M310" s="31">
        <f t="shared" si="13"/>
        <v>1.9262493332092463E-2</v>
      </c>
      <c r="N310" s="79"/>
      <c r="O310" s="30"/>
      <c r="P310" s="22"/>
      <c r="Q310" s="22"/>
      <c r="R310" s="32"/>
      <c r="S310" s="33"/>
      <c r="T310" s="34"/>
      <c r="U310" s="34"/>
      <c r="V310" s="35"/>
      <c r="W310" s="36"/>
      <c r="X310" s="27"/>
      <c r="Y310" s="27"/>
      <c r="Z310" s="27"/>
      <c r="AA310" s="27"/>
      <c r="AB310" s="27"/>
      <c r="AC310" s="27"/>
      <c r="AD310" s="27"/>
      <c r="AE310" s="27"/>
      <c r="AF310" s="27"/>
      <c r="AG310" s="7"/>
      <c r="AH310" s="7"/>
      <c r="AI310" s="7"/>
      <c r="AJ310" s="7"/>
      <c r="AK310" s="7"/>
    </row>
    <row r="311" spans="1:37">
      <c r="A311" s="73">
        <f t="shared" si="14"/>
        <v>306</v>
      </c>
      <c r="B311" s="73">
        <v>1033410100</v>
      </c>
      <c r="C311" s="73">
        <v>0</v>
      </c>
      <c r="D311" s="75" t="s">
        <v>715</v>
      </c>
      <c r="E311" s="75" t="s">
        <v>124</v>
      </c>
      <c r="F311" s="75" t="s">
        <v>575</v>
      </c>
      <c r="G311" s="73" t="s">
        <v>83</v>
      </c>
      <c r="H311" s="73" t="s">
        <v>476</v>
      </c>
      <c r="I311" s="5" t="s">
        <v>36</v>
      </c>
      <c r="J311" s="28">
        <v>7</v>
      </c>
      <c r="K311" s="29">
        <v>51801</v>
      </c>
      <c r="L311" s="30">
        <f t="shared" si="12"/>
        <v>362607</v>
      </c>
      <c r="M311" s="31">
        <f t="shared" si="13"/>
        <v>1.2798425133340023E-2</v>
      </c>
      <c r="N311" s="79"/>
      <c r="O311" s="30"/>
      <c r="P311" s="22"/>
      <c r="Q311" s="22"/>
      <c r="R311" s="32"/>
      <c r="S311" s="33"/>
      <c r="T311" s="34"/>
      <c r="U311" s="34"/>
      <c r="V311" s="35"/>
      <c r="W311" s="36"/>
      <c r="X311" s="27"/>
      <c r="Y311" s="27"/>
      <c r="Z311" s="27"/>
      <c r="AA311" s="27"/>
      <c r="AB311" s="27"/>
      <c r="AC311" s="27"/>
      <c r="AD311" s="27"/>
      <c r="AE311" s="27"/>
      <c r="AF311" s="27"/>
      <c r="AG311" s="7"/>
      <c r="AH311" s="7"/>
      <c r="AI311" s="7"/>
      <c r="AJ311" s="7"/>
      <c r="AK311" s="7"/>
    </row>
    <row r="312" spans="1:37">
      <c r="A312" s="73">
        <f t="shared" si="14"/>
        <v>307</v>
      </c>
      <c r="B312" s="73">
        <v>1033495001</v>
      </c>
      <c r="C312" s="73">
        <v>0</v>
      </c>
      <c r="D312" s="75" t="s">
        <v>716</v>
      </c>
      <c r="E312" s="75" t="s">
        <v>124</v>
      </c>
      <c r="F312" s="75" t="s">
        <v>606</v>
      </c>
      <c r="G312" s="73" t="s">
        <v>717</v>
      </c>
      <c r="H312" s="73" t="s">
        <v>476</v>
      </c>
      <c r="I312" s="5" t="s">
        <v>36</v>
      </c>
      <c r="J312" s="28">
        <v>70</v>
      </c>
      <c r="K312" s="29">
        <v>8160</v>
      </c>
      <c r="L312" s="30">
        <f t="shared" si="12"/>
        <v>571200</v>
      </c>
      <c r="M312" s="31">
        <f t="shared" si="13"/>
        <v>2.0160836487337037E-2</v>
      </c>
      <c r="N312" s="79"/>
      <c r="O312" s="30"/>
      <c r="P312" s="22"/>
      <c r="Q312" s="22"/>
      <c r="R312" s="32"/>
      <c r="S312" s="33"/>
      <c r="T312" s="34"/>
      <c r="U312" s="34"/>
      <c r="V312" s="35"/>
      <c r="W312" s="36"/>
      <c r="X312" s="27"/>
      <c r="Y312" s="27"/>
      <c r="Z312" s="27"/>
      <c r="AA312" s="27"/>
      <c r="AB312" s="27"/>
      <c r="AC312" s="27"/>
      <c r="AD312" s="27"/>
      <c r="AE312" s="27"/>
      <c r="AF312" s="27"/>
      <c r="AG312" s="7"/>
      <c r="AH312" s="7"/>
      <c r="AI312" s="7"/>
      <c r="AJ312" s="7"/>
      <c r="AK312" s="7"/>
    </row>
    <row r="313" spans="1:37">
      <c r="A313" s="73">
        <f t="shared" si="14"/>
        <v>308</v>
      </c>
      <c r="B313" s="73">
        <v>1031230017</v>
      </c>
      <c r="C313" s="73">
        <v>0</v>
      </c>
      <c r="D313" s="75" t="s">
        <v>718</v>
      </c>
      <c r="E313" s="75" t="s">
        <v>458</v>
      </c>
      <c r="F313" s="75" t="s">
        <v>458</v>
      </c>
      <c r="G313" s="73" t="s">
        <v>159</v>
      </c>
      <c r="H313" s="73" t="s">
        <v>88</v>
      </c>
      <c r="I313" s="5" t="s">
        <v>36</v>
      </c>
      <c r="J313" s="28">
        <v>21</v>
      </c>
      <c r="K313" s="29">
        <v>22072</v>
      </c>
      <c r="L313" s="30">
        <f t="shared" si="12"/>
        <v>463512</v>
      </c>
      <c r="M313" s="31">
        <f t="shared" si="13"/>
        <v>1.6359925843694969E-2</v>
      </c>
      <c r="N313" s="79"/>
      <c r="O313" s="30"/>
      <c r="P313" s="22"/>
      <c r="Q313" s="22"/>
      <c r="R313" s="32"/>
      <c r="S313" s="33"/>
      <c r="T313" s="34"/>
      <c r="U313" s="34"/>
      <c r="V313" s="35"/>
      <c r="W313" s="36"/>
      <c r="X313" s="27"/>
      <c r="Y313" s="27"/>
      <c r="Z313" s="27"/>
      <c r="AA313" s="27"/>
      <c r="AB313" s="27"/>
      <c r="AC313" s="27"/>
      <c r="AD313" s="27"/>
      <c r="AE313" s="27"/>
      <c r="AF313" s="27"/>
      <c r="AG313" s="7"/>
      <c r="AH313" s="7"/>
      <c r="AI313" s="7"/>
      <c r="AJ313" s="7"/>
      <c r="AK313" s="7"/>
    </row>
    <row r="314" spans="1:37">
      <c r="A314" s="73">
        <f t="shared" si="14"/>
        <v>309</v>
      </c>
      <c r="B314" s="73">
        <v>1031820040</v>
      </c>
      <c r="C314" s="73">
        <v>0</v>
      </c>
      <c r="D314" s="75" t="s">
        <v>719</v>
      </c>
      <c r="E314" s="75" t="s">
        <v>458</v>
      </c>
      <c r="F314" s="75" t="s">
        <v>458</v>
      </c>
      <c r="G314" s="73" t="s">
        <v>720</v>
      </c>
      <c r="H314" s="73" t="s">
        <v>88</v>
      </c>
      <c r="I314" s="5" t="s">
        <v>36</v>
      </c>
      <c r="J314" s="28">
        <v>1036</v>
      </c>
      <c r="K314" s="29">
        <v>520</v>
      </c>
      <c r="L314" s="30">
        <f t="shared" si="12"/>
        <v>538720</v>
      </c>
      <c r="M314" s="31">
        <f t="shared" si="13"/>
        <v>1.9014435981194344E-2</v>
      </c>
      <c r="N314" s="79"/>
      <c r="O314" s="30"/>
      <c r="P314" s="22"/>
      <c r="Q314" s="22"/>
      <c r="R314" s="32"/>
      <c r="S314" s="33"/>
      <c r="T314" s="34"/>
      <c r="U314" s="34"/>
      <c r="V314" s="35"/>
      <c r="W314" s="36"/>
      <c r="X314" s="27"/>
      <c r="Y314" s="27"/>
      <c r="Z314" s="27"/>
      <c r="AA314" s="27"/>
      <c r="AB314" s="27"/>
      <c r="AC314" s="27"/>
      <c r="AD314" s="27"/>
      <c r="AE314" s="27"/>
      <c r="AF314" s="27"/>
      <c r="AG314" s="7"/>
      <c r="AH314" s="7"/>
      <c r="AI314" s="7"/>
      <c r="AJ314" s="7"/>
      <c r="AK314" s="7"/>
    </row>
    <row r="315" spans="1:37">
      <c r="A315" s="73">
        <f t="shared" si="14"/>
        <v>310</v>
      </c>
      <c r="B315" s="73">
        <v>1032810016</v>
      </c>
      <c r="C315" s="73">
        <v>0</v>
      </c>
      <c r="D315" s="75" t="s">
        <v>721</v>
      </c>
      <c r="E315" s="75" t="s">
        <v>458</v>
      </c>
      <c r="F315" s="75" t="s">
        <v>458</v>
      </c>
      <c r="G315" s="73" t="s">
        <v>722</v>
      </c>
      <c r="H315" s="73" t="s">
        <v>88</v>
      </c>
      <c r="I315" s="5" t="s">
        <v>36</v>
      </c>
      <c r="J315" s="28">
        <v>427</v>
      </c>
      <c r="K315" s="29">
        <v>1250</v>
      </c>
      <c r="L315" s="30">
        <f t="shared" si="12"/>
        <v>533750</v>
      </c>
      <c r="M315" s="31">
        <f t="shared" si="13"/>
        <v>1.8839016938228544E-2</v>
      </c>
      <c r="N315" s="79"/>
      <c r="O315" s="30"/>
      <c r="P315" s="22"/>
      <c r="Q315" s="22"/>
      <c r="R315" s="32"/>
      <c r="S315" s="33"/>
      <c r="T315" s="34"/>
      <c r="U315" s="34"/>
      <c r="V315" s="35"/>
      <c r="W315" s="36"/>
      <c r="X315" s="27"/>
      <c r="Y315" s="27"/>
      <c r="Z315" s="27"/>
      <c r="AA315" s="27"/>
      <c r="AB315" s="27"/>
      <c r="AC315" s="27"/>
      <c r="AD315" s="27"/>
      <c r="AE315" s="27"/>
      <c r="AF315" s="27"/>
      <c r="AG315" s="7"/>
      <c r="AH315" s="7"/>
      <c r="AI315" s="7"/>
      <c r="AJ315" s="7"/>
      <c r="AK315" s="7"/>
    </row>
    <row r="316" spans="1:37">
      <c r="A316" s="73">
        <f t="shared" si="14"/>
        <v>311</v>
      </c>
      <c r="B316" s="73">
        <v>1031040140</v>
      </c>
      <c r="C316" s="73">
        <v>0</v>
      </c>
      <c r="D316" s="75" t="s">
        <v>723</v>
      </c>
      <c r="E316" s="75" t="s">
        <v>136</v>
      </c>
      <c r="F316" s="75" t="s">
        <v>212</v>
      </c>
      <c r="G316" s="73" t="s">
        <v>724</v>
      </c>
      <c r="H316" s="73" t="s">
        <v>88</v>
      </c>
      <c r="I316" s="5" t="s">
        <v>36</v>
      </c>
      <c r="J316" s="28">
        <v>77</v>
      </c>
      <c r="K316" s="29">
        <v>6365</v>
      </c>
      <c r="L316" s="30">
        <f t="shared" si="12"/>
        <v>490105</v>
      </c>
      <c r="M316" s="31">
        <f t="shared" si="13"/>
        <v>1.7298541258099299E-2</v>
      </c>
      <c r="N316" s="79"/>
      <c r="O316" s="30"/>
      <c r="P316" s="22"/>
      <c r="Q316" s="22"/>
      <c r="R316" s="32"/>
      <c r="S316" s="33"/>
      <c r="T316" s="34"/>
      <c r="U316" s="34"/>
      <c r="V316" s="35"/>
      <c r="W316" s="36"/>
      <c r="X316" s="27"/>
      <c r="Y316" s="27"/>
      <c r="Z316" s="27"/>
      <c r="AA316" s="27"/>
      <c r="AB316" s="27"/>
      <c r="AC316" s="27"/>
      <c r="AD316" s="27"/>
      <c r="AE316" s="27"/>
      <c r="AF316" s="27"/>
      <c r="AG316" s="7"/>
      <c r="AH316" s="7"/>
      <c r="AI316" s="7"/>
      <c r="AJ316" s="7"/>
      <c r="AK316" s="7"/>
    </row>
    <row r="317" spans="1:37">
      <c r="A317" s="73">
        <f t="shared" si="14"/>
        <v>312</v>
      </c>
      <c r="B317" s="73">
        <v>1031870001</v>
      </c>
      <c r="C317" s="73">
        <v>0</v>
      </c>
      <c r="D317" s="75" t="s">
        <v>725</v>
      </c>
      <c r="E317" s="75" t="s">
        <v>458</v>
      </c>
      <c r="F317" s="75" t="s">
        <v>458</v>
      </c>
      <c r="G317" s="73" t="s">
        <v>87</v>
      </c>
      <c r="H317" s="73" t="s">
        <v>88</v>
      </c>
      <c r="I317" s="5" t="s">
        <v>36</v>
      </c>
      <c r="J317" s="28">
        <v>343</v>
      </c>
      <c r="K317" s="29">
        <v>1462</v>
      </c>
      <c r="L317" s="30">
        <f t="shared" si="12"/>
        <v>501466</v>
      </c>
      <c r="M317" s="31">
        <f t="shared" si="13"/>
        <v>1.7699534366174642E-2</v>
      </c>
      <c r="N317" s="79"/>
      <c r="O317" s="30"/>
      <c r="P317" s="22"/>
      <c r="Q317" s="22"/>
      <c r="R317" s="32"/>
      <c r="S317" s="33"/>
      <c r="T317" s="34"/>
      <c r="U317" s="34"/>
      <c r="V317" s="35"/>
      <c r="W317" s="36"/>
      <c r="X317" s="27"/>
      <c r="Y317" s="27"/>
      <c r="Z317" s="27"/>
      <c r="AA317" s="27"/>
      <c r="AB317" s="27"/>
      <c r="AC317" s="27"/>
      <c r="AD317" s="27"/>
      <c r="AE317" s="27"/>
      <c r="AF317" s="27"/>
      <c r="AG317" s="7"/>
      <c r="AH317" s="7"/>
      <c r="AI317" s="7"/>
      <c r="AJ317" s="7"/>
      <c r="AK317" s="7"/>
    </row>
    <row r="318" spans="1:37">
      <c r="A318" s="73">
        <f t="shared" si="14"/>
        <v>313</v>
      </c>
      <c r="B318" s="73">
        <v>1032815000</v>
      </c>
      <c r="C318" s="73">
        <v>0</v>
      </c>
      <c r="D318" s="75" t="s">
        <v>726</v>
      </c>
      <c r="E318" s="75" t="s">
        <v>1644</v>
      </c>
      <c r="F318" s="75" t="s">
        <v>33</v>
      </c>
      <c r="G318" s="73" t="s">
        <v>230</v>
      </c>
      <c r="H318" s="73" t="s">
        <v>35</v>
      </c>
      <c r="I318" s="5" t="s">
        <v>36</v>
      </c>
      <c r="J318" s="28">
        <v>273</v>
      </c>
      <c r="K318" s="29">
        <v>1845</v>
      </c>
      <c r="L318" s="30">
        <f t="shared" si="12"/>
        <v>503685</v>
      </c>
      <c r="M318" s="31">
        <f t="shared" si="13"/>
        <v>1.7777855262822752E-2</v>
      </c>
      <c r="N318" s="79"/>
      <c r="O318" s="30"/>
      <c r="P318" s="22"/>
      <c r="Q318" s="22"/>
      <c r="R318" s="32"/>
      <c r="S318" s="33"/>
      <c r="T318" s="34"/>
      <c r="U318" s="34"/>
      <c r="V318" s="35"/>
      <c r="W318" s="36"/>
      <c r="X318" s="27"/>
      <c r="Y318" s="27"/>
      <c r="Z318" s="27"/>
      <c r="AA318" s="27"/>
      <c r="AB318" s="27"/>
      <c r="AC318" s="27"/>
      <c r="AD318" s="27"/>
      <c r="AE318" s="27"/>
      <c r="AF318" s="27"/>
      <c r="AG318" s="7"/>
      <c r="AH318" s="7"/>
      <c r="AI318" s="7"/>
      <c r="AJ318" s="7"/>
      <c r="AK318" s="7"/>
    </row>
    <row r="319" spans="1:37">
      <c r="A319" s="73">
        <f t="shared" si="14"/>
        <v>314</v>
      </c>
      <c r="B319" s="73">
        <v>1032412101</v>
      </c>
      <c r="C319" s="73">
        <v>0</v>
      </c>
      <c r="D319" s="75" t="s">
        <v>727</v>
      </c>
      <c r="E319" s="75" t="s">
        <v>458</v>
      </c>
      <c r="F319" s="75" t="s">
        <v>458</v>
      </c>
      <c r="G319" s="73" t="s">
        <v>81</v>
      </c>
      <c r="H319" s="73" t="s">
        <v>88</v>
      </c>
      <c r="I319" s="5" t="s">
        <v>36</v>
      </c>
      <c r="J319" s="28">
        <v>119</v>
      </c>
      <c r="K319" s="29">
        <v>4164</v>
      </c>
      <c r="L319" s="30">
        <f t="shared" si="12"/>
        <v>495516</v>
      </c>
      <c r="M319" s="31">
        <f t="shared" si="13"/>
        <v>1.7489525652764879E-2</v>
      </c>
      <c r="N319" s="79"/>
      <c r="O319" s="30"/>
      <c r="P319" s="22"/>
      <c r="Q319" s="22"/>
      <c r="R319" s="32"/>
      <c r="S319" s="33"/>
      <c r="T319" s="34"/>
      <c r="U319" s="34"/>
      <c r="V319" s="35"/>
      <c r="W319" s="36"/>
      <c r="X319" s="27"/>
      <c r="Y319" s="27"/>
      <c r="Z319" s="27"/>
      <c r="AA319" s="27"/>
      <c r="AB319" s="27"/>
      <c r="AC319" s="27"/>
      <c r="AD319" s="27"/>
      <c r="AE319" s="27"/>
      <c r="AF319" s="27"/>
      <c r="AG319" s="7"/>
      <c r="AH319" s="7"/>
      <c r="AI319" s="7"/>
      <c r="AJ319" s="7"/>
      <c r="AK319" s="7"/>
    </row>
    <row r="320" spans="1:37" ht="38.25">
      <c r="A320" s="73">
        <f t="shared" si="14"/>
        <v>315</v>
      </c>
      <c r="B320" s="73" t="s">
        <v>728</v>
      </c>
      <c r="C320" s="73">
        <v>0</v>
      </c>
      <c r="D320" s="75" t="s">
        <v>729</v>
      </c>
      <c r="E320" s="75" t="s">
        <v>730</v>
      </c>
      <c r="F320" s="75" t="s">
        <v>730</v>
      </c>
      <c r="G320" s="73" t="s">
        <v>87</v>
      </c>
      <c r="H320" s="73" t="s">
        <v>88</v>
      </c>
      <c r="I320" s="5" t="s">
        <v>36</v>
      </c>
      <c r="J320" s="28">
        <v>56</v>
      </c>
      <c r="K320" s="29">
        <v>8326</v>
      </c>
      <c r="L320" s="30">
        <f t="shared" si="12"/>
        <v>466256</v>
      </c>
      <c r="M320" s="31">
        <f t="shared" si="13"/>
        <v>1.6456776920938058E-2</v>
      </c>
      <c r="N320" s="79"/>
      <c r="O320" s="30"/>
      <c r="P320" s="22"/>
      <c r="Q320" s="22"/>
      <c r="R320" s="32"/>
      <c r="S320" s="33"/>
      <c r="T320" s="34"/>
      <c r="U320" s="34"/>
      <c r="V320" s="35"/>
      <c r="W320" s="36"/>
      <c r="X320" s="27"/>
      <c r="Y320" s="27"/>
      <c r="Z320" s="27"/>
      <c r="AA320" s="27"/>
      <c r="AB320" s="27"/>
      <c r="AC320" s="27"/>
      <c r="AD320" s="27"/>
      <c r="AE320" s="27"/>
      <c r="AF320" s="27"/>
      <c r="AG320" s="7"/>
      <c r="AH320" s="7"/>
      <c r="AI320" s="7"/>
      <c r="AJ320" s="7"/>
      <c r="AK320" s="7"/>
    </row>
    <row r="321" spans="1:37">
      <c r="A321" s="73">
        <f t="shared" si="14"/>
        <v>316</v>
      </c>
      <c r="B321" s="73">
        <v>1031010205</v>
      </c>
      <c r="C321" s="73">
        <v>0</v>
      </c>
      <c r="D321" s="75" t="s">
        <v>731</v>
      </c>
      <c r="E321" s="75" t="s">
        <v>1644</v>
      </c>
      <c r="F321" s="75" t="s">
        <v>33</v>
      </c>
      <c r="G321" s="73" t="s">
        <v>732</v>
      </c>
      <c r="H321" s="73" t="s">
        <v>35</v>
      </c>
      <c r="I321" s="5" t="s">
        <v>36</v>
      </c>
      <c r="J321" s="28">
        <v>686</v>
      </c>
      <c r="K321" s="29">
        <v>716</v>
      </c>
      <c r="L321" s="30">
        <f t="shared" si="12"/>
        <v>491176</v>
      </c>
      <c r="M321" s="31">
        <f t="shared" si="13"/>
        <v>1.7336342826513057E-2</v>
      </c>
      <c r="N321" s="79"/>
      <c r="O321" s="30"/>
      <c r="P321" s="22"/>
      <c r="Q321" s="22"/>
      <c r="R321" s="32"/>
      <c r="S321" s="33"/>
      <c r="T321" s="34"/>
      <c r="U321" s="34"/>
      <c r="V321" s="35"/>
      <c r="W321" s="36"/>
      <c r="X321" s="27"/>
      <c r="Y321" s="27"/>
      <c r="Z321" s="27"/>
      <c r="AA321" s="27"/>
      <c r="AB321" s="27"/>
      <c r="AC321" s="27"/>
      <c r="AD321" s="27"/>
      <c r="AE321" s="27"/>
      <c r="AF321" s="27"/>
      <c r="AG321" s="7"/>
      <c r="AH321" s="7"/>
      <c r="AI321" s="7"/>
      <c r="AJ321" s="7"/>
      <c r="AK321" s="7"/>
    </row>
    <row r="322" spans="1:37">
      <c r="A322" s="73">
        <f t="shared" si="14"/>
        <v>317</v>
      </c>
      <c r="B322" s="73">
        <v>1033495110</v>
      </c>
      <c r="C322" s="73">
        <v>0</v>
      </c>
      <c r="D322" s="75" t="s">
        <v>733</v>
      </c>
      <c r="E322" s="75" t="s">
        <v>124</v>
      </c>
      <c r="F322" s="75" t="s">
        <v>575</v>
      </c>
      <c r="G322" s="73" t="s">
        <v>126</v>
      </c>
      <c r="H322" s="73" t="s">
        <v>476</v>
      </c>
      <c r="I322" s="5" t="s">
        <v>36</v>
      </c>
      <c r="J322" s="28">
        <v>105</v>
      </c>
      <c r="K322" s="29">
        <v>4701</v>
      </c>
      <c r="L322" s="30">
        <f t="shared" si="12"/>
        <v>493605</v>
      </c>
      <c r="M322" s="31">
        <f t="shared" si="13"/>
        <v>1.7422075795399158E-2</v>
      </c>
      <c r="N322" s="79"/>
      <c r="O322" s="30"/>
      <c r="P322" s="22"/>
      <c r="Q322" s="22"/>
      <c r="R322" s="32"/>
      <c r="S322" s="33"/>
      <c r="T322" s="34"/>
      <c r="U322" s="34"/>
      <c r="V322" s="35"/>
      <c r="W322" s="36"/>
      <c r="X322" s="27"/>
      <c r="Y322" s="27"/>
      <c r="Z322" s="27"/>
      <c r="AA322" s="27"/>
      <c r="AB322" s="27"/>
      <c r="AC322" s="27"/>
      <c r="AD322" s="27"/>
      <c r="AE322" s="27"/>
      <c r="AF322" s="27"/>
      <c r="AG322" s="7"/>
      <c r="AH322" s="7"/>
      <c r="AI322" s="7"/>
      <c r="AJ322" s="7"/>
      <c r="AK322" s="7"/>
    </row>
    <row r="323" spans="1:37">
      <c r="A323" s="73">
        <f t="shared" si="14"/>
        <v>318</v>
      </c>
      <c r="B323" s="73">
        <v>1032144023</v>
      </c>
      <c r="C323" s="73">
        <v>0</v>
      </c>
      <c r="D323" s="75" t="s">
        <v>734</v>
      </c>
      <c r="E323" s="75" t="s">
        <v>458</v>
      </c>
      <c r="F323" s="75" t="s">
        <v>458</v>
      </c>
      <c r="G323" s="73" t="s">
        <v>735</v>
      </c>
      <c r="H323" s="73" t="s">
        <v>88</v>
      </c>
      <c r="I323" s="5" t="s">
        <v>36</v>
      </c>
      <c r="J323" s="28">
        <v>280</v>
      </c>
      <c r="K323" s="29">
        <v>1743</v>
      </c>
      <c r="L323" s="30">
        <f t="shared" si="12"/>
        <v>488040</v>
      </c>
      <c r="M323" s="31">
        <f t="shared" si="13"/>
        <v>1.7225655881092383E-2</v>
      </c>
      <c r="N323" s="79"/>
      <c r="O323" s="30"/>
      <c r="P323" s="22"/>
      <c r="Q323" s="22"/>
      <c r="R323" s="32"/>
      <c r="S323" s="33"/>
      <c r="T323" s="34"/>
      <c r="U323" s="34"/>
      <c r="V323" s="35"/>
      <c r="W323" s="36"/>
      <c r="X323" s="27"/>
      <c r="Y323" s="27"/>
      <c r="Z323" s="27"/>
      <c r="AA323" s="27"/>
      <c r="AB323" s="27"/>
      <c r="AC323" s="27"/>
      <c r="AD323" s="27"/>
      <c r="AE323" s="27"/>
      <c r="AF323" s="27"/>
      <c r="AG323" s="7"/>
      <c r="AH323" s="7"/>
      <c r="AI323" s="7"/>
      <c r="AJ323" s="7"/>
      <c r="AK323" s="7"/>
    </row>
    <row r="324" spans="1:37">
      <c r="A324" s="73">
        <f t="shared" si="14"/>
        <v>319</v>
      </c>
      <c r="B324" s="73">
        <v>1031020990</v>
      </c>
      <c r="C324" s="73">
        <v>0</v>
      </c>
      <c r="D324" s="75" t="s">
        <v>736</v>
      </c>
      <c r="E324" s="75" t="s">
        <v>1644</v>
      </c>
      <c r="F324" s="75" t="s">
        <v>33</v>
      </c>
      <c r="G324" s="73" t="s">
        <v>472</v>
      </c>
      <c r="H324" s="73" t="s">
        <v>35</v>
      </c>
      <c r="I324" s="5" t="s">
        <v>36</v>
      </c>
      <c r="J324" s="28">
        <v>196</v>
      </c>
      <c r="K324" s="29">
        <v>2472</v>
      </c>
      <c r="L324" s="30">
        <f t="shared" si="12"/>
        <v>484512</v>
      </c>
      <c r="M324" s="31">
        <f t="shared" si="13"/>
        <v>1.7101133067494122E-2</v>
      </c>
      <c r="N324" s="79"/>
      <c r="O324" s="30"/>
      <c r="P324" s="22"/>
      <c r="Q324" s="22"/>
      <c r="R324" s="32"/>
      <c r="S324" s="33"/>
      <c r="T324" s="34"/>
      <c r="U324" s="34"/>
      <c r="V324" s="35"/>
      <c r="W324" s="36"/>
      <c r="X324" s="27"/>
      <c r="Y324" s="27"/>
      <c r="Z324" s="27"/>
      <c r="AA324" s="27"/>
      <c r="AB324" s="27"/>
      <c r="AC324" s="27"/>
      <c r="AD324" s="27"/>
      <c r="AE324" s="27"/>
      <c r="AF324" s="27"/>
      <c r="AG324" s="7"/>
      <c r="AH324" s="7"/>
      <c r="AI324" s="7"/>
      <c r="AJ324" s="7"/>
      <c r="AK324" s="7"/>
    </row>
    <row r="325" spans="1:37">
      <c r="A325" s="73">
        <f t="shared" si="14"/>
        <v>320</v>
      </c>
      <c r="B325" s="73">
        <v>1031250040</v>
      </c>
      <c r="C325" s="73">
        <v>0</v>
      </c>
      <c r="D325" s="75" t="s">
        <v>737</v>
      </c>
      <c r="E325" s="75" t="s">
        <v>458</v>
      </c>
      <c r="F325" s="75" t="s">
        <v>458</v>
      </c>
      <c r="G325" s="73" t="s">
        <v>159</v>
      </c>
      <c r="H325" s="73" t="s">
        <v>88</v>
      </c>
      <c r="I325" s="5" t="s">
        <v>36</v>
      </c>
      <c r="J325" s="28">
        <v>6195</v>
      </c>
      <c r="K325" s="29">
        <v>78</v>
      </c>
      <c r="L325" s="30">
        <f t="shared" si="12"/>
        <v>483210</v>
      </c>
      <c r="M325" s="31">
        <f t="shared" si="13"/>
        <v>1.7055178219618574E-2</v>
      </c>
      <c r="N325" s="79"/>
      <c r="O325" s="30"/>
      <c r="P325" s="22"/>
      <c r="Q325" s="22"/>
      <c r="R325" s="32"/>
      <c r="S325" s="33"/>
      <c r="T325" s="34"/>
      <c r="U325" s="34"/>
      <c r="V325" s="35"/>
      <c r="W325" s="36"/>
      <c r="X325" s="27"/>
      <c r="Y325" s="27"/>
      <c r="Z325" s="27"/>
      <c r="AA325" s="27"/>
      <c r="AB325" s="27"/>
      <c r="AC325" s="27"/>
      <c r="AD325" s="27"/>
      <c r="AE325" s="27"/>
      <c r="AF325" s="27"/>
      <c r="AG325" s="7"/>
      <c r="AH325" s="7"/>
      <c r="AI325" s="7"/>
      <c r="AJ325" s="7"/>
      <c r="AK325" s="7"/>
    </row>
    <row r="326" spans="1:37">
      <c r="A326" s="73">
        <f t="shared" si="14"/>
        <v>321</v>
      </c>
      <c r="B326" s="73">
        <v>1031090010</v>
      </c>
      <c r="C326" s="73">
        <v>0</v>
      </c>
      <c r="D326" s="75" t="s">
        <v>738</v>
      </c>
      <c r="E326" s="75" t="s">
        <v>458</v>
      </c>
      <c r="F326" s="75" t="s">
        <v>458</v>
      </c>
      <c r="G326" s="73" t="s">
        <v>739</v>
      </c>
      <c r="H326" s="73" t="s">
        <v>88</v>
      </c>
      <c r="I326" s="5" t="s">
        <v>36</v>
      </c>
      <c r="J326" s="28">
        <v>2009</v>
      </c>
      <c r="K326" s="29">
        <v>238</v>
      </c>
      <c r="L326" s="30">
        <f t="shared" ref="L326:L389" si="15">+K326*J326</f>
        <v>478142</v>
      </c>
      <c r="M326" s="31">
        <f t="shared" ref="M326:M389" si="16">+L326/$L$896*$L$897</f>
        <v>1.687630020960838E-2</v>
      </c>
      <c r="N326" s="79"/>
      <c r="O326" s="30"/>
      <c r="P326" s="22"/>
      <c r="Q326" s="22"/>
      <c r="R326" s="32"/>
      <c r="S326" s="33"/>
      <c r="T326" s="34"/>
      <c r="U326" s="34"/>
      <c r="V326" s="35"/>
      <c r="W326" s="36"/>
      <c r="X326" s="27"/>
      <c r="Y326" s="27"/>
      <c r="Z326" s="27"/>
      <c r="AA326" s="27"/>
      <c r="AB326" s="27"/>
      <c r="AC326" s="27"/>
      <c r="AD326" s="27"/>
      <c r="AE326" s="27"/>
      <c r="AF326" s="27"/>
      <c r="AG326" s="7"/>
      <c r="AH326" s="7"/>
      <c r="AI326" s="7"/>
      <c r="AJ326" s="7"/>
      <c r="AK326" s="7"/>
    </row>
    <row r="327" spans="1:37">
      <c r="A327" s="73">
        <f t="shared" ref="A327:A390" si="17">+A326+1</f>
        <v>322</v>
      </c>
      <c r="B327" s="73" t="s">
        <v>740</v>
      </c>
      <c r="C327" s="73">
        <v>0</v>
      </c>
      <c r="D327" s="75" t="s">
        <v>741</v>
      </c>
      <c r="E327" s="75" t="s">
        <v>706</v>
      </c>
      <c r="F327" s="75" t="s">
        <v>212</v>
      </c>
      <c r="G327" s="73" t="s">
        <v>742</v>
      </c>
      <c r="H327" s="73" t="s">
        <v>88</v>
      </c>
      <c r="I327" s="5" t="s">
        <v>36</v>
      </c>
      <c r="J327" s="28">
        <v>14</v>
      </c>
      <c r="K327" s="29">
        <v>44988</v>
      </c>
      <c r="L327" s="30">
        <f t="shared" si="15"/>
        <v>629832</v>
      </c>
      <c r="M327" s="31">
        <f t="shared" si="16"/>
        <v>2.2230287056184284E-2</v>
      </c>
      <c r="N327" s="81" t="s">
        <v>4329</v>
      </c>
      <c r="O327" s="30"/>
      <c r="P327" s="22"/>
      <c r="Q327" s="22"/>
      <c r="R327" s="32"/>
      <c r="S327" s="33"/>
      <c r="T327" s="34"/>
      <c r="U327" s="34"/>
      <c r="V327" s="35"/>
      <c r="W327" s="36"/>
      <c r="X327" s="27"/>
      <c r="Y327" s="27"/>
      <c r="Z327" s="27"/>
      <c r="AA327" s="27"/>
      <c r="AB327" s="27"/>
      <c r="AC327" s="27"/>
      <c r="AD327" s="27"/>
      <c r="AE327" s="27"/>
      <c r="AF327" s="27"/>
      <c r="AG327" s="7"/>
      <c r="AH327" s="7"/>
      <c r="AI327" s="7"/>
      <c r="AJ327" s="7"/>
      <c r="AK327" s="7"/>
    </row>
    <row r="328" spans="1:37">
      <c r="A328" s="73">
        <f t="shared" si="17"/>
        <v>323</v>
      </c>
      <c r="B328" s="73">
        <v>1031610089</v>
      </c>
      <c r="C328" s="73">
        <v>0</v>
      </c>
      <c r="D328" s="75" t="s">
        <v>743</v>
      </c>
      <c r="E328" s="75" t="s">
        <v>458</v>
      </c>
      <c r="F328" s="75" t="s">
        <v>458</v>
      </c>
      <c r="G328" s="73" t="s">
        <v>735</v>
      </c>
      <c r="H328" s="73" t="s">
        <v>88</v>
      </c>
      <c r="I328" s="5" t="s">
        <v>36</v>
      </c>
      <c r="J328" s="28">
        <v>259</v>
      </c>
      <c r="K328" s="29">
        <v>1832</v>
      </c>
      <c r="L328" s="30">
        <f t="shared" si="15"/>
        <v>474488</v>
      </c>
      <c r="M328" s="31">
        <f t="shared" si="16"/>
        <v>1.6747330152667324E-2</v>
      </c>
      <c r="N328" s="79"/>
      <c r="O328" s="30"/>
      <c r="P328" s="22"/>
      <c r="Q328" s="22"/>
      <c r="R328" s="32"/>
      <c r="S328" s="33"/>
      <c r="T328" s="34"/>
      <c r="U328" s="34"/>
      <c r="V328" s="35"/>
      <c r="W328" s="36"/>
      <c r="X328" s="27"/>
      <c r="Y328" s="27"/>
      <c r="Z328" s="27"/>
      <c r="AA328" s="27"/>
      <c r="AB328" s="27"/>
      <c r="AC328" s="27"/>
      <c r="AD328" s="27"/>
      <c r="AE328" s="27"/>
      <c r="AF328" s="27"/>
      <c r="AG328" s="7"/>
      <c r="AH328" s="7"/>
      <c r="AI328" s="7"/>
      <c r="AJ328" s="7"/>
      <c r="AK328" s="7"/>
    </row>
    <row r="329" spans="1:37" ht="51">
      <c r="A329" s="73">
        <f t="shared" si="17"/>
        <v>324</v>
      </c>
      <c r="B329" s="73">
        <v>1032820235</v>
      </c>
      <c r="C329" s="73">
        <v>0</v>
      </c>
      <c r="D329" s="75" t="s">
        <v>744</v>
      </c>
      <c r="E329" s="75" t="s">
        <v>745</v>
      </c>
      <c r="F329" s="75" t="s">
        <v>652</v>
      </c>
      <c r="G329" s="73">
        <v>0</v>
      </c>
      <c r="H329" s="73" t="s">
        <v>88</v>
      </c>
      <c r="I329" s="5" t="s">
        <v>36</v>
      </c>
      <c r="J329" s="28">
        <v>7</v>
      </c>
      <c r="K329" s="29">
        <v>132343</v>
      </c>
      <c r="L329" s="30">
        <f t="shared" si="15"/>
        <v>926401</v>
      </c>
      <c r="M329" s="31">
        <f t="shared" si="16"/>
        <v>3.2697862539750558E-2</v>
      </c>
      <c r="N329" s="79"/>
      <c r="O329" s="30"/>
      <c r="P329" s="22"/>
      <c r="Q329" s="22"/>
      <c r="R329" s="32"/>
      <c r="S329" s="33"/>
      <c r="T329" s="34"/>
      <c r="U329" s="34"/>
      <c r="V329" s="35"/>
      <c r="W329" s="36"/>
      <c r="X329" s="27"/>
      <c r="Y329" s="27"/>
      <c r="Z329" s="27"/>
      <c r="AA329" s="27"/>
      <c r="AB329" s="27"/>
      <c r="AC329" s="27"/>
      <c r="AD329" s="27"/>
      <c r="AE329" s="27"/>
      <c r="AF329" s="27"/>
      <c r="AG329" s="7"/>
      <c r="AH329" s="7"/>
      <c r="AI329" s="7"/>
      <c r="AJ329" s="7"/>
      <c r="AK329" s="7"/>
    </row>
    <row r="330" spans="1:37">
      <c r="A330" s="73">
        <f t="shared" si="17"/>
        <v>325</v>
      </c>
      <c r="B330" s="73">
        <v>1032144071</v>
      </c>
      <c r="C330" s="73">
        <v>0</v>
      </c>
      <c r="D330" s="75" t="s">
        <v>746</v>
      </c>
      <c r="E330" s="75" t="s">
        <v>458</v>
      </c>
      <c r="F330" s="75" t="s">
        <v>458</v>
      </c>
      <c r="G330" s="73" t="s">
        <v>747</v>
      </c>
      <c r="H330" s="73" t="s">
        <v>88</v>
      </c>
      <c r="I330" s="5" t="s">
        <v>36</v>
      </c>
      <c r="J330" s="28">
        <v>385</v>
      </c>
      <c r="K330" s="29">
        <v>1142</v>
      </c>
      <c r="L330" s="30">
        <f t="shared" si="15"/>
        <v>439670</v>
      </c>
      <c r="M330" s="31">
        <f t="shared" si="16"/>
        <v>1.5518408575608326E-2</v>
      </c>
      <c r="N330" s="79"/>
      <c r="O330" s="30"/>
      <c r="P330" s="22"/>
      <c r="Q330" s="22"/>
      <c r="R330" s="32"/>
      <c r="S330" s="33"/>
      <c r="T330" s="34"/>
      <c r="U330" s="34"/>
      <c r="V330" s="35"/>
      <c r="W330" s="36"/>
      <c r="X330" s="27"/>
      <c r="Y330" s="27"/>
      <c r="Z330" s="27"/>
      <c r="AA330" s="27"/>
      <c r="AB330" s="27"/>
      <c r="AC330" s="27"/>
      <c r="AD330" s="27"/>
      <c r="AE330" s="27"/>
      <c r="AF330" s="27"/>
      <c r="AG330" s="7"/>
      <c r="AH330" s="7"/>
      <c r="AI330" s="7"/>
      <c r="AJ330" s="7"/>
      <c r="AK330" s="7"/>
    </row>
    <row r="331" spans="1:37">
      <c r="A331" s="73">
        <f t="shared" si="17"/>
        <v>326</v>
      </c>
      <c r="B331" s="73">
        <v>1034020161</v>
      </c>
      <c r="C331" s="73">
        <v>0</v>
      </c>
      <c r="D331" s="75" t="s">
        <v>748</v>
      </c>
      <c r="E331" s="75" t="s">
        <v>274</v>
      </c>
      <c r="F331" s="75" t="s">
        <v>264</v>
      </c>
      <c r="G331" s="73" t="s">
        <v>749</v>
      </c>
      <c r="H331" s="73" t="s">
        <v>88</v>
      </c>
      <c r="I331" s="5" t="s">
        <v>36</v>
      </c>
      <c r="J331" s="28">
        <v>7</v>
      </c>
      <c r="K331" s="29">
        <v>124874</v>
      </c>
      <c r="L331" s="30">
        <f t="shared" si="15"/>
        <v>874118</v>
      </c>
      <c r="M331" s="31">
        <f t="shared" si="16"/>
        <v>3.0852503621565264E-2</v>
      </c>
      <c r="N331" s="79"/>
      <c r="O331" s="30"/>
      <c r="P331" s="22"/>
      <c r="Q331" s="22"/>
      <c r="R331" s="32"/>
      <c r="S331" s="33"/>
      <c r="T331" s="34"/>
      <c r="U331" s="34"/>
      <c r="V331" s="35"/>
      <c r="W331" s="36"/>
      <c r="X331" s="27"/>
      <c r="Y331" s="27"/>
      <c r="Z331" s="27"/>
      <c r="AA331" s="27"/>
      <c r="AB331" s="27"/>
      <c r="AC331" s="27"/>
      <c r="AD331" s="27"/>
      <c r="AE331" s="27"/>
      <c r="AF331" s="27"/>
      <c r="AG331" s="7"/>
      <c r="AH331" s="7"/>
      <c r="AI331" s="7"/>
      <c r="AJ331" s="7"/>
      <c r="AK331" s="7"/>
    </row>
    <row r="332" spans="1:37">
      <c r="A332" s="73">
        <f t="shared" si="17"/>
        <v>327</v>
      </c>
      <c r="B332" s="73">
        <v>1033495092</v>
      </c>
      <c r="C332" s="73">
        <v>0</v>
      </c>
      <c r="D332" s="75" t="s">
        <v>750</v>
      </c>
      <c r="E332" s="75" t="s">
        <v>124</v>
      </c>
      <c r="F332" s="75" t="s">
        <v>4350</v>
      </c>
      <c r="G332" s="73" t="s">
        <v>442</v>
      </c>
      <c r="H332" s="73" t="s">
        <v>476</v>
      </c>
      <c r="I332" s="5" t="s">
        <v>36</v>
      </c>
      <c r="J332" s="28">
        <v>1</v>
      </c>
      <c r="K332" s="29">
        <v>123938</v>
      </c>
      <c r="L332" s="30">
        <f t="shared" si="15"/>
        <v>123938</v>
      </c>
      <c r="M332" s="31">
        <f t="shared" si="16"/>
        <v>4.3744638525342753E-3</v>
      </c>
      <c r="N332" s="79"/>
      <c r="O332" s="30"/>
      <c r="P332" s="22"/>
      <c r="Q332" s="22"/>
      <c r="R332" s="32"/>
      <c r="S332" s="33"/>
      <c r="T332" s="34"/>
      <c r="U332" s="34"/>
      <c r="V332" s="35"/>
      <c r="W332" s="36"/>
      <c r="X332" s="27"/>
      <c r="Y332" s="27"/>
      <c r="Z332" s="27"/>
      <c r="AA332" s="27"/>
      <c r="AB332" s="27"/>
      <c r="AC332" s="27"/>
      <c r="AD332" s="27"/>
      <c r="AE332" s="27"/>
      <c r="AF332" s="27"/>
      <c r="AG332" s="7"/>
      <c r="AH332" s="7"/>
      <c r="AI332" s="7"/>
      <c r="AJ332" s="7"/>
      <c r="AK332" s="7"/>
    </row>
    <row r="333" spans="1:37" ht="25.5">
      <c r="A333" s="73">
        <f t="shared" si="17"/>
        <v>328</v>
      </c>
      <c r="B333" s="73">
        <v>1034020233</v>
      </c>
      <c r="C333" s="73">
        <v>0</v>
      </c>
      <c r="D333" s="75" t="s">
        <v>751</v>
      </c>
      <c r="E333" s="75" t="s">
        <v>274</v>
      </c>
      <c r="F333" s="75" t="s">
        <v>347</v>
      </c>
      <c r="G333" s="73" t="s">
        <v>752</v>
      </c>
      <c r="H333" s="73" t="s">
        <v>401</v>
      </c>
      <c r="I333" s="5" t="s">
        <v>36</v>
      </c>
      <c r="J333" s="28">
        <v>7</v>
      </c>
      <c r="K333" s="29">
        <v>123543</v>
      </c>
      <c r="L333" s="30">
        <f t="shared" si="15"/>
        <v>864801</v>
      </c>
      <c r="M333" s="31">
        <f t="shared" si="16"/>
        <v>3.0523654683273036E-2</v>
      </c>
      <c r="N333" s="79"/>
      <c r="O333" s="30"/>
      <c r="P333" s="22"/>
      <c r="Q333" s="22"/>
      <c r="R333" s="32"/>
      <c r="S333" s="33"/>
      <c r="T333" s="34"/>
      <c r="U333" s="34"/>
      <c r="V333" s="35"/>
      <c r="W333" s="36"/>
      <c r="X333" s="27"/>
      <c r="Y333" s="27"/>
      <c r="Z333" s="27"/>
      <c r="AA333" s="27"/>
      <c r="AB333" s="27"/>
      <c r="AC333" s="27"/>
      <c r="AD333" s="27"/>
      <c r="AE333" s="27"/>
      <c r="AF333" s="27"/>
      <c r="AG333" s="7"/>
      <c r="AH333" s="7"/>
      <c r="AI333" s="7"/>
      <c r="AJ333" s="7"/>
      <c r="AK333" s="7"/>
    </row>
    <row r="334" spans="1:37">
      <c r="A334" s="73">
        <f t="shared" si="17"/>
        <v>329</v>
      </c>
      <c r="B334" s="73" t="s">
        <v>753</v>
      </c>
      <c r="C334" s="73">
        <v>0</v>
      </c>
      <c r="D334" s="75" t="s">
        <v>612</v>
      </c>
      <c r="E334" s="75" t="s">
        <v>458</v>
      </c>
      <c r="F334" s="75" t="s">
        <v>458</v>
      </c>
      <c r="G334" s="73" t="s">
        <v>613</v>
      </c>
      <c r="H334" s="73" t="s">
        <v>88</v>
      </c>
      <c r="I334" s="5" t="s">
        <v>36</v>
      </c>
      <c r="J334" s="28">
        <v>1057</v>
      </c>
      <c r="K334" s="29">
        <v>406</v>
      </c>
      <c r="L334" s="30">
        <f t="shared" si="15"/>
        <v>429142</v>
      </c>
      <c r="M334" s="31">
        <f t="shared" si="16"/>
        <v>1.514681668741035E-2</v>
      </c>
      <c r="N334" s="79"/>
      <c r="O334" s="30"/>
      <c r="P334" s="22"/>
      <c r="Q334" s="22"/>
      <c r="R334" s="32"/>
      <c r="S334" s="33"/>
      <c r="T334" s="34"/>
      <c r="U334" s="34"/>
      <c r="V334" s="35"/>
      <c r="W334" s="36"/>
      <c r="X334" s="27"/>
      <c r="Y334" s="27"/>
      <c r="Z334" s="27"/>
      <c r="AA334" s="27"/>
      <c r="AB334" s="27"/>
      <c r="AC334" s="27"/>
      <c r="AD334" s="27"/>
      <c r="AE334" s="27"/>
      <c r="AF334" s="27"/>
      <c r="AG334" s="7"/>
      <c r="AH334" s="7"/>
      <c r="AI334" s="7"/>
      <c r="AJ334" s="7"/>
      <c r="AK334" s="7"/>
    </row>
    <row r="335" spans="1:37">
      <c r="A335" s="73">
        <f t="shared" si="17"/>
        <v>330</v>
      </c>
      <c r="B335" s="73" t="s">
        <v>754</v>
      </c>
      <c r="C335" s="73">
        <v>0</v>
      </c>
      <c r="D335" s="75" t="s">
        <v>755</v>
      </c>
      <c r="E335" s="75" t="s">
        <v>458</v>
      </c>
      <c r="F335" s="75" t="s">
        <v>458</v>
      </c>
      <c r="G335" s="73" t="s">
        <v>87</v>
      </c>
      <c r="H335" s="73" t="s">
        <v>88</v>
      </c>
      <c r="I335" s="5" t="s">
        <v>36</v>
      </c>
      <c r="J335" s="28">
        <v>7658</v>
      </c>
      <c r="K335" s="29">
        <v>56</v>
      </c>
      <c r="L335" s="30">
        <f t="shared" si="15"/>
        <v>428848</v>
      </c>
      <c r="M335" s="31">
        <f t="shared" si="16"/>
        <v>1.5136439786277161E-2</v>
      </c>
      <c r="N335" s="79"/>
      <c r="O335" s="30"/>
      <c r="P335" s="22"/>
      <c r="Q335" s="22"/>
      <c r="R335" s="32"/>
      <c r="S335" s="33"/>
      <c r="T335" s="34"/>
      <c r="U335" s="34"/>
      <c r="V335" s="35"/>
      <c r="W335" s="36"/>
      <c r="X335" s="27"/>
      <c r="Y335" s="27"/>
      <c r="Z335" s="27"/>
      <c r="AA335" s="27"/>
      <c r="AB335" s="27"/>
      <c r="AC335" s="27"/>
      <c r="AD335" s="27"/>
      <c r="AE335" s="27"/>
      <c r="AF335" s="27"/>
      <c r="AG335" s="7"/>
      <c r="AH335" s="7"/>
      <c r="AI335" s="7"/>
      <c r="AJ335" s="7"/>
      <c r="AK335" s="7"/>
    </row>
    <row r="336" spans="1:37">
      <c r="A336" s="73">
        <f t="shared" si="17"/>
        <v>331</v>
      </c>
      <c r="B336" s="73">
        <v>1032810023</v>
      </c>
      <c r="C336" s="73">
        <v>0</v>
      </c>
      <c r="D336" s="75" t="s">
        <v>756</v>
      </c>
      <c r="E336" s="75" t="s">
        <v>458</v>
      </c>
      <c r="F336" s="75" t="s">
        <v>458</v>
      </c>
      <c r="G336" s="73" t="s">
        <v>757</v>
      </c>
      <c r="H336" s="73" t="s">
        <v>88</v>
      </c>
      <c r="I336" s="5" t="s">
        <v>36</v>
      </c>
      <c r="J336" s="28">
        <v>4844</v>
      </c>
      <c r="K336" s="29">
        <v>88</v>
      </c>
      <c r="L336" s="30">
        <f t="shared" si="15"/>
        <v>426272</v>
      </c>
      <c r="M336" s="31">
        <f t="shared" si="16"/>
        <v>1.5045518366824464E-2</v>
      </c>
      <c r="N336" s="79"/>
      <c r="O336" s="30"/>
      <c r="P336" s="22"/>
      <c r="Q336" s="22"/>
      <c r="R336" s="32"/>
      <c r="S336" s="33"/>
      <c r="T336" s="34"/>
      <c r="U336" s="34"/>
      <c r="V336" s="35"/>
      <c r="W336" s="36"/>
      <c r="X336" s="27"/>
      <c r="Y336" s="27"/>
      <c r="Z336" s="27"/>
      <c r="AA336" s="27"/>
      <c r="AB336" s="27"/>
      <c r="AC336" s="27"/>
      <c r="AD336" s="27"/>
      <c r="AE336" s="27"/>
      <c r="AF336" s="27"/>
      <c r="AG336" s="7"/>
      <c r="AH336" s="7"/>
      <c r="AI336" s="7"/>
      <c r="AJ336" s="7"/>
      <c r="AK336" s="7"/>
    </row>
    <row r="337" spans="1:37" ht="25.5">
      <c r="A337" s="73">
        <f t="shared" si="17"/>
        <v>332</v>
      </c>
      <c r="B337" s="73">
        <v>1031610003</v>
      </c>
      <c r="C337" s="73">
        <v>0</v>
      </c>
      <c r="D337" s="75" t="s">
        <v>758</v>
      </c>
      <c r="E337" s="75" t="s">
        <v>706</v>
      </c>
      <c r="F337" s="75" t="s">
        <v>212</v>
      </c>
      <c r="G337" s="73" t="s">
        <v>759</v>
      </c>
      <c r="H337" s="73" t="s">
        <v>88</v>
      </c>
      <c r="I337" s="5" t="s">
        <v>36</v>
      </c>
      <c r="J337" s="28">
        <v>70</v>
      </c>
      <c r="K337" s="29">
        <v>6030</v>
      </c>
      <c r="L337" s="30">
        <f t="shared" si="15"/>
        <v>422100</v>
      </c>
      <c r="M337" s="31">
        <f t="shared" si="16"/>
        <v>1.4898265198363032E-2</v>
      </c>
      <c r="N337" s="81" t="s">
        <v>4321</v>
      </c>
      <c r="O337" s="30"/>
      <c r="P337" s="22"/>
      <c r="Q337" s="22"/>
      <c r="R337" s="32"/>
      <c r="S337" s="33"/>
      <c r="T337" s="34"/>
      <c r="U337" s="34"/>
      <c r="V337" s="35"/>
      <c r="W337" s="36"/>
      <c r="X337" s="27"/>
      <c r="Y337" s="27"/>
      <c r="Z337" s="27"/>
      <c r="AA337" s="27"/>
      <c r="AB337" s="27"/>
      <c r="AC337" s="27"/>
      <c r="AD337" s="27"/>
      <c r="AE337" s="27"/>
      <c r="AF337" s="27"/>
      <c r="AG337" s="7"/>
      <c r="AH337" s="7"/>
      <c r="AI337" s="7"/>
      <c r="AJ337" s="7"/>
      <c r="AK337" s="7"/>
    </row>
    <row r="338" spans="1:37">
      <c r="A338" s="73">
        <f t="shared" si="17"/>
        <v>333</v>
      </c>
      <c r="B338" s="73">
        <v>1031240003</v>
      </c>
      <c r="C338" s="73">
        <v>0</v>
      </c>
      <c r="D338" s="75" t="s">
        <v>760</v>
      </c>
      <c r="E338" s="75" t="s">
        <v>1644</v>
      </c>
      <c r="F338" s="75" t="s">
        <v>33</v>
      </c>
      <c r="G338" s="73" t="s">
        <v>761</v>
      </c>
      <c r="H338" s="73" t="s">
        <v>35</v>
      </c>
      <c r="I338" s="5" t="s">
        <v>36</v>
      </c>
      <c r="J338" s="28">
        <v>63</v>
      </c>
      <c r="K338" s="29">
        <v>6695</v>
      </c>
      <c r="L338" s="30">
        <f t="shared" si="15"/>
        <v>421785</v>
      </c>
      <c r="M338" s="31">
        <f t="shared" si="16"/>
        <v>1.4887147090006046E-2</v>
      </c>
      <c r="N338" s="79"/>
      <c r="O338" s="30"/>
      <c r="P338" s="22"/>
      <c r="Q338" s="22"/>
      <c r="R338" s="32"/>
      <c r="S338" s="33"/>
      <c r="T338" s="34"/>
      <c r="U338" s="34"/>
      <c r="V338" s="35"/>
      <c r="W338" s="36"/>
      <c r="X338" s="27"/>
      <c r="Y338" s="27"/>
      <c r="Z338" s="27"/>
      <c r="AA338" s="27"/>
      <c r="AB338" s="27"/>
      <c r="AC338" s="27"/>
      <c r="AD338" s="27"/>
      <c r="AE338" s="27"/>
      <c r="AF338" s="27"/>
      <c r="AG338" s="7"/>
      <c r="AH338" s="7"/>
      <c r="AI338" s="7"/>
      <c r="AJ338" s="7"/>
      <c r="AK338" s="7"/>
    </row>
    <row r="339" spans="1:37">
      <c r="A339" s="73">
        <f t="shared" si="17"/>
        <v>334</v>
      </c>
      <c r="B339" s="73">
        <v>1033840068</v>
      </c>
      <c r="C339" s="73">
        <v>0</v>
      </c>
      <c r="D339" s="75" t="s">
        <v>762</v>
      </c>
      <c r="E339" s="75" t="s">
        <v>136</v>
      </c>
      <c r="F339" s="75" t="s">
        <v>151</v>
      </c>
      <c r="G339" s="73" t="s">
        <v>714</v>
      </c>
      <c r="H339" s="73" t="s">
        <v>88</v>
      </c>
      <c r="I339" s="5" t="s">
        <v>36</v>
      </c>
      <c r="J339" s="28">
        <v>7</v>
      </c>
      <c r="K339" s="29">
        <v>60032</v>
      </c>
      <c r="L339" s="30">
        <f t="shared" si="15"/>
        <v>420224</v>
      </c>
      <c r="M339" s="31">
        <f t="shared" si="16"/>
        <v>1.4832050686370307E-2</v>
      </c>
      <c r="N339" s="79"/>
      <c r="O339" s="30"/>
      <c r="P339" s="22"/>
      <c r="Q339" s="22"/>
      <c r="R339" s="32"/>
      <c r="S339" s="33"/>
      <c r="T339" s="34"/>
      <c r="U339" s="34"/>
      <c r="V339" s="35"/>
      <c r="W339" s="36"/>
      <c r="X339" s="27"/>
      <c r="Y339" s="27"/>
      <c r="Z339" s="27"/>
      <c r="AA339" s="27"/>
      <c r="AB339" s="27"/>
      <c r="AC339" s="27"/>
      <c r="AD339" s="27"/>
      <c r="AE339" s="27"/>
      <c r="AF339" s="27"/>
      <c r="AG339" s="7"/>
      <c r="AH339" s="7"/>
      <c r="AI339" s="7"/>
      <c r="AJ339" s="7"/>
      <c r="AK339" s="7"/>
    </row>
    <row r="340" spans="1:37">
      <c r="A340" s="73">
        <f t="shared" si="17"/>
        <v>335</v>
      </c>
      <c r="B340" s="73" t="s">
        <v>763</v>
      </c>
      <c r="C340" s="73">
        <v>0</v>
      </c>
      <c r="D340" s="75" t="s">
        <v>764</v>
      </c>
      <c r="E340" s="75" t="s">
        <v>458</v>
      </c>
      <c r="F340" s="75" t="s">
        <v>458</v>
      </c>
      <c r="G340" s="73" t="s">
        <v>314</v>
      </c>
      <c r="H340" s="73" t="s">
        <v>88</v>
      </c>
      <c r="I340" s="5" t="s">
        <v>36</v>
      </c>
      <c r="J340" s="28">
        <v>567</v>
      </c>
      <c r="K340" s="29">
        <v>730</v>
      </c>
      <c r="L340" s="30">
        <f t="shared" si="15"/>
        <v>413910</v>
      </c>
      <c r="M340" s="31">
        <f t="shared" si="16"/>
        <v>1.4609194381081362E-2</v>
      </c>
      <c r="N340" s="79"/>
      <c r="O340" s="30"/>
      <c r="P340" s="22"/>
      <c r="Q340" s="22"/>
      <c r="R340" s="32"/>
      <c r="S340" s="33"/>
      <c r="T340" s="34"/>
      <c r="U340" s="34"/>
      <c r="V340" s="35"/>
      <c r="W340" s="36"/>
      <c r="X340" s="27"/>
      <c r="Y340" s="27"/>
      <c r="Z340" s="27"/>
      <c r="AA340" s="27"/>
      <c r="AB340" s="27"/>
      <c r="AC340" s="27"/>
      <c r="AD340" s="27"/>
      <c r="AE340" s="27"/>
      <c r="AF340" s="27"/>
      <c r="AG340" s="7"/>
      <c r="AH340" s="7"/>
      <c r="AI340" s="7"/>
      <c r="AJ340" s="7"/>
      <c r="AK340" s="7"/>
    </row>
    <row r="341" spans="1:37">
      <c r="A341" s="73">
        <f t="shared" si="17"/>
        <v>336</v>
      </c>
      <c r="B341" s="73">
        <v>1031840095</v>
      </c>
      <c r="C341" s="73">
        <v>0</v>
      </c>
      <c r="D341" s="75" t="s">
        <v>465</v>
      </c>
      <c r="E341" s="75" t="s">
        <v>32</v>
      </c>
      <c r="F341" s="75" t="s">
        <v>33</v>
      </c>
      <c r="G341" s="73" t="s">
        <v>765</v>
      </c>
      <c r="H341" s="73" t="s">
        <v>35</v>
      </c>
      <c r="I341" s="5" t="s">
        <v>36</v>
      </c>
      <c r="J341" s="28">
        <v>28</v>
      </c>
      <c r="K341" s="29">
        <v>14853</v>
      </c>
      <c r="L341" s="30">
        <f t="shared" si="15"/>
        <v>415884</v>
      </c>
      <c r="M341" s="31">
        <f t="shared" si="16"/>
        <v>1.4678867860118483E-2</v>
      </c>
      <c r="N341" s="79"/>
      <c r="O341" s="30"/>
      <c r="P341" s="22"/>
      <c r="Q341" s="22"/>
      <c r="R341" s="32"/>
      <c r="S341" s="33"/>
      <c r="T341" s="34"/>
      <c r="U341" s="34"/>
      <c r="V341" s="35"/>
      <c r="W341" s="36"/>
      <c r="X341" s="27"/>
      <c r="Y341" s="27"/>
      <c r="Z341" s="27"/>
      <c r="AA341" s="27"/>
      <c r="AB341" s="27"/>
      <c r="AC341" s="27"/>
      <c r="AD341" s="27"/>
      <c r="AE341" s="27"/>
      <c r="AF341" s="27"/>
      <c r="AG341" s="7"/>
      <c r="AH341" s="7"/>
      <c r="AI341" s="7"/>
      <c r="AJ341" s="7"/>
      <c r="AK341" s="7"/>
    </row>
    <row r="342" spans="1:37">
      <c r="A342" s="73">
        <f t="shared" si="17"/>
        <v>337</v>
      </c>
      <c r="B342" s="73">
        <v>1033210008</v>
      </c>
      <c r="C342" s="73">
        <v>0</v>
      </c>
      <c r="D342" s="75" t="s">
        <v>766</v>
      </c>
      <c r="E342" s="75" t="s">
        <v>136</v>
      </c>
      <c r="F342" s="75" t="s">
        <v>767</v>
      </c>
      <c r="G342" s="73" t="s">
        <v>768</v>
      </c>
      <c r="H342" s="73" t="s">
        <v>604</v>
      </c>
      <c r="I342" s="5" t="s">
        <v>36</v>
      </c>
      <c r="J342" s="28">
        <v>7</v>
      </c>
      <c r="K342" s="29">
        <v>39362</v>
      </c>
      <c r="L342" s="30">
        <f t="shared" si="15"/>
        <v>275534</v>
      </c>
      <c r="M342" s="31">
        <f t="shared" si="16"/>
        <v>9.7251329143941238E-3</v>
      </c>
      <c r="N342" s="79"/>
      <c r="O342" s="30"/>
      <c r="P342" s="22"/>
      <c r="Q342" s="22"/>
      <c r="R342" s="32"/>
      <c r="S342" s="33"/>
      <c r="T342" s="34"/>
      <c r="U342" s="34"/>
      <c r="V342" s="35"/>
      <c r="W342" s="36"/>
      <c r="X342" s="27"/>
      <c r="Y342" s="27"/>
      <c r="Z342" s="27"/>
      <c r="AA342" s="27"/>
      <c r="AB342" s="27"/>
      <c r="AC342" s="27"/>
      <c r="AD342" s="27"/>
      <c r="AE342" s="27"/>
      <c r="AF342" s="27"/>
      <c r="AG342" s="7"/>
      <c r="AH342" s="7"/>
      <c r="AI342" s="7"/>
      <c r="AJ342" s="7"/>
      <c r="AK342" s="7"/>
    </row>
    <row r="343" spans="1:37">
      <c r="A343" s="73">
        <f t="shared" si="17"/>
        <v>338</v>
      </c>
      <c r="B343" s="73">
        <v>1033410035</v>
      </c>
      <c r="C343" s="73">
        <v>0</v>
      </c>
      <c r="D343" s="75" t="s">
        <v>769</v>
      </c>
      <c r="E343" s="75" t="s">
        <v>124</v>
      </c>
      <c r="F343" s="75" t="s">
        <v>368</v>
      </c>
      <c r="G343" s="73" t="s">
        <v>770</v>
      </c>
      <c r="H343" s="73" t="s">
        <v>476</v>
      </c>
      <c r="I343" s="5" t="s">
        <v>36</v>
      </c>
      <c r="J343" s="28">
        <v>126</v>
      </c>
      <c r="K343" s="29">
        <v>3281</v>
      </c>
      <c r="L343" s="30">
        <f t="shared" si="15"/>
        <v>413406</v>
      </c>
      <c r="M343" s="31">
        <f t="shared" si="16"/>
        <v>1.4591405407710182E-2</v>
      </c>
      <c r="N343" s="79"/>
      <c r="O343" s="30"/>
      <c r="P343" s="22"/>
      <c r="Q343" s="22"/>
      <c r="R343" s="32"/>
      <c r="S343" s="33"/>
      <c r="T343" s="34"/>
      <c r="U343" s="34"/>
      <c r="V343" s="35"/>
      <c r="W343" s="36"/>
      <c r="X343" s="27"/>
      <c r="Y343" s="27"/>
      <c r="Z343" s="27"/>
      <c r="AA343" s="27"/>
      <c r="AB343" s="27"/>
      <c r="AC343" s="27"/>
      <c r="AD343" s="27"/>
      <c r="AE343" s="27"/>
      <c r="AF343" s="27"/>
      <c r="AG343" s="7"/>
      <c r="AH343" s="7"/>
      <c r="AI343" s="7"/>
      <c r="AJ343" s="7"/>
      <c r="AK343" s="7"/>
    </row>
    <row r="344" spans="1:37">
      <c r="A344" s="73">
        <f t="shared" si="17"/>
        <v>339</v>
      </c>
      <c r="B344" s="73">
        <v>1032810063</v>
      </c>
      <c r="C344" s="73">
        <v>0</v>
      </c>
      <c r="D344" s="75" t="s">
        <v>771</v>
      </c>
      <c r="E344" s="75" t="s">
        <v>136</v>
      </c>
      <c r="F344" s="75" t="s">
        <v>151</v>
      </c>
      <c r="G344" s="73" t="s">
        <v>772</v>
      </c>
      <c r="H344" s="73" t="s">
        <v>88</v>
      </c>
      <c r="I344" s="5" t="s">
        <v>36</v>
      </c>
      <c r="J344" s="28">
        <v>35</v>
      </c>
      <c r="K344" s="29">
        <v>12750</v>
      </c>
      <c r="L344" s="30">
        <f t="shared" si="15"/>
        <v>446250</v>
      </c>
      <c r="M344" s="31">
        <f t="shared" si="16"/>
        <v>1.575065350573206E-2</v>
      </c>
      <c r="N344" s="79"/>
      <c r="O344" s="30"/>
      <c r="P344" s="22"/>
      <c r="Q344" s="22"/>
      <c r="R344" s="32"/>
      <c r="S344" s="33"/>
      <c r="T344" s="34"/>
      <c r="U344" s="34"/>
      <c r="V344" s="35"/>
      <c r="W344" s="36"/>
      <c r="X344" s="27"/>
      <c r="Y344" s="27"/>
      <c r="Z344" s="27"/>
      <c r="AA344" s="27"/>
      <c r="AB344" s="27"/>
      <c r="AC344" s="27"/>
      <c r="AD344" s="27"/>
      <c r="AE344" s="27"/>
      <c r="AF344" s="27"/>
      <c r="AG344" s="7"/>
      <c r="AH344" s="7"/>
      <c r="AI344" s="7"/>
      <c r="AJ344" s="7"/>
      <c r="AK344" s="7"/>
    </row>
    <row r="345" spans="1:37" ht="25.5">
      <c r="A345" s="73">
        <f t="shared" si="17"/>
        <v>340</v>
      </c>
      <c r="B345" s="73">
        <v>1032810500</v>
      </c>
      <c r="C345" s="73">
        <v>0</v>
      </c>
      <c r="D345" s="75" t="s">
        <v>773</v>
      </c>
      <c r="E345" s="75" t="s">
        <v>458</v>
      </c>
      <c r="F345" s="75" t="s">
        <v>458</v>
      </c>
      <c r="G345" s="73" t="s">
        <v>774</v>
      </c>
      <c r="H345" s="73" t="s">
        <v>88</v>
      </c>
      <c r="I345" s="5" t="s">
        <v>36</v>
      </c>
      <c r="J345" s="28">
        <v>2016</v>
      </c>
      <c r="K345" s="29">
        <v>199</v>
      </c>
      <c r="L345" s="30">
        <f t="shared" si="15"/>
        <v>401184</v>
      </c>
      <c r="M345" s="31">
        <f t="shared" si="16"/>
        <v>1.4160022803459073E-2</v>
      </c>
      <c r="N345" s="79"/>
      <c r="O345" s="30"/>
      <c r="P345" s="22"/>
      <c r="Q345" s="22"/>
      <c r="R345" s="32"/>
      <c r="S345" s="33"/>
      <c r="T345" s="34"/>
      <c r="U345" s="34"/>
      <c r="V345" s="35"/>
      <c r="W345" s="36"/>
      <c r="X345" s="27"/>
      <c r="Y345" s="27"/>
      <c r="Z345" s="27"/>
      <c r="AA345" s="27"/>
      <c r="AB345" s="27"/>
      <c r="AC345" s="27"/>
      <c r="AD345" s="27"/>
      <c r="AE345" s="27"/>
      <c r="AF345" s="27"/>
      <c r="AG345" s="7"/>
      <c r="AH345" s="7"/>
      <c r="AI345" s="7"/>
      <c r="AJ345" s="7"/>
      <c r="AK345" s="7"/>
    </row>
    <row r="346" spans="1:37" ht="25.5">
      <c r="A346" s="73">
        <f t="shared" si="17"/>
        <v>341</v>
      </c>
      <c r="B346" s="73">
        <v>1033320125</v>
      </c>
      <c r="C346" s="73">
        <v>0</v>
      </c>
      <c r="D346" s="75" t="s">
        <v>775</v>
      </c>
      <c r="E346" s="75" t="s">
        <v>136</v>
      </c>
      <c r="F346" s="75" t="s">
        <v>538</v>
      </c>
      <c r="G346" s="73" t="s">
        <v>776</v>
      </c>
      <c r="H346" s="73" t="s">
        <v>401</v>
      </c>
      <c r="I346" s="5" t="s">
        <v>36</v>
      </c>
      <c r="J346" s="28">
        <v>35</v>
      </c>
      <c r="K346" s="29">
        <v>11297</v>
      </c>
      <c r="L346" s="30">
        <f t="shared" si="15"/>
        <v>395395</v>
      </c>
      <c r="M346" s="31">
        <f t="shared" si="16"/>
        <v>1.3955696678765105E-2</v>
      </c>
      <c r="N346" s="79"/>
      <c r="O346" s="30"/>
      <c r="P346" s="22"/>
      <c r="Q346" s="22"/>
      <c r="R346" s="32"/>
      <c r="S346" s="33"/>
      <c r="T346" s="34"/>
      <c r="U346" s="34"/>
      <c r="V346" s="35"/>
      <c r="W346" s="36"/>
      <c r="X346" s="27"/>
      <c r="Y346" s="27"/>
      <c r="Z346" s="27"/>
      <c r="AA346" s="27"/>
      <c r="AB346" s="27"/>
      <c r="AC346" s="27"/>
      <c r="AD346" s="27"/>
      <c r="AE346" s="27"/>
      <c r="AF346" s="27"/>
      <c r="AG346" s="7"/>
      <c r="AH346" s="7"/>
      <c r="AI346" s="7"/>
      <c r="AJ346" s="7"/>
      <c r="AK346" s="7"/>
    </row>
    <row r="347" spans="1:37" ht="38.25">
      <c r="A347" s="73">
        <f t="shared" si="17"/>
        <v>342</v>
      </c>
      <c r="B347" s="73">
        <v>1033040035</v>
      </c>
      <c r="C347" s="73">
        <v>0</v>
      </c>
      <c r="D347" s="75" t="s">
        <v>777</v>
      </c>
      <c r="E347" s="75" t="s">
        <v>32</v>
      </c>
      <c r="F347" s="75" t="s">
        <v>80</v>
      </c>
      <c r="G347" s="73" t="s">
        <v>778</v>
      </c>
      <c r="H347" s="73" t="s">
        <v>35</v>
      </c>
      <c r="I347" s="5" t="s">
        <v>36</v>
      </c>
      <c r="J347" s="28">
        <v>14</v>
      </c>
      <c r="K347" s="29">
        <v>20821</v>
      </c>
      <c r="L347" s="30">
        <f t="shared" si="15"/>
        <v>291494</v>
      </c>
      <c r="M347" s="31">
        <f t="shared" si="16"/>
        <v>1.0288450404481482E-2</v>
      </c>
      <c r="N347" s="79"/>
      <c r="O347" s="30"/>
      <c r="P347" s="22"/>
      <c r="Q347" s="22"/>
      <c r="R347" s="32"/>
      <c r="S347" s="33"/>
      <c r="T347" s="34"/>
      <c r="U347" s="34"/>
      <c r="V347" s="35"/>
      <c r="W347" s="36"/>
      <c r="X347" s="27"/>
      <c r="Y347" s="27"/>
      <c r="Z347" s="27"/>
      <c r="AA347" s="27"/>
      <c r="AB347" s="27"/>
      <c r="AC347" s="27"/>
      <c r="AD347" s="27"/>
      <c r="AE347" s="27"/>
      <c r="AF347" s="27"/>
      <c r="AG347" s="7"/>
      <c r="AH347" s="7"/>
      <c r="AI347" s="7"/>
      <c r="AJ347" s="7"/>
      <c r="AK347" s="7"/>
    </row>
    <row r="348" spans="1:37">
      <c r="A348" s="73">
        <f t="shared" si="17"/>
        <v>343</v>
      </c>
      <c r="B348" s="73">
        <v>1031220260</v>
      </c>
      <c r="C348" s="73">
        <v>0</v>
      </c>
      <c r="D348" s="75" t="s">
        <v>779</v>
      </c>
      <c r="E348" s="75" t="s">
        <v>458</v>
      </c>
      <c r="F348" s="75" t="s">
        <v>458</v>
      </c>
      <c r="G348" s="73" t="s">
        <v>284</v>
      </c>
      <c r="H348" s="73" t="s">
        <v>88</v>
      </c>
      <c r="I348" s="5" t="s">
        <v>36</v>
      </c>
      <c r="J348" s="28">
        <v>5222</v>
      </c>
      <c r="K348" s="29">
        <v>69</v>
      </c>
      <c r="L348" s="30">
        <f t="shared" si="15"/>
        <v>360318</v>
      </c>
      <c r="M348" s="31">
        <f t="shared" si="16"/>
        <v>1.2717633545945916E-2</v>
      </c>
      <c r="N348" s="79"/>
      <c r="O348" s="30"/>
      <c r="P348" s="22"/>
      <c r="Q348" s="22"/>
      <c r="R348" s="32"/>
      <c r="S348" s="33"/>
      <c r="T348" s="34"/>
      <c r="U348" s="34"/>
      <c r="V348" s="35"/>
      <c r="W348" s="36"/>
      <c r="X348" s="27"/>
      <c r="Y348" s="27"/>
      <c r="Z348" s="27"/>
      <c r="AA348" s="27"/>
      <c r="AB348" s="27"/>
      <c r="AC348" s="27"/>
      <c r="AD348" s="27"/>
      <c r="AE348" s="27"/>
      <c r="AF348" s="27"/>
      <c r="AG348" s="7"/>
      <c r="AH348" s="7"/>
      <c r="AI348" s="7"/>
      <c r="AJ348" s="7"/>
      <c r="AK348" s="7"/>
    </row>
    <row r="349" spans="1:37">
      <c r="A349" s="73">
        <f t="shared" si="17"/>
        <v>344</v>
      </c>
      <c r="B349" s="73">
        <v>1031810140</v>
      </c>
      <c r="C349" s="73">
        <v>0</v>
      </c>
      <c r="D349" s="75" t="s">
        <v>780</v>
      </c>
      <c r="E349" s="75" t="s">
        <v>1644</v>
      </c>
      <c r="F349" s="75" t="s">
        <v>33</v>
      </c>
      <c r="G349" s="73" t="s">
        <v>781</v>
      </c>
      <c r="H349" s="73" t="s">
        <v>35</v>
      </c>
      <c r="I349" s="5" t="s">
        <v>36</v>
      </c>
      <c r="J349" s="28">
        <v>28</v>
      </c>
      <c r="K349" s="29">
        <v>12615</v>
      </c>
      <c r="L349" s="30">
        <f t="shared" si="15"/>
        <v>353220</v>
      </c>
      <c r="M349" s="31">
        <f t="shared" si="16"/>
        <v>1.2467105504301801E-2</v>
      </c>
      <c r="N349" s="79"/>
      <c r="O349" s="30"/>
      <c r="P349" s="22"/>
      <c r="Q349" s="22"/>
      <c r="R349" s="32"/>
      <c r="S349" s="33"/>
      <c r="T349" s="34"/>
      <c r="U349" s="34"/>
      <c r="V349" s="35"/>
      <c r="W349" s="36"/>
      <c r="X349" s="27"/>
      <c r="Y349" s="27"/>
      <c r="Z349" s="27"/>
      <c r="AA349" s="27"/>
      <c r="AB349" s="27"/>
      <c r="AC349" s="27"/>
      <c r="AD349" s="27"/>
      <c r="AE349" s="27"/>
      <c r="AF349" s="27"/>
      <c r="AG349" s="7"/>
      <c r="AH349" s="7"/>
      <c r="AI349" s="7"/>
      <c r="AJ349" s="7"/>
      <c r="AK349" s="7"/>
    </row>
    <row r="350" spans="1:37" ht="38.25">
      <c r="A350" s="73">
        <f t="shared" si="17"/>
        <v>345</v>
      </c>
      <c r="B350" s="73">
        <v>1033220061</v>
      </c>
      <c r="C350" s="73">
        <v>0</v>
      </c>
      <c r="D350" s="75" t="s">
        <v>782</v>
      </c>
      <c r="E350" s="75" t="s">
        <v>381</v>
      </c>
      <c r="F350" s="75" t="s">
        <v>783</v>
      </c>
      <c r="G350" s="73" t="s">
        <v>784</v>
      </c>
      <c r="H350" s="73" t="s">
        <v>383</v>
      </c>
      <c r="I350" s="5" t="s">
        <v>36</v>
      </c>
      <c r="J350" s="28">
        <v>21</v>
      </c>
      <c r="K350" s="29">
        <v>33422</v>
      </c>
      <c r="L350" s="30">
        <f t="shared" si="15"/>
        <v>701862</v>
      </c>
      <c r="M350" s="31">
        <f t="shared" si="16"/>
        <v>2.4772627833815383E-2</v>
      </c>
      <c r="N350" s="79"/>
      <c r="O350" s="30"/>
      <c r="P350" s="22"/>
      <c r="Q350" s="22"/>
      <c r="R350" s="32"/>
      <c r="S350" s="33"/>
      <c r="T350" s="34"/>
      <c r="U350" s="34"/>
      <c r="V350" s="35"/>
      <c r="W350" s="36"/>
      <c r="X350" s="27"/>
      <c r="Y350" s="27"/>
      <c r="Z350" s="27"/>
      <c r="AA350" s="27"/>
      <c r="AB350" s="27"/>
      <c r="AC350" s="27"/>
      <c r="AD350" s="27"/>
      <c r="AE350" s="27"/>
      <c r="AF350" s="27"/>
      <c r="AG350" s="7"/>
      <c r="AH350" s="7"/>
      <c r="AI350" s="7"/>
      <c r="AJ350" s="7"/>
      <c r="AK350" s="7"/>
    </row>
    <row r="351" spans="1:37">
      <c r="A351" s="73">
        <f t="shared" si="17"/>
        <v>346</v>
      </c>
      <c r="B351" s="73">
        <v>1031040063</v>
      </c>
      <c r="C351" s="73">
        <v>0</v>
      </c>
      <c r="D351" s="75" t="s">
        <v>785</v>
      </c>
      <c r="E351" s="75" t="s">
        <v>165</v>
      </c>
      <c r="F351" s="75" t="s">
        <v>166</v>
      </c>
      <c r="G351" s="73" t="s">
        <v>44</v>
      </c>
      <c r="H351" s="73" t="s">
        <v>88</v>
      </c>
      <c r="I351" s="5" t="s">
        <v>36</v>
      </c>
      <c r="J351" s="28">
        <v>1022</v>
      </c>
      <c r="K351" s="29">
        <v>339</v>
      </c>
      <c r="L351" s="30">
        <f t="shared" si="15"/>
        <v>346458</v>
      </c>
      <c r="M351" s="31">
        <f t="shared" si="16"/>
        <v>1.2228436778238472E-2</v>
      </c>
      <c r="N351" s="79"/>
      <c r="O351" s="30"/>
      <c r="P351" s="22"/>
      <c r="Q351" s="22"/>
      <c r="R351" s="32"/>
      <c r="S351" s="33"/>
      <c r="T351" s="34"/>
      <c r="U351" s="34"/>
      <c r="V351" s="35"/>
      <c r="W351" s="36"/>
      <c r="X351" s="27"/>
      <c r="Y351" s="27"/>
      <c r="Z351" s="27"/>
      <c r="AA351" s="27"/>
      <c r="AB351" s="27"/>
      <c r="AC351" s="27"/>
      <c r="AD351" s="27"/>
      <c r="AE351" s="27"/>
      <c r="AF351" s="27"/>
      <c r="AG351" s="7"/>
      <c r="AH351" s="7"/>
      <c r="AI351" s="7"/>
      <c r="AJ351" s="7"/>
      <c r="AK351" s="7"/>
    </row>
    <row r="352" spans="1:37">
      <c r="A352" s="73">
        <f t="shared" si="17"/>
        <v>347</v>
      </c>
      <c r="B352" s="73">
        <v>1031840110</v>
      </c>
      <c r="C352" s="73">
        <v>0</v>
      </c>
      <c r="D352" s="75" t="s">
        <v>786</v>
      </c>
      <c r="E352" s="75" t="s">
        <v>458</v>
      </c>
      <c r="F352" s="75" t="s">
        <v>458</v>
      </c>
      <c r="G352" s="73" t="s">
        <v>284</v>
      </c>
      <c r="H352" s="73" t="s">
        <v>88</v>
      </c>
      <c r="I352" s="5" t="s">
        <v>36</v>
      </c>
      <c r="J352" s="28">
        <v>511</v>
      </c>
      <c r="K352" s="29">
        <v>661</v>
      </c>
      <c r="L352" s="30">
        <f t="shared" si="15"/>
        <v>337771</v>
      </c>
      <c r="M352" s="31">
        <f t="shared" si="16"/>
        <v>1.1921824056660223E-2</v>
      </c>
      <c r="N352" s="79"/>
      <c r="O352" s="30"/>
      <c r="P352" s="22"/>
      <c r="Q352" s="22"/>
      <c r="R352" s="32"/>
      <c r="S352" s="33"/>
      <c r="T352" s="34"/>
      <c r="U352" s="34"/>
      <c r="V352" s="35"/>
      <c r="W352" s="36"/>
      <c r="X352" s="27"/>
      <c r="Y352" s="27"/>
      <c r="Z352" s="27"/>
      <c r="AA352" s="27"/>
      <c r="AB352" s="27"/>
      <c r="AC352" s="27"/>
      <c r="AD352" s="27"/>
      <c r="AE352" s="27"/>
      <c r="AF352" s="27"/>
      <c r="AG352" s="7"/>
      <c r="AH352" s="7"/>
      <c r="AI352" s="7"/>
      <c r="AJ352" s="7"/>
      <c r="AK352" s="7"/>
    </row>
    <row r="353" spans="1:37" ht="38.25">
      <c r="A353" s="73">
        <f t="shared" si="17"/>
        <v>348</v>
      </c>
      <c r="B353" s="73">
        <v>1031016014</v>
      </c>
      <c r="C353" s="73">
        <v>0</v>
      </c>
      <c r="D353" s="75" t="s">
        <v>787</v>
      </c>
      <c r="E353" s="75" t="s">
        <v>136</v>
      </c>
      <c r="F353" s="75" t="s">
        <v>179</v>
      </c>
      <c r="G353" s="73" t="s">
        <v>788</v>
      </c>
      <c r="H353" s="73" t="s">
        <v>88</v>
      </c>
      <c r="I353" s="5" t="s">
        <v>36</v>
      </c>
      <c r="J353" s="28">
        <v>21</v>
      </c>
      <c r="K353" s="29">
        <v>19316</v>
      </c>
      <c r="L353" s="30">
        <f t="shared" si="15"/>
        <v>405636</v>
      </c>
      <c r="M353" s="31">
        <f t="shared" si="16"/>
        <v>1.4317158734904495E-2</v>
      </c>
      <c r="N353" s="79"/>
      <c r="O353" s="30"/>
      <c r="P353" s="22"/>
      <c r="Q353" s="22"/>
      <c r="R353" s="32"/>
      <c r="S353" s="33"/>
      <c r="T353" s="34"/>
      <c r="U353" s="34"/>
      <c r="V353" s="35"/>
      <c r="W353" s="36"/>
      <c r="X353" s="27"/>
      <c r="Y353" s="27"/>
      <c r="Z353" s="27"/>
      <c r="AA353" s="27"/>
      <c r="AB353" s="27"/>
      <c r="AC353" s="27"/>
      <c r="AD353" s="27"/>
      <c r="AE353" s="27"/>
      <c r="AF353" s="27"/>
      <c r="AG353" s="7"/>
      <c r="AH353" s="7"/>
      <c r="AI353" s="7"/>
      <c r="AJ353" s="7"/>
      <c r="AK353" s="7"/>
    </row>
    <row r="354" spans="1:37">
      <c r="A354" s="73">
        <f t="shared" si="17"/>
        <v>349</v>
      </c>
      <c r="B354" s="73">
        <v>1031230009</v>
      </c>
      <c r="C354" s="73">
        <v>0</v>
      </c>
      <c r="D354" s="75" t="s">
        <v>789</v>
      </c>
      <c r="E354" s="75" t="s">
        <v>458</v>
      </c>
      <c r="F354" s="75" t="s">
        <v>458</v>
      </c>
      <c r="G354" s="73" t="s">
        <v>790</v>
      </c>
      <c r="H354" s="73" t="s">
        <v>88</v>
      </c>
      <c r="I354" s="5" t="s">
        <v>36</v>
      </c>
      <c r="J354" s="28">
        <v>238</v>
      </c>
      <c r="K354" s="29">
        <v>1409</v>
      </c>
      <c r="L354" s="30">
        <f t="shared" si="15"/>
        <v>335342</v>
      </c>
      <c r="M354" s="31">
        <f t="shared" si="16"/>
        <v>1.1836091087774118E-2</v>
      </c>
      <c r="N354" s="79"/>
      <c r="O354" s="30"/>
      <c r="P354" s="22"/>
      <c r="Q354" s="22"/>
      <c r="R354" s="32"/>
      <c r="S354" s="33"/>
      <c r="T354" s="34"/>
      <c r="U354" s="34"/>
      <c r="V354" s="35"/>
      <c r="W354" s="36"/>
      <c r="X354" s="27"/>
      <c r="Y354" s="27"/>
      <c r="Z354" s="27"/>
      <c r="AA354" s="27"/>
      <c r="AB354" s="27"/>
      <c r="AC354" s="27"/>
      <c r="AD354" s="27"/>
      <c r="AE354" s="27"/>
      <c r="AF354" s="27"/>
      <c r="AG354" s="7"/>
      <c r="AH354" s="7"/>
      <c r="AI354" s="7"/>
      <c r="AJ354" s="7"/>
      <c r="AK354" s="7"/>
    </row>
    <row r="355" spans="1:37">
      <c r="A355" s="73">
        <f t="shared" si="17"/>
        <v>350</v>
      </c>
      <c r="B355" s="73">
        <v>1031212006</v>
      </c>
      <c r="C355" s="73">
        <v>0</v>
      </c>
      <c r="D355" s="75" t="s">
        <v>791</v>
      </c>
      <c r="E355" s="75" t="s">
        <v>458</v>
      </c>
      <c r="F355" s="75" t="s">
        <v>458</v>
      </c>
      <c r="G355" s="73" t="s">
        <v>735</v>
      </c>
      <c r="H355" s="73" t="s">
        <v>88</v>
      </c>
      <c r="I355" s="5" t="s">
        <v>36</v>
      </c>
      <c r="J355" s="28">
        <v>21</v>
      </c>
      <c r="K355" s="29">
        <v>13642</v>
      </c>
      <c r="L355" s="30">
        <f t="shared" si="15"/>
        <v>286482</v>
      </c>
      <c r="M355" s="31">
        <f t="shared" si="16"/>
        <v>1.0111548947068083E-2</v>
      </c>
      <c r="N355" s="79"/>
      <c r="O355" s="30"/>
      <c r="P355" s="22"/>
      <c r="Q355" s="22"/>
      <c r="R355" s="32"/>
      <c r="S355" s="33"/>
      <c r="T355" s="34"/>
      <c r="U355" s="34"/>
      <c r="V355" s="35"/>
      <c r="W355" s="36"/>
      <c r="X355" s="27"/>
      <c r="Y355" s="27"/>
      <c r="Z355" s="27"/>
      <c r="AA355" s="27"/>
      <c r="AB355" s="27"/>
      <c r="AC355" s="27"/>
      <c r="AD355" s="27"/>
      <c r="AE355" s="27"/>
      <c r="AF355" s="27"/>
      <c r="AG355" s="7"/>
      <c r="AH355" s="7"/>
      <c r="AI355" s="7"/>
      <c r="AJ355" s="7"/>
      <c r="AK355" s="7"/>
    </row>
    <row r="356" spans="1:37">
      <c r="A356" s="73">
        <f t="shared" si="17"/>
        <v>351</v>
      </c>
      <c r="B356" s="73">
        <v>1031810130</v>
      </c>
      <c r="C356" s="73">
        <v>0</v>
      </c>
      <c r="D356" s="75" t="s">
        <v>780</v>
      </c>
      <c r="E356" s="75" t="s">
        <v>1644</v>
      </c>
      <c r="F356" s="75" t="s">
        <v>33</v>
      </c>
      <c r="G356" s="73" t="s">
        <v>792</v>
      </c>
      <c r="H356" s="73" t="s">
        <v>35</v>
      </c>
      <c r="I356" s="5" t="s">
        <v>36</v>
      </c>
      <c r="J356" s="28">
        <v>49</v>
      </c>
      <c r="K356" s="29">
        <v>7257</v>
      </c>
      <c r="L356" s="30">
        <f t="shared" si="15"/>
        <v>355593</v>
      </c>
      <c r="M356" s="31">
        <f t="shared" si="16"/>
        <v>1.2550861920591107E-2</v>
      </c>
      <c r="N356" s="79"/>
      <c r="O356" s="30"/>
      <c r="P356" s="22"/>
      <c r="Q356" s="22"/>
      <c r="R356" s="32"/>
      <c r="S356" s="33"/>
      <c r="T356" s="34"/>
      <c r="U356" s="34"/>
      <c r="V356" s="35"/>
      <c r="W356" s="36"/>
      <c r="X356" s="27"/>
      <c r="Y356" s="27"/>
      <c r="Z356" s="27"/>
      <c r="AA356" s="27"/>
      <c r="AB356" s="27"/>
      <c r="AC356" s="27"/>
      <c r="AD356" s="27"/>
      <c r="AE356" s="27"/>
      <c r="AF356" s="27"/>
      <c r="AG356" s="7"/>
      <c r="AH356" s="7"/>
      <c r="AI356" s="7"/>
      <c r="AJ356" s="7"/>
      <c r="AK356" s="7"/>
    </row>
    <row r="357" spans="1:37">
      <c r="A357" s="73">
        <f t="shared" si="17"/>
        <v>352</v>
      </c>
      <c r="B357" s="73">
        <v>1031220140</v>
      </c>
      <c r="C357" s="73">
        <v>0</v>
      </c>
      <c r="D357" s="75" t="s">
        <v>793</v>
      </c>
      <c r="E357" s="75" t="s">
        <v>458</v>
      </c>
      <c r="F357" s="75" t="s">
        <v>458</v>
      </c>
      <c r="G357" s="73" t="s">
        <v>87</v>
      </c>
      <c r="H357" s="73" t="s">
        <v>88</v>
      </c>
      <c r="I357" s="5" t="s">
        <v>36</v>
      </c>
      <c r="J357" s="28">
        <v>483</v>
      </c>
      <c r="K357" s="29">
        <v>682</v>
      </c>
      <c r="L357" s="30">
        <f t="shared" si="15"/>
        <v>329406</v>
      </c>
      <c r="M357" s="31">
        <f t="shared" si="16"/>
        <v>1.1626576512513559E-2</v>
      </c>
      <c r="N357" s="79"/>
      <c r="O357" s="30"/>
      <c r="P357" s="22"/>
      <c r="Q357" s="22"/>
      <c r="R357" s="32"/>
      <c r="S357" s="33"/>
      <c r="T357" s="34"/>
      <c r="U357" s="34"/>
      <c r="V357" s="35"/>
      <c r="W357" s="36"/>
      <c r="X357" s="27"/>
      <c r="Y357" s="27"/>
      <c r="Z357" s="27"/>
      <c r="AA357" s="27"/>
      <c r="AB357" s="27"/>
      <c r="AC357" s="27"/>
      <c r="AD357" s="27"/>
      <c r="AE357" s="27"/>
      <c r="AF357" s="27"/>
      <c r="AG357" s="7"/>
      <c r="AH357" s="7"/>
      <c r="AI357" s="7"/>
      <c r="AJ357" s="7"/>
      <c r="AK357" s="7"/>
    </row>
    <row r="358" spans="1:37">
      <c r="A358" s="73">
        <f t="shared" si="17"/>
        <v>353</v>
      </c>
      <c r="B358" s="73">
        <v>1031220088</v>
      </c>
      <c r="C358" s="73">
        <v>0</v>
      </c>
      <c r="D358" s="75" t="s">
        <v>794</v>
      </c>
      <c r="E358" s="75" t="s">
        <v>458</v>
      </c>
      <c r="F358" s="75" t="s">
        <v>458</v>
      </c>
      <c r="G358" s="73" t="s">
        <v>795</v>
      </c>
      <c r="H358" s="73" t="s">
        <v>88</v>
      </c>
      <c r="I358" s="5" t="s">
        <v>36</v>
      </c>
      <c r="J358" s="28">
        <v>91</v>
      </c>
      <c r="K358" s="29">
        <v>3602</v>
      </c>
      <c r="L358" s="30">
        <f t="shared" si="15"/>
        <v>327782</v>
      </c>
      <c r="M358" s="31">
        <f t="shared" si="16"/>
        <v>1.1569256487206424E-2</v>
      </c>
      <c r="N358" s="79"/>
      <c r="O358" s="30"/>
      <c r="P358" s="22"/>
      <c r="Q358" s="22"/>
      <c r="R358" s="32"/>
      <c r="S358" s="33"/>
      <c r="T358" s="34"/>
      <c r="U358" s="34"/>
      <c r="V358" s="35"/>
      <c r="W358" s="36"/>
      <c r="X358" s="27"/>
      <c r="Y358" s="27"/>
      <c r="Z358" s="27"/>
      <c r="AA358" s="27"/>
      <c r="AB358" s="27"/>
      <c r="AC358" s="27"/>
      <c r="AD358" s="27"/>
      <c r="AE358" s="27"/>
      <c r="AF358" s="27"/>
      <c r="AG358" s="7"/>
      <c r="AH358" s="7"/>
      <c r="AI358" s="7"/>
      <c r="AJ358" s="7"/>
      <c r="AK358" s="7"/>
    </row>
    <row r="359" spans="1:37">
      <c r="A359" s="73">
        <f t="shared" si="17"/>
        <v>354</v>
      </c>
      <c r="B359" s="73">
        <v>1031220090</v>
      </c>
      <c r="C359" s="73">
        <v>0</v>
      </c>
      <c r="D359" s="75" t="s">
        <v>796</v>
      </c>
      <c r="E359" s="75" t="s">
        <v>458</v>
      </c>
      <c r="F359" s="75" t="s">
        <v>458</v>
      </c>
      <c r="G359" s="73" t="s">
        <v>797</v>
      </c>
      <c r="H359" s="73" t="s">
        <v>88</v>
      </c>
      <c r="I359" s="5" t="s">
        <v>36</v>
      </c>
      <c r="J359" s="28">
        <v>3360</v>
      </c>
      <c r="K359" s="29">
        <v>97</v>
      </c>
      <c r="L359" s="30">
        <f t="shared" si="15"/>
        <v>325920</v>
      </c>
      <c r="M359" s="31">
        <f t="shared" si="16"/>
        <v>1.1503536113362899E-2</v>
      </c>
      <c r="N359" s="79"/>
      <c r="O359" s="30"/>
      <c r="P359" s="22"/>
      <c r="Q359" s="22"/>
      <c r="R359" s="32"/>
      <c r="S359" s="33"/>
      <c r="T359" s="34"/>
      <c r="U359" s="34"/>
      <c r="V359" s="35"/>
      <c r="W359" s="36"/>
      <c r="X359" s="27"/>
      <c r="Y359" s="27"/>
      <c r="Z359" s="27"/>
      <c r="AA359" s="27"/>
      <c r="AB359" s="27"/>
      <c r="AC359" s="27"/>
      <c r="AD359" s="27"/>
      <c r="AE359" s="27"/>
      <c r="AF359" s="27"/>
      <c r="AG359" s="7"/>
      <c r="AH359" s="7"/>
      <c r="AI359" s="7"/>
      <c r="AJ359" s="7"/>
      <c r="AK359" s="7"/>
    </row>
    <row r="360" spans="1:37">
      <c r="A360" s="73">
        <f t="shared" si="17"/>
        <v>355</v>
      </c>
      <c r="B360" s="73">
        <v>1032810058</v>
      </c>
      <c r="C360" s="73">
        <v>0</v>
      </c>
      <c r="D360" s="75" t="s">
        <v>798</v>
      </c>
      <c r="E360" s="75" t="s">
        <v>458</v>
      </c>
      <c r="F360" s="75" t="s">
        <v>458</v>
      </c>
      <c r="G360" s="73" t="s">
        <v>799</v>
      </c>
      <c r="H360" s="73" t="s">
        <v>88</v>
      </c>
      <c r="I360" s="5" t="s">
        <v>36</v>
      </c>
      <c r="J360" s="28">
        <v>1288</v>
      </c>
      <c r="K360" s="29">
        <v>251</v>
      </c>
      <c r="L360" s="30">
        <f t="shared" si="15"/>
        <v>323288</v>
      </c>
      <c r="M360" s="31">
        <f t="shared" si="16"/>
        <v>1.1410638141313404E-2</v>
      </c>
      <c r="N360" s="79"/>
      <c r="O360" s="30"/>
      <c r="P360" s="22"/>
      <c r="Q360" s="22"/>
      <c r="R360" s="32"/>
      <c r="S360" s="33"/>
      <c r="T360" s="34"/>
      <c r="U360" s="34"/>
      <c r="V360" s="35"/>
      <c r="W360" s="36"/>
      <c r="X360" s="27"/>
      <c r="Y360" s="27"/>
      <c r="Z360" s="27"/>
      <c r="AA360" s="27"/>
      <c r="AB360" s="27"/>
      <c r="AC360" s="27"/>
      <c r="AD360" s="27"/>
      <c r="AE360" s="27"/>
      <c r="AF360" s="27"/>
      <c r="AG360" s="7"/>
      <c r="AH360" s="7"/>
      <c r="AI360" s="7"/>
      <c r="AJ360" s="7"/>
      <c r="AK360" s="7"/>
    </row>
    <row r="361" spans="1:37">
      <c r="A361" s="73">
        <f t="shared" si="17"/>
        <v>356</v>
      </c>
      <c r="B361" s="73">
        <v>1032810150</v>
      </c>
      <c r="C361" s="73">
        <v>0</v>
      </c>
      <c r="D361" s="75" t="s">
        <v>800</v>
      </c>
      <c r="E361" s="75" t="s">
        <v>1644</v>
      </c>
      <c r="F361" s="75" t="s">
        <v>33</v>
      </c>
      <c r="G361" s="73" t="s">
        <v>472</v>
      </c>
      <c r="H361" s="73" t="s">
        <v>35</v>
      </c>
      <c r="I361" s="5" t="s">
        <v>36</v>
      </c>
      <c r="J361" s="28">
        <v>70</v>
      </c>
      <c r="K361" s="29">
        <v>4848</v>
      </c>
      <c r="L361" s="30">
        <f t="shared" si="15"/>
        <v>339360</v>
      </c>
      <c r="M361" s="31">
        <f t="shared" si="16"/>
        <v>1.1977908736594357E-2</v>
      </c>
      <c r="N361" s="79"/>
      <c r="O361" s="30"/>
      <c r="P361" s="22"/>
      <c r="Q361" s="22"/>
      <c r="R361" s="32"/>
      <c r="S361" s="33"/>
      <c r="T361" s="34"/>
      <c r="U361" s="34"/>
      <c r="V361" s="35"/>
      <c r="W361" s="36"/>
      <c r="X361" s="27"/>
      <c r="Y361" s="27"/>
      <c r="Z361" s="27"/>
      <c r="AA361" s="27"/>
      <c r="AB361" s="27"/>
      <c r="AC361" s="27"/>
      <c r="AD361" s="27"/>
      <c r="AE361" s="27"/>
      <c r="AF361" s="27"/>
      <c r="AG361" s="7"/>
      <c r="AH361" s="7"/>
      <c r="AI361" s="7"/>
      <c r="AJ361" s="7"/>
      <c r="AK361" s="7"/>
    </row>
    <row r="362" spans="1:37">
      <c r="A362" s="73">
        <f t="shared" si="17"/>
        <v>357</v>
      </c>
      <c r="B362" s="73">
        <v>1031220040</v>
      </c>
      <c r="C362" s="73">
        <v>0</v>
      </c>
      <c r="D362" s="75" t="s">
        <v>803</v>
      </c>
      <c r="E362" s="75" t="s">
        <v>458</v>
      </c>
      <c r="F362" s="75" t="s">
        <v>458</v>
      </c>
      <c r="G362" s="73" t="s">
        <v>134</v>
      </c>
      <c r="H362" s="73" t="s">
        <v>88</v>
      </c>
      <c r="I362" s="5" t="s">
        <v>36</v>
      </c>
      <c r="J362" s="28">
        <v>343</v>
      </c>
      <c r="K362" s="29">
        <v>924</v>
      </c>
      <c r="L362" s="30">
        <f t="shared" si="15"/>
        <v>316932</v>
      </c>
      <c r="M362" s="31">
        <f t="shared" si="16"/>
        <v>1.118629942157686E-2</v>
      </c>
      <c r="N362" s="79"/>
      <c r="O362" s="30"/>
      <c r="P362" s="22"/>
      <c r="Q362" s="22"/>
      <c r="R362" s="32"/>
      <c r="S362" s="33"/>
      <c r="T362" s="34"/>
      <c r="U362" s="34"/>
      <c r="V362" s="35"/>
      <c r="W362" s="36"/>
      <c r="X362" s="27"/>
      <c r="Y362" s="27"/>
      <c r="Z362" s="27"/>
      <c r="AA362" s="27"/>
      <c r="AB362" s="27"/>
      <c r="AC362" s="27"/>
      <c r="AD362" s="27"/>
      <c r="AE362" s="27"/>
      <c r="AF362" s="27"/>
      <c r="AG362" s="7"/>
      <c r="AH362" s="7"/>
      <c r="AI362" s="7"/>
      <c r="AJ362" s="7"/>
      <c r="AK362" s="7"/>
    </row>
    <row r="363" spans="1:37">
      <c r="A363" s="73">
        <f t="shared" si="17"/>
        <v>358</v>
      </c>
      <c r="B363" s="73">
        <v>1031010015</v>
      </c>
      <c r="C363" s="73">
        <v>0</v>
      </c>
      <c r="D363" s="75" t="s">
        <v>804</v>
      </c>
      <c r="E363" s="75" t="s">
        <v>1644</v>
      </c>
      <c r="F363" s="75" t="s">
        <v>33</v>
      </c>
      <c r="G363" s="73" t="s">
        <v>805</v>
      </c>
      <c r="H363" s="73" t="s">
        <v>35</v>
      </c>
      <c r="I363" s="5" t="s">
        <v>36</v>
      </c>
      <c r="J363" s="28">
        <v>280</v>
      </c>
      <c r="K363" s="29">
        <v>1136</v>
      </c>
      <c r="L363" s="30">
        <f t="shared" si="15"/>
        <v>318080</v>
      </c>
      <c r="M363" s="31">
        <f t="shared" si="16"/>
        <v>1.1226818749811214E-2</v>
      </c>
      <c r="N363" s="79"/>
      <c r="O363" s="30"/>
      <c r="P363" s="22"/>
      <c r="Q363" s="22"/>
      <c r="R363" s="32"/>
      <c r="S363" s="33"/>
      <c r="T363" s="34"/>
      <c r="U363" s="34"/>
      <c r="V363" s="35"/>
      <c r="W363" s="36"/>
      <c r="X363" s="27"/>
      <c r="Y363" s="27"/>
      <c r="Z363" s="27"/>
      <c r="AA363" s="27"/>
      <c r="AB363" s="27"/>
      <c r="AC363" s="27"/>
      <c r="AD363" s="27"/>
      <c r="AE363" s="27"/>
      <c r="AF363" s="27"/>
      <c r="AG363" s="7"/>
      <c r="AH363" s="7"/>
      <c r="AI363" s="7"/>
      <c r="AJ363" s="7"/>
      <c r="AK363" s="7"/>
    </row>
    <row r="364" spans="1:37">
      <c r="A364" s="73">
        <f t="shared" si="17"/>
        <v>359</v>
      </c>
      <c r="B364" s="73">
        <v>1031011011</v>
      </c>
      <c r="C364" s="73">
        <v>0</v>
      </c>
      <c r="D364" s="75" t="s">
        <v>806</v>
      </c>
      <c r="E364" s="75" t="s">
        <v>458</v>
      </c>
      <c r="F364" s="75" t="s">
        <v>458</v>
      </c>
      <c r="G364" s="73" t="s">
        <v>807</v>
      </c>
      <c r="H364" s="73" t="s">
        <v>88</v>
      </c>
      <c r="I364" s="5" t="s">
        <v>36</v>
      </c>
      <c r="J364" s="28">
        <v>462</v>
      </c>
      <c r="K364" s="29">
        <v>677</v>
      </c>
      <c r="L364" s="30">
        <f t="shared" si="15"/>
        <v>312774</v>
      </c>
      <c r="M364" s="31">
        <f t="shared" si="16"/>
        <v>1.1039540391264625E-2</v>
      </c>
      <c r="N364" s="79"/>
      <c r="O364" s="30"/>
      <c r="P364" s="22"/>
      <c r="Q364" s="22"/>
      <c r="R364" s="32"/>
      <c r="S364" s="33"/>
      <c r="T364" s="34"/>
      <c r="U364" s="34"/>
      <c r="V364" s="35"/>
      <c r="W364" s="36"/>
      <c r="X364" s="27"/>
      <c r="Y364" s="27"/>
      <c r="Z364" s="27"/>
      <c r="AA364" s="27"/>
      <c r="AB364" s="27"/>
      <c r="AC364" s="27"/>
      <c r="AD364" s="27"/>
      <c r="AE364" s="27"/>
      <c r="AF364" s="27"/>
      <c r="AG364" s="7"/>
      <c r="AH364" s="7"/>
      <c r="AI364" s="7"/>
      <c r="AJ364" s="7"/>
      <c r="AK364" s="7"/>
    </row>
    <row r="365" spans="1:37">
      <c r="A365" s="73">
        <f t="shared" si="17"/>
        <v>360</v>
      </c>
      <c r="B365" s="73">
        <v>1032410060</v>
      </c>
      <c r="C365" s="73">
        <v>0</v>
      </c>
      <c r="D365" s="75" t="s">
        <v>808</v>
      </c>
      <c r="E365" s="75" t="s">
        <v>1644</v>
      </c>
      <c r="F365" s="75" t="s">
        <v>33</v>
      </c>
      <c r="G365" s="73" t="s">
        <v>809</v>
      </c>
      <c r="H365" s="73" t="s">
        <v>35</v>
      </c>
      <c r="I365" s="5" t="s">
        <v>36</v>
      </c>
      <c r="J365" s="28">
        <v>35</v>
      </c>
      <c r="K365" s="29">
        <v>8866</v>
      </c>
      <c r="L365" s="30">
        <f t="shared" si="15"/>
        <v>310310</v>
      </c>
      <c r="M365" s="31">
        <f t="shared" si="16"/>
        <v>1.0952572077005526E-2</v>
      </c>
      <c r="N365" s="79"/>
      <c r="O365" s="30"/>
      <c r="P365" s="22"/>
      <c r="Q365" s="22"/>
      <c r="R365" s="32"/>
      <c r="S365" s="33"/>
      <c r="T365" s="34"/>
      <c r="U365" s="34"/>
      <c r="V365" s="35"/>
      <c r="W365" s="36"/>
      <c r="X365" s="27"/>
      <c r="Y365" s="27"/>
      <c r="Z365" s="27"/>
      <c r="AA365" s="27"/>
      <c r="AB365" s="27"/>
      <c r="AC365" s="27"/>
      <c r="AD365" s="27"/>
      <c r="AE365" s="27"/>
      <c r="AF365" s="27"/>
      <c r="AG365" s="7"/>
      <c r="AH365" s="7"/>
      <c r="AI365" s="7"/>
      <c r="AJ365" s="7"/>
      <c r="AK365" s="7"/>
    </row>
    <row r="366" spans="1:37" ht="25.5">
      <c r="A366" s="73">
        <f t="shared" si="17"/>
        <v>361</v>
      </c>
      <c r="B366" s="73">
        <v>1031220004</v>
      </c>
      <c r="C366" s="73">
        <v>0</v>
      </c>
      <c r="D366" s="75" t="s">
        <v>810</v>
      </c>
      <c r="E366" s="75" t="s">
        <v>458</v>
      </c>
      <c r="F366" s="75" t="s">
        <v>458</v>
      </c>
      <c r="G366" s="73" t="s">
        <v>811</v>
      </c>
      <c r="H366" s="73" t="s">
        <v>88</v>
      </c>
      <c r="I366" s="5" t="s">
        <v>36</v>
      </c>
      <c r="J366" s="28">
        <v>140</v>
      </c>
      <c r="K366" s="29">
        <v>2151</v>
      </c>
      <c r="L366" s="30">
        <f t="shared" si="15"/>
        <v>301140</v>
      </c>
      <c r="M366" s="31">
        <f t="shared" si="16"/>
        <v>1.0628911589279895E-2</v>
      </c>
      <c r="N366" s="79"/>
      <c r="O366" s="30"/>
      <c r="P366" s="22"/>
      <c r="Q366" s="22"/>
      <c r="R366" s="32"/>
      <c r="S366" s="33"/>
      <c r="T366" s="34"/>
      <c r="U366" s="34"/>
      <c r="V366" s="35"/>
      <c r="W366" s="36"/>
      <c r="X366" s="27"/>
      <c r="Y366" s="27"/>
      <c r="Z366" s="27"/>
      <c r="AA366" s="27"/>
      <c r="AB366" s="27"/>
      <c r="AC366" s="27"/>
      <c r="AD366" s="27"/>
      <c r="AE366" s="27"/>
      <c r="AF366" s="27"/>
      <c r="AG366" s="7"/>
      <c r="AH366" s="7"/>
      <c r="AI366" s="7"/>
      <c r="AJ366" s="7"/>
      <c r="AK366" s="7"/>
    </row>
    <row r="367" spans="1:37" ht="38.25">
      <c r="A367" s="73">
        <f t="shared" si="17"/>
        <v>362</v>
      </c>
      <c r="B367" s="73">
        <v>1031016258</v>
      </c>
      <c r="C367" s="73">
        <v>0</v>
      </c>
      <c r="D367" s="75" t="s">
        <v>812</v>
      </c>
      <c r="E367" s="75" t="s">
        <v>32</v>
      </c>
      <c r="F367" s="75" t="s">
        <v>80</v>
      </c>
      <c r="G367" s="73" t="s">
        <v>813</v>
      </c>
      <c r="H367" s="73" t="s">
        <v>35</v>
      </c>
      <c r="I367" s="5" t="s">
        <v>36</v>
      </c>
      <c r="J367" s="28">
        <v>119</v>
      </c>
      <c r="K367" s="29">
        <v>2499</v>
      </c>
      <c r="L367" s="30">
        <f t="shared" si="15"/>
        <v>297381</v>
      </c>
      <c r="M367" s="31">
        <f t="shared" si="16"/>
        <v>1.0496235496219846E-2</v>
      </c>
      <c r="N367" s="79"/>
      <c r="O367" s="30"/>
      <c r="P367" s="22"/>
      <c r="Q367" s="22"/>
      <c r="R367" s="32"/>
      <c r="S367" s="33"/>
      <c r="T367" s="34"/>
      <c r="U367" s="34"/>
      <c r="V367" s="35"/>
      <c r="W367" s="36"/>
      <c r="X367" s="27"/>
      <c r="Y367" s="27"/>
      <c r="Z367" s="27"/>
      <c r="AA367" s="27"/>
      <c r="AB367" s="27"/>
      <c r="AC367" s="27"/>
      <c r="AD367" s="27"/>
      <c r="AE367" s="27"/>
      <c r="AF367" s="27"/>
      <c r="AG367" s="7"/>
      <c r="AH367" s="7"/>
      <c r="AI367" s="7"/>
      <c r="AJ367" s="7"/>
      <c r="AK367" s="7"/>
    </row>
    <row r="368" spans="1:37">
      <c r="A368" s="73">
        <f t="shared" si="17"/>
        <v>363</v>
      </c>
      <c r="B368" s="73">
        <v>1032810071</v>
      </c>
      <c r="C368" s="73">
        <v>0</v>
      </c>
      <c r="D368" s="75" t="s">
        <v>814</v>
      </c>
      <c r="E368" s="75" t="s">
        <v>132</v>
      </c>
      <c r="F368" s="75" t="s">
        <v>385</v>
      </c>
      <c r="G368" s="73" t="s">
        <v>815</v>
      </c>
      <c r="H368" s="73" t="s">
        <v>88</v>
      </c>
      <c r="I368" s="5" t="s">
        <v>36</v>
      </c>
      <c r="J368" s="28">
        <v>168</v>
      </c>
      <c r="K368" s="29">
        <v>1778</v>
      </c>
      <c r="L368" s="30">
        <f t="shared" si="15"/>
        <v>298704</v>
      </c>
      <c r="M368" s="31">
        <f t="shared" si="16"/>
        <v>1.0542931551319192E-2</v>
      </c>
      <c r="N368" s="79"/>
      <c r="O368" s="30"/>
      <c r="P368" s="22"/>
      <c r="Q368" s="22"/>
      <c r="R368" s="32"/>
      <c r="S368" s="33"/>
      <c r="T368" s="34"/>
      <c r="U368" s="34"/>
      <c r="V368" s="35"/>
      <c r="W368" s="36"/>
      <c r="X368" s="27"/>
      <c r="Y368" s="27"/>
      <c r="Z368" s="27"/>
      <c r="AA368" s="27"/>
      <c r="AB368" s="27"/>
      <c r="AC368" s="27"/>
      <c r="AD368" s="27"/>
      <c r="AE368" s="27"/>
      <c r="AF368" s="27"/>
      <c r="AG368" s="7"/>
      <c r="AH368" s="7"/>
      <c r="AI368" s="7"/>
      <c r="AJ368" s="7"/>
      <c r="AK368" s="7"/>
    </row>
    <row r="369" spans="1:37">
      <c r="A369" s="73">
        <f t="shared" si="17"/>
        <v>364</v>
      </c>
      <c r="B369" s="73">
        <v>1031610093</v>
      </c>
      <c r="C369" s="73">
        <v>0</v>
      </c>
      <c r="D369" s="75" t="s">
        <v>816</v>
      </c>
      <c r="E369" s="75" t="s">
        <v>458</v>
      </c>
      <c r="F369" s="75" t="s">
        <v>458</v>
      </c>
      <c r="G369" s="73" t="s">
        <v>817</v>
      </c>
      <c r="H369" s="73" t="s">
        <v>88</v>
      </c>
      <c r="I369" s="5" t="s">
        <v>36</v>
      </c>
      <c r="J369" s="28">
        <v>217</v>
      </c>
      <c r="K369" s="29">
        <v>1392</v>
      </c>
      <c r="L369" s="30">
        <f t="shared" si="15"/>
        <v>302064</v>
      </c>
      <c r="M369" s="31">
        <f t="shared" si="16"/>
        <v>1.0661524707127059E-2</v>
      </c>
      <c r="N369" s="79"/>
      <c r="O369" s="30"/>
      <c r="P369" s="22"/>
      <c r="Q369" s="22"/>
      <c r="R369" s="32"/>
      <c r="S369" s="33"/>
      <c r="T369" s="34"/>
      <c r="U369" s="34"/>
      <c r="V369" s="35"/>
      <c r="W369" s="36"/>
      <c r="X369" s="27"/>
      <c r="Y369" s="27"/>
      <c r="Z369" s="27"/>
      <c r="AA369" s="27"/>
      <c r="AB369" s="27"/>
      <c r="AC369" s="27"/>
      <c r="AD369" s="27"/>
      <c r="AE369" s="27"/>
      <c r="AF369" s="27"/>
      <c r="AG369" s="7"/>
      <c r="AH369" s="7"/>
      <c r="AI369" s="7"/>
      <c r="AJ369" s="7"/>
      <c r="AK369" s="7"/>
    </row>
    <row r="370" spans="1:37">
      <c r="A370" s="73">
        <f t="shared" si="17"/>
        <v>365</v>
      </c>
      <c r="B370" s="73">
        <v>1032160059</v>
      </c>
      <c r="C370" s="73">
        <v>0</v>
      </c>
      <c r="D370" s="75" t="s">
        <v>4366</v>
      </c>
      <c r="E370" s="75" t="s">
        <v>458</v>
      </c>
      <c r="F370" s="75" t="s">
        <v>458</v>
      </c>
      <c r="G370" s="73" t="s">
        <v>819</v>
      </c>
      <c r="H370" s="73" t="s">
        <v>88</v>
      </c>
      <c r="I370" s="5" t="s">
        <v>36</v>
      </c>
      <c r="J370" s="28">
        <v>273</v>
      </c>
      <c r="K370" s="29">
        <v>1091</v>
      </c>
      <c r="L370" s="30">
        <f t="shared" si="15"/>
        <v>297843</v>
      </c>
      <c r="M370" s="31">
        <f t="shared" si="16"/>
        <v>1.0512542055143428E-2</v>
      </c>
      <c r="N370" s="79"/>
      <c r="O370" s="30"/>
      <c r="P370" s="22"/>
      <c r="Q370" s="22"/>
      <c r="R370" s="32"/>
      <c r="S370" s="33"/>
      <c r="T370" s="34"/>
      <c r="U370" s="34"/>
      <c r="V370" s="35"/>
      <c r="W370" s="36"/>
      <c r="X370" s="27"/>
      <c r="Y370" s="27"/>
      <c r="Z370" s="27"/>
      <c r="AA370" s="27"/>
      <c r="AB370" s="27"/>
      <c r="AC370" s="27"/>
      <c r="AD370" s="27"/>
      <c r="AE370" s="27"/>
      <c r="AF370" s="27"/>
      <c r="AG370" s="7"/>
      <c r="AH370" s="7"/>
      <c r="AI370" s="7"/>
      <c r="AJ370" s="7"/>
      <c r="AK370" s="7"/>
    </row>
    <row r="371" spans="1:37">
      <c r="A371" s="73">
        <f t="shared" si="17"/>
        <v>366</v>
      </c>
      <c r="B371" s="73">
        <v>1033470130</v>
      </c>
      <c r="C371" s="73">
        <v>0</v>
      </c>
      <c r="D371" s="75" t="s">
        <v>820</v>
      </c>
      <c r="E371" s="75" t="s">
        <v>124</v>
      </c>
      <c r="F371" s="75" t="s">
        <v>575</v>
      </c>
      <c r="G371" s="73" t="s">
        <v>584</v>
      </c>
      <c r="H371" s="73" t="s">
        <v>476</v>
      </c>
      <c r="I371" s="5" t="s">
        <v>36</v>
      </c>
      <c r="J371" s="28">
        <v>35</v>
      </c>
      <c r="K371" s="29">
        <v>8535</v>
      </c>
      <c r="L371" s="30">
        <f t="shared" si="15"/>
        <v>298725</v>
      </c>
      <c r="M371" s="31">
        <f t="shared" si="16"/>
        <v>1.0543672758542993E-2</v>
      </c>
      <c r="N371" s="79"/>
      <c r="O371" s="30"/>
      <c r="P371" s="22"/>
      <c r="Q371" s="22"/>
      <c r="R371" s="32"/>
      <c r="S371" s="33"/>
      <c r="T371" s="34"/>
      <c r="U371" s="34"/>
      <c r="V371" s="35"/>
      <c r="W371" s="36"/>
      <c r="X371" s="27"/>
      <c r="Y371" s="27"/>
      <c r="Z371" s="27"/>
      <c r="AA371" s="27"/>
      <c r="AB371" s="27"/>
      <c r="AC371" s="27"/>
      <c r="AD371" s="27"/>
      <c r="AE371" s="27"/>
      <c r="AF371" s="27"/>
      <c r="AG371" s="7"/>
      <c r="AH371" s="7"/>
      <c r="AI371" s="7"/>
      <c r="AJ371" s="7"/>
      <c r="AK371" s="7"/>
    </row>
    <row r="372" spans="1:37">
      <c r="A372" s="73">
        <f t="shared" si="17"/>
        <v>367</v>
      </c>
      <c r="B372" s="73">
        <v>1032412102</v>
      </c>
      <c r="C372" s="73">
        <v>0</v>
      </c>
      <c r="D372" s="75" t="s">
        <v>821</v>
      </c>
      <c r="E372" s="75" t="s">
        <v>1644</v>
      </c>
      <c r="F372" s="75" t="s">
        <v>33</v>
      </c>
      <c r="G372" s="73" t="s">
        <v>822</v>
      </c>
      <c r="H372" s="73" t="s">
        <v>35</v>
      </c>
      <c r="I372" s="5" t="s">
        <v>36</v>
      </c>
      <c r="J372" s="28">
        <v>112</v>
      </c>
      <c r="K372" s="29">
        <v>2744</v>
      </c>
      <c r="L372" s="30">
        <f t="shared" si="15"/>
        <v>307328</v>
      </c>
      <c r="M372" s="31">
        <f t="shared" si="16"/>
        <v>1.0847320651226046E-2</v>
      </c>
      <c r="N372" s="79"/>
      <c r="O372" s="30"/>
      <c r="P372" s="22"/>
      <c r="Q372" s="22"/>
      <c r="R372" s="32"/>
      <c r="S372" s="33"/>
      <c r="T372" s="34"/>
      <c r="U372" s="34"/>
      <c r="V372" s="35"/>
      <c r="W372" s="36"/>
      <c r="X372" s="27"/>
      <c r="Y372" s="27"/>
      <c r="Z372" s="27"/>
      <c r="AA372" s="27"/>
      <c r="AB372" s="27"/>
      <c r="AC372" s="27"/>
      <c r="AD372" s="27"/>
      <c r="AE372" s="27"/>
      <c r="AF372" s="27"/>
      <c r="AG372" s="7"/>
      <c r="AH372" s="7"/>
      <c r="AI372" s="7"/>
      <c r="AJ372" s="7"/>
      <c r="AK372" s="7"/>
    </row>
    <row r="373" spans="1:37" ht="25.5">
      <c r="A373" s="73">
        <f t="shared" si="17"/>
        <v>368</v>
      </c>
      <c r="B373" s="73">
        <v>1033220006</v>
      </c>
      <c r="C373" s="73">
        <v>0</v>
      </c>
      <c r="D373" s="75" t="s">
        <v>823</v>
      </c>
      <c r="E373" s="75" t="s">
        <v>32</v>
      </c>
      <c r="F373" s="75" t="s">
        <v>246</v>
      </c>
      <c r="G373" s="73" t="s">
        <v>824</v>
      </c>
      <c r="H373" s="73" t="s">
        <v>248</v>
      </c>
      <c r="I373" s="5" t="s">
        <v>36</v>
      </c>
      <c r="J373" s="28">
        <v>14</v>
      </c>
      <c r="K373" s="29">
        <v>20541</v>
      </c>
      <c r="L373" s="30">
        <f t="shared" si="15"/>
        <v>287574</v>
      </c>
      <c r="M373" s="31">
        <f t="shared" si="16"/>
        <v>1.015009172270564E-2</v>
      </c>
      <c r="N373" s="81" t="s">
        <v>4322</v>
      </c>
      <c r="O373" s="30"/>
      <c r="P373" s="22"/>
      <c r="Q373" s="22"/>
      <c r="R373" s="32"/>
      <c r="S373" s="33"/>
      <c r="T373" s="34"/>
      <c r="U373" s="34"/>
      <c r="V373" s="35"/>
      <c r="W373" s="36"/>
      <c r="X373" s="27"/>
      <c r="Y373" s="27"/>
      <c r="Z373" s="27"/>
      <c r="AA373" s="27"/>
      <c r="AB373" s="27"/>
      <c r="AC373" s="27"/>
      <c r="AD373" s="27"/>
      <c r="AE373" s="27"/>
      <c r="AF373" s="27"/>
      <c r="AG373" s="7"/>
      <c r="AH373" s="7"/>
      <c r="AI373" s="7"/>
      <c r="AJ373" s="7"/>
      <c r="AK373" s="7"/>
    </row>
    <row r="374" spans="1:37" ht="25.5">
      <c r="A374" s="73">
        <f t="shared" si="17"/>
        <v>369</v>
      </c>
      <c r="B374" s="73">
        <v>1033350070</v>
      </c>
      <c r="C374" s="73">
        <v>0</v>
      </c>
      <c r="D374" s="75" t="s">
        <v>825</v>
      </c>
      <c r="E374" s="75" t="s">
        <v>136</v>
      </c>
      <c r="F374" s="75" t="s">
        <v>538</v>
      </c>
      <c r="G374" s="73" t="s">
        <v>826</v>
      </c>
      <c r="H374" s="73" t="s">
        <v>401</v>
      </c>
      <c r="I374" s="5" t="s">
        <v>36</v>
      </c>
      <c r="J374" s="28">
        <v>35</v>
      </c>
      <c r="K374" s="29">
        <v>9095</v>
      </c>
      <c r="L374" s="30">
        <f t="shared" si="15"/>
        <v>318325</v>
      </c>
      <c r="M374" s="31">
        <f t="shared" si="16"/>
        <v>1.1235466167422204E-2</v>
      </c>
      <c r="N374" s="79"/>
      <c r="O374" s="30"/>
      <c r="P374" s="22"/>
      <c r="Q374" s="22"/>
      <c r="R374" s="32"/>
      <c r="S374" s="33"/>
      <c r="T374" s="34"/>
      <c r="U374" s="34"/>
      <c r="V374" s="35"/>
      <c r="W374" s="36"/>
      <c r="X374" s="27"/>
      <c r="Y374" s="27"/>
      <c r="Z374" s="27"/>
      <c r="AA374" s="27"/>
      <c r="AB374" s="27"/>
      <c r="AC374" s="27"/>
      <c r="AD374" s="27"/>
      <c r="AE374" s="27"/>
      <c r="AF374" s="27"/>
      <c r="AG374" s="7"/>
      <c r="AH374" s="7"/>
      <c r="AI374" s="7"/>
      <c r="AJ374" s="7"/>
      <c r="AK374" s="7"/>
    </row>
    <row r="375" spans="1:37" ht="38.25">
      <c r="A375" s="73">
        <f t="shared" si="17"/>
        <v>370</v>
      </c>
      <c r="B375" s="73">
        <v>1031016004</v>
      </c>
      <c r="C375" s="73">
        <v>0</v>
      </c>
      <c r="D375" s="75" t="s">
        <v>829</v>
      </c>
      <c r="E375" s="75" t="s">
        <v>136</v>
      </c>
      <c r="F375" s="75" t="s">
        <v>179</v>
      </c>
      <c r="G375" s="73" t="s">
        <v>511</v>
      </c>
      <c r="H375" s="73" t="s">
        <v>88</v>
      </c>
      <c r="I375" s="5" t="s">
        <v>36</v>
      </c>
      <c r="J375" s="28">
        <v>84</v>
      </c>
      <c r="K375" s="29">
        <v>3265</v>
      </c>
      <c r="L375" s="30">
        <f t="shared" si="15"/>
        <v>274260</v>
      </c>
      <c r="M375" s="31">
        <f t="shared" si="16"/>
        <v>9.6801663428169749E-3</v>
      </c>
      <c r="N375" s="81" t="s">
        <v>4305</v>
      </c>
      <c r="O375" s="30"/>
      <c r="P375" s="22"/>
      <c r="Q375" s="22"/>
      <c r="R375" s="32"/>
      <c r="S375" s="33"/>
      <c r="T375" s="34"/>
      <c r="U375" s="34"/>
      <c r="V375" s="35"/>
      <c r="W375" s="36"/>
      <c r="X375" s="27"/>
      <c r="Y375" s="27"/>
      <c r="Z375" s="27"/>
      <c r="AA375" s="27"/>
      <c r="AB375" s="27"/>
      <c r="AC375" s="27"/>
      <c r="AD375" s="27"/>
      <c r="AE375" s="27"/>
      <c r="AF375" s="27"/>
      <c r="AG375" s="7"/>
      <c r="AH375" s="7"/>
      <c r="AI375" s="7"/>
      <c r="AJ375" s="7"/>
      <c r="AK375" s="7"/>
    </row>
    <row r="376" spans="1:37">
      <c r="A376" s="73">
        <f t="shared" si="17"/>
        <v>371</v>
      </c>
      <c r="B376" s="73">
        <v>1031810200</v>
      </c>
      <c r="C376" s="73">
        <v>0</v>
      </c>
      <c r="D376" s="75" t="s">
        <v>830</v>
      </c>
      <c r="E376" s="75" t="s">
        <v>136</v>
      </c>
      <c r="F376" s="75" t="s">
        <v>493</v>
      </c>
      <c r="G376" s="73" t="s">
        <v>831</v>
      </c>
      <c r="H376" s="73" t="s">
        <v>88</v>
      </c>
      <c r="I376" s="5" t="s">
        <v>36</v>
      </c>
      <c r="J376" s="28">
        <v>63</v>
      </c>
      <c r="K376" s="29">
        <v>4271</v>
      </c>
      <c r="L376" s="30">
        <f t="shared" si="15"/>
        <v>269073</v>
      </c>
      <c r="M376" s="31">
        <f t="shared" si="16"/>
        <v>9.4970881585385841E-3</v>
      </c>
      <c r="N376" s="81" t="s">
        <v>4323</v>
      </c>
      <c r="O376" s="30"/>
      <c r="P376" s="22"/>
      <c r="Q376" s="22"/>
      <c r="R376" s="32"/>
      <c r="S376" s="33"/>
      <c r="T376" s="34"/>
      <c r="U376" s="34"/>
      <c r="V376" s="35"/>
      <c r="W376" s="36"/>
      <c r="X376" s="27"/>
      <c r="Y376" s="27"/>
      <c r="Z376" s="27"/>
      <c r="AA376" s="27"/>
      <c r="AB376" s="27"/>
      <c r="AC376" s="27"/>
      <c r="AD376" s="27"/>
      <c r="AE376" s="27"/>
      <c r="AF376" s="27"/>
      <c r="AG376" s="7"/>
      <c r="AH376" s="7"/>
      <c r="AI376" s="7"/>
      <c r="AJ376" s="7"/>
      <c r="AK376" s="7"/>
    </row>
    <row r="377" spans="1:37">
      <c r="A377" s="73">
        <f t="shared" si="17"/>
        <v>372</v>
      </c>
      <c r="B377" s="73">
        <v>1032810110</v>
      </c>
      <c r="C377" s="73">
        <v>0</v>
      </c>
      <c r="D377" s="75" t="s">
        <v>832</v>
      </c>
      <c r="E377" s="75" t="s">
        <v>136</v>
      </c>
      <c r="F377" s="75" t="s">
        <v>151</v>
      </c>
      <c r="G377" s="73" t="s">
        <v>833</v>
      </c>
      <c r="H377" s="73" t="s">
        <v>88</v>
      </c>
      <c r="I377" s="5" t="s">
        <v>36</v>
      </c>
      <c r="J377" s="28">
        <v>42</v>
      </c>
      <c r="K377" s="29">
        <v>7348</v>
      </c>
      <c r="L377" s="30">
        <f t="shared" si="15"/>
        <v>308616</v>
      </c>
      <c r="M377" s="31">
        <f t="shared" si="16"/>
        <v>1.0892781360952394E-2</v>
      </c>
      <c r="N377" s="81" t="s">
        <v>4312</v>
      </c>
      <c r="O377" s="30"/>
      <c r="P377" s="22"/>
      <c r="Q377" s="22"/>
      <c r="R377" s="32"/>
      <c r="S377" s="33"/>
      <c r="T377" s="34"/>
      <c r="U377" s="34"/>
      <c r="V377" s="35"/>
      <c r="W377" s="36"/>
      <c r="X377" s="27"/>
      <c r="Y377" s="27"/>
      <c r="Z377" s="27"/>
      <c r="AA377" s="27"/>
      <c r="AB377" s="27"/>
      <c r="AC377" s="27"/>
      <c r="AD377" s="27"/>
      <c r="AE377" s="27"/>
      <c r="AF377" s="27"/>
      <c r="AG377" s="7"/>
      <c r="AH377" s="7"/>
      <c r="AI377" s="7"/>
      <c r="AJ377" s="7"/>
      <c r="AK377" s="7"/>
    </row>
    <row r="378" spans="1:37">
      <c r="A378" s="73">
        <f t="shared" si="17"/>
        <v>373</v>
      </c>
      <c r="B378" s="73" t="s">
        <v>834</v>
      </c>
      <c r="C378" s="73">
        <v>0</v>
      </c>
      <c r="D378" s="75" t="s">
        <v>835</v>
      </c>
      <c r="E378" s="75" t="s">
        <v>458</v>
      </c>
      <c r="F378" s="75" t="s">
        <v>458</v>
      </c>
      <c r="G378" s="73" t="s">
        <v>259</v>
      </c>
      <c r="H378" s="73" t="s">
        <v>88</v>
      </c>
      <c r="I378" s="5" t="s">
        <v>36</v>
      </c>
      <c r="J378" s="28">
        <v>210</v>
      </c>
      <c r="K378" s="29">
        <v>1366</v>
      </c>
      <c r="L378" s="30">
        <f t="shared" si="15"/>
        <v>286860</v>
      </c>
      <c r="M378" s="31">
        <f t="shared" si="16"/>
        <v>1.0124890677096468E-2</v>
      </c>
      <c r="N378" s="79"/>
      <c r="O378" s="30"/>
      <c r="P378" s="22"/>
      <c r="Q378" s="22"/>
      <c r="R378" s="32"/>
      <c r="S378" s="33"/>
      <c r="T378" s="34"/>
      <c r="U378" s="34"/>
      <c r="V378" s="35"/>
      <c r="W378" s="36"/>
      <c r="X378" s="27"/>
      <c r="Y378" s="27"/>
      <c r="Z378" s="27"/>
      <c r="AA378" s="27"/>
      <c r="AB378" s="27"/>
      <c r="AC378" s="27"/>
      <c r="AD378" s="27"/>
      <c r="AE378" s="27"/>
      <c r="AF378" s="27"/>
      <c r="AG378" s="7"/>
      <c r="AH378" s="7"/>
      <c r="AI378" s="7"/>
      <c r="AJ378" s="7"/>
      <c r="AK378" s="7"/>
    </row>
    <row r="379" spans="1:37" ht="38.25">
      <c r="A379" s="73">
        <f t="shared" si="17"/>
        <v>374</v>
      </c>
      <c r="B379" s="73">
        <v>1031014101</v>
      </c>
      <c r="C379" s="73">
        <v>0</v>
      </c>
      <c r="D379" s="75" t="s">
        <v>836</v>
      </c>
      <c r="E379" s="75" t="s">
        <v>136</v>
      </c>
      <c r="F379" s="75" t="s">
        <v>179</v>
      </c>
      <c r="G379" s="73" t="s">
        <v>511</v>
      </c>
      <c r="H379" s="73" t="s">
        <v>88</v>
      </c>
      <c r="I379" s="5" t="s">
        <v>36</v>
      </c>
      <c r="J379" s="28">
        <v>7</v>
      </c>
      <c r="K379" s="29">
        <v>26830</v>
      </c>
      <c r="L379" s="30">
        <f t="shared" si="15"/>
        <v>187810</v>
      </c>
      <c r="M379" s="31">
        <f t="shared" si="16"/>
        <v>6.62886327151045E-3</v>
      </c>
      <c r="N379" s="81" t="s">
        <v>4330</v>
      </c>
      <c r="O379" s="30"/>
      <c r="P379" s="22"/>
      <c r="Q379" s="22"/>
      <c r="R379" s="32"/>
      <c r="S379" s="33"/>
      <c r="T379" s="34"/>
      <c r="U379" s="34"/>
      <c r="V379" s="35"/>
      <c r="W379" s="36"/>
      <c r="X379" s="27"/>
      <c r="Y379" s="27"/>
      <c r="Z379" s="27"/>
      <c r="AA379" s="27"/>
      <c r="AB379" s="27"/>
      <c r="AC379" s="27"/>
      <c r="AD379" s="27"/>
      <c r="AE379" s="27"/>
      <c r="AF379" s="27"/>
      <c r="AG379" s="7"/>
      <c r="AH379" s="7"/>
      <c r="AI379" s="7"/>
      <c r="AJ379" s="7"/>
      <c r="AK379" s="7"/>
    </row>
    <row r="380" spans="1:37">
      <c r="A380" s="73">
        <f t="shared" si="17"/>
        <v>375</v>
      </c>
      <c r="B380" s="73">
        <v>1031830075</v>
      </c>
      <c r="C380" s="73">
        <v>0</v>
      </c>
      <c r="D380" s="75" t="s">
        <v>837</v>
      </c>
      <c r="E380" s="75" t="s">
        <v>458</v>
      </c>
      <c r="F380" s="75" t="s">
        <v>458</v>
      </c>
      <c r="G380" s="73" t="s">
        <v>838</v>
      </c>
      <c r="H380" s="73" t="s">
        <v>88</v>
      </c>
      <c r="I380" s="5" t="s">
        <v>36</v>
      </c>
      <c r="J380" s="28">
        <v>1666</v>
      </c>
      <c r="K380" s="29">
        <v>169</v>
      </c>
      <c r="L380" s="30">
        <f t="shared" si="15"/>
        <v>281554</v>
      </c>
      <c r="M380" s="31">
        <f t="shared" si="16"/>
        <v>9.9376123185498828E-3</v>
      </c>
      <c r="N380" s="79"/>
      <c r="O380" s="30"/>
      <c r="P380" s="22"/>
      <c r="Q380" s="22"/>
      <c r="R380" s="32"/>
      <c r="S380" s="33"/>
      <c r="T380" s="34"/>
      <c r="U380" s="34"/>
      <c r="V380" s="35"/>
      <c r="W380" s="36"/>
      <c r="X380" s="27"/>
      <c r="Y380" s="27"/>
      <c r="Z380" s="27"/>
      <c r="AA380" s="27"/>
      <c r="AB380" s="27"/>
      <c r="AC380" s="27"/>
      <c r="AD380" s="27"/>
      <c r="AE380" s="27"/>
      <c r="AF380" s="27"/>
      <c r="AG380" s="7"/>
      <c r="AH380" s="7"/>
      <c r="AI380" s="7"/>
      <c r="AJ380" s="7"/>
      <c r="AK380" s="7"/>
    </row>
    <row r="381" spans="1:37">
      <c r="A381" s="73">
        <f t="shared" si="17"/>
        <v>376</v>
      </c>
      <c r="B381" s="73">
        <v>1031250017</v>
      </c>
      <c r="C381" s="73">
        <v>0</v>
      </c>
      <c r="D381" s="75" t="s">
        <v>839</v>
      </c>
      <c r="E381" s="75" t="s">
        <v>458</v>
      </c>
      <c r="F381" s="75" t="s">
        <v>458</v>
      </c>
      <c r="G381" s="73" t="s">
        <v>840</v>
      </c>
      <c r="H381" s="73" t="s">
        <v>88</v>
      </c>
      <c r="I381" s="5" t="s">
        <v>36</v>
      </c>
      <c r="J381" s="28">
        <v>42</v>
      </c>
      <c r="K381" s="29">
        <v>6661</v>
      </c>
      <c r="L381" s="30">
        <f t="shared" si="15"/>
        <v>279762</v>
      </c>
      <c r="M381" s="31">
        <f t="shared" si="16"/>
        <v>9.8743626354523533E-3</v>
      </c>
      <c r="N381" s="79"/>
      <c r="O381" s="30"/>
      <c r="P381" s="22"/>
      <c r="Q381" s="22"/>
      <c r="R381" s="32"/>
      <c r="S381" s="33"/>
      <c r="T381" s="34"/>
      <c r="U381" s="34"/>
      <c r="V381" s="35"/>
      <c r="W381" s="36"/>
      <c r="X381" s="27"/>
      <c r="Y381" s="27"/>
      <c r="Z381" s="27"/>
      <c r="AA381" s="27"/>
      <c r="AB381" s="27"/>
      <c r="AC381" s="27"/>
      <c r="AD381" s="27"/>
      <c r="AE381" s="27"/>
      <c r="AF381" s="27"/>
      <c r="AG381" s="7"/>
      <c r="AH381" s="7"/>
      <c r="AI381" s="7"/>
      <c r="AJ381" s="7"/>
      <c r="AK381" s="7"/>
    </row>
    <row r="382" spans="1:37" ht="38.25">
      <c r="A382" s="73">
        <f t="shared" si="17"/>
        <v>377</v>
      </c>
      <c r="B382" s="73">
        <v>1033320004</v>
      </c>
      <c r="C382" s="73">
        <v>0</v>
      </c>
      <c r="D382" s="75" t="s">
        <v>841</v>
      </c>
      <c r="E382" s="75" t="s">
        <v>32</v>
      </c>
      <c r="F382" s="75" t="s">
        <v>80</v>
      </c>
      <c r="G382" s="73" t="s">
        <v>842</v>
      </c>
      <c r="H382" s="73" t="s">
        <v>35</v>
      </c>
      <c r="I382" s="5" t="s">
        <v>36</v>
      </c>
      <c r="J382" s="28">
        <v>7</v>
      </c>
      <c r="K382" s="29">
        <v>79388</v>
      </c>
      <c r="L382" s="30">
        <f t="shared" si="15"/>
        <v>555716</v>
      </c>
      <c r="M382" s="31">
        <f t="shared" si="16"/>
        <v>1.9614319694322459E-2</v>
      </c>
      <c r="N382" s="79"/>
      <c r="O382" s="30"/>
      <c r="P382" s="22"/>
      <c r="Q382" s="22"/>
      <c r="R382" s="32"/>
      <c r="S382" s="33"/>
      <c r="T382" s="34"/>
      <c r="U382" s="34"/>
      <c r="V382" s="35"/>
      <c r="W382" s="36"/>
      <c r="X382" s="27"/>
      <c r="Y382" s="27"/>
      <c r="Z382" s="27"/>
      <c r="AA382" s="27"/>
      <c r="AB382" s="27"/>
      <c r="AC382" s="27"/>
      <c r="AD382" s="27"/>
      <c r="AE382" s="27"/>
      <c r="AF382" s="27"/>
      <c r="AG382" s="7"/>
      <c r="AH382" s="7"/>
      <c r="AI382" s="7"/>
      <c r="AJ382" s="7"/>
      <c r="AK382" s="7"/>
    </row>
    <row r="383" spans="1:37">
      <c r="A383" s="73">
        <f t="shared" si="17"/>
        <v>378</v>
      </c>
      <c r="B383" s="73">
        <v>1033350080</v>
      </c>
      <c r="C383" s="73">
        <v>0</v>
      </c>
      <c r="D383" s="75" t="s">
        <v>843</v>
      </c>
      <c r="E383" s="75" t="s">
        <v>136</v>
      </c>
      <c r="F383" s="75" t="s">
        <v>4296</v>
      </c>
      <c r="G383" s="73" t="s">
        <v>126</v>
      </c>
      <c r="H383" s="73" t="s">
        <v>401</v>
      </c>
      <c r="I383" s="5" t="s">
        <v>36</v>
      </c>
      <c r="J383" s="28">
        <v>7</v>
      </c>
      <c r="K383" s="29">
        <v>39455</v>
      </c>
      <c r="L383" s="30">
        <f t="shared" si="15"/>
        <v>276185</v>
      </c>
      <c r="M383" s="31">
        <f t="shared" si="16"/>
        <v>9.748110338331898E-3</v>
      </c>
      <c r="N383" s="79"/>
      <c r="O383" s="30"/>
      <c r="P383" s="22"/>
      <c r="Q383" s="22"/>
      <c r="R383" s="32"/>
      <c r="S383" s="33"/>
      <c r="T383" s="34"/>
      <c r="U383" s="34"/>
      <c r="V383" s="35"/>
      <c r="W383" s="36"/>
      <c r="X383" s="27"/>
      <c r="Y383" s="27"/>
      <c r="Z383" s="27"/>
      <c r="AA383" s="27"/>
      <c r="AB383" s="27"/>
      <c r="AC383" s="27"/>
      <c r="AD383" s="27"/>
      <c r="AE383" s="27"/>
      <c r="AF383" s="27"/>
      <c r="AG383" s="7"/>
      <c r="AH383" s="7"/>
      <c r="AI383" s="7"/>
      <c r="AJ383" s="7"/>
      <c r="AK383" s="7"/>
    </row>
    <row r="384" spans="1:37">
      <c r="A384" s="73">
        <f t="shared" si="17"/>
        <v>379</v>
      </c>
      <c r="B384" s="73">
        <v>1033350014</v>
      </c>
      <c r="C384" s="73">
        <v>0</v>
      </c>
      <c r="D384" s="75" t="s">
        <v>844</v>
      </c>
      <c r="E384" s="75" t="s">
        <v>136</v>
      </c>
      <c r="F384" s="75" t="s">
        <v>4296</v>
      </c>
      <c r="G384" s="73">
        <v>0.01</v>
      </c>
      <c r="H384" s="73" t="s">
        <v>539</v>
      </c>
      <c r="I384" s="5" t="s">
        <v>36</v>
      </c>
      <c r="J384" s="28">
        <v>7</v>
      </c>
      <c r="K384" s="29">
        <v>39320</v>
      </c>
      <c r="L384" s="30">
        <f t="shared" si="15"/>
        <v>275240</v>
      </c>
      <c r="M384" s="31">
        <f t="shared" si="16"/>
        <v>9.7147560132609355E-3</v>
      </c>
      <c r="N384" s="79"/>
      <c r="O384" s="30"/>
      <c r="P384" s="22"/>
      <c r="Q384" s="22"/>
      <c r="R384" s="32"/>
      <c r="S384" s="33"/>
      <c r="T384" s="34"/>
      <c r="U384" s="34"/>
      <c r="V384" s="35"/>
      <c r="W384" s="36"/>
      <c r="X384" s="27"/>
      <c r="Y384" s="27"/>
      <c r="Z384" s="27"/>
      <c r="AA384" s="27"/>
      <c r="AB384" s="27"/>
      <c r="AC384" s="27"/>
      <c r="AD384" s="27"/>
      <c r="AE384" s="27"/>
      <c r="AF384" s="27"/>
      <c r="AG384" s="7"/>
      <c r="AH384" s="7"/>
      <c r="AI384" s="7"/>
      <c r="AJ384" s="7"/>
      <c r="AK384" s="7"/>
    </row>
    <row r="385" spans="1:37">
      <c r="A385" s="73">
        <f t="shared" si="17"/>
        <v>380</v>
      </c>
      <c r="B385" s="73">
        <v>1031220038</v>
      </c>
      <c r="C385" s="73">
        <v>0</v>
      </c>
      <c r="D385" s="75" t="s">
        <v>845</v>
      </c>
      <c r="E385" s="75" t="s">
        <v>458</v>
      </c>
      <c r="F385" s="75" t="s">
        <v>458</v>
      </c>
      <c r="G385" s="73" t="s">
        <v>555</v>
      </c>
      <c r="H385" s="73" t="s">
        <v>88</v>
      </c>
      <c r="I385" s="5" t="s">
        <v>36</v>
      </c>
      <c r="J385" s="28">
        <v>1512</v>
      </c>
      <c r="K385" s="29">
        <v>182</v>
      </c>
      <c r="L385" s="30">
        <f t="shared" si="15"/>
        <v>275184</v>
      </c>
      <c r="M385" s="31">
        <f t="shared" si="16"/>
        <v>9.7127794606641383E-3</v>
      </c>
      <c r="N385" s="79"/>
      <c r="O385" s="30"/>
      <c r="P385" s="22"/>
      <c r="Q385" s="22"/>
      <c r="R385" s="32"/>
      <c r="S385" s="33"/>
      <c r="T385" s="34"/>
      <c r="U385" s="34"/>
      <c r="V385" s="35"/>
      <c r="W385" s="36"/>
      <c r="X385" s="27"/>
      <c r="Y385" s="27"/>
      <c r="Z385" s="27"/>
      <c r="AA385" s="27"/>
      <c r="AB385" s="27"/>
      <c r="AC385" s="27"/>
      <c r="AD385" s="27"/>
      <c r="AE385" s="27"/>
      <c r="AF385" s="27"/>
      <c r="AG385" s="7"/>
      <c r="AH385" s="7"/>
      <c r="AI385" s="7"/>
      <c r="AJ385" s="7"/>
      <c r="AK385" s="7"/>
    </row>
    <row r="386" spans="1:37">
      <c r="A386" s="73">
        <f t="shared" si="17"/>
        <v>381</v>
      </c>
      <c r="B386" s="73">
        <v>1031016030</v>
      </c>
      <c r="C386" s="73">
        <v>0</v>
      </c>
      <c r="D386" s="75" t="s">
        <v>846</v>
      </c>
      <c r="E386" s="75" t="s">
        <v>458</v>
      </c>
      <c r="F386" s="75" t="s">
        <v>458</v>
      </c>
      <c r="G386" s="73" t="s">
        <v>847</v>
      </c>
      <c r="H386" s="73" t="s">
        <v>88</v>
      </c>
      <c r="I386" s="5" t="s">
        <v>36</v>
      </c>
      <c r="J386" s="28">
        <v>133</v>
      </c>
      <c r="K386" s="29">
        <v>1998</v>
      </c>
      <c r="L386" s="30">
        <f t="shared" si="15"/>
        <v>265734</v>
      </c>
      <c r="M386" s="31">
        <f t="shared" si="16"/>
        <v>9.3792362099545182E-3</v>
      </c>
      <c r="N386" s="79"/>
      <c r="O386" s="30"/>
      <c r="P386" s="22"/>
      <c r="Q386" s="22"/>
      <c r="R386" s="32"/>
      <c r="S386" s="33"/>
      <c r="T386" s="34"/>
      <c r="U386" s="34"/>
      <c r="V386" s="35"/>
      <c r="W386" s="36"/>
      <c r="X386" s="27"/>
      <c r="Y386" s="27"/>
      <c r="Z386" s="27"/>
      <c r="AA386" s="27"/>
      <c r="AB386" s="27"/>
      <c r="AC386" s="27"/>
      <c r="AD386" s="27"/>
      <c r="AE386" s="27"/>
      <c r="AF386" s="27"/>
      <c r="AG386" s="7"/>
      <c r="AH386" s="7"/>
      <c r="AI386" s="7"/>
      <c r="AJ386" s="7"/>
      <c r="AK386" s="7"/>
    </row>
    <row r="387" spans="1:37">
      <c r="A387" s="73">
        <f t="shared" si="17"/>
        <v>382</v>
      </c>
      <c r="B387" s="73" t="s">
        <v>848</v>
      </c>
      <c r="C387" s="73">
        <v>0</v>
      </c>
      <c r="D387" s="75" t="s">
        <v>849</v>
      </c>
      <c r="E387" s="75" t="s">
        <v>458</v>
      </c>
      <c r="F387" s="75" t="s">
        <v>458</v>
      </c>
      <c r="G387" s="73" t="s">
        <v>850</v>
      </c>
      <c r="H387" s="73" t="s">
        <v>88</v>
      </c>
      <c r="I387" s="5" t="s">
        <v>36</v>
      </c>
      <c r="J387" s="28">
        <v>651</v>
      </c>
      <c r="K387" s="29">
        <v>417</v>
      </c>
      <c r="L387" s="30">
        <f t="shared" si="15"/>
        <v>271467</v>
      </c>
      <c r="M387" s="31">
        <f t="shared" si="16"/>
        <v>9.5815857820516874E-3</v>
      </c>
      <c r="N387" s="79"/>
      <c r="O387" s="30"/>
      <c r="P387" s="22"/>
      <c r="Q387" s="22"/>
      <c r="R387" s="32"/>
      <c r="S387" s="33"/>
      <c r="T387" s="34"/>
      <c r="U387" s="34"/>
      <c r="V387" s="35"/>
      <c r="W387" s="36"/>
      <c r="X387" s="27"/>
      <c r="Y387" s="27"/>
      <c r="Z387" s="27"/>
      <c r="AA387" s="27"/>
      <c r="AB387" s="27"/>
      <c r="AC387" s="27"/>
      <c r="AD387" s="27"/>
      <c r="AE387" s="27"/>
      <c r="AF387" s="27"/>
      <c r="AG387" s="7"/>
      <c r="AH387" s="7"/>
      <c r="AI387" s="7"/>
      <c r="AJ387" s="7"/>
      <c r="AK387" s="7"/>
    </row>
    <row r="388" spans="1:37">
      <c r="A388" s="73">
        <f t="shared" si="17"/>
        <v>383</v>
      </c>
      <c r="B388" s="73">
        <v>1031211152</v>
      </c>
      <c r="C388" s="73">
        <v>0</v>
      </c>
      <c r="D388" s="75" t="s">
        <v>851</v>
      </c>
      <c r="E388" s="75" t="s">
        <v>458</v>
      </c>
      <c r="F388" s="75" t="s">
        <v>458</v>
      </c>
      <c r="G388" s="73" t="s">
        <v>852</v>
      </c>
      <c r="H388" s="73" t="s">
        <v>88</v>
      </c>
      <c r="I388" s="5" t="s">
        <v>36</v>
      </c>
      <c r="J388" s="28">
        <v>63</v>
      </c>
      <c r="K388" s="29">
        <v>4048</v>
      </c>
      <c r="L388" s="30">
        <f t="shared" si="15"/>
        <v>255024</v>
      </c>
      <c r="M388" s="31">
        <f t="shared" si="16"/>
        <v>9.001220525816948E-3</v>
      </c>
      <c r="N388" s="79"/>
      <c r="O388" s="30"/>
      <c r="P388" s="22"/>
      <c r="Q388" s="22"/>
      <c r="R388" s="32"/>
      <c r="S388" s="33"/>
      <c r="T388" s="34"/>
      <c r="U388" s="34"/>
      <c r="V388" s="35"/>
      <c r="W388" s="36"/>
      <c r="X388" s="27"/>
      <c r="Y388" s="27"/>
      <c r="Z388" s="27"/>
      <c r="AA388" s="27"/>
      <c r="AB388" s="27"/>
      <c r="AC388" s="27"/>
      <c r="AD388" s="27"/>
      <c r="AE388" s="27"/>
      <c r="AF388" s="27"/>
      <c r="AG388" s="7"/>
      <c r="AH388" s="7"/>
      <c r="AI388" s="7"/>
      <c r="AJ388" s="7"/>
      <c r="AK388" s="7"/>
    </row>
    <row r="389" spans="1:37">
      <c r="A389" s="73">
        <f t="shared" si="17"/>
        <v>384</v>
      </c>
      <c r="B389" s="73">
        <v>1033420018</v>
      </c>
      <c r="C389" s="73">
        <v>0</v>
      </c>
      <c r="D389" s="75" t="s">
        <v>853</v>
      </c>
      <c r="E389" s="75" t="s">
        <v>124</v>
      </c>
      <c r="F389" s="75" t="s">
        <v>698</v>
      </c>
      <c r="G389" s="73" t="s">
        <v>854</v>
      </c>
      <c r="H389" s="73" t="s">
        <v>476</v>
      </c>
      <c r="I389" s="5" t="s">
        <v>36</v>
      </c>
      <c r="J389" s="28">
        <v>7</v>
      </c>
      <c r="K389" s="29">
        <v>24194</v>
      </c>
      <c r="L389" s="30">
        <f t="shared" si="15"/>
        <v>169358</v>
      </c>
      <c r="M389" s="31">
        <f t="shared" si="16"/>
        <v>5.9775891908655917E-3</v>
      </c>
      <c r="N389" s="81" t="s">
        <v>4327</v>
      </c>
      <c r="O389" s="30"/>
      <c r="P389" s="22"/>
      <c r="Q389" s="22"/>
      <c r="R389" s="32"/>
      <c r="S389" s="33"/>
      <c r="T389" s="34"/>
      <c r="U389" s="34"/>
      <c r="V389" s="35"/>
      <c r="W389" s="36"/>
      <c r="X389" s="27"/>
      <c r="Y389" s="27"/>
      <c r="Z389" s="27"/>
      <c r="AA389" s="27"/>
      <c r="AB389" s="27"/>
      <c r="AC389" s="27"/>
      <c r="AD389" s="27"/>
      <c r="AE389" s="27"/>
      <c r="AF389" s="27"/>
      <c r="AG389" s="7"/>
      <c r="AH389" s="7"/>
      <c r="AI389" s="7"/>
      <c r="AJ389" s="7"/>
      <c r="AK389" s="7"/>
    </row>
    <row r="390" spans="1:37" ht="25.5">
      <c r="A390" s="73">
        <f t="shared" si="17"/>
        <v>385</v>
      </c>
      <c r="B390" s="73">
        <v>1032911115</v>
      </c>
      <c r="C390" s="73">
        <v>0</v>
      </c>
      <c r="D390" s="75" t="s">
        <v>855</v>
      </c>
      <c r="E390" s="75" t="s">
        <v>496</v>
      </c>
      <c r="F390" s="75" t="s">
        <v>277</v>
      </c>
      <c r="G390" s="73" t="s">
        <v>856</v>
      </c>
      <c r="H390" s="73" t="s">
        <v>35</v>
      </c>
      <c r="I390" s="5" t="s">
        <v>36</v>
      </c>
      <c r="J390" s="28">
        <v>7</v>
      </c>
      <c r="K390" s="29">
        <v>36131</v>
      </c>
      <c r="L390" s="30">
        <f t="shared" ref="L390:L453" si="18">+K390*J390</f>
        <v>252917</v>
      </c>
      <c r="M390" s="31">
        <f t="shared" ref="M390:M453" si="19">+L390/$L$896*$L$897</f>
        <v>8.9268527343624327E-3</v>
      </c>
      <c r="N390" s="79"/>
      <c r="O390" s="30"/>
      <c r="P390" s="22"/>
      <c r="Q390" s="22"/>
      <c r="R390" s="32"/>
      <c r="S390" s="33"/>
      <c r="T390" s="34"/>
      <c r="U390" s="34"/>
      <c r="V390" s="35"/>
      <c r="W390" s="36"/>
      <c r="X390" s="27"/>
      <c r="Y390" s="27"/>
      <c r="Z390" s="27"/>
      <c r="AA390" s="27"/>
      <c r="AB390" s="27"/>
      <c r="AC390" s="27"/>
      <c r="AD390" s="27"/>
      <c r="AE390" s="27"/>
      <c r="AF390" s="27"/>
      <c r="AG390" s="7"/>
      <c r="AH390" s="7"/>
      <c r="AI390" s="7"/>
      <c r="AJ390" s="7"/>
      <c r="AK390" s="7"/>
    </row>
    <row r="391" spans="1:37">
      <c r="A391" s="73">
        <f t="shared" ref="A391:A454" si="20">+A390+1</f>
        <v>386</v>
      </c>
      <c r="B391" s="73" t="s">
        <v>857</v>
      </c>
      <c r="C391" s="73">
        <v>0</v>
      </c>
      <c r="D391" s="75" t="s">
        <v>858</v>
      </c>
      <c r="E391" s="75" t="s">
        <v>458</v>
      </c>
      <c r="F391" s="75" t="s">
        <v>458</v>
      </c>
      <c r="G391" s="73" t="s">
        <v>859</v>
      </c>
      <c r="H391" s="73" t="s">
        <v>88</v>
      </c>
      <c r="I391" s="5" t="s">
        <v>36</v>
      </c>
      <c r="J391" s="28">
        <v>329</v>
      </c>
      <c r="K391" s="29">
        <v>756</v>
      </c>
      <c r="L391" s="30">
        <f t="shared" si="18"/>
        <v>248724</v>
      </c>
      <c r="M391" s="31">
        <f t="shared" si="19"/>
        <v>8.7788583586772013E-3</v>
      </c>
      <c r="N391" s="79"/>
      <c r="O391" s="30"/>
      <c r="P391" s="22"/>
      <c r="Q391" s="22"/>
      <c r="R391" s="32"/>
      <c r="S391" s="33"/>
      <c r="T391" s="34"/>
      <c r="U391" s="34"/>
      <c r="V391" s="35"/>
      <c r="W391" s="36"/>
      <c r="X391" s="27"/>
      <c r="Y391" s="27"/>
      <c r="Z391" s="27"/>
      <c r="AA391" s="27"/>
      <c r="AB391" s="27"/>
      <c r="AC391" s="27"/>
      <c r="AD391" s="27"/>
      <c r="AE391" s="27"/>
      <c r="AF391" s="27"/>
      <c r="AG391" s="7"/>
      <c r="AH391" s="7"/>
      <c r="AI391" s="7"/>
      <c r="AJ391" s="7"/>
      <c r="AK391" s="7"/>
    </row>
    <row r="392" spans="1:37">
      <c r="A392" s="73">
        <f t="shared" si="20"/>
        <v>387</v>
      </c>
      <c r="B392" s="73">
        <v>1031011900</v>
      </c>
      <c r="C392" s="73">
        <v>0</v>
      </c>
      <c r="D392" s="75" t="s">
        <v>860</v>
      </c>
      <c r="E392" s="75" t="s">
        <v>124</v>
      </c>
      <c r="F392" s="75" t="s">
        <v>861</v>
      </c>
      <c r="G392" s="73" t="s">
        <v>456</v>
      </c>
      <c r="H392" s="73" t="s">
        <v>534</v>
      </c>
      <c r="I392" s="5" t="s">
        <v>36</v>
      </c>
      <c r="J392" s="28">
        <v>2</v>
      </c>
      <c r="K392" s="29">
        <v>70577</v>
      </c>
      <c r="L392" s="30">
        <f t="shared" si="18"/>
        <v>141154</v>
      </c>
      <c r="M392" s="31">
        <f t="shared" si="19"/>
        <v>4.9821125937212392E-3</v>
      </c>
      <c r="N392" s="79"/>
      <c r="O392" s="30"/>
      <c r="P392" s="22"/>
      <c r="Q392" s="22"/>
      <c r="R392" s="32"/>
      <c r="S392" s="33"/>
      <c r="T392" s="34"/>
      <c r="U392" s="34"/>
      <c r="V392" s="35"/>
      <c r="W392" s="36"/>
      <c r="X392" s="27"/>
      <c r="Y392" s="27"/>
      <c r="Z392" s="27"/>
      <c r="AA392" s="27"/>
      <c r="AB392" s="27"/>
      <c r="AC392" s="27"/>
      <c r="AD392" s="27"/>
      <c r="AE392" s="27"/>
      <c r="AF392" s="27"/>
      <c r="AG392" s="7"/>
      <c r="AH392" s="7"/>
      <c r="AI392" s="7"/>
      <c r="AJ392" s="7"/>
      <c r="AK392" s="7"/>
    </row>
    <row r="393" spans="1:37">
      <c r="A393" s="73">
        <f t="shared" si="20"/>
        <v>388</v>
      </c>
      <c r="B393" s="73">
        <v>1033320141</v>
      </c>
      <c r="C393" s="73">
        <v>0</v>
      </c>
      <c r="D393" s="75" t="s">
        <v>862</v>
      </c>
      <c r="E393" s="75" t="s">
        <v>136</v>
      </c>
      <c r="F393" s="75" t="s">
        <v>4296</v>
      </c>
      <c r="G393" s="73" t="s">
        <v>863</v>
      </c>
      <c r="H393" s="73" t="s">
        <v>401</v>
      </c>
      <c r="I393" s="5" t="s">
        <v>36</v>
      </c>
      <c r="J393" s="28">
        <v>56</v>
      </c>
      <c r="K393" s="29">
        <v>4409</v>
      </c>
      <c r="L393" s="30">
        <f t="shared" si="18"/>
        <v>246904</v>
      </c>
      <c r="M393" s="31">
        <f t="shared" si="19"/>
        <v>8.7146203992812758E-3</v>
      </c>
      <c r="N393" s="79"/>
      <c r="O393" s="30"/>
      <c r="P393" s="22"/>
      <c r="Q393" s="22"/>
      <c r="R393" s="32"/>
      <c r="S393" s="33"/>
      <c r="T393" s="34"/>
      <c r="U393" s="34"/>
      <c r="V393" s="35"/>
      <c r="W393" s="36"/>
      <c r="X393" s="27"/>
      <c r="Y393" s="27"/>
      <c r="Z393" s="27"/>
      <c r="AA393" s="27"/>
      <c r="AB393" s="27"/>
      <c r="AC393" s="27"/>
      <c r="AD393" s="27"/>
      <c r="AE393" s="27"/>
      <c r="AF393" s="27"/>
      <c r="AG393" s="7"/>
      <c r="AH393" s="7"/>
      <c r="AI393" s="7"/>
      <c r="AJ393" s="7"/>
      <c r="AK393" s="7"/>
    </row>
    <row r="394" spans="1:37">
      <c r="A394" s="73">
        <f t="shared" si="20"/>
        <v>389</v>
      </c>
      <c r="B394" s="73" t="s">
        <v>864</v>
      </c>
      <c r="C394" s="73">
        <v>0</v>
      </c>
      <c r="D394" s="75" t="s">
        <v>865</v>
      </c>
      <c r="E394" s="75" t="s">
        <v>458</v>
      </c>
      <c r="F394" s="75" t="s">
        <v>458</v>
      </c>
      <c r="G394" s="73" t="s">
        <v>134</v>
      </c>
      <c r="H394" s="73" t="s">
        <v>88</v>
      </c>
      <c r="I394" s="5" t="s">
        <v>36</v>
      </c>
      <c r="J394" s="28">
        <v>1652</v>
      </c>
      <c r="K394" s="29">
        <v>147</v>
      </c>
      <c r="L394" s="30">
        <f t="shared" si="18"/>
        <v>242844</v>
      </c>
      <c r="M394" s="31">
        <f t="shared" si="19"/>
        <v>8.5713203360134379E-3</v>
      </c>
      <c r="N394" s="79"/>
      <c r="O394" s="30"/>
      <c r="P394" s="22"/>
      <c r="Q394" s="22"/>
      <c r="R394" s="32"/>
      <c r="S394" s="33"/>
      <c r="T394" s="34"/>
      <c r="U394" s="34"/>
      <c r="V394" s="35"/>
      <c r="W394" s="36"/>
      <c r="X394" s="27"/>
      <c r="Y394" s="27"/>
      <c r="Z394" s="27"/>
      <c r="AA394" s="27"/>
      <c r="AB394" s="27"/>
      <c r="AC394" s="27"/>
      <c r="AD394" s="27"/>
      <c r="AE394" s="27"/>
      <c r="AF394" s="27"/>
      <c r="AG394" s="7"/>
      <c r="AH394" s="7"/>
      <c r="AI394" s="7"/>
      <c r="AJ394" s="7"/>
      <c r="AK394" s="7"/>
    </row>
    <row r="395" spans="1:37" ht="38.25">
      <c r="A395" s="73">
        <f t="shared" si="20"/>
        <v>390</v>
      </c>
      <c r="B395" s="73">
        <v>1031012088</v>
      </c>
      <c r="C395" s="73">
        <v>0</v>
      </c>
      <c r="D395" s="75" t="s">
        <v>866</v>
      </c>
      <c r="E395" s="75" t="s">
        <v>32</v>
      </c>
      <c r="F395" s="75" t="s">
        <v>80</v>
      </c>
      <c r="G395" s="73" t="s">
        <v>102</v>
      </c>
      <c r="H395" s="73" t="s">
        <v>35</v>
      </c>
      <c r="I395" s="5" t="s">
        <v>36</v>
      </c>
      <c r="J395" s="28">
        <v>42</v>
      </c>
      <c r="K395" s="29">
        <v>5754</v>
      </c>
      <c r="L395" s="30">
        <f t="shared" si="18"/>
        <v>241668</v>
      </c>
      <c r="M395" s="31">
        <f t="shared" si="19"/>
        <v>8.5298127314806845E-3</v>
      </c>
      <c r="N395" s="79"/>
      <c r="O395" s="30"/>
      <c r="P395" s="22"/>
      <c r="Q395" s="22"/>
      <c r="R395" s="32"/>
      <c r="S395" s="33"/>
      <c r="T395" s="34"/>
      <c r="U395" s="34"/>
      <c r="V395" s="35"/>
      <c r="W395" s="36"/>
      <c r="X395" s="27"/>
      <c r="Y395" s="27"/>
      <c r="Z395" s="27"/>
      <c r="AA395" s="27"/>
      <c r="AB395" s="27"/>
      <c r="AC395" s="27"/>
      <c r="AD395" s="27"/>
      <c r="AE395" s="27"/>
      <c r="AF395" s="27"/>
      <c r="AG395" s="7"/>
      <c r="AH395" s="7"/>
      <c r="AI395" s="7"/>
      <c r="AJ395" s="7"/>
      <c r="AK395" s="7"/>
    </row>
    <row r="396" spans="1:37">
      <c r="A396" s="73">
        <f t="shared" si="20"/>
        <v>391</v>
      </c>
      <c r="B396" s="73">
        <v>1033495186</v>
      </c>
      <c r="C396" s="73">
        <v>0</v>
      </c>
      <c r="D396" s="75" t="s">
        <v>868</v>
      </c>
      <c r="E396" s="75" t="s">
        <v>124</v>
      </c>
      <c r="F396" s="75" t="s">
        <v>450</v>
      </c>
      <c r="G396" s="73" t="s">
        <v>869</v>
      </c>
      <c r="H396" s="73" t="s">
        <v>476</v>
      </c>
      <c r="I396" s="5" t="s">
        <v>36</v>
      </c>
      <c r="J396" s="28">
        <v>7</v>
      </c>
      <c r="K396" s="29">
        <v>22982</v>
      </c>
      <c r="L396" s="30">
        <f t="shared" si="18"/>
        <v>160874</v>
      </c>
      <c r="M396" s="31">
        <f t="shared" si="19"/>
        <v>5.6781414724507333E-3</v>
      </c>
      <c r="N396" s="81" t="s">
        <v>4325</v>
      </c>
      <c r="O396" s="30"/>
      <c r="P396" s="22"/>
      <c r="Q396" s="22"/>
      <c r="R396" s="32"/>
      <c r="S396" s="33"/>
      <c r="T396" s="34"/>
      <c r="U396" s="34"/>
      <c r="V396" s="35"/>
      <c r="W396" s="36"/>
      <c r="X396" s="27"/>
      <c r="Y396" s="27"/>
      <c r="Z396" s="27"/>
      <c r="AA396" s="27"/>
      <c r="AB396" s="27"/>
      <c r="AC396" s="27"/>
      <c r="AD396" s="27"/>
      <c r="AE396" s="27"/>
      <c r="AF396" s="27"/>
      <c r="AG396" s="7"/>
      <c r="AH396" s="7"/>
      <c r="AI396" s="7"/>
      <c r="AJ396" s="7"/>
      <c r="AK396" s="7"/>
    </row>
    <row r="397" spans="1:37">
      <c r="A397" s="73">
        <f t="shared" si="20"/>
        <v>392</v>
      </c>
      <c r="B397" s="73">
        <v>1031020041</v>
      </c>
      <c r="C397" s="73">
        <v>0</v>
      </c>
      <c r="D397" s="75" t="s">
        <v>870</v>
      </c>
      <c r="E397" s="75" t="s">
        <v>458</v>
      </c>
      <c r="F397" s="75" t="s">
        <v>458</v>
      </c>
      <c r="G397" s="73" t="s">
        <v>871</v>
      </c>
      <c r="H397" s="73" t="s">
        <v>88</v>
      </c>
      <c r="I397" s="5" t="s">
        <v>36</v>
      </c>
      <c r="J397" s="28">
        <v>210</v>
      </c>
      <c r="K397" s="29">
        <v>1135</v>
      </c>
      <c r="L397" s="30">
        <f t="shared" si="18"/>
        <v>238350</v>
      </c>
      <c r="M397" s="31">
        <f t="shared" si="19"/>
        <v>8.4127019901204178E-3</v>
      </c>
      <c r="N397" s="79"/>
      <c r="O397" s="30"/>
      <c r="P397" s="22"/>
      <c r="Q397" s="22"/>
      <c r="R397" s="32"/>
      <c r="S397" s="33"/>
      <c r="T397" s="34"/>
      <c r="U397" s="34"/>
      <c r="V397" s="35"/>
      <c r="W397" s="36"/>
      <c r="X397" s="27"/>
      <c r="Y397" s="27"/>
      <c r="Z397" s="27"/>
      <c r="AA397" s="27"/>
      <c r="AB397" s="27"/>
      <c r="AC397" s="27"/>
      <c r="AD397" s="27"/>
      <c r="AE397" s="27"/>
      <c r="AF397" s="27"/>
      <c r="AG397" s="7"/>
      <c r="AH397" s="7"/>
      <c r="AI397" s="7"/>
      <c r="AJ397" s="7"/>
      <c r="AK397" s="7"/>
    </row>
    <row r="398" spans="1:37">
      <c r="A398" s="73">
        <f t="shared" si="20"/>
        <v>393</v>
      </c>
      <c r="B398" s="73">
        <v>1031230015</v>
      </c>
      <c r="C398" s="73">
        <v>0</v>
      </c>
      <c r="D398" s="75" t="s">
        <v>872</v>
      </c>
      <c r="E398" s="75" t="s">
        <v>458</v>
      </c>
      <c r="F398" s="75" t="s">
        <v>458</v>
      </c>
      <c r="G398" s="73" t="s">
        <v>873</v>
      </c>
      <c r="H398" s="73" t="s">
        <v>88</v>
      </c>
      <c r="I398" s="5" t="s">
        <v>36</v>
      </c>
      <c r="J398" s="28">
        <v>315</v>
      </c>
      <c r="K398" s="29">
        <v>744</v>
      </c>
      <c r="L398" s="30">
        <f t="shared" si="18"/>
        <v>234360</v>
      </c>
      <c r="M398" s="31">
        <f t="shared" si="19"/>
        <v>8.2718726175985795E-3</v>
      </c>
      <c r="N398" s="79"/>
      <c r="O398" s="30"/>
      <c r="P398" s="22"/>
      <c r="Q398" s="22"/>
      <c r="R398" s="32"/>
      <c r="S398" s="33"/>
      <c r="T398" s="34"/>
      <c r="U398" s="34"/>
      <c r="V398" s="35"/>
      <c r="W398" s="36"/>
      <c r="X398" s="27"/>
      <c r="Y398" s="27"/>
      <c r="Z398" s="27"/>
      <c r="AA398" s="27"/>
      <c r="AB398" s="27"/>
      <c r="AC398" s="27"/>
      <c r="AD398" s="27"/>
      <c r="AE398" s="27"/>
      <c r="AF398" s="27"/>
      <c r="AG398" s="7"/>
      <c r="AH398" s="7"/>
      <c r="AI398" s="7"/>
      <c r="AJ398" s="7"/>
      <c r="AK398" s="7"/>
    </row>
    <row r="399" spans="1:37">
      <c r="A399" s="73">
        <f t="shared" si="20"/>
        <v>394</v>
      </c>
      <c r="B399" s="73">
        <v>1032160052</v>
      </c>
      <c r="C399" s="73">
        <v>0</v>
      </c>
      <c r="D399" s="75" t="s">
        <v>631</v>
      </c>
      <c r="E399" s="75" t="s">
        <v>458</v>
      </c>
      <c r="F399" s="75" t="s">
        <v>458</v>
      </c>
      <c r="G399" s="73" t="s">
        <v>874</v>
      </c>
      <c r="H399" s="73" t="s">
        <v>88</v>
      </c>
      <c r="I399" s="5" t="s">
        <v>36</v>
      </c>
      <c r="J399" s="28">
        <v>98</v>
      </c>
      <c r="K399" s="29">
        <v>2501</v>
      </c>
      <c r="L399" s="30">
        <f t="shared" si="18"/>
        <v>245098</v>
      </c>
      <c r="M399" s="31">
        <f t="shared" si="19"/>
        <v>8.6508765780345474E-3</v>
      </c>
      <c r="N399" s="79"/>
      <c r="O399" s="30"/>
      <c r="P399" s="22"/>
      <c r="Q399" s="22"/>
      <c r="R399" s="32"/>
      <c r="S399" s="33"/>
      <c r="T399" s="34"/>
      <c r="U399" s="34"/>
      <c r="V399" s="35"/>
      <c r="W399" s="36"/>
      <c r="X399" s="27"/>
      <c r="Y399" s="27"/>
      <c r="Z399" s="27"/>
      <c r="AA399" s="27"/>
      <c r="AB399" s="27"/>
      <c r="AC399" s="27"/>
      <c r="AD399" s="27"/>
      <c r="AE399" s="27"/>
      <c r="AF399" s="27"/>
      <c r="AG399" s="7"/>
      <c r="AH399" s="7"/>
      <c r="AI399" s="7"/>
      <c r="AJ399" s="7"/>
      <c r="AK399" s="7"/>
    </row>
    <row r="400" spans="1:37">
      <c r="A400" s="73">
        <f t="shared" si="20"/>
        <v>395</v>
      </c>
      <c r="B400" s="73">
        <v>1031640018</v>
      </c>
      <c r="C400" s="73">
        <v>0</v>
      </c>
      <c r="D400" s="75" t="s">
        <v>875</v>
      </c>
      <c r="E400" s="75" t="s">
        <v>458</v>
      </c>
      <c r="F400" s="75" t="s">
        <v>458</v>
      </c>
      <c r="G400" s="73" t="s">
        <v>555</v>
      </c>
      <c r="H400" s="73" t="s">
        <v>88</v>
      </c>
      <c r="I400" s="5" t="s">
        <v>36</v>
      </c>
      <c r="J400" s="28">
        <v>3101</v>
      </c>
      <c r="K400" s="29">
        <v>76</v>
      </c>
      <c r="L400" s="30">
        <f t="shared" si="18"/>
        <v>235676</v>
      </c>
      <c r="M400" s="31">
        <f t="shared" si="19"/>
        <v>8.3183216036233267E-3</v>
      </c>
      <c r="N400" s="79"/>
      <c r="O400" s="30"/>
      <c r="P400" s="22"/>
      <c r="Q400" s="22"/>
      <c r="R400" s="32"/>
      <c r="S400" s="33"/>
      <c r="T400" s="34"/>
      <c r="U400" s="34"/>
      <c r="V400" s="35"/>
      <c r="W400" s="36"/>
      <c r="X400" s="27"/>
      <c r="Y400" s="27"/>
      <c r="Z400" s="27"/>
      <c r="AA400" s="27"/>
      <c r="AB400" s="27"/>
      <c r="AC400" s="27"/>
      <c r="AD400" s="27"/>
      <c r="AE400" s="27"/>
      <c r="AF400" s="27"/>
      <c r="AG400" s="7"/>
      <c r="AH400" s="7"/>
      <c r="AI400" s="7"/>
      <c r="AJ400" s="7"/>
      <c r="AK400" s="7"/>
    </row>
    <row r="401" spans="1:37">
      <c r="A401" s="73">
        <f t="shared" si="20"/>
        <v>396</v>
      </c>
      <c r="B401" s="73">
        <v>1031610081</v>
      </c>
      <c r="C401" s="73">
        <v>0</v>
      </c>
      <c r="D401" s="75" t="s">
        <v>876</v>
      </c>
      <c r="E401" s="75" t="s">
        <v>458</v>
      </c>
      <c r="F401" s="75" t="s">
        <v>458</v>
      </c>
      <c r="G401" s="73" t="s">
        <v>44</v>
      </c>
      <c r="H401" s="73" t="s">
        <v>88</v>
      </c>
      <c r="I401" s="5" t="s">
        <v>36</v>
      </c>
      <c r="J401" s="28">
        <v>1008</v>
      </c>
      <c r="K401" s="29">
        <v>231</v>
      </c>
      <c r="L401" s="30">
        <f t="shared" si="18"/>
        <v>232848</v>
      </c>
      <c r="M401" s="31">
        <f t="shared" si="19"/>
        <v>8.2185056974850394E-3</v>
      </c>
      <c r="N401" s="79"/>
      <c r="O401" s="30"/>
      <c r="P401" s="22"/>
      <c r="Q401" s="22"/>
      <c r="R401" s="32"/>
      <c r="S401" s="33"/>
      <c r="T401" s="34"/>
      <c r="U401" s="34"/>
      <c r="V401" s="35"/>
      <c r="W401" s="36"/>
      <c r="X401" s="27"/>
      <c r="Y401" s="27"/>
      <c r="Z401" s="27"/>
      <c r="AA401" s="27"/>
      <c r="AB401" s="27"/>
      <c r="AC401" s="27"/>
      <c r="AD401" s="27"/>
      <c r="AE401" s="27"/>
      <c r="AF401" s="27"/>
      <c r="AG401" s="7"/>
      <c r="AH401" s="7"/>
      <c r="AI401" s="7"/>
      <c r="AJ401" s="7"/>
      <c r="AK401" s="7"/>
    </row>
    <row r="402" spans="1:37">
      <c r="A402" s="73">
        <f t="shared" si="20"/>
        <v>397</v>
      </c>
      <c r="B402" s="73">
        <v>1033320145</v>
      </c>
      <c r="C402" s="73">
        <v>0</v>
      </c>
      <c r="D402" s="75" t="s">
        <v>877</v>
      </c>
      <c r="E402" s="75" t="s">
        <v>136</v>
      </c>
      <c r="F402" s="75" t="s">
        <v>347</v>
      </c>
      <c r="G402" s="73" t="s">
        <v>320</v>
      </c>
      <c r="H402" s="73" t="s">
        <v>401</v>
      </c>
      <c r="I402" s="5" t="s">
        <v>36</v>
      </c>
      <c r="J402" s="28">
        <v>1</v>
      </c>
      <c r="K402" s="29">
        <v>464509</v>
      </c>
      <c r="L402" s="30">
        <f t="shared" si="18"/>
        <v>464509</v>
      </c>
      <c r="M402" s="31">
        <f t="shared" si="19"/>
        <v>1.6395115539034385E-2</v>
      </c>
      <c r="N402" s="81" t="s">
        <v>4318</v>
      </c>
      <c r="O402" s="30"/>
      <c r="P402" s="22"/>
      <c r="Q402" s="22"/>
      <c r="R402" s="32"/>
      <c r="S402" s="33"/>
      <c r="T402" s="34"/>
      <c r="U402" s="34"/>
      <c r="V402" s="35"/>
      <c r="W402" s="36"/>
      <c r="X402" s="27"/>
      <c r="Y402" s="27"/>
      <c r="Z402" s="27"/>
      <c r="AA402" s="27"/>
      <c r="AB402" s="27"/>
      <c r="AC402" s="27"/>
      <c r="AD402" s="27"/>
      <c r="AE402" s="27"/>
      <c r="AF402" s="27"/>
      <c r="AG402" s="7"/>
      <c r="AH402" s="7"/>
      <c r="AI402" s="7"/>
      <c r="AJ402" s="7"/>
      <c r="AK402" s="7"/>
    </row>
    <row r="403" spans="1:37">
      <c r="A403" s="73">
        <f t="shared" si="20"/>
        <v>398</v>
      </c>
      <c r="B403" s="73">
        <v>1031870106</v>
      </c>
      <c r="C403" s="73">
        <v>0</v>
      </c>
      <c r="D403" s="75" t="s">
        <v>878</v>
      </c>
      <c r="E403" s="75" t="s">
        <v>136</v>
      </c>
      <c r="F403" s="75" t="s">
        <v>151</v>
      </c>
      <c r="G403" s="73" t="s">
        <v>879</v>
      </c>
      <c r="H403" s="73" t="s">
        <v>88</v>
      </c>
      <c r="I403" s="5" t="s">
        <v>36</v>
      </c>
      <c r="J403" s="28">
        <v>56</v>
      </c>
      <c r="K403" s="29">
        <v>4138</v>
      </c>
      <c r="L403" s="30">
        <f t="shared" si="18"/>
        <v>231728</v>
      </c>
      <c r="M403" s="31">
        <f t="shared" si="19"/>
        <v>8.178974645549085E-3</v>
      </c>
      <c r="N403" s="79"/>
      <c r="O403" s="30"/>
      <c r="P403" s="22"/>
      <c r="Q403" s="22"/>
      <c r="R403" s="32"/>
      <c r="S403" s="33"/>
      <c r="T403" s="34"/>
      <c r="U403" s="34"/>
      <c r="V403" s="35"/>
      <c r="W403" s="36"/>
      <c r="X403" s="27"/>
      <c r="Y403" s="27"/>
      <c r="Z403" s="27"/>
      <c r="AA403" s="27"/>
      <c r="AB403" s="27"/>
      <c r="AC403" s="27"/>
      <c r="AD403" s="27"/>
      <c r="AE403" s="27"/>
      <c r="AF403" s="27"/>
      <c r="AG403" s="7"/>
      <c r="AH403" s="7"/>
      <c r="AI403" s="7"/>
      <c r="AJ403" s="7"/>
      <c r="AK403" s="7"/>
    </row>
    <row r="404" spans="1:37">
      <c r="A404" s="73">
        <f t="shared" si="20"/>
        <v>399</v>
      </c>
      <c r="B404" s="73" t="s">
        <v>880</v>
      </c>
      <c r="C404" s="73">
        <v>0</v>
      </c>
      <c r="D404" s="75" t="s">
        <v>881</v>
      </c>
      <c r="E404" s="75" t="s">
        <v>458</v>
      </c>
      <c r="F404" s="75" t="s">
        <v>458</v>
      </c>
      <c r="G404" s="73" t="s">
        <v>430</v>
      </c>
      <c r="H404" s="73" t="s">
        <v>88</v>
      </c>
      <c r="I404" s="5" t="s">
        <v>36</v>
      </c>
      <c r="J404" s="28">
        <v>987</v>
      </c>
      <c r="K404" s="29">
        <v>234</v>
      </c>
      <c r="L404" s="30">
        <f t="shared" si="18"/>
        <v>230958</v>
      </c>
      <c r="M404" s="31">
        <f t="shared" si="19"/>
        <v>8.1517970473431161E-3</v>
      </c>
      <c r="N404" s="79"/>
      <c r="O404" s="30"/>
      <c r="P404" s="22"/>
      <c r="Q404" s="22"/>
      <c r="R404" s="32"/>
      <c r="S404" s="33"/>
      <c r="T404" s="34"/>
      <c r="U404" s="34"/>
      <c r="V404" s="35"/>
      <c r="W404" s="36"/>
      <c r="X404" s="27"/>
      <c r="Y404" s="27"/>
      <c r="Z404" s="27"/>
      <c r="AA404" s="27"/>
      <c r="AB404" s="27"/>
      <c r="AC404" s="27"/>
      <c r="AD404" s="27"/>
      <c r="AE404" s="27"/>
      <c r="AF404" s="27"/>
      <c r="AG404" s="7"/>
      <c r="AH404" s="7"/>
      <c r="AI404" s="7"/>
      <c r="AJ404" s="7"/>
      <c r="AK404" s="7"/>
    </row>
    <row r="405" spans="1:37">
      <c r="A405" s="73">
        <f t="shared" si="20"/>
        <v>400</v>
      </c>
      <c r="B405" s="73">
        <v>1034020254</v>
      </c>
      <c r="C405" s="73">
        <v>0</v>
      </c>
      <c r="D405" s="75" t="s">
        <v>882</v>
      </c>
      <c r="E405" s="75" t="s">
        <v>124</v>
      </c>
      <c r="F405" s="75" t="s">
        <v>698</v>
      </c>
      <c r="G405" s="73" t="s">
        <v>884</v>
      </c>
      <c r="H405" s="73" t="s">
        <v>476</v>
      </c>
      <c r="I405" s="5" t="s">
        <v>36</v>
      </c>
      <c r="J405" s="28">
        <v>1</v>
      </c>
      <c r="K405" s="29">
        <v>64738</v>
      </c>
      <c r="L405" s="30">
        <f t="shared" si="18"/>
        <v>64738</v>
      </c>
      <c r="M405" s="31">
        <f t="shared" si="19"/>
        <v>2.284965393062369E-3</v>
      </c>
      <c r="N405" s="79"/>
      <c r="O405" s="30"/>
      <c r="P405" s="22"/>
      <c r="Q405" s="22"/>
      <c r="R405" s="32"/>
      <c r="S405" s="33"/>
      <c r="T405" s="34"/>
      <c r="U405" s="34"/>
      <c r="V405" s="35"/>
      <c r="W405" s="36"/>
      <c r="X405" s="27"/>
      <c r="Y405" s="27"/>
      <c r="Z405" s="27"/>
      <c r="AA405" s="27"/>
      <c r="AB405" s="27"/>
      <c r="AC405" s="27"/>
      <c r="AD405" s="27"/>
      <c r="AE405" s="27"/>
      <c r="AF405" s="27"/>
      <c r="AG405" s="7"/>
      <c r="AH405" s="7"/>
      <c r="AI405" s="7"/>
      <c r="AJ405" s="7"/>
      <c r="AK405" s="7"/>
    </row>
    <row r="406" spans="1:37">
      <c r="A406" s="73">
        <f t="shared" si="20"/>
        <v>401</v>
      </c>
      <c r="B406" s="73">
        <v>1032143010</v>
      </c>
      <c r="C406" s="73">
        <v>0</v>
      </c>
      <c r="D406" s="75" t="s">
        <v>885</v>
      </c>
      <c r="E406" s="75" t="s">
        <v>458</v>
      </c>
      <c r="F406" s="75" t="s">
        <v>458</v>
      </c>
      <c r="G406" s="73" t="s">
        <v>886</v>
      </c>
      <c r="H406" s="73" t="s">
        <v>88</v>
      </c>
      <c r="I406" s="5" t="s">
        <v>36</v>
      </c>
      <c r="J406" s="28">
        <v>112</v>
      </c>
      <c r="K406" s="29">
        <v>1952</v>
      </c>
      <c r="L406" s="30">
        <f t="shared" si="18"/>
        <v>218624</v>
      </c>
      <c r="M406" s="31">
        <f t="shared" si="19"/>
        <v>7.7164613378984115E-3</v>
      </c>
      <c r="N406" s="79"/>
      <c r="O406" s="30"/>
      <c r="P406" s="22"/>
      <c r="Q406" s="22"/>
      <c r="R406" s="32"/>
      <c r="S406" s="33"/>
      <c r="T406" s="34"/>
      <c r="U406" s="34"/>
      <c r="V406" s="35"/>
      <c r="W406" s="36"/>
      <c r="X406" s="27"/>
      <c r="Y406" s="27"/>
      <c r="Z406" s="27"/>
      <c r="AA406" s="27"/>
      <c r="AB406" s="27"/>
      <c r="AC406" s="27"/>
      <c r="AD406" s="27"/>
      <c r="AE406" s="27"/>
      <c r="AF406" s="27"/>
      <c r="AG406" s="7"/>
      <c r="AH406" s="7"/>
      <c r="AI406" s="7"/>
      <c r="AJ406" s="7"/>
      <c r="AK406" s="7"/>
    </row>
    <row r="407" spans="1:37">
      <c r="A407" s="73">
        <f t="shared" si="20"/>
        <v>402</v>
      </c>
      <c r="B407" s="73">
        <v>1033340008</v>
      </c>
      <c r="C407" s="73">
        <v>0</v>
      </c>
      <c r="D407" s="75" t="s">
        <v>887</v>
      </c>
      <c r="E407" s="75" t="s">
        <v>136</v>
      </c>
      <c r="F407" s="75" t="s">
        <v>4296</v>
      </c>
      <c r="G407" s="73" t="s">
        <v>888</v>
      </c>
      <c r="H407" s="73" t="s">
        <v>401</v>
      </c>
      <c r="I407" s="5" t="s">
        <v>36</v>
      </c>
      <c r="J407" s="28">
        <v>1</v>
      </c>
      <c r="K407" s="29">
        <v>63397</v>
      </c>
      <c r="L407" s="30">
        <f t="shared" si="18"/>
        <v>63397</v>
      </c>
      <c r="M407" s="31">
        <f t="shared" si="19"/>
        <v>2.2376340174854801E-3</v>
      </c>
      <c r="N407" s="79"/>
      <c r="O407" s="30"/>
      <c r="P407" s="22"/>
      <c r="Q407" s="22"/>
      <c r="R407" s="32"/>
      <c r="S407" s="33"/>
      <c r="T407" s="34"/>
      <c r="U407" s="34"/>
      <c r="V407" s="35"/>
      <c r="W407" s="36"/>
      <c r="X407" s="27"/>
      <c r="Y407" s="27"/>
      <c r="Z407" s="27"/>
      <c r="AA407" s="27"/>
      <c r="AB407" s="27"/>
      <c r="AC407" s="27"/>
      <c r="AD407" s="27"/>
      <c r="AE407" s="27"/>
      <c r="AF407" s="27"/>
      <c r="AG407" s="7"/>
      <c r="AH407" s="7"/>
      <c r="AI407" s="7"/>
      <c r="AJ407" s="7"/>
      <c r="AK407" s="7"/>
    </row>
    <row r="408" spans="1:37">
      <c r="A408" s="73">
        <f t="shared" si="20"/>
        <v>403</v>
      </c>
      <c r="B408" s="73">
        <v>1031060015</v>
      </c>
      <c r="C408" s="73">
        <v>0</v>
      </c>
      <c r="D408" s="75" t="s">
        <v>889</v>
      </c>
      <c r="E408" s="75" t="s">
        <v>458</v>
      </c>
      <c r="F408" s="75" t="s">
        <v>458</v>
      </c>
      <c r="G408" s="73" t="s">
        <v>81</v>
      </c>
      <c r="H408" s="73" t="s">
        <v>88</v>
      </c>
      <c r="I408" s="5" t="s">
        <v>36</v>
      </c>
      <c r="J408" s="28">
        <v>182</v>
      </c>
      <c r="K408" s="29">
        <v>1192</v>
      </c>
      <c r="L408" s="30">
        <f t="shared" si="18"/>
        <v>216944</v>
      </c>
      <c r="M408" s="31">
        <f t="shared" si="19"/>
        <v>7.657164759994479E-3</v>
      </c>
      <c r="N408" s="79"/>
      <c r="O408" s="30"/>
      <c r="P408" s="22"/>
      <c r="Q408" s="22"/>
      <c r="R408" s="32"/>
      <c r="S408" s="33"/>
      <c r="T408" s="34"/>
      <c r="U408" s="34"/>
      <c r="V408" s="35"/>
      <c r="W408" s="36"/>
      <c r="X408" s="27"/>
      <c r="Y408" s="27"/>
      <c r="Z408" s="27"/>
      <c r="AA408" s="27"/>
      <c r="AB408" s="27"/>
      <c r="AC408" s="27"/>
      <c r="AD408" s="27"/>
      <c r="AE408" s="27"/>
      <c r="AF408" s="27"/>
      <c r="AG408" s="7"/>
      <c r="AH408" s="7"/>
      <c r="AI408" s="7"/>
      <c r="AJ408" s="7"/>
      <c r="AK408" s="7"/>
    </row>
    <row r="409" spans="1:37">
      <c r="A409" s="73">
        <f t="shared" si="20"/>
        <v>404</v>
      </c>
      <c r="B409" s="73">
        <v>1031080030</v>
      </c>
      <c r="C409" s="73">
        <v>0</v>
      </c>
      <c r="D409" s="75" t="s">
        <v>890</v>
      </c>
      <c r="E409" s="75" t="s">
        <v>458</v>
      </c>
      <c r="F409" s="75" t="s">
        <v>458</v>
      </c>
      <c r="G409" s="73" t="s">
        <v>430</v>
      </c>
      <c r="H409" s="73" t="s">
        <v>88</v>
      </c>
      <c r="I409" s="5" t="s">
        <v>36</v>
      </c>
      <c r="J409" s="28">
        <v>42</v>
      </c>
      <c r="K409" s="29">
        <v>5253</v>
      </c>
      <c r="L409" s="30">
        <f t="shared" si="18"/>
        <v>220626</v>
      </c>
      <c r="M409" s="31">
        <f t="shared" si="19"/>
        <v>7.787123093233931E-3</v>
      </c>
      <c r="N409" s="79"/>
      <c r="O409" s="30"/>
      <c r="P409" s="22"/>
      <c r="Q409" s="22"/>
      <c r="R409" s="32"/>
      <c r="S409" s="33"/>
      <c r="T409" s="34"/>
      <c r="U409" s="34"/>
      <c r="V409" s="35"/>
      <c r="W409" s="36"/>
      <c r="X409" s="27"/>
      <c r="Y409" s="27"/>
      <c r="Z409" s="27"/>
      <c r="AA409" s="27"/>
      <c r="AB409" s="27"/>
      <c r="AC409" s="27"/>
      <c r="AD409" s="27"/>
      <c r="AE409" s="27"/>
      <c r="AF409" s="27"/>
      <c r="AG409" s="7"/>
      <c r="AH409" s="7"/>
      <c r="AI409" s="7"/>
      <c r="AJ409" s="7"/>
      <c r="AK409" s="7"/>
    </row>
    <row r="410" spans="1:37">
      <c r="A410" s="73">
        <f t="shared" si="20"/>
        <v>405</v>
      </c>
      <c r="B410" s="73">
        <v>1031016002</v>
      </c>
      <c r="C410" s="73">
        <v>0</v>
      </c>
      <c r="D410" s="75" t="s">
        <v>891</v>
      </c>
      <c r="E410" s="75" t="s">
        <v>458</v>
      </c>
      <c r="F410" s="75" t="s">
        <v>458</v>
      </c>
      <c r="G410" s="73" t="s">
        <v>892</v>
      </c>
      <c r="H410" s="73" t="s">
        <v>88</v>
      </c>
      <c r="I410" s="5" t="s">
        <v>36</v>
      </c>
      <c r="J410" s="28">
        <v>133</v>
      </c>
      <c r="K410" s="29">
        <v>1612</v>
      </c>
      <c r="L410" s="30">
        <f t="shared" si="18"/>
        <v>214396</v>
      </c>
      <c r="M410" s="31">
        <f t="shared" si="19"/>
        <v>7.567231616840182E-3</v>
      </c>
      <c r="N410" s="79"/>
      <c r="O410" s="30"/>
      <c r="P410" s="22"/>
      <c r="Q410" s="22"/>
      <c r="R410" s="32"/>
      <c r="S410" s="33"/>
      <c r="T410" s="34"/>
      <c r="U410" s="34"/>
      <c r="V410" s="35"/>
      <c r="W410" s="36"/>
      <c r="X410" s="27"/>
      <c r="Y410" s="27"/>
      <c r="Z410" s="27"/>
      <c r="AA410" s="27"/>
      <c r="AB410" s="27"/>
      <c r="AC410" s="27"/>
      <c r="AD410" s="27"/>
      <c r="AE410" s="27"/>
      <c r="AF410" s="27"/>
      <c r="AG410" s="7"/>
      <c r="AH410" s="7"/>
      <c r="AI410" s="7"/>
      <c r="AJ410" s="7"/>
      <c r="AK410" s="7"/>
    </row>
    <row r="411" spans="1:37">
      <c r="A411" s="73">
        <f t="shared" si="20"/>
        <v>406</v>
      </c>
      <c r="B411" s="73">
        <v>1034020228</v>
      </c>
      <c r="C411" s="73">
        <v>0</v>
      </c>
      <c r="D411" s="75" t="s">
        <v>893</v>
      </c>
      <c r="E411" s="75" t="s">
        <v>706</v>
      </c>
      <c r="F411" s="75" t="s">
        <v>264</v>
      </c>
      <c r="G411" s="73" t="s">
        <v>894</v>
      </c>
      <c r="H411" s="73" t="s">
        <v>88</v>
      </c>
      <c r="I411" s="5" t="s">
        <v>36</v>
      </c>
      <c r="J411" s="28">
        <v>1</v>
      </c>
      <c r="K411" s="29">
        <v>61604</v>
      </c>
      <c r="L411" s="30">
        <f t="shared" si="18"/>
        <v>61604</v>
      </c>
      <c r="M411" s="31">
        <f t="shared" si="19"/>
        <v>2.1743490388058664E-3</v>
      </c>
      <c r="N411" s="79"/>
      <c r="O411" s="30"/>
      <c r="P411" s="22"/>
      <c r="Q411" s="22"/>
      <c r="R411" s="32"/>
      <c r="S411" s="33"/>
      <c r="T411" s="34"/>
      <c r="U411" s="34"/>
      <c r="V411" s="35"/>
      <c r="W411" s="36"/>
      <c r="X411" s="27"/>
      <c r="Y411" s="27"/>
      <c r="Z411" s="27"/>
      <c r="AA411" s="27"/>
      <c r="AB411" s="27"/>
      <c r="AC411" s="27"/>
      <c r="AD411" s="27"/>
      <c r="AE411" s="27"/>
      <c r="AF411" s="27"/>
      <c r="AG411" s="7"/>
      <c r="AH411" s="7"/>
      <c r="AI411" s="7"/>
      <c r="AJ411" s="7"/>
      <c r="AK411" s="7"/>
    </row>
    <row r="412" spans="1:37" ht="25.5">
      <c r="A412" s="73">
        <f t="shared" si="20"/>
        <v>407</v>
      </c>
      <c r="B412" s="73">
        <v>1031440020</v>
      </c>
      <c r="C412" s="73">
        <v>0</v>
      </c>
      <c r="D412" s="75" t="s">
        <v>895</v>
      </c>
      <c r="E412" s="75" t="s">
        <v>245</v>
      </c>
      <c r="F412" s="75" t="s">
        <v>435</v>
      </c>
      <c r="G412" s="73" t="s">
        <v>896</v>
      </c>
      <c r="H412" s="73" t="s">
        <v>383</v>
      </c>
      <c r="I412" s="5" t="s">
        <v>36</v>
      </c>
      <c r="J412" s="28">
        <v>14</v>
      </c>
      <c r="K412" s="29">
        <v>15228</v>
      </c>
      <c r="L412" s="30">
        <f t="shared" si="18"/>
        <v>213192</v>
      </c>
      <c r="M412" s="31">
        <f t="shared" si="19"/>
        <v>7.52473573600903E-3</v>
      </c>
      <c r="N412" s="81" t="s">
        <v>4316</v>
      </c>
      <c r="O412" s="30"/>
      <c r="P412" s="22"/>
      <c r="Q412" s="22"/>
      <c r="R412" s="32"/>
      <c r="S412" s="33"/>
      <c r="T412" s="34"/>
      <c r="U412" s="34"/>
      <c r="V412" s="35"/>
      <c r="W412" s="36"/>
      <c r="X412" s="27"/>
      <c r="Y412" s="27"/>
      <c r="Z412" s="27"/>
      <c r="AA412" s="27"/>
      <c r="AB412" s="27"/>
      <c r="AC412" s="27"/>
      <c r="AD412" s="27"/>
      <c r="AE412" s="27"/>
      <c r="AF412" s="27"/>
      <c r="AG412" s="7"/>
      <c r="AH412" s="7"/>
      <c r="AI412" s="7"/>
      <c r="AJ412" s="7"/>
      <c r="AK412" s="7"/>
    </row>
    <row r="413" spans="1:37">
      <c r="A413" s="73">
        <f t="shared" si="20"/>
        <v>408</v>
      </c>
      <c r="B413" s="73">
        <v>1031230005</v>
      </c>
      <c r="C413" s="73">
        <v>0</v>
      </c>
      <c r="D413" s="75" t="s">
        <v>897</v>
      </c>
      <c r="E413" s="75" t="s">
        <v>458</v>
      </c>
      <c r="F413" s="75" t="s">
        <v>458</v>
      </c>
      <c r="G413" s="73" t="s">
        <v>898</v>
      </c>
      <c r="H413" s="73" t="s">
        <v>88</v>
      </c>
      <c r="I413" s="5" t="s">
        <v>36</v>
      </c>
      <c r="J413" s="28">
        <v>301</v>
      </c>
      <c r="K413" s="29">
        <v>704</v>
      </c>
      <c r="L413" s="30">
        <f t="shared" si="18"/>
        <v>211904</v>
      </c>
      <c r="M413" s="31">
        <f t="shared" si="19"/>
        <v>7.4792750262826814E-3</v>
      </c>
      <c r="N413" s="79"/>
      <c r="O413" s="30"/>
      <c r="P413" s="22"/>
      <c r="Q413" s="22"/>
      <c r="R413" s="32"/>
      <c r="S413" s="33"/>
      <c r="T413" s="34"/>
      <c r="U413" s="34"/>
      <c r="V413" s="35"/>
      <c r="W413" s="36"/>
      <c r="X413" s="27"/>
      <c r="Y413" s="27"/>
      <c r="Z413" s="27"/>
      <c r="AA413" s="27"/>
      <c r="AB413" s="27"/>
      <c r="AC413" s="27"/>
      <c r="AD413" s="27"/>
      <c r="AE413" s="27"/>
      <c r="AF413" s="27"/>
      <c r="AG413" s="7"/>
      <c r="AH413" s="7"/>
      <c r="AI413" s="7"/>
      <c r="AJ413" s="7"/>
      <c r="AK413" s="7"/>
    </row>
    <row r="414" spans="1:37">
      <c r="A414" s="73">
        <f t="shared" si="20"/>
        <v>409</v>
      </c>
      <c r="B414" s="73">
        <v>1034020054</v>
      </c>
      <c r="C414" s="73">
        <v>0</v>
      </c>
      <c r="D414" s="75" t="s">
        <v>899</v>
      </c>
      <c r="E414" s="75" t="s">
        <v>706</v>
      </c>
      <c r="F414" s="75" t="s">
        <v>264</v>
      </c>
      <c r="G414" s="73" t="s">
        <v>362</v>
      </c>
      <c r="H414" s="73" t="s">
        <v>88</v>
      </c>
      <c r="I414" s="5" t="s">
        <v>36</v>
      </c>
      <c r="J414" s="28">
        <v>1</v>
      </c>
      <c r="K414" s="29">
        <v>58275</v>
      </c>
      <c r="L414" s="30">
        <f t="shared" si="18"/>
        <v>58275</v>
      </c>
      <c r="M414" s="31">
        <f t="shared" si="19"/>
        <v>2.0568500460426574E-3</v>
      </c>
      <c r="N414" s="79"/>
      <c r="O414" s="30"/>
      <c r="P414" s="22"/>
      <c r="Q414" s="22"/>
      <c r="R414" s="32"/>
      <c r="S414" s="33"/>
      <c r="T414" s="34"/>
      <c r="U414" s="34"/>
      <c r="V414" s="35"/>
      <c r="W414" s="36"/>
      <c r="X414" s="27"/>
      <c r="Y414" s="27"/>
      <c r="Z414" s="27"/>
      <c r="AA414" s="27"/>
      <c r="AB414" s="27"/>
      <c r="AC414" s="27"/>
      <c r="AD414" s="27"/>
      <c r="AE414" s="27"/>
      <c r="AF414" s="27"/>
      <c r="AG414" s="7"/>
      <c r="AH414" s="7"/>
      <c r="AI414" s="7"/>
      <c r="AJ414" s="7"/>
      <c r="AK414" s="7"/>
    </row>
    <row r="415" spans="1:37">
      <c r="A415" s="73">
        <f t="shared" si="20"/>
        <v>410</v>
      </c>
      <c r="B415" s="73">
        <v>1034020177</v>
      </c>
      <c r="C415" s="73">
        <v>0</v>
      </c>
      <c r="D415" s="75" t="s">
        <v>900</v>
      </c>
      <c r="E415" s="75" t="s">
        <v>706</v>
      </c>
      <c r="F415" s="75" t="s">
        <v>264</v>
      </c>
      <c r="G415" s="73" t="s">
        <v>901</v>
      </c>
      <c r="H415" s="73" t="s">
        <v>88</v>
      </c>
      <c r="I415" s="5" t="s">
        <v>36</v>
      </c>
      <c r="J415" s="28">
        <v>7</v>
      </c>
      <c r="K415" s="29">
        <v>58275</v>
      </c>
      <c r="L415" s="30">
        <f t="shared" si="18"/>
        <v>407925</v>
      </c>
      <c r="M415" s="31">
        <f t="shared" si="19"/>
        <v>1.4397950322298602E-2</v>
      </c>
      <c r="N415" s="79"/>
      <c r="O415" s="30"/>
      <c r="P415" s="22"/>
      <c r="Q415" s="22"/>
      <c r="R415" s="32"/>
      <c r="S415" s="33"/>
      <c r="T415" s="34"/>
      <c r="U415" s="34"/>
      <c r="V415" s="35"/>
      <c r="W415" s="36"/>
      <c r="X415" s="27"/>
      <c r="Y415" s="27"/>
      <c r="Z415" s="27"/>
      <c r="AA415" s="27"/>
      <c r="AB415" s="27"/>
      <c r="AC415" s="27"/>
      <c r="AD415" s="27"/>
      <c r="AE415" s="27"/>
      <c r="AF415" s="27"/>
      <c r="AG415" s="7"/>
      <c r="AH415" s="7"/>
      <c r="AI415" s="7"/>
      <c r="AJ415" s="7"/>
      <c r="AK415" s="7"/>
    </row>
    <row r="416" spans="1:37">
      <c r="A416" s="73">
        <f t="shared" si="20"/>
        <v>411</v>
      </c>
      <c r="B416" s="73">
        <v>1034010177</v>
      </c>
      <c r="C416" s="73">
        <v>0</v>
      </c>
      <c r="D416" s="75" t="s">
        <v>902</v>
      </c>
      <c r="E416" s="75" t="s">
        <v>274</v>
      </c>
      <c r="F416" s="75" t="s">
        <v>264</v>
      </c>
      <c r="G416" s="73" t="s">
        <v>903</v>
      </c>
      <c r="H416" s="73" t="s">
        <v>88</v>
      </c>
      <c r="I416" s="5" t="s">
        <v>36</v>
      </c>
      <c r="J416" s="28">
        <v>1</v>
      </c>
      <c r="K416" s="29">
        <v>58275</v>
      </c>
      <c r="L416" s="30">
        <f t="shared" si="18"/>
        <v>58275</v>
      </c>
      <c r="M416" s="31">
        <f t="shared" si="19"/>
        <v>2.0568500460426574E-3</v>
      </c>
      <c r="N416" s="79"/>
      <c r="O416" s="30"/>
      <c r="P416" s="22"/>
      <c r="Q416" s="22"/>
      <c r="R416" s="32"/>
      <c r="S416" s="33"/>
      <c r="T416" s="34"/>
      <c r="U416" s="34"/>
      <c r="V416" s="35"/>
      <c r="W416" s="36"/>
      <c r="X416" s="27"/>
      <c r="Y416" s="27"/>
      <c r="Z416" s="27"/>
      <c r="AA416" s="27"/>
      <c r="AB416" s="27"/>
      <c r="AC416" s="27"/>
      <c r="AD416" s="27"/>
      <c r="AE416" s="27"/>
      <c r="AF416" s="27"/>
      <c r="AG416" s="7"/>
      <c r="AH416" s="7"/>
      <c r="AI416" s="7"/>
      <c r="AJ416" s="7"/>
      <c r="AK416" s="7"/>
    </row>
    <row r="417" spans="1:37">
      <c r="A417" s="73">
        <f t="shared" si="20"/>
        <v>412</v>
      </c>
      <c r="B417" s="73">
        <v>1031090031</v>
      </c>
      <c r="C417" s="73">
        <v>0</v>
      </c>
      <c r="D417" s="75" t="s">
        <v>904</v>
      </c>
      <c r="E417" s="75" t="s">
        <v>136</v>
      </c>
      <c r="F417" s="75" t="s">
        <v>212</v>
      </c>
      <c r="G417" s="73" t="s">
        <v>905</v>
      </c>
      <c r="H417" s="73" t="s">
        <v>88</v>
      </c>
      <c r="I417" s="5" t="s">
        <v>36</v>
      </c>
      <c r="J417" s="28">
        <v>35</v>
      </c>
      <c r="K417" s="29">
        <v>5809</v>
      </c>
      <c r="L417" s="30">
        <f t="shared" si="18"/>
        <v>203315</v>
      </c>
      <c r="M417" s="31">
        <f t="shared" si="19"/>
        <v>7.1761212717488271E-3</v>
      </c>
      <c r="N417" s="81" t="s">
        <v>4323</v>
      </c>
      <c r="O417" s="30"/>
      <c r="P417" s="22"/>
      <c r="Q417" s="22"/>
      <c r="R417" s="32"/>
      <c r="S417" s="33"/>
      <c r="T417" s="34"/>
      <c r="U417" s="34"/>
      <c r="V417" s="35"/>
      <c r="W417" s="36"/>
      <c r="X417" s="27"/>
      <c r="Y417" s="27"/>
      <c r="Z417" s="27"/>
      <c r="AA417" s="27"/>
      <c r="AB417" s="27"/>
      <c r="AC417" s="27"/>
      <c r="AD417" s="27"/>
      <c r="AE417" s="27"/>
      <c r="AF417" s="27"/>
      <c r="AG417" s="7"/>
      <c r="AH417" s="7"/>
      <c r="AI417" s="7"/>
      <c r="AJ417" s="7"/>
      <c r="AK417" s="7"/>
    </row>
    <row r="418" spans="1:37">
      <c r="A418" s="73">
        <f t="shared" si="20"/>
        <v>413</v>
      </c>
      <c r="B418" s="73">
        <v>1032160046</v>
      </c>
      <c r="C418" s="73">
        <v>0</v>
      </c>
      <c r="D418" s="75" t="s">
        <v>631</v>
      </c>
      <c r="E418" s="75" t="s">
        <v>458</v>
      </c>
      <c r="F418" s="75" t="s">
        <v>458</v>
      </c>
      <c r="G418" s="73" t="s">
        <v>906</v>
      </c>
      <c r="H418" s="73" t="s">
        <v>88</v>
      </c>
      <c r="I418" s="5" t="s">
        <v>36</v>
      </c>
      <c r="J418" s="28">
        <v>854</v>
      </c>
      <c r="K418" s="29">
        <v>236</v>
      </c>
      <c r="L418" s="30">
        <f t="shared" si="18"/>
        <v>201544</v>
      </c>
      <c r="M418" s="31">
        <f t="shared" si="19"/>
        <v>7.1136127958750985E-3</v>
      </c>
      <c r="N418" s="79"/>
      <c r="O418" s="30"/>
      <c r="P418" s="22"/>
      <c r="Q418" s="22"/>
      <c r="R418" s="32"/>
      <c r="S418" s="33"/>
      <c r="T418" s="34"/>
      <c r="U418" s="34"/>
      <c r="V418" s="35"/>
      <c r="W418" s="36"/>
      <c r="X418" s="27"/>
      <c r="Y418" s="27"/>
      <c r="Z418" s="27"/>
      <c r="AA418" s="27"/>
      <c r="AB418" s="27"/>
      <c r="AC418" s="27"/>
      <c r="AD418" s="27"/>
      <c r="AE418" s="27"/>
      <c r="AF418" s="27"/>
      <c r="AG418" s="7"/>
      <c r="AH418" s="7"/>
      <c r="AI418" s="7"/>
      <c r="AJ418" s="7"/>
      <c r="AK418" s="7"/>
    </row>
    <row r="419" spans="1:37" ht="38.25">
      <c r="A419" s="73">
        <f t="shared" si="20"/>
        <v>414</v>
      </c>
      <c r="B419" s="73">
        <v>1033040038</v>
      </c>
      <c r="C419" s="73">
        <v>0</v>
      </c>
      <c r="D419" s="75" t="s">
        <v>907</v>
      </c>
      <c r="E419" s="75" t="s">
        <v>32</v>
      </c>
      <c r="F419" s="75" t="s">
        <v>80</v>
      </c>
      <c r="G419" s="73" t="s">
        <v>908</v>
      </c>
      <c r="H419" s="73" t="s">
        <v>35</v>
      </c>
      <c r="I419" s="5" t="s">
        <v>36</v>
      </c>
      <c r="J419" s="28">
        <v>28</v>
      </c>
      <c r="K419" s="29">
        <v>14304</v>
      </c>
      <c r="L419" s="30">
        <f t="shared" si="18"/>
        <v>400512</v>
      </c>
      <c r="M419" s="31">
        <f t="shared" si="19"/>
        <v>1.41363041722975E-2</v>
      </c>
      <c r="N419" s="79"/>
      <c r="O419" s="30"/>
      <c r="P419" s="22"/>
      <c r="Q419" s="22"/>
      <c r="R419" s="32"/>
      <c r="S419" s="33"/>
      <c r="T419" s="34"/>
      <c r="U419" s="34"/>
      <c r="V419" s="35"/>
      <c r="W419" s="36"/>
      <c r="X419" s="27"/>
      <c r="Y419" s="27"/>
      <c r="Z419" s="27"/>
      <c r="AA419" s="27"/>
      <c r="AB419" s="27"/>
      <c r="AC419" s="27"/>
      <c r="AD419" s="27"/>
      <c r="AE419" s="27"/>
      <c r="AF419" s="27"/>
      <c r="AG419" s="7"/>
      <c r="AH419" s="7"/>
      <c r="AI419" s="7"/>
      <c r="AJ419" s="7"/>
      <c r="AK419" s="7"/>
    </row>
    <row r="420" spans="1:37">
      <c r="A420" s="73">
        <f t="shared" si="20"/>
        <v>415</v>
      </c>
      <c r="B420" s="73">
        <v>1031220062</v>
      </c>
      <c r="C420" s="73">
        <v>0</v>
      </c>
      <c r="D420" s="75" t="s">
        <v>909</v>
      </c>
      <c r="E420" s="75" t="s">
        <v>458</v>
      </c>
      <c r="F420" s="75" t="s">
        <v>458</v>
      </c>
      <c r="G420" s="73" t="s">
        <v>910</v>
      </c>
      <c r="H420" s="73" t="s">
        <v>88</v>
      </c>
      <c r="I420" s="5" t="s">
        <v>36</v>
      </c>
      <c r="J420" s="28">
        <v>49</v>
      </c>
      <c r="K420" s="29">
        <v>4071</v>
      </c>
      <c r="L420" s="30">
        <f t="shared" si="18"/>
        <v>199479</v>
      </c>
      <c r="M420" s="31">
        <f t="shared" si="19"/>
        <v>7.0407274188681816E-3</v>
      </c>
      <c r="N420" s="79"/>
      <c r="O420" s="30"/>
      <c r="P420" s="22"/>
      <c r="Q420" s="22"/>
      <c r="R420" s="32"/>
      <c r="S420" s="33"/>
      <c r="T420" s="34"/>
      <c r="U420" s="34"/>
      <c r="V420" s="35"/>
      <c r="W420" s="36"/>
      <c r="X420" s="27"/>
      <c r="Y420" s="27"/>
      <c r="Z420" s="27"/>
      <c r="AA420" s="27"/>
      <c r="AB420" s="27"/>
      <c r="AC420" s="27"/>
      <c r="AD420" s="27"/>
      <c r="AE420" s="27"/>
      <c r="AF420" s="27"/>
      <c r="AG420" s="7"/>
      <c r="AH420" s="7"/>
      <c r="AI420" s="7"/>
      <c r="AJ420" s="7"/>
      <c r="AK420" s="7"/>
    </row>
    <row r="421" spans="1:37">
      <c r="A421" s="73">
        <f t="shared" si="20"/>
        <v>416</v>
      </c>
      <c r="B421" s="73">
        <v>1031220032</v>
      </c>
      <c r="C421" s="73">
        <v>0</v>
      </c>
      <c r="D421" s="75" t="s">
        <v>911</v>
      </c>
      <c r="E421" s="75" t="s">
        <v>458</v>
      </c>
      <c r="F421" s="75" t="s">
        <v>458</v>
      </c>
      <c r="G421" s="73" t="s">
        <v>352</v>
      </c>
      <c r="H421" s="73" t="s">
        <v>88</v>
      </c>
      <c r="I421" s="5" t="s">
        <v>36</v>
      </c>
      <c r="J421" s="28">
        <v>3318</v>
      </c>
      <c r="K421" s="29">
        <v>60</v>
      </c>
      <c r="L421" s="30">
        <f t="shared" si="18"/>
        <v>199080</v>
      </c>
      <c r="M421" s="31">
        <f t="shared" si="19"/>
        <v>7.0266444816159974E-3</v>
      </c>
      <c r="N421" s="79"/>
      <c r="O421" s="30"/>
      <c r="P421" s="22"/>
      <c r="Q421" s="22"/>
      <c r="R421" s="32"/>
      <c r="S421" s="33"/>
      <c r="T421" s="34"/>
      <c r="U421" s="34"/>
      <c r="V421" s="35"/>
      <c r="W421" s="36"/>
      <c r="X421" s="27"/>
      <c r="Y421" s="27"/>
      <c r="Z421" s="27"/>
      <c r="AA421" s="27"/>
      <c r="AB421" s="27"/>
      <c r="AC421" s="27"/>
      <c r="AD421" s="27"/>
      <c r="AE421" s="27"/>
      <c r="AF421" s="27"/>
      <c r="AG421" s="7"/>
      <c r="AH421" s="7"/>
      <c r="AI421" s="7"/>
      <c r="AJ421" s="7"/>
      <c r="AK421" s="7"/>
    </row>
    <row r="422" spans="1:37">
      <c r="A422" s="73">
        <f t="shared" si="20"/>
        <v>417</v>
      </c>
      <c r="B422" s="73">
        <v>1031830015</v>
      </c>
      <c r="C422" s="73">
        <v>0</v>
      </c>
      <c r="D422" s="75" t="s">
        <v>912</v>
      </c>
      <c r="E422" s="75" t="s">
        <v>458</v>
      </c>
      <c r="F422" s="75" t="s">
        <v>458</v>
      </c>
      <c r="G422" s="73" t="s">
        <v>91</v>
      </c>
      <c r="H422" s="73" t="s">
        <v>88</v>
      </c>
      <c r="I422" s="5" t="s">
        <v>36</v>
      </c>
      <c r="J422" s="28">
        <v>1701</v>
      </c>
      <c r="K422" s="29">
        <v>114</v>
      </c>
      <c r="L422" s="30">
        <f t="shared" si="18"/>
        <v>193914</v>
      </c>
      <c r="M422" s="31">
        <f t="shared" si="19"/>
        <v>6.8443075045614048E-3</v>
      </c>
      <c r="N422" s="79"/>
      <c r="O422" s="30"/>
      <c r="P422" s="22"/>
      <c r="Q422" s="22"/>
      <c r="R422" s="32"/>
      <c r="S422" s="33"/>
      <c r="T422" s="34"/>
      <c r="U422" s="34"/>
      <c r="V422" s="35"/>
      <c r="W422" s="36"/>
      <c r="X422" s="27"/>
      <c r="Y422" s="27"/>
      <c r="Z422" s="27"/>
      <c r="AA422" s="27"/>
      <c r="AB422" s="27"/>
      <c r="AC422" s="27"/>
      <c r="AD422" s="27"/>
      <c r="AE422" s="27"/>
      <c r="AF422" s="27"/>
      <c r="AG422" s="7"/>
      <c r="AH422" s="7"/>
      <c r="AI422" s="7"/>
      <c r="AJ422" s="7"/>
      <c r="AK422" s="7"/>
    </row>
    <row r="423" spans="1:37">
      <c r="A423" s="73">
        <f t="shared" si="20"/>
        <v>418</v>
      </c>
      <c r="B423" s="73">
        <v>1033480001</v>
      </c>
      <c r="C423" s="73">
        <v>0</v>
      </c>
      <c r="D423" s="75" t="s">
        <v>913</v>
      </c>
      <c r="E423" s="75" t="s">
        <v>124</v>
      </c>
      <c r="F423" s="75" t="s">
        <v>575</v>
      </c>
      <c r="G423" s="73" t="s">
        <v>914</v>
      </c>
      <c r="H423" s="73" t="s">
        <v>476</v>
      </c>
      <c r="I423" s="5" t="s">
        <v>36</v>
      </c>
      <c r="J423" s="28">
        <v>7</v>
      </c>
      <c r="K423" s="29">
        <v>27608</v>
      </c>
      <c r="L423" s="30">
        <f t="shared" si="18"/>
        <v>193256</v>
      </c>
      <c r="M423" s="31">
        <f t="shared" si="19"/>
        <v>6.8210830115490312E-3</v>
      </c>
      <c r="N423" s="81" t="s">
        <v>4328</v>
      </c>
      <c r="O423" s="30"/>
      <c r="P423" s="22"/>
      <c r="Q423" s="22"/>
      <c r="R423" s="32"/>
      <c r="S423" s="33"/>
      <c r="T423" s="34"/>
      <c r="U423" s="34"/>
      <c r="V423" s="35"/>
      <c r="W423" s="36"/>
      <c r="X423" s="27"/>
      <c r="Y423" s="27"/>
      <c r="Z423" s="27"/>
      <c r="AA423" s="27"/>
      <c r="AB423" s="27"/>
      <c r="AC423" s="27"/>
      <c r="AD423" s="27"/>
      <c r="AE423" s="27"/>
      <c r="AF423" s="27"/>
      <c r="AG423" s="7"/>
      <c r="AH423" s="7"/>
      <c r="AI423" s="7"/>
      <c r="AJ423" s="7"/>
      <c r="AK423" s="7"/>
    </row>
    <row r="424" spans="1:37">
      <c r="A424" s="73">
        <f t="shared" si="20"/>
        <v>419</v>
      </c>
      <c r="B424" s="73">
        <v>1031050040</v>
      </c>
      <c r="C424" s="73">
        <v>0</v>
      </c>
      <c r="D424" s="75" t="s">
        <v>920</v>
      </c>
      <c r="E424" s="75" t="s">
        <v>458</v>
      </c>
      <c r="F424" s="75" t="s">
        <v>458</v>
      </c>
      <c r="G424" s="73" t="s">
        <v>81</v>
      </c>
      <c r="H424" s="73" t="s">
        <v>88</v>
      </c>
      <c r="I424" s="5" t="s">
        <v>36</v>
      </c>
      <c r="J424" s="28">
        <v>1526</v>
      </c>
      <c r="K424" s="29">
        <v>125</v>
      </c>
      <c r="L424" s="30">
        <f t="shared" si="18"/>
        <v>190750</v>
      </c>
      <c r="M424" s="31">
        <f t="shared" si="19"/>
        <v>6.7326322828423326E-3</v>
      </c>
      <c r="N424" s="79"/>
      <c r="O424" s="30"/>
      <c r="P424" s="22"/>
      <c r="Q424" s="22"/>
      <c r="R424" s="32"/>
      <c r="S424" s="33"/>
      <c r="T424" s="34"/>
      <c r="U424" s="34"/>
      <c r="V424" s="35"/>
      <c r="W424" s="36"/>
      <c r="X424" s="27"/>
      <c r="Y424" s="27"/>
      <c r="Z424" s="27"/>
      <c r="AA424" s="27"/>
      <c r="AB424" s="27"/>
      <c r="AC424" s="27"/>
      <c r="AD424" s="27"/>
      <c r="AE424" s="27"/>
      <c r="AF424" s="27"/>
      <c r="AG424" s="7"/>
      <c r="AH424" s="7"/>
      <c r="AI424" s="7"/>
      <c r="AJ424" s="7"/>
      <c r="AK424" s="7"/>
    </row>
    <row r="425" spans="1:37" ht="38.25">
      <c r="A425" s="73">
        <f t="shared" si="20"/>
        <v>420</v>
      </c>
      <c r="B425" s="73">
        <v>1031060018</v>
      </c>
      <c r="C425" s="73">
        <v>0</v>
      </c>
      <c r="D425" s="75" t="s">
        <v>921</v>
      </c>
      <c r="E425" s="75" t="s">
        <v>136</v>
      </c>
      <c r="F425" s="75" t="s">
        <v>179</v>
      </c>
      <c r="G425" s="73" t="s">
        <v>922</v>
      </c>
      <c r="H425" s="73" t="s">
        <v>88</v>
      </c>
      <c r="I425" s="5" t="s">
        <v>36</v>
      </c>
      <c r="J425" s="28">
        <v>21</v>
      </c>
      <c r="K425" s="29">
        <v>10821</v>
      </c>
      <c r="L425" s="30">
        <f t="shared" si="18"/>
        <v>227241</v>
      </c>
      <c r="M425" s="31">
        <f t="shared" si="19"/>
        <v>8.0206033687306652E-3</v>
      </c>
      <c r="N425" s="79"/>
      <c r="O425" s="30"/>
      <c r="P425" s="22"/>
      <c r="Q425" s="22"/>
      <c r="R425" s="32"/>
      <c r="S425" s="33"/>
      <c r="T425" s="34"/>
      <c r="U425" s="34"/>
      <c r="V425" s="35"/>
      <c r="W425" s="36"/>
      <c r="X425" s="27"/>
      <c r="Y425" s="27"/>
      <c r="Z425" s="27"/>
      <c r="AA425" s="27"/>
      <c r="AB425" s="27"/>
      <c r="AC425" s="27"/>
      <c r="AD425" s="27"/>
      <c r="AE425" s="27"/>
      <c r="AF425" s="27"/>
      <c r="AG425" s="7"/>
      <c r="AH425" s="7"/>
      <c r="AI425" s="7"/>
      <c r="AJ425" s="7"/>
      <c r="AK425" s="7"/>
    </row>
    <row r="426" spans="1:37">
      <c r="A426" s="73">
        <f t="shared" si="20"/>
        <v>421</v>
      </c>
      <c r="B426" s="73">
        <v>1031220046</v>
      </c>
      <c r="C426" s="73">
        <v>0</v>
      </c>
      <c r="D426" s="75" t="s">
        <v>923</v>
      </c>
      <c r="E426" s="75" t="s">
        <v>458</v>
      </c>
      <c r="F426" s="75" t="s">
        <v>458</v>
      </c>
      <c r="G426" s="73" t="s">
        <v>194</v>
      </c>
      <c r="H426" s="73" t="s">
        <v>88</v>
      </c>
      <c r="I426" s="5" t="s">
        <v>36</v>
      </c>
      <c r="J426" s="28">
        <v>70</v>
      </c>
      <c r="K426" s="29">
        <v>2554</v>
      </c>
      <c r="L426" s="30">
        <f t="shared" si="18"/>
        <v>178780</v>
      </c>
      <c r="M426" s="31">
        <f t="shared" si="19"/>
        <v>6.3101441652768132E-3</v>
      </c>
      <c r="N426" s="79"/>
      <c r="O426" s="30"/>
      <c r="P426" s="22"/>
      <c r="Q426" s="22"/>
      <c r="R426" s="32"/>
      <c r="S426" s="33"/>
      <c r="T426" s="34"/>
      <c r="U426" s="34"/>
      <c r="V426" s="35"/>
      <c r="W426" s="36"/>
      <c r="X426" s="27"/>
      <c r="Y426" s="27"/>
      <c r="Z426" s="27"/>
      <c r="AA426" s="27"/>
      <c r="AB426" s="27"/>
      <c r="AC426" s="27"/>
      <c r="AD426" s="27"/>
      <c r="AE426" s="27"/>
      <c r="AF426" s="27"/>
      <c r="AG426" s="7"/>
      <c r="AH426" s="7"/>
      <c r="AI426" s="7"/>
      <c r="AJ426" s="7"/>
      <c r="AK426" s="7"/>
    </row>
    <row r="427" spans="1:37">
      <c r="A427" s="73">
        <f t="shared" si="20"/>
        <v>422</v>
      </c>
      <c r="B427" s="73">
        <v>1034020170</v>
      </c>
      <c r="C427" s="73">
        <v>0</v>
      </c>
      <c r="D427" s="75" t="s">
        <v>924</v>
      </c>
      <c r="E427" s="75" t="s">
        <v>706</v>
      </c>
      <c r="F427" s="75" t="s">
        <v>264</v>
      </c>
      <c r="G427" s="73" t="s">
        <v>362</v>
      </c>
      <c r="H427" s="73" t="s">
        <v>88</v>
      </c>
      <c r="I427" s="5" t="s">
        <v>36</v>
      </c>
      <c r="J427" s="28">
        <v>1</v>
      </c>
      <c r="K427" s="29">
        <v>53279</v>
      </c>
      <c r="L427" s="30">
        <f t="shared" si="18"/>
        <v>53279</v>
      </c>
      <c r="M427" s="31">
        <f t="shared" si="19"/>
        <v>1.8805133179426296E-3</v>
      </c>
      <c r="N427" s="79"/>
      <c r="O427" s="37"/>
      <c r="P427" s="22"/>
      <c r="Q427" s="22"/>
      <c r="R427" s="32"/>
      <c r="S427" s="33"/>
      <c r="T427" s="34"/>
      <c r="U427" s="34"/>
      <c r="V427" s="35"/>
      <c r="W427" s="36"/>
      <c r="X427" s="27"/>
      <c r="Y427" s="27"/>
      <c r="Z427" s="27"/>
      <c r="AA427" s="27"/>
      <c r="AB427" s="27"/>
      <c r="AC427" s="27"/>
      <c r="AD427" s="27"/>
      <c r="AE427" s="27"/>
      <c r="AF427" s="27"/>
      <c r="AG427" s="7"/>
      <c r="AH427" s="7"/>
      <c r="AI427" s="7"/>
      <c r="AJ427" s="7"/>
      <c r="AK427" s="7"/>
    </row>
    <row r="428" spans="1:37">
      <c r="A428" s="73">
        <f t="shared" si="20"/>
        <v>423</v>
      </c>
      <c r="B428" s="73">
        <v>1031650050</v>
      </c>
      <c r="C428" s="73">
        <v>0</v>
      </c>
      <c r="D428" s="75" t="s">
        <v>925</v>
      </c>
      <c r="E428" s="75" t="s">
        <v>458</v>
      </c>
      <c r="F428" s="75" t="s">
        <v>458</v>
      </c>
      <c r="G428" s="73" t="s">
        <v>926</v>
      </c>
      <c r="H428" s="73" t="s">
        <v>88</v>
      </c>
      <c r="I428" s="5" t="s">
        <v>36</v>
      </c>
      <c r="J428" s="28">
        <v>203</v>
      </c>
      <c r="K428" s="29">
        <v>933</v>
      </c>
      <c r="L428" s="30">
        <f t="shared" si="18"/>
        <v>189399</v>
      </c>
      <c r="M428" s="31">
        <f t="shared" si="19"/>
        <v>6.6849479514445864E-3</v>
      </c>
      <c r="N428" s="80"/>
      <c r="O428" s="38"/>
      <c r="P428" s="22"/>
      <c r="Q428" s="22"/>
      <c r="R428" s="32"/>
      <c r="S428" s="33"/>
      <c r="T428" s="34"/>
      <c r="U428" s="34"/>
      <c r="V428" s="35"/>
      <c r="W428" s="36"/>
      <c r="X428" s="27"/>
      <c r="Y428" s="27"/>
      <c r="Z428" s="27"/>
      <c r="AA428" s="27"/>
      <c r="AB428" s="27"/>
      <c r="AC428" s="27"/>
      <c r="AD428" s="27"/>
      <c r="AE428" s="27"/>
      <c r="AF428" s="27"/>
      <c r="AG428" s="7"/>
      <c r="AH428" s="7"/>
      <c r="AI428" s="7"/>
      <c r="AJ428" s="7"/>
      <c r="AK428" s="7"/>
    </row>
    <row r="429" spans="1:37">
      <c r="A429" s="73">
        <f t="shared" si="20"/>
        <v>424</v>
      </c>
      <c r="B429" s="73">
        <v>1031080310</v>
      </c>
      <c r="C429" s="73">
        <v>0</v>
      </c>
      <c r="D429" s="75" t="s">
        <v>927</v>
      </c>
      <c r="E429" s="75" t="s">
        <v>166</v>
      </c>
      <c r="F429" s="75" t="s">
        <v>166</v>
      </c>
      <c r="G429" s="73" t="s">
        <v>430</v>
      </c>
      <c r="H429" s="73" t="s">
        <v>88</v>
      </c>
      <c r="I429" s="5" t="s">
        <v>36</v>
      </c>
      <c r="J429" s="28">
        <v>126</v>
      </c>
      <c r="K429" s="29">
        <v>1477</v>
      </c>
      <c r="L429" s="30">
        <f t="shared" si="18"/>
        <v>186102</v>
      </c>
      <c r="M429" s="31">
        <f t="shared" si="19"/>
        <v>6.5685784173081189E-3</v>
      </c>
      <c r="N429" s="80"/>
      <c r="O429" s="38"/>
      <c r="P429" s="22"/>
      <c r="Q429" s="22"/>
      <c r="R429" s="32"/>
      <c r="S429" s="33"/>
      <c r="T429" s="34"/>
      <c r="U429" s="34"/>
      <c r="V429" s="35"/>
      <c r="W429" s="36"/>
      <c r="X429" s="27"/>
      <c r="Y429" s="27"/>
      <c r="Z429" s="27"/>
      <c r="AA429" s="27"/>
      <c r="AB429" s="27"/>
      <c r="AC429" s="27"/>
      <c r="AD429" s="27"/>
      <c r="AE429" s="27"/>
      <c r="AF429" s="27"/>
      <c r="AG429" s="7"/>
      <c r="AH429" s="7"/>
      <c r="AI429" s="7"/>
      <c r="AJ429" s="7"/>
      <c r="AK429" s="7"/>
    </row>
    <row r="430" spans="1:37">
      <c r="A430" s="73">
        <f t="shared" si="20"/>
        <v>425</v>
      </c>
      <c r="B430" s="73">
        <v>1031220160</v>
      </c>
      <c r="C430" s="73">
        <v>0</v>
      </c>
      <c r="D430" s="75" t="s">
        <v>928</v>
      </c>
      <c r="E430" s="75" t="s">
        <v>458</v>
      </c>
      <c r="F430" s="75" t="s">
        <v>458</v>
      </c>
      <c r="G430" s="73" t="s">
        <v>118</v>
      </c>
      <c r="H430" s="73" t="s">
        <v>88</v>
      </c>
      <c r="I430" s="5" t="s">
        <v>36</v>
      </c>
      <c r="J430" s="28">
        <v>5026</v>
      </c>
      <c r="K430" s="29">
        <v>37</v>
      </c>
      <c r="L430" s="30">
        <f t="shared" si="18"/>
        <v>185962</v>
      </c>
      <c r="M430" s="31">
        <f t="shared" si="19"/>
        <v>6.563637035816125E-3</v>
      </c>
      <c r="N430" s="80"/>
      <c r="O430" s="38"/>
      <c r="P430" s="22"/>
      <c r="Q430" s="22"/>
      <c r="R430" s="32"/>
      <c r="S430" s="33"/>
      <c r="T430" s="34"/>
      <c r="U430" s="34"/>
      <c r="V430" s="35"/>
      <c r="W430" s="36"/>
      <c r="X430" s="27"/>
      <c r="Y430" s="27"/>
      <c r="Z430" s="27"/>
      <c r="AA430" s="27"/>
      <c r="AB430" s="27"/>
      <c r="AC430" s="27"/>
      <c r="AD430" s="27"/>
      <c r="AE430" s="27"/>
      <c r="AF430" s="27"/>
      <c r="AG430" s="7"/>
      <c r="AH430" s="7"/>
      <c r="AI430" s="7"/>
      <c r="AJ430" s="7"/>
      <c r="AK430" s="7"/>
    </row>
    <row r="431" spans="1:37" ht="25.5">
      <c r="A431" s="73">
        <f t="shared" si="20"/>
        <v>426</v>
      </c>
      <c r="B431" s="73">
        <v>1033480014</v>
      </c>
      <c r="C431" s="73">
        <v>0</v>
      </c>
      <c r="D431" s="75" t="s">
        <v>929</v>
      </c>
      <c r="E431" s="75" t="s">
        <v>124</v>
      </c>
      <c r="F431" s="75" t="s">
        <v>698</v>
      </c>
      <c r="G431" s="73" t="s">
        <v>930</v>
      </c>
      <c r="H431" s="73" t="s">
        <v>476</v>
      </c>
      <c r="I431" s="5" t="s">
        <v>36</v>
      </c>
      <c r="J431" s="28">
        <v>98</v>
      </c>
      <c r="K431" s="29">
        <v>1822</v>
      </c>
      <c r="L431" s="30">
        <f t="shared" si="18"/>
        <v>178556</v>
      </c>
      <c r="M431" s="31">
        <f t="shared" si="19"/>
        <v>6.3022379548896218E-3</v>
      </c>
      <c r="N431" s="81" t="s">
        <v>4325</v>
      </c>
      <c r="O431" s="39"/>
      <c r="P431" s="22"/>
      <c r="Q431" s="22"/>
      <c r="R431" s="32"/>
      <c r="S431" s="33"/>
      <c r="T431" s="34"/>
      <c r="U431" s="34"/>
      <c r="V431" s="35"/>
      <c r="W431" s="36"/>
      <c r="X431" s="27"/>
      <c r="Y431" s="27"/>
      <c r="Z431" s="27"/>
      <c r="AA431" s="27"/>
      <c r="AB431" s="27"/>
      <c r="AC431" s="27"/>
      <c r="AD431" s="27"/>
      <c r="AE431" s="27"/>
      <c r="AF431" s="27"/>
      <c r="AG431" s="7"/>
      <c r="AH431" s="7"/>
      <c r="AI431" s="7"/>
      <c r="AJ431" s="7"/>
      <c r="AK431" s="7"/>
    </row>
    <row r="432" spans="1:37" ht="25.5">
      <c r="A432" s="73">
        <f t="shared" si="20"/>
        <v>427</v>
      </c>
      <c r="B432" s="73">
        <v>1033480010</v>
      </c>
      <c r="C432" s="73">
        <v>0</v>
      </c>
      <c r="D432" s="75" t="s">
        <v>931</v>
      </c>
      <c r="E432" s="75" t="s">
        <v>124</v>
      </c>
      <c r="F432" s="75" t="s">
        <v>698</v>
      </c>
      <c r="G432" s="73">
        <v>0.01</v>
      </c>
      <c r="H432" s="73" t="s">
        <v>476</v>
      </c>
      <c r="I432" s="5" t="s">
        <v>36</v>
      </c>
      <c r="J432" s="28">
        <v>21</v>
      </c>
      <c r="K432" s="29">
        <v>8802</v>
      </c>
      <c r="L432" s="30">
        <f t="shared" si="18"/>
        <v>184842</v>
      </c>
      <c r="M432" s="31">
        <f t="shared" si="19"/>
        <v>6.5241059838801697E-3</v>
      </c>
      <c r="N432" s="81"/>
      <c r="O432" s="39"/>
      <c r="P432" s="22"/>
      <c r="Q432" s="22"/>
      <c r="R432" s="32"/>
      <c r="S432" s="33"/>
      <c r="T432" s="34"/>
      <c r="U432" s="34"/>
      <c r="V432" s="35"/>
      <c r="W432" s="36"/>
      <c r="X432" s="27"/>
      <c r="Y432" s="27"/>
      <c r="Z432" s="27"/>
      <c r="AA432" s="27"/>
      <c r="AB432" s="27"/>
      <c r="AC432" s="27"/>
      <c r="AD432" s="27"/>
      <c r="AE432" s="27"/>
      <c r="AF432" s="27"/>
      <c r="AG432" s="7"/>
      <c r="AH432" s="7"/>
      <c r="AI432" s="7"/>
      <c r="AJ432" s="7"/>
      <c r="AK432" s="7"/>
    </row>
    <row r="433" spans="1:37">
      <c r="A433" s="73">
        <f t="shared" si="20"/>
        <v>428</v>
      </c>
      <c r="B433" s="73" t="s">
        <v>932</v>
      </c>
      <c r="C433" s="73">
        <v>0</v>
      </c>
      <c r="D433" s="75" t="s">
        <v>933</v>
      </c>
      <c r="E433" s="75" t="s">
        <v>458</v>
      </c>
      <c r="F433" s="75" t="s">
        <v>458</v>
      </c>
      <c r="G433" s="73" t="s">
        <v>146</v>
      </c>
      <c r="H433" s="73" t="s">
        <v>88</v>
      </c>
      <c r="I433" s="5" t="s">
        <v>36</v>
      </c>
      <c r="J433" s="28">
        <v>168</v>
      </c>
      <c r="K433" s="29">
        <v>1098</v>
      </c>
      <c r="L433" s="30">
        <f t="shared" si="18"/>
        <v>184464</v>
      </c>
      <c r="M433" s="31">
        <f t="shared" si="19"/>
        <v>6.5107642538517847E-3</v>
      </c>
      <c r="N433" s="81"/>
      <c r="O433" s="38"/>
      <c r="P433" s="22"/>
      <c r="Q433" s="22"/>
      <c r="R433" s="32"/>
      <c r="S433" s="33"/>
      <c r="T433" s="34"/>
      <c r="U433" s="34"/>
      <c r="V433" s="35"/>
      <c r="W433" s="36"/>
      <c r="X433" s="27"/>
      <c r="Y433" s="27"/>
      <c r="Z433" s="27"/>
      <c r="AA433" s="27"/>
      <c r="AB433" s="27"/>
      <c r="AC433" s="27"/>
      <c r="AD433" s="27"/>
      <c r="AE433" s="27"/>
      <c r="AF433" s="27"/>
      <c r="AG433" s="7"/>
      <c r="AH433" s="7"/>
      <c r="AI433" s="7"/>
      <c r="AJ433" s="7"/>
      <c r="AK433" s="7"/>
    </row>
    <row r="434" spans="1:37">
      <c r="A434" s="73">
        <f t="shared" si="20"/>
        <v>429</v>
      </c>
      <c r="B434" s="73">
        <v>1031040030</v>
      </c>
      <c r="C434" s="73">
        <v>0</v>
      </c>
      <c r="D434" s="75" t="s">
        <v>936</v>
      </c>
      <c r="E434" s="75" t="s">
        <v>124</v>
      </c>
      <c r="F434" s="75" t="s">
        <v>861</v>
      </c>
      <c r="G434" s="73" t="s">
        <v>320</v>
      </c>
      <c r="H434" s="73" t="s">
        <v>534</v>
      </c>
      <c r="I434" s="5" t="s">
        <v>36</v>
      </c>
      <c r="J434" s="28">
        <v>28</v>
      </c>
      <c r="K434" s="29">
        <v>5604</v>
      </c>
      <c r="L434" s="30">
        <f t="shared" si="18"/>
        <v>156912</v>
      </c>
      <c r="M434" s="31">
        <f t="shared" si="19"/>
        <v>5.5383003762272918E-3</v>
      </c>
      <c r="N434" s="81"/>
      <c r="O434" s="38"/>
      <c r="P434" s="22"/>
      <c r="Q434" s="22"/>
      <c r="R434" s="32"/>
      <c r="S434" s="33"/>
      <c r="T434" s="34"/>
      <c r="U434" s="34"/>
      <c r="V434" s="35"/>
      <c r="W434" s="36"/>
      <c r="X434" s="27"/>
      <c r="Y434" s="27"/>
      <c r="Z434" s="27"/>
      <c r="AA434" s="27"/>
      <c r="AB434" s="27"/>
      <c r="AC434" s="27"/>
      <c r="AD434" s="27"/>
      <c r="AE434" s="27"/>
      <c r="AF434" s="27"/>
      <c r="AG434" s="7"/>
      <c r="AH434" s="7"/>
      <c r="AI434" s="7"/>
      <c r="AJ434" s="7"/>
      <c r="AK434" s="7"/>
    </row>
    <row r="435" spans="1:37" ht="38.25">
      <c r="A435" s="73">
        <f t="shared" si="20"/>
        <v>430</v>
      </c>
      <c r="B435" s="73">
        <v>1031012066</v>
      </c>
      <c r="C435" s="73">
        <v>0</v>
      </c>
      <c r="D435" s="75" t="s">
        <v>937</v>
      </c>
      <c r="E435" s="75" t="s">
        <v>136</v>
      </c>
      <c r="F435" s="75" t="s">
        <v>179</v>
      </c>
      <c r="G435" s="73" t="s">
        <v>511</v>
      </c>
      <c r="H435" s="73" t="s">
        <v>88</v>
      </c>
      <c r="I435" s="5" t="s">
        <v>36</v>
      </c>
      <c r="J435" s="28">
        <v>42</v>
      </c>
      <c r="K435" s="29">
        <v>3846</v>
      </c>
      <c r="L435" s="30">
        <f t="shared" si="18"/>
        <v>161532</v>
      </c>
      <c r="M435" s="31">
        <f t="shared" si="19"/>
        <v>5.7013659654631069E-3</v>
      </c>
      <c r="N435" s="81"/>
      <c r="O435" s="38"/>
      <c r="P435" s="22"/>
      <c r="Q435" s="22"/>
      <c r="R435" s="32"/>
      <c r="S435" s="33"/>
      <c r="T435" s="34"/>
      <c r="U435" s="34"/>
      <c r="V435" s="35"/>
      <c r="W435" s="36"/>
      <c r="X435" s="27"/>
      <c r="Y435" s="27"/>
      <c r="Z435" s="27"/>
      <c r="AA435" s="27"/>
      <c r="AB435" s="27"/>
      <c r="AC435" s="27"/>
      <c r="AD435" s="27"/>
      <c r="AE435" s="27"/>
      <c r="AF435" s="27"/>
      <c r="AG435" s="7"/>
      <c r="AH435" s="7"/>
      <c r="AI435" s="7"/>
      <c r="AJ435" s="7"/>
      <c r="AK435" s="7"/>
    </row>
    <row r="436" spans="1:37">
      <c r="A436" s="73">
        <f t="shared" si="20"/>
        <v>431</v>
      </c>
      <c r="B436" s="73" t="s">
        <v>938</v>
      </c>
      <c r="C436" s="73">
        <v>0</v>
      </c>
      <c r="D436" s="75" t="s">
        <v>939</v>
      </c>
      <c r="E436" s="75" t="s">
        <v>458</v>
      </c>
      <c r="F436" s="75" t="s">
        <v>458</v>
      </c>
      <c r="G436" s="73" t="s">
        <v>940</v>
      </c>
      <c r="H436" s="73" t="s">
        <v>88</v>
      </c>
      <c r="I436" s="5" t="s">
        <v>36</v>
      </c>
      <c r="J436" s="28">
        <v>434</v>
      </c>
      <c r="K436" s="29">
        <v>403</v>
      </c>
      <c r="L436" s="30">
        <f t="shared" si="18"/>
        <v>174902</v>
      </c>
      <c r="M436" s="31">
        <f t="shared" si="19"/>
        <v>6.1732678979485693E-3</v>
      </c>
      <c r="N436" s="81"/>
      <c r="O436" s="38"/>
      <c r="P436" s="22"/>
      <c r="Q436" s="22"/>
      <c r="R436" s="32"/>
      <c r="S436" s="33"/>
      <c r="T436" s="34"/>
      <c r="U436" s="34"/>
      <c r="V436" s="35"/>
      <c r="W436" s="36"/>
      <c r="X436" s="27"/>
      <c r="Y436" s="27"/>
      <c r="Z436" s="27"/>
      <c r="AA436" s="27"/>
      <c r="AB436" s="27"/>
      <c r="AC436" s="27"/>
      <c r="AD436" s="27"/>
      <c r="AE436" s="27"/>
      <c r="AF436" s="27"/>
      <c r="AG436" s="7"/>
      <c r="AH436" s="7"/>
      <c r="AI436" s="7"/>
      <c r="AJ436" s="7"/>
      <c r="AK436" s="7"/>
    </row>
    <row r="437" spans="1:37">
      <c r="A437" s="73">
        <f t="shared" si="20"/>
        <v>432</v>
      </c>
      <c r="B437" s="73">
        <v>1031015108</v>
      </c>
      <c r="C437" s="73">
        <v>0</v>
      </c>
      <c r="D437" s="75" t="s">
        <v>941</v>
      </c>
      <c r="E437" s="75" t="s">
        <v>165</v>
      </c>
      <c r="F437" s="75" t="s">
        <v>166</v>
      </c>
      <c r="G437" s="73" t="s">
        <v>430</v>
      </c>
      <c r="H437" s="73" t="s">
        <v>88</v>
      </c>
      <c r="I437" s="5" t="s">
        <v>36</v>
      </c>
      <c r="J437" s="28">
        <v>315</v>
      </c>
      <c r="K437" s="29">
        <v>559</v>
      </c>
      <c r="L437" s="30">
        <f t="shared" si="18"/>
        <v>176085</v>
      </c>
      <c r="M437" s="31">
        <f t="shared" si="19"/>
        <v>6.2150225715559212E-3</v>
      </c>
      <c r="N437" s="81"/>
      <c r="O437" s="38"/>
      <c r="P437" s="22"/>
      <c r="Q437" s="22"/>
      <c r="R437" s="32"/>
      <c r="S437" s="33"/>
      <c r="T437" s="34"/>
      <c r="U437" s="34"/>
      <c r="V437" s="35"/>
      <c r="W437" s="36"/>
      <c r="X437" s="27"/>
      <c r="Y437" s="27"/>
      <c r="Z437" s="27"/>
      <c r="AA437" s="27"/>
      <c r="AB437" s="27"/>
      <c r="AC437" s="27"/>
      <c r="AD437" s="27"/>
      <c r="AE437" s="27"/>
      <c r="AF437" s="27"/>
      <c r="AG437" s="7"/>
      <c r="AH437" s="7"/>
      <c r="AI437" s="7"/>
      <c r="AJ437" s="7"/>
      <c r="AK437" s="7"/>
    </row>
    <row r="438" spans="1:37">
      <c r="A438" s="73">
        <f t="shared" si="20"/>
        <v>433</v>
      </c>
      <c r="B438" s="73" t="s">
        <v>942</v>
      </c>
      <c r="C438" s="73">
        <v>0</v>
      </c>
      <c r="D438" s="75" t="s">
        <v>943</v>
      </c>
      <c r="E438" s="75" t="s">
        <v>136</v>
      </c>
      <c r="F438" s="75" t="s">
        <v>493</v>
      </c>
      <c r="G438" s="73" t="s">
        <v>944</v>
      </c>
      <c r="H438" s="73" t="s">
        <v>88</v>
      </c>
      <c r="I438" s="5" t="s">
        <v>36</v>
      </c>
      <c r="J438" s="28">
        <v>56</v>
      </c>
      <c r="K438" s="29">
        <v>3103</v>
      </c>
      <c r="L438" s="30">
        <f t="shared" si="18"/>
        <v>173768</v>
      </c>
      <c r="M438" s="31">
        <f t="shared" si="19"/>
        <v>6.1332427078634143E-3</v>
      </c>
      <c r="N438" s="81"/>
      <c r="O438" s="38"/>
      <c r="P438" s="22"/>
      <c r="Q438" s="22"/>
      <c r="R438" s="32"/>
      <c r="S438" s="33"/>
      <c r="T438" s="34"/>
      <c r="U438" s="34"/>
      <c r="V438" s="35"/>
      <c r="W438" s="36"/>
      <c r="X438" s="27"/>
      <c r="Y438" s="27"/>
      <c r="Z438" s="27"/>
      <c r="AA438" s="27"/>
      <c r="AB438" s="27"/>
      <c r="AC438" s="27"/>
      <c r="AD438" s="27"/>
      <c r="AE438" s="27"/>
      <c r="AF438" s="27"/>
      <c r="AG438" s="7"/>
      <c r="AH438" s="7"/>
      <c r="AI438" s="7"/>
      <c r="AJ438" s="7"/>
      <c r="AK438" s="7"/>
    </row>
    <row r="439" spans="1:37">
      <c r="A439" s="73">
        <f t="shared" si="20"/>
        <v>434</v>
      </c>
      <c r="B439" s="73">
        <v>1033340041</v>
      </c>
      <c r="C439" s="73">
        <v>0</v>
      </c>
      <c r="D439" s="75" t="s">
        <v>945</v>
      </c>
      <c r="E439" s="75" t="s">
        <v>136</v>
      </c>
      <c r="F439" s="75" t="s">
        <v>4296</v>
      </c>
      <c r="G439" s="73" t="s">
        <v>946</v>
      </c>
      <c r="H439" s="73" t="s">
        <v>401</v>
      </c>
      <c r="I439" s="5" t="s">
        <v>36</v>
      </c>
      <c r="J439" s="28">
        <v>14</v>
      </c>
      <c r="K439" s="29">
        <v>12405</v>
      </c>
      <c r="L439" s="30">
        <f t="shared" si="18"/>
        <v>173670</v>
      </c>
      <c r="M439" s="31">
        <f t="shared" si="19"/>
        <v>6.1297837408190187E-3</v>
      </c>
      <c r="N439" s="81"/>
      <c r="O439" s="38"/>
      <c r="P439" s="22"/>
      <c r="Q439" s="22"/>
      <c r="R439" s="32"/>
      <c r="S439" s="33"/>
      <c r="T439" s="34"/>
      <c r="U439" s="34"/>
      <c r="V439" s="35"/>
      <c r="W439" s="36"/>
      <c r="X439" s="27"/>
      <c r="Y439" s="27"/>
      <c r="Z439" s="27"/>
      <c r="AA439" s="27"/>
      <c r="AB439" s="27"/>
      <c r="AC439" s="27"/>
      <c r="AD439" s="27"/>
      <c r="AE439" s="27"/>
      <c r="AF439" s="27"/>
      <c r="AG439" s="7"/>
      <c r="AH439" s="7"/>
      <c r="AI439" s="7"/>
      <c r="AJ439" s="7"/>
      <c r="AK439" s="7"/>
    </row>
    <row r="440" spans="1:37" ht="25.5">
      <c r="A440" s="73">
        <f t="shared" si="20"/>
        <v>435</v>
      </c>
      <c r="B440" s="73">
        <v>1033320132</v>
      </c>
      <c r="C440" s="73">
        <v>0</v>
      </c>
      <c r="D440" s="75" t="s">
        <v>947</v>
      </c>
      <c r="E440" s="75" t="s">
        <v>136</v>
      </c>
      <c r="F440" s="75" t="s">
        <v>538</v>
      </c>
      <c r="G440" s="73" t="s">
        <v>948</v>
      </c>
      <c r="H440" s="73" t="s">
        <v>401</v>
      </c>
      <c r="I440" s="5" t="s">
        <v>36</v>
      </c>
      <c r="J440" s="28">
        <v>35</v>
      </c>
      <c r="K440" s="29">
        <v>4911</v>
      </c>
      <c r="L440" s="30">
        <f t="shared" si="18"/>
        <v>171885</v>
      </c>
      <c r="M440" s="31">
        <f t="shared" si="19"/>
        <v>6.0667811267960904E-3</v>
      </c>
      <c r="N440" s="81"/>
      <c r="O440" s="38"/>
      <c r="P440" s="22"/>
      <c r="Q440" s="22"/>
      <c r="R440" s="32"/>
      <c r="S440" s="33"/>
      <c r="T440" s="34"/>
      <c r="U440" s="34"/>
      <c r="V440" s="35"/>
      <c r="W440" s="36"/>
      <c r="X440" s="27"/>
      <c r="Y440" s="27"/>
      <c r="Z440" s="27"/>
      <c r="AA440" s="27"/>
      <c r="AB440" s="27"/>
      <c r="AC440" s="27"/>
      <c r="AD440" s="27"/>
      <c r="AE440" s="27"/>
      <c r="AF440" s="27"/>
      <c r="AG440" s="7"/>
      <c r="AH440" s="7"/>
      <c r="AI440" s="7"/>
      <c r="AJ440" s="7"/>
      <c r="AK440" s="7"/>
    </row>
    <row r="441" spans="1:37">
      <c r="A441" s="73">
        <f t="shared" si="20"/>
        <v>436</v>
      </c>
      <c r="B441" s="73">
        <v>1031420005</v>
      </c>
      <c r="C441" s="73">
        <v>0</v>
      </c>
      <c r="D441" s="75" t="s">
        <v>949</v>
      </c>
      <c r="E441" s="75" t="s">
        <v>136</v>
      </c>
      <c r="F441" s="75" t="s">
        <v>493</v>
      </c>
      <c r="G441" s="73" t="s">
        <v>950</v>
      </c>
      <c r="H441" s="73" t="s">
        <v>88</v>
      </c>
      <c r="I441" s="5" t="s">
        <v>36</v>
      </c>
      <c r="J441" s="28">
        <v>28</v>
      </c>
      <c r="K441" s="29">
        <v>6125</v>
      </c>
      <c r="L441" s="30">
        <f t="shared" si="18"/>
        <v>171500</v>
      </c>
      <c r="M441" s="31">
        <f t="shared" si="19"/>
        <v>6.0531923276931051E-3</v>
      </c>
      <c r="N441" s="81"/>
      <c r="O441" s="38"/>
      <c r="P441" s="22"/>
      <c r="Q441" s="22"/>
      <c r="R441" s="32"/>
      <c r="S441" s="33"/>
      <c r="T441" s="34"/>
      <c r="U441" s="34"/>
      <c r="V441" s="35"/>
      <c r="W441" s="36"/>
      <c r="X441" s="27"/>
      <c r="Y441" s="27"/>
      <c r="Z441" s="27"/>
      <c r="AA441" s="27"/>
      <c r="AB441" s="27"/>
      <c r="AC441" s="27"/>
      <c r="AD441" s="27"/>
      <c r="AE441" s="27"/>
      <c r="AF441" s="27"/>
      <c r="AG441" s="7"/>
      <c r="AH441" s="7"/>
      <c r="AI441" s="7"/>
      <c r="AJ441" s="7"/>
      <c r="AK441" s="7"/>
    </row>
    <row r="442" spans="1:37">
      <c r="A442" s="73">
        <f t="shared" si="20"/>
        <v>437</v>
      </c>
      <c r="B442" s="73">
        <v>1032010118</v>
      </c>
      <c r="C442" s="73">
        <v>0</v>
      </c>
      <c r="D442" s="75" t="s">
        <v>951</v>
      </c>
      <c r="E442" s="75" t="s">
        <v>1644</v>
      </c>
      <c r="F442" s="75" t="s">
        <v>33</v>
      </c>
      <c r="G442" s="73" t="s">
        <v>952</v>
      </c>
      <c r="H442" s="73" t="s">
        <v>35</v>
      </c>
      <c r="I442" s="5" t="s">
        <v>36</v>
      </c>
      <c r="J442" s="28">
        <v>322</v>
      </c>
      <c r="K442" s="29">
        <v>529</v>
      </c>
      <c r="L442" s="30">
        <f t="shared" si="18"/>
        <v>170338</v>
      </c>
      <c r="M442" s="31">
        <f t="shared" si="19"/>
        <v>6.0121788613095523E-3</v>
      </c>
      <c r="N442" s="81"/>
      <c r="O442" s="38"/>
      <c r="P442" s="22"/>
      <c r="Q442" s="22"/>
      <c r="R442" s="32"/>
      <c r="S442" s="33"/>
      <c r="T442" s="34"/>
      <c r="U442" s="34"/>
      <c r="V442" s="35"/>
      <c r="W442" s="36"/>
      <c r="X442" s="27"/>
      <c r="Y442" s="27"/>
      <c r="Z442" s="27"/>
      <c r="AA442" s="27"/>
      <c r="AB442" s="27"/>
      <c r="AC442" s="27"/>
      <c r="AD442" s="27"/>
      <c r="AE442" s="27"/>
      <c r="AF442" s="27"/>
      <c r="AG442" s="7"/>
      <c r="AH442" s="7"/>
      <c r="AI442" s="7"/>
      <c r="AJ442" s="7"/>
      <c r="AK442" s="7"/>
    </row>
    <row r="443" spans="1:37">
      <c r="A443" s="73">
        <f t="shared" si="20"/>
        <v>438</v>
      </c>
      <c r="B443" s="73">
        <v>1032160058</v>
      </c>
      <c r="C443" s="73">
        <v>0</v>
      </c>
      <c r="D443" s="75" t="s">
        <v>953</v>
      </c>
      <c r="E443" s="75" t="s">
        <v>458</v>
      </c>
      <c r="F443" s="75" t="s">
        <v>458</v>
      </c>
      <c r="G443" s="73" t="s">
        <v>954</v>
      </c>
      <c r="H443" s="73" t="s">
        <v>88</v>
      </c>
      <c r="I443" s="5" t="s">
        <v>36</v>
      </c>
      <c r="J443" s="28">
        <v>322</v>
      </c>
      <c r="K443" s="29">
        <v>522</v>
      </c>
      <c r="L443" s="30">
        <f t="shared" si="18"/>
        <v>168084</v>
      </c>
      <c r="M443" s="31">
        <f t="shared" si="19"/>
        <v>5.9326226192884428E-3</v>
      </c>
      <c r="N443" s="81"/>
      <c r="O443" s="38"/>
      <c r="P443" s="22"/>
      <c r="Q443" s="22"/>
      <c r="R443" s="32"/>
      <c r="S443" s="33"/>
      <c r="T443" s="34"/>
      <c r="U443" s="34"/>
      <c r="V443" s="35"/>
      <c r="W443" s="36"/>
      <c r="X443" s="27"/>
      <c r="Y443" s="27"/>
      <c r="Z443" s="27"/>
      <c r="AA443" s="27"/>
      <c r="AB443" s="27"/>
      <c r="AC443" s="27"/>
      <c r="AD443" s="27"/>
      <c r="AE443" s="27"/>
      <c r="AF443" s="27"/>
      <c r="AG443" s="7"/>
      <c r="AH443" s="7"/>
      <c r="AI443" s="7"/>
      <c r="AJ443" s="7"/>
      <c r="AK443" s="7"/>
    </row>
    <row r="444" spans="1:37">
      <c r="A444" s="73">
        <f t="shared" si="20"/>
        <v>439</v>
      </c>
      <c r="B444" s="73">
        <v>1032160050</v>
      </c>
      <c r="C444" s="73">
        <v>0</v>
      </c>
      <c r="D444" s="75" t="s">
        <v>955</v>
      </c>
      <c r="E444" s="75" t="s">
        <v>458</v>
      </c>
      <c r="F444" s="75" t="s">
        <v>458</v>
      </c>
      <c r="G444" s="73" t="s">
        <v>956</v>
      </c>
      <c r="H444" s="73" t="s">
        <v>88</v>
      </c>
      <c r="I444" s="5" t="s">
        <v>36</v>
      </c>
      <c r="J444" s="28">
        <v>693</v>
      </c>
      <c r="K444" s="29">
        <v>243</v>
      </c>
      <c r="L444" s="30">
        <f t="shared" si="18"/>
        <v>168399</v>
      </c>
      <c r="M444" s="31">
        <f t="shared" si="19"/>
        <v>5.9437407276454303E-3</v>
      </c>
      <c r="N444" s="81"/>
      <c r="O444" s="38"/>
      <c r="P444" s="22"/>
      <c r="Q444" s="22"/>
      <c r="R444" s="32"/>
      <c r="S444" s="33"/>
      <c r="T444" s="34"/>
      <c r="U444" s="34"/>
      <c r="V444" s="35"/>
      <c r="W444" s="36"/>
      <c r="X444" s="27"/>
      <c r="Y444" s="27"/>
      <c r="Z444" s="27"/>
      <c r="AA444" s="27"/>
      <c r="AB444" s="27"/>
      <c r="AC444" s="27"/>
      <c r="AD444" s="27"/>
      <c r="AE444" s="27"/>
      <c r="AF444" s="27"/>
      <c r="AG444" s="7"/>
      <c r="AH444" s="7"/>
      <c r="AI444" s="7"/>
      <c r="AJ444" s="7"/>
      <c r="AK444" s="7"/>
    </row>
    <row r="445" spans="1:37" ht="38.25">
      <c r="A445" s="73">
        <f t="shared" si="20"/>
        <v>440</v>
      </c>
      <c r="B445" s="73">
        <v>1031014113</v>
      </c>
      <c r="C445" s="73">
        <v>0</v>
      </c>
      <c r="D445" s="75" t="s">
        <v>957</v>
      </c>
      <c r="E445" s="75" t="s">
        <v>136</v>
      </c>
      <c r="F445" s="75" t="s">
        <v>179</v>
      </c>
      <c r="G445" s="73" t="s">
        <v>958</v>
      </c>
      <c r="H445" s="73" t="s">
        <v>88</v>
      </c>
      <c r="I445" s="5" t="s">
        <v>36</v>
      </c>
      <c r="J445" s="28">
        <v>49</v>
      </c>
      <c r="K445" s="29">
        <v>3681</v>
      </c>
      <c r="L445" s="30">
        <f t="shared" si="18"/>
        <v>180369</v>
      </c>
      <c r="M445" s="31">
        <f t="shared" si="19"/>
        <v>6.3662288452109497E-3</v>
      </c>
      <c r="N445" s="81"/>
      <c r="O445" s="38"/>
      <c r="P445" s="22"/>
      <c r="Q445" s="22"/>
      <c r="R445" s="32"/>
      <c r="S445" s="33"/>
      <c r="T445" s="34"/>
      <c r="U445" s="34"/>
      <c r="V445" s="35"/>
      <c r="W445" s="36"/>
      <c r="X445" s="27"/>
      <c r="Y445" s="27"/>
      <c r="Z445" s="27"/>
      <c r="AA445" s="27"/>
      <c r="AB445" s="27"/>
      <c r="AC445" s="27"/>
      <c r="AD445" s="27"/>
      <c r="AE445" s="27"/>
      <c r="AF445" s="27"/>
      <c r="AG445" s="7"/>
      <c r="AH445" s="7"/>
      <c r="AI445" s="7"/>
      <c r="AJ445" s="7"/>
      <c r="AK445" s="7"/>
    </row>
    <row r="446" spans="1:37">
      <c r="A446" s="73">
        <f t="shared" si="20"/>
        <v>441</v>
      </c>
      <c r="B446" s="73">
        <v>1032810055</v>
      </c>
      <c r="C446" s="73">
        <v>0</v>
      </c>
      <c r="D446" s="75" t="s">
        <v>798</v>
      </c>
      <c r="E446" s="75" t="s">
        <v>458</v>
      </c>
      <c r="F446" s="75" t="s">
        <v>458</v>
      </c>
      <c r="G446" s="73" t="s">
        <v>959</v>
      </c>
      <c r="H446" s="73" t="s">
        <v>88</v>
      </c>
      <c r="I446" s="5" t="s">
        <v>36</v>
      </c>
      <c r="J446" s="28">
        <v>903</v>
      </c>
      <c r="K446" s="29">
        <v>184</v>
      </c>
      <c r="L446" s="30">
        <f t="shared" si="18"/>
        <v>166152</v>
      </c>
      <c r="M446" s="31">
        <f t="shared" si="19"/>
        <v>5.8644315546989212E-3</v>
      </c>
      <c r="N446" s="81"/>
      <c r="O446" s="38"/>
      <c r="P446" s="22"/>
      <c r="Q446" s="22"/>
      <c r="R446" s="32"/>
      <c r="S446" s="33"/>
      <c r="T446" s="34"/>
      <c r="U446" s="34"/>
      <c r="V446" s="35"/>
      <c r="W446" s="36"/>
      <c r="X446" s="27"/>
      <c r="Y446" s="27"/>
      <c r="Z446" s="27"/>
      <c r="AA446" s="27"/>
      <c r="AB446" s="27"/>
      <c r="AC446" s="27"/>
      <c r="AD446" s="27"/>
      <c r="AE446" s="27"/>
      <c r="AF446" s="27"/>
      <c r="AG446" s="7"/>
      <c r="AH446" s="7"/>
      <c r="AI446" s="7"/>
      <c r="AJ446" s="7"/>
      <c r="AK446" s="7"/>
    </row>
    <row r="447" spans="1:37" ht="38.25">
      <c r="A447" s="73">
        <f t="shared" si="20"/>
        <v>442</v>
      </c>
      <c r="B447" s="73">
        <v>1031016265</v>
      </c>
      <c r="C447" s="73">
        <v>0</v>
      </c>
      <c r="D447" s="75" t="s">
        <v>960</v>
      </c>
      <c r="E447" s="75" t="s">
        <v>32</v>
      </c>
      <c r="F447" s="75" t="s">
        <v>80</v>
      </c>
      <c r="G447" s="73" t="s">
        <v>961</v>
      </c>
      <c r="H447" s="73" t="s">
        <v>35</v>
      </c>
      <c r="I447" s="5" t="s">
        <v>36</v>
      </c>
      <c r="J447" s="28">
        <v>70</v>
      </c>
      <c r="K447" s="29">
        <v>2223</v>
      </c>
      <c r="L447" s="30">
        <f t="shared" si="18"/>
        <v>155610</v>
      </c>
      <c r="M447" s="31">
        <f t="shared" si="19"/>
        <v>5.4923455283517443E-3</v>
      </c>
      <c r="N447" s="81"/>
      <c r="O447" s="38"/>
      <c r="P447" s="22"/>
      <c r="Q447" s="22"/>
      <c r="R447" s="32"/>
      <c r="S447" s="33"/>
      <c r="T447" s="34"/>
      <c r="U447" s="34"/>
      <c r="V447" s="35"/>
      <c r="W447" s="36"/>
      <c r="X447" s="27"/>
      <c r="Y447" s="27"/>
      <c r="Z447" s="27"/>
      <c r="AA447" s="27"/>
      <c r="AB447" s="27"/>
      <c r="AC447" s="27"/>
      <c r="AD447" s="27"/>
      <c r="AE447" s="27"/>
      <c r="AF447" s="27"/>
      <c r="AG447" s="7"/>
      <c r="AH447" s="7"/>
      <c r="AI447" s="7"/>
      <c r="AJ447" s="7"/>
      <c r="AK447" s="7"/>
    </row>
    <row r="448" spans="1:37">
      <c r="A448" s="73">
        <f t="shared" si="20"/>
        <v>443</v>
      </c>
      <c r="B448" s="73">
        <v>1032210081</v>
      </c>
      <c r="C448" s="73">
        <v>0</v>
      </c>
      <c r="D448" s="75" t="s">
        <v>962</v>
      </c>
      <c r="E448" s="75" t="s">
        <v>458</v>
      </c>
      <c r="F448" s="75" t="s">
        <v>458</v>
      </c>
      <c r="G448" s="73" t="s">
        <v>259</v>
      </c>
      <c r="H448" s="73" t="s">
        <v>88</v>
      </c>
      <c r="I448" s="5" t="s">
        <v>36</v>
      </c>
      <c r="J448" s="28">
        <v>7</v>
      </c>
      <c r="K448" s="29">
        <v>23141</v>
      </c>
      <c r="L448" s="30">
        <f t="shared" si="18"/>
        <v>161987</v>
      </c>
      <c r="M448" s="31">
        <f t="shared" si="19"/>
        <v>5.7174254553120883E-3</v>
      </c>
      <c r="N448" s="81"/>
      <c r="O448" s="38"/>
      <c r="P448" s="22"/>
      <c r="Q448" s="22"/>
      <c r="R448" s="32"/>
      <c r="S448" s="33"/>
      <c r="T448" s="34"/>
      <c r="U448" s="34"/>
      <c r="V448" s="35"/>
      <c r="W448" s="36"/>
      <c r="X448" s="27"/>
      <c r="Y448" s="27"/>
      <c r="Z448" s="27"/>
      <c r="AA448" s="27"/>
      <c r="AB448" s="27"/>
      <c r="AC448" s="27"/>
      <c r="AD448" s="27"/>
      <c r="AE448" s="27"/>
      <c r="AF448" s="27"/>
      <c r="AG448" s="7"/>
      <c r="AH448" s="7"/>
      <c r="AI448" s="7"/>
      <c r="AJ448" s="7"/>
      <c r="AK448" s="7"/>
    </row>
    <row r="449" spans="1:37">
      <c r="A449" s="73">
        <f t="shared" si="20"/>
        <v>444</v>
      </c>
      <c r="B449" s="73" t="s">
        <v>963</v>
      </c>
      <c r="C449" s="73">
        <v>0</v>
      </c>
      <c r="D449" s="75" t="s">
        <v>964</v>
      </c>
      <c r="E449" s="75" t="s">
        <v>458</v>
      </c>
      <c r="F449" s="75" t="s">
        <v>458</v>
      </c>
      <c r="G449" s="73" t="s">
        <v>965</v>
      </c>
      <c r="H449" s="73" t="s">
        <v>88</v>
      </c>
      <c r="I449" s="5" t="s">
        <v>36</v>
      </c>
      <c r="J449" s="28">
        <v>63</v>
      </c>
      <c r="K449" s="29">
        <v>2393</v>
      </c>
      <c r="L449" s="30">
        <f t="shared" si="18"/>
        <v>150759</v>
      </c>
      <c r="M449" s="31">
        <f t="shared" si="19"/>
        <v>5.3211266596541393E-3</v>
      </c>
      <c r="N449" s="81"/>
      <c r="O449" s="38"/>
      <c r="P449" s="22"/>
      <c r="Q449" s="22"/>
      <c r="R449" s="32"/>
      <c r="S449" s="33"/>
      <c r="T449" s="34"/>
      <c r="U449" s="34"/>
      <c r="V449" s="35"/>
      <c r="W449" s="36"/>
      <c r="X449" s="27"/>
      <c r="Y449" s="27"/>
      <c r="Z449" s="27"/>
      <c r="AA449" s="27"/>
      <c r="AB449" s="27"/>
      <c r="AC449" s="27"/>
      <c r="AD449" s="27"/>
      <c r="AE449" s="27"/>
      <c r="AF449" s="27"/>
      <c r="AG449" s="7"/>
      <c r="AH449" s="7"/>
      <c r="AI449" s="7"/>
      <c r="AJ449" s="7"/>
      <c r="AK449" s="7"/>
    </row>
    <row r="450" spans="1:37">
      <c r="A450" s="73">
        <f t="shared" si="20"/>
        <v>445</v>
      </c>
      <c r="B450" s="73">
        <v>1032160060</v>
      </c>
      <c r="C450" s="73">
        <v>0</v>
      </c>
      <c r="D450" s="75" t="s">
        <v>4367</v>
      </c>
      <c r="E450" s="75" t="s">
        <v>458</v>
      </c>
      <c r="F450" s="75" t="s">
        <v>458</v>
      </c>
      <c r="G450" s="73" t="s">
        <v>314</v>
      </c>
      <c r="H450" s="73" t="s">
        <v>88</v>
      </c>
      <c r="I450" s="5" t="s">
        <v>36</v>
      </c>
      <c r="J450" s="28">
        <v>70</v>
      </c>
      <c r="K450" s="29">
        <v>2217</v>
      </c>
      <c r="L450" s="30">
        <f t="shared" si="18"/>
        <v>155190</v>
      </c>
      <c r="M450" s="31">
        <f t="shared" si="19"/>
        <v>5.4775213838757619E-3</v>
      </c>
      <c r="N450" s="81"/>
      <c r="O450" s="38"/>
      <c r="P450" s="22"/>
      <c r="Q450" s="22"/>
      <c r="R450" s="32"/>
      <c r="S450" s="33"/>
      <c r="T450" s="34"/>
      <c r="U450" s="34"/>
      <c r="V450" s="35"/>
      <c r="W450" s="36"/>
      <c r="X450" s="27"/>
      <c r="Y450" s="27"/>
      <c r="Z450" s="27"/>
      <c r="AA450" s="27"/>
      <c r="AB450" s="27"/>
      <c r="AC450" s="27"/>
      <c r="AD450" s="27"/>
      <c r="AE450" s="27"/>
      <c r="AF450" s="27"/>
      <c r="AG450" s="7"/>
      <c r="AH450" s="7"/>
      <c r="AI450" s="7"/>
      <c r="AJ450" s="7"/>
      <c r="AK450" s="7"/>
    </row>
    <row r="451" spans="1:37">
      <c r="A451" s="73">
        <f t="shared" si="20"/>
        <v>446</v>
      </c>
      <c r="B451" s="73" t="s">
        <v>967</v>
      </c>
      <c r="C451" s="73">
        <v>0</v>
      </c>
      <c r="D451" s="75" t="s">
        <v>968</v>
      </c>
      <c r="E451" s="75" t="s">
        <v>136</v>
      </c>
      <c r="F451" s="75" t="s">
        <v>62</v>
      </c>
      <c r="G451" s="73" t="s">
        <v>969</v>
      </c>
      <c r="H451" s="73" t="s">
        <v>88</v>
      </c>
      <c r="I451" s="5" t="s">
        <v>36</v>
      </c>
      <c r="J451" s="28">
        <v>49</v>
      </c>
      <c r="K451" s="29">
        <v>2930</v>
      </c>
      <c r="L451" s="30">
        <f t="shared" si="18"/>
        <v>143570</v>
      </c>
      <c r="M451" s="31">
        <f t="shared" si="19"/>
        <v>5.0673867200402281E-3</v>
      </c>
      <c r="N451" s="81"/>
      <c r="O451" s="38"/>
      <c r="P451" s="22"/>
      <c r="Q451" s="22"/>
      <c r="R451" s="32"/>
      <c r="S451" s="33"/>
      <c r="T451" s="34"/>
      <c r="U451" s="34"/>
      <c r="V451" s="35"/>
      <c r="W451" s="36"/>
      <c r="X451" s="27"/>
      <c r="Y451" s="27"/>
      <c r="Z451" s="27"/>
      <c r="AA451" s="27"/>
      <c r="AB451" s="27"/>
      <c r="AC451" s="27"/>
      <c r="AD451" s="27"/>
      <c r="AE451" s="27"/>
      <c r="AF451" s="27"/>
      <c r="AG451" s="7"/>
      <c r="AH451" s="7"/>
      <c r="AI451" s="7"/>
      <c r="AJ451" s="7"/>
      <c r="AK451" s="7"/>
    </row>
    <row r="452" spans="1:37" ht="38.25">
      <c r="A452" s="73">
        <f t="shared" si="20"/>
        <v>447</v>
      </c>
      <c r="B452" s="73">
        <v>1031830018</v>
      </c>
      <c r="C452" s="73">
        <v>0</v>
      </c>
      <c r="D452" s="75" t="s">
        <v>912</v>
      </c>
      <c r="E452" s="75" t="s">
        <v>970</v>
      </c>
      <c r="F452" s="75" t="s">
        <v>730</v>
      </c>
      <c r="G452" s="73" t="s">
        <v>971</v>
      </c>
      <c r="H452" s="73" t="s">
        <v>88</v>
      </c>
      <c r="I452" s="5" t="s">
        <v>36</v>
      </c>
      <c r="J452" s="28">
        <v>42</v>
      </c>
      <c r="K452" s="29">
        <v>3630</v>
      </c>
      <c r="L452" s="30">
        <f t="shared" si="18"/>
        <v>152460</v>
      </c>
      <c r="M452" s="31">
        <f t="shared" si="19"/>
        <v>5.381164444781871E-3</v>
      </c>
      <c r="N452" s="81"/>
      <c r="O452" s="38"/>
      <c r="P452" s="22"/>
      <c r="Q452" s="22"/>
      <c r="R452" s="32"/>
      <c r="S452" s="33"/>
      <c r="T452" s="34"/>
      <c r="U452" s="34"/>
      <c r="V452" s="35"/>
      <c r="W452" s="36"/>
      <c r="X452" s="27"/>
      <c r="Y452" s="27"/>
      <c r="Z452" s="27"/>
      <c r="AA452" s="27"/>
      <c r="AB452" s="27"/>
      <c r="AC452" s="27"/>
      <c r="AD452" s="27"/>
      <c r="AE452" s="27"/>
      <c r="AF452" s="27"/>
      <c r="AG452" s="7"/>
      <c r="AH452" s="7"/>
      <c r="AI452" s="7"/>
      <c r="AJ452" s="7"/>
      <c r="AK452" s="7"/>
    </row>
    <row r="453" spans="1:37" ht="25.5">
      <c r="A453" s="73">
        <f t="shared" si="20"/>
        <v>448</v>
      </c>
      <c r="B453" s="73">
        <v>1031830115</v>
      </c>
      <c r="C453" s="73">
        <v>0</v>
      </c>
      <c r="D453" s="75" t="s">
        <v>972</v>
      </c>
      <c r="E453" s="75" t="s">
        <v>136</v>
      </c>
      <c r="F453" s="75" t="s">
        <v>4351</v>
      </c>
      <c r="G453" s="73" t="s">
        <v>973</v>
      </c>
      <c r="H453" s="73" t="s">
        <v>88</v>
      </c>
      <c r="I453" s="5" t="s">
        <v>36</v>
      </c>
      <c r="J453" s="28">
        <v>28</v>
      </c>
      <c r="K453" s="29">
        <v>5443</v>
      </c>
      <c r="L453" s="30">
        <f t="shared" si="18"/>
        <v>152404</v>
      </c>
      <c r="M453" s="31">
        <f t="shared" si="19"/>
        <v>5.3791878921850738E-3</v>
      </c>
      <c r="N453" s="81"/>
      <c r="O453" s="38"/>
      <c r="P453" s="22"/>
      <c r="Q453" s="22"/>
      <c r="R453" s="32"/>
      <c r="S453" s="33"/>
      <c r="T453" s="34"/>
      <c r="U453" s="34"/>
      <c r="V453" s="35"/>
      <c r="W453" s="36"/>
      <c r="X453" s="27"/>
      <c r="Y453" s="27"/>
      <c r="Z453" s="27"/>
      <c r="AA453" s="27"/>
      <c r="AB453" s="27"/>
      <c r="AC453" s="27"/>
      <c r="AD453" s="27"/>
      <c r="AE453" s="27"/>
      <c r="AF453" s="27"/>
      <c r="AG453" s="7"/>
      <c r="AH453" s="7"/>
      <c r="AI453" s="7"/>
      <c r="AJ453" s="7"/>
      <c r="AK453" s="7"/>
    </row>
    <row r="454" spans="1:37" ht="25.5">
      <c r="A454" s="73">
        <f t="shared" si="20"/>
        <v>449</v>
      </c>
      <c r="B454" s="73">
        <v>1033320135</v>
      </c>
      <c r="C454" s="73">
        <v>0</v>
      </c>
      <c r="D454" s="75" t="s">
        <v>974</v>
      </c>
      <c r="E454" s="75" t="s">
        <v>1011</v>
      </c>
      <c r="F454" s="75" t="s">
        <v>538</v>
      </c>
      <c r="G454" s="73" t="s">
        <v>328</v>
      </c>
      <c r="H454" s="73" t="s">
        <v>401</v>
      </c>
      <c r="I454" s="5" t="s">
        <v>36</v>
      </c>
      <c r="J454" s="28">
        <v>14</v>
      </c>
      <c r="K454" s="29">
        <v>10874</v>
      </c>
      <c r="L454" s="30">
        <f t="shared" ref="L454:L517" si="21">+K454*J454</f>
        <v>152236</v>
      </c>
      <c r="M454" s="31">
        <f t="shared" ref="M454:M517" si="22">+L454/$L$896*$L$897</f>
        <v>5.3732582343946804E-3</v>
      </c>
      <c r="N454" s="81"/>
      <c r="O454" s="38"/>
      <c r="P454" s="22"/>
      <c r="Q454" s="22"/>
      <c r="R454" s="32"/>
      <c r="S454" s="33"/>
      <c r="T454" s="34"/>
      <c r="U454" s="34"/>
      <c r="V454" s="35"/>
      <c r="W454" s="36"/>
      <c r="X454" s="27"/>
      <c r="Y454" s="27"/>
      <c r="Z454" s="27"/>
      <c r="AA454" s="27"/>
      <c r="AB454" s="27"/>
      <c r="AC454" s="27"/>
      <c r="AD454" s="27"/>
      <c r="AE454" s="27"/>
      <c r="AF454" s="27"/>
      <c r="AG454" s="7"/>
      <c r="AH454" s="7"/>
      <c r="AI454" s="7"/>
      <c r="AJ454" s="7"/>
      <c r="AK454" s="7"/>
    </row>
    <row r="455" spans="1:37">
      <c r="A455" s="73">
        <f t="shared" ref="A455:A518" si="23">+A454+1</f>
        <v>450</v>
      </c>
      <c r="B455" s="73">
        <v>1031014110</v>
      </c>
      <c r="C455" s="73">
        <v>0</v>
      </c>
      <c r="D455" s="75" t="s">
        <v>975</v>
      </c>
      <c r="E455" s="75" t="s">
        <v>458</v>
      </c>
      <c r="F455" s="75" t="s">
        <v>458</v>
      </c>
      <c r="G455" s="73" t="s">
        <v>81</v>
      </c>
      <c r="H455" s="73" t="s">
        <v>88</v>
      </c>
      <c r="I455" s="5" t="s">
        <v>36</v>
      </c>
      <c r="J455" s="28">
        <v>175</v>
      </c>
      <c r="K455" s="29">
        <v>851</v>
      </c>
      <c r="L455" s="30">
        <f t="shared" si="21"/>
        <v>148925</v>
      </c>
      <c r="M455" s="31">
        <f t="shared" si="22"/>
        <v>5.2563945621090132E-3</v>
      </c>
      <c r="N455" s="81"/>
      <c r="O455" s="38"/>
      <c r="P455" s="22"/>
      <c r="Q455" s="22"/>
      <c r="R455" s="32"/>
      <c r="S455" s="33"/>
      <c r="T455" s="34"/>
      <c r="U455" s="34"/>
      <c r="V455" s="35"/>
      <c r="W455" s="36"/>
      <c r="X455" s="27"/>
      <c r="Y455" s="27"/>
      <c r="Z455" s="27"/>
      <c r="AA455" s="27"/>
      <c r="AB455" s="27"/>
      <c r="AC455" s="27"/>
      <c r="AD455" s="27"/>
      <c r="AE455" s="27"/>
      <c r="AF455" s="27"/>
      <c r="AG455" s="7"/>
      <c r="AH455" s="7"/>
      <c r="AI455" s="7"/>
      <c r="AJ455" s="7"/>
      <c r="AK455" s="7"/>
    </row>
    <row r="456" spans="1:37">
      <c r="A456" s="73">
        <f t="shared" si="23"/>
        <v>451</v>
      </c>
      <c r="B456" s="73" t="s">
        <v>976</v>
      </c>
      <c r="C456" s="73">
        <v>0</v>
      </c>
      <c r="D456" s="75" t="s">
        <v>977</v>
      </c>
      <c r="E456" s="75" t="s">
        <v>458</v>
      </c>
      <c r="F456" s="75" t="s">
        <v>458</v>
      </c>
      <c r="G456" s="73" t="s">
        <v>978</v>
      </c>
      <c r="H456" s="73" t="s">
        <v>88</v>
      </c>
      <c r="I456" s="5" t="s">
        <v>36</v>
      </c>
      <c r="J456" s="28">
        <v>455</v>
      </c>
      <c r="K456" s="29">
        <v>328</v>
      </c>
      <c r="L456" s="30">
        <f t="shared" si="21"/>
        <v>149240</v>
      </c>
      <c r="M456" s="31">
        <f t="shared" si="22"/>
        <v>5.2675126704660015E-3</v>
      </c>
      <c r="N456" s="81"/>
      <c r="O456" s="38"/>
      <c r="P456" s="22"/>
      <c r="Q456" s="22"/>
      <c r="R456" s="32"/>
      <c r="S456" s="33"/>
      <c r="T456" s="34"/>
      <c r="U456" s="34"/>
      <c r="V456" s="35"/>
      <c r="W456" s="36"/>
      <c r="X456" s="27"/>
      <c r="Y456" s="27"/>
      <c r="Z456" s="27"/>
      <c r="AA456" s="27"/>
      <c r="AB456" s="27"/>
      <c r="AC456" s="27"/>
      <c r="AD456" s="27"/>
      <c r="AE456" s="27"/>
      <c r="AF456" s="27"/>
      <c r="AG456" s="7"/>
      <c r="AH456" s="7"/>
      <c r="AI456" s="7"/>
      <c r="AJ456" s="7"/>
      <c r="AK456" s="7"/>
    </row>
    <row r="457" spans="1:37">
      <c r="A457" s="73">
        <f t="shared" si="23"/>
        <v>452</v>
      </c>
      <c r="B457" s="73">
        <v>1031610005</v>
      </c>
      <c r="C457" s="73">
        <v>0</v>
      </c>
      <c r="D457" s="75" t="s">
        <v>979</v>
      </c>
      <c r="E457" s="75" t="s">
        <v>676</v>
      </c>
      <c r="F457" s="75" t="s">
        <v>212</v>
      </c>
      <c r="G457" s="73" t="s">
        <v>980</v>
      </c>
      <c r="H457" s="73" t="s">
        <v>88</v>
      </c>
      <c r="I457" s="5" t="s">
        <v>36</v>
      </c>
      <c r="J457" s="28">
        <v>14</v>
      </c>
      <c r="K457" s="29">
        <v>14156</v>
      </c>
      <c r="L457" s="30">
        <f t="shared" si="21"/>
        <v>198184</v>
      </c>
      <c r="M457" s="31">
        <f t="shared" si="22"/>
        <v>6.9950196400672335E-3</v>
      </c>
      <c r="N457" s="81" t="s">
        <v>4321</v>
      </c>
      <c r="O457" s="38"/>
      <c r="P457" s="22"/>
      <c r="Q457" s="22"/>
      <c r="R457" s="32"/>
      <c r="S457" s="33"/>
      <c r="T457" s="34"/>
      <c r="U457" s="34"/>
      <c r="V457" s="35"/>
      <c r="W457" s="36"/>
      <c r="X457" s="27"/>
      <c r="Y457" s="27"/>
      <c r="Z457" s="27"/>
      <c r="AA457" s="27"/>
      <c r="AB457" s="27"/>
      <c r="AC457" s="27"/>
      <c r="AD457" s="27"/>
      <c r="AE457" s="27"/>
      <c r="AF457" s="27"/>
      <c r="AG457" s="7"/>
      <c r="AH457" s="7"/>
      <c r="AI457" s="7"/>
      <c r="AJ457" s="7"/>
      <c r="AK457" s="7"/>
    </row>
    <row r="458" spans="1:37">
      <c r="A458" s="73">
        <f t="shared" si="23"/>
        <v>453</v>
      </c>
      <c r="B458" s="73">
        <v>1031440025</v>
      </c>
      <c r="C458" s="73">
        <v>0</v>
      </c>
      <c r="D458" s="75" t="s">
        <v>981</v>
      </c>
      <c r="E458" s="75" t="s">
        <v>132</v>
      </c>
      <c r="F458" s="75" t="s">
        <v>385</v>
      </c>
      <c r="G458" s="73" t="s">
        <v>747</v>
      </c>
      <c r="H458" s="73" t="s">
        <v>88</v>
      </c>
      <c r="I458" s="5" t="s">
        <v>36</v>
      </c>
      <c r="J458" s="28">
        <v>49</v>
      </c>
      <c r="K458" s="29">
        <v>3252</v>
      </c>
      <c r="L458" s="30">
        <f t="shared" si="21"/>
        <v>159348</v>
      </c>
      <c r="M458" s="31">
        <f t="shared" si="22"/>
        <v>5.6242804141879944E-3</v>
      </c>
      <c r="N458" s="81"/>
      <c r="O458" s="38"/>
      <c r="P458" s="22"/>
      <c r="Q458" s="22"/>
      <c r="R458" s="32"/>
      <c r="S458" s="33"/>
      <c r="T458" s="34"/>
      <c r="U458" s="34"/>
      <c r="V458" s="35"/>
      <c r="W458" s="36"/>
      <c r="X458" s="27"/>
      <c r="Y458" s="27"/>
      <c r="Z458" s="27"/>
      <c r="AA458" s="27"/>
      <c r="AB458" s="27"/>
      <c r="AC458" s="27"/>
      <c r="AD458" s="27"/>
      <c r="AE458" s="27"/>
      <c r="AF458" s="27"/>
      <c r="AG458" s="7"/>
      <c r="AH458" s="7"/>
      <c r="AI458" s="7"/>
      <c r="AJ458" s="7"/>
      <c r="AK458" s="7"/>
    </row>
    <row r="459" spans="1:37">
      <c r="A459" s="73">
        <f t="shared" si="23"/>
        <v>454</v>
      </c>
      <c r="B459" s="73">
        <v>1033495010</v>
      </c>
      <c r="C459" s="73">
        <v>0</v>
      </c>
      <c r="D459" s="75" t="s">
        <v>982</v>
      </c>
      <c r="E459" s="75" t="s">
        <v>136</v>
      </c>
      <c r="F459" s="75" t="s">
        <v>450</v>
      </c>
      <c r="G459" s="73" t="s">
        <v>983</v>
      </c>
      <c r="H459" s="73" t="s">
        <v>476</v>
      </c>
      <c r="I459" s="5" t="s">
        <v>36</v>
      </c>
      <c r="J459" s="28">
        <v>7</v>
      </c>
      <c r="K459" s="29">
        <v>14082</v>
      </c>
      <c r="L459" s="30">
        <f t="shared" si="21"/>
        <v>98574</v>
      </c>
      <c r="M459" s="31">
        <f t="shared" si="22"/>
        <v>3.4792267085132379E-3</v>
      </c>
      <c r="N459" s="81" t="s">
        <v>4325</v>
      </c>
      <c r="O459" s="38"/>
      <c r="P459" s="22"/>
      <c r="Q459" s="22"/>
      <c r="R459" s="32"/>
      <c r="S459" s="33"/>
      <c r="T459" s="34"/>
      <c r="U459" s="34"/>
      <c r="V459" s="35"/>
      <c r="W459" s="36"/>
      <c r="X459" s="27"/>
      <c r="Y459" s="27"/>
      <c r="Z459" s="27"/>
      <c r="AA459" s="27"/>
      <c r="AB459" s="27"/>
      <c r="AC459" s="27"/>
      <c r="AD459" s="27"/>
      <c r="AE459" s="27"/>
      <c r="AF459" s="27"/>
      <c r="AG459" s="7"/>
      <c r="AH459" s="7"/>
      <c r="AI459" s="7"/>
      <c r="AJ459" s="7"/>
      <c r="AK459" s="7"/>
    </row>
    <row r="460" spans="1:37">
      <c r="A460" s="73">
        <f t="shared" si="23"/>
        <v>455</v>
      </c>
      <c r="B460" s="73">
        <v>1031012036</v>
      </c>
      <c r="C460" s="73">
        <v>0</v>
      </c>
      <c r="D460" s="75" t="s">
        <v>984</v>
      </c>
      <c r="E460" s="75" t="s">
        <v>985</v>
      </c>
      <c r="F460" s="75" t="s">
        <v>166</v>
      </c>
      <c r="G460" s="73" t="s">
        <v>81</v>
      </c>
      <c r="H460" s="73" t="s">
        <v>88</v>
      </c>
      <c r="I460" s="5" t="s">
        <v>36</v>
      </c>
      <c r="J460" s="28">
        <v>525</v>
      </c>
      <c r="K460" s="29">
        <v>274</v>
      </c>
      <c r="L460" s="30">
        <f t="shared" si="21"/>
        <v>143850</v>
      </c>
      <c r="M460" s="31">
        <f t="shared" si="22"/>
        <v>5.0772694830242176E-3</v>
      </c>
      <c r="N460" s="81"/>
      <c r="O460" s="38"/>
      <c r="P460" s="22"/>
      <c r="Q460" s="22"/>
      <c r="R460" s="32"/>
      <c r="S460" s="33"/>
      <c r="T460" s="34"/>
      <c r="U460" s="34"/>
      <c r="V460" s="35"/>
      <c r="W460" s="36"/>
      <c r="X460" s="27"/>
      <c r="Y460" s="27"/>
      <c r="Z460" s="27"/>
      <c r="AA460" s="27"/>
      <c r="AB460" s="27"/>
      <c r="AC460" s="27"/>
      <c r="AD460" s="27"/>
      <c r="AE460" s="27"/>
      <c r="AF460" s="27"/>
      <c r="AG460" s="7"/>
      <c r="AH460" s="7"/>
      <c r="AI460" s="7"/>
      <c r="AJ460" s="7"/>
      <c r="AK460" s="7"/>
    </row>
    <row r="461" spans="1:37">
      <c r="A461" s="73">
        <f t="shared" si="23"/>
        <v>456</v>
      </c>
      <c r="B461" s="73">
        <v>1031010901</v>
      </c>
      <c r="C461" s="73">
        <v>0</v>
      </c>
      <c r="D461" s="75" t="s">
        <v>986</v>
      </c>
      <c r="E461" s="75" t="s">
        <v>1644</v>
      </c>
      <c r="F461" s="75" t="s">
        <v>33</v>
      </c>
      <c r="G461" s="73" t="s">
        <v>987</v>
      </c>
      <c r="H461" s="73" t="s">
        <v>35</v>
      </c>
      <c r="I461" s="5" t="s">
        <v>36</v>
      </c>
      <c r="J461" s="28">
        <v>147</v>
      </c>
      <c r="K461" s="29">
        <v>984</v>
      </c>
      <c r="L461" s="30">
        <f t="shared" si="21"/>
        <v>144648</v>
      </c>
      <c r="M461" s="31">
        <f t="shared" si="22"/>
        <v>5.1054353575285859E-3</v>
      </c>
      <c r="N461" s="81"/>
      <c r="O461" s="38"/>
      <c r="P461" s="22"/>
      <c r="Q461" s="22"/>
      <c r="R461" s="32"/>
      <c r="S461" s="33"/>
      <c r="T461" s="34"/>
      <c r="U461" s="34"/>
      <c r="V461" s="35"/>
      <c r="W461" s="36"/>
      <c r="X461" s="27"/>
      <c r="Y461" s="27"/>
      <c r="Z461" s="27"/>
      <c r="AA461" s="27"/>
      <c r="AB461" s="27"/>
      <c r="AC461" s="27"/>
      <c r="AD461" s="27"/>
      <c r="AE461" s="27"/>
      <c r="AF461" s="27"/>
      <c r="AG461" s="7"/>
      <c r="AH461" s="7"/>
      <c r="AI461" s="7"/>
      <c r="AJ461" s="7"/>
      <c r="AK461" s="7"/>
    </row>
    <row r="462" spans="1:37">
      <c r="A462" s="73">
        <f t="shared" si="23"/>
        <v>457</v>
      </c>
      <c r="B462" s="73">
        <v>1032160070</v>
      </c>
      <c r="C462" s="73">
        <v>0</v>
      </c>
      <c r="D462" s="75" t="s">
        <v>953</v>
      </c>
      <c r="E462" s="75" t="s">
        <v>458</v>
      </c>
      <c r="F462" s="75" t="s">
        <v>458</v>
      </c>
      <c r="G462" s="73" t="s">
        <v>988</v>
      </c>
      <c r="H462" s="73" t="s">
        <v>88</v>
      </c>
      <c r="I462" s="5" t="s">
        <v>36</v>
      </c>
      <c r="J462" s="28">
        <v>133</v>
      </c>
      <c r="K462" s="29">
        <v>1071</v>
      </c>
      <c r="L462" s="30">
        <f t="shared" si="21"/>
        <v>142443</v>
      </c>
      <c r="M462" s="31">
        <f t="shared" si="22"/>
        <v>5.0276085990296742E-3</v>
      </c>
      <c r="N462" s="81"/>
      <c r="O462" s="38"/>
      <c r="P462" s="22"/>
      <c r="Q462" s="22"/>
      <c r="R462" s="32"/>
      <c r="S462" s="33"/>
      <c r="T462" s="34"/>
      <c r="U462" s="34"/>
      <c r="V462" s="35"/>
      <c r="W462" s="36"/>
      <c r="X462" s="27"/>
      <c r="Y462" s="27"/>
      <c r="Z462" s="27"/>
      <c r="AA462" s="27"/>
      <c r="AB462" s="27"/>
      <c r="AC462" s="27"/>
      <c r="AD462" s="27"/>
      <c r="AE462" s="27"/>
      <c r="AF462" s="27"/>
      <c r="AG462" s="7"/>
      <c r="AH462" s="7"/>
      <c r="AI462" s="7"/>
      <c r="AJ462" s="7"/>
      <c r="AK462" s="7"/>
    </row>
    <row r="463" spans="1:37" ht="25.5">
      <c r="A463" s="73">
        <f t="shared" si="23"/>
        <v>458</v>
      </c>
      <c r="B463" s="73">
        <v>1033470008</v>
      </c>
      <c r="C463" s="73">
        <v>0</v>
      </c>
      <c r="D463" s="75" t="s">
        <v>989</v>
      </c>
      <c r="E463" s="75" t="s">
        <v>124</v>
      </c>
      <c r="F463" s="75" t="s">
        <v>990</v>
      </c>
      <c r="G463" s="73" t="s">
        <v>991</v>
      </c>
      <c r="H463" s="73" t="s">
        <v>476</v>
      </c>
      <c r="I463" s="5" t="s">
        <v>36</v>
      </c>
      <c r="J463" s="28">
        <v>1</v>
      </c>
      <c r="K463" s="29">
        <v>39966</v>
      </c>
      <c r="L463" s="30">
        <f t="shared" si="21"/>
        <v>39966</v>
      </c>
      <c r="M463" s="31">
        <f t="shared" si="22"/>
        <v>1.4106232336360506E-3</v>
      </c>
      <c r="N463" s="81"/>
      <c r="O463" s="38"/>
      <c r="P463" s="22"/>
      <c r="Q463" s="22"/>
      <c r="R463" s="32"/>
      <c r="S463" s="33"/>
      <c r="T463" s="34"/>
      <c r="U463" s="34"/>
      <c r="V463" s="35"/>
      <c r="W463" s="36"/>
      <c r="X463" s="27"/>
      <c r="Y463" s="27"/>
      <c r="Z463" s="27"/>
      <c r="AA463" s="27"/>
      <c r="AB463" s="27"/>
      <c r="AC463" s="27"/>
      <c r="AD463" s="27"/>
      <c r="AE463" s="27"/>
      <c r="AF463" s="27"/>
      <c r="AG463" s="7"/>
      <c r="AH463" s="7"/>
      <c r="AI463" s="7"/>
      <c r="AJ463" s="7"/>
      <c r="AK463" s="7"/>
    </row>
    <row r="464" spans="1:37" ht="25.5">
      <c r="A464" s="73">
        <f t="shared" si="23"/>
        <v>459</v>
      </c>
      <c r="B464" s="73">
        <v>1031310015</v>
      </c>
      <c r="C464" s="73">
        <v>0</v>
      </c>
      <c r="D464" s="75" t="s">
        <v>4352</v>
      </c>
      <c r="E464" s="75" t="s">
        <v>124</v>
      </c>
      <c r="F464" s="75" t="s">
        <v>993</v>
      </c>
      <c r="G464" s="73" t="s">
        <v>4353</v>
      </c>
      <c r="H464" s="73" t="s">
        <v>302</v>
      </c>
      <c r="I464" s="5" t="s">
        <v>36</v>
      </c>
      <c r="J464" s="28">
        <v>14</v>
      </c>
      <c r="K464" s="29">
        <v>9987</v>
      </c>
      <c r="L464" s="30">
        <f t="shared" si="21"/>
        <v>139818</v>
      </c>
      <c r="M464" s="31">
        <f t="shared" si="22"/>
        <v>4.93495769605478E-3</v>
      </c>
      <c r="N464" s="81" t="s">
        <v>4326</v>
      </c>
      <c r="O464" s="38"/>
      <c r="P464" s="22"/>
      <c r="Q464" s="22"/>
      <c r="R464" s="32"/>
      <c r="S464" s="33"/>
      <c r="T464" s="34"/>
      <c r="U464" s="34"/>
      <c r="V464" s="35"/>
      <c r="W464" s="36"/>
      <c r="X464" s="27"/>
      <c r="Y464" s="27"/>
      <c r="Z464" s="27"/>
      <c r="AA464" s="27"/>
      <c r="AB464" s="27"/>
      <c r="AC464" s="27"/>
      <c r="AD464" s="27"/>
      <c r="AE464" s="27"/>
      <c r="AF464" s="27"/>
      <c r="AG464" s="7"/>
      <c r="AH464" s="7"/>
      <c r="AI464" s="7"/>
      <c r="AJ464" s="7"/>
      <c r="AK464" s="7"/>
    </row>
    <row r="465" spans="1:37">
      <c r="A465" s="73">
        <f t="shared" si="23"/>
        <v>460</v>
      </c>
      <c r="B465" s="73">
        <v>1031020060</v>
      </c>
      <c r="C465" s="73">
        <v>0</v>
      </c>
      <c r="D465" s="75" t="s">
        <v>995</v>
      </c>
      <c r="E465" s="75" t="s">
        <v>165</v>
      </c>
      <c r="F465" s="75" t="s">
        <v>166</v>
      </c>
      <c r="G465" s="73" t="s">
        <v>663</v>
      </c>
      <c r="H465" s="73" t="s">
        <v>88</v>
      </c>
      <c r="I465" s="5" t="s">
        <v>36</v>
      </c>
      <c r="J465" s="28">
        <v>63</v>
      </c>
      <c r="K465" s="29">
        <v>2218</v>
      </c>
      <c r="L465" s="30">
        <f t="shared" si="21"/>
        <v>139734</v>
      </c>
      <c r="M465" s="31">
        <f t="shared" si="22"/>
        <v>4.9319928671595825E-3</v>
      </c>
      <c r="N465" s="81" t="s">
        <v>4315</v>
      </c>
      <c r="O465" s="38"/>
      <c r="P465" s="22"/>
      <c r="Q465" s="22"/>
      <c r="R465" s="32"/>
      <c r="S465" s="33"/>
      <c r="T465" s="34"/>
      <c r="U465" s="34"/>
      <c r="V465" s="35"/>
      <c r="W465" s="36"/>
      <c r="X465" s="27"/>
      <c r="Y465" s="27"/>
      <c r="Z465" s="27"/>
      <c r="AA465" s="27"/>
      <c r="AB465" s="27"/>
      <c r="AC465" s="27"/>
      <c r="AD465" s="27"/>
      <c r="AE465" s="27"/>
      <c r="AF465" s="27"/>
      <c r="AG465" s="7"/>
      <c r="AH465" s="7"/>
      <c r="AI465" s="7"/>
      <c r="AJ465" s="7"/>
      <c r="AK465" s="7"/>
    </row>
    <row r="466" spans="1:37">
      <c r="A466" s="73">
        <f t="shared" si="23"/>
        <v>461</v>
      </c>
      <c r="B466" s="73">
        <v>1031220005</v>
      </c>
      <c r="C466" s="73">
        <v>0</v>
      </c>
      <c r="D466" s="75" t="s">
        <v>996</v>
      </c>
      <c r="E466" s="75" t="s">
        <v>458</v>
      </c>
      <c r="F466" s="75" t="s">
        <v>458</v>
      </c>
      <c r="G466" s="73" t="s">
        <v>352</v>
      </c>
      <c r="H466" s="73" t="s">
        <v>88</v>
      </c>
      <c r="I466" s="5" t="s">
        <v>36</v>
      </c>
      <c r="J466" s="28">
        <v>280</v>
      </c>
      <c r="K466" s="29">
        <v>497</v>
      </c>
      <c r="L466" s="30">
        <f t="shared" si="21"/>
        <v>139160</v>
      </c>
      <c r="M466" s="31">
        <f t="shared" si="22"/>
        <v>4.9117332030424055E-3</v>
      </c>
      <c r="N466" s="81"/>
      <c r="O466" s="38"/>
      <c r="P466" s="22"/>
      <c r="Q466" s="22"/>
      <c r="R466" s="32"/>
      <c r="S466" s="33"/>
      <c r="T466" s="34"/>
      <c r="U466" s="34"/>
      <c r="V466" s="35"/>
      <c r="W466" s="36"/>
      <c r="X466" s="27"/>
      <c r="Y466" s="27"/>
      <c r="Z466" s="27"/>
      <c r="AA466" s="27"/>
      <c r="AB466" s="27"/>
      <c r="AC466" s="27"/>
      <c r="AD466" s="27"/>
      <c r="AE466" s="27"/>
      <c r="AF466" s="27"/>
      <c r="AG466" s="7"/>
      <c r="AH466" s="7"/>
      <c r="AI466" s="7"/>
      <c r="AJ466" s="7"/>
      <c r="AK466" s="7"/>
    </row>
    <row r="467" spans="1:37">
      <c r="A467" s="73">
        <f t="shared" si="23"/>
        <v>462</v>
      </c>
      <c r="B467" s="73">
        <v>1032410040</v>
      </c>
      <c r="C467" s="73">
        <v>0</v>
      </c>
      <c r="D467" s="75" t="s">
        <v>997</v>
      </c>
      <c r="E467" s="75" t="s">
        <v>458</v>
      </c>
      <c r="F467" s="75" t="s">
        <v>458</v>
      </c>
      <c r="G467" s="73" t="s">
        <v>555</v>
      </c>
      <c r="H467" s="73" t="s">
        <v>88</v>
      </c>
      <c r="I467" s="5" t="s">
        <v>36</v>
      </c>
      <c r="J467" s="28">
        <v>546</v>
      </c>
      <c r="K467" s="29">
        <v>247</v>
      </c>
      <c r="L467" s="30">
        <f t="shared" si="21"/>
        <v>134862</v>
      </c>
      <c r="M467" s="31">
        <f t="shared" si="22"/>
        <v>4.7600327912381783E-3</v>
      </c>
      <c r="N467" s="81"/>
      <c r="O467" s="38"/>
      <c r="P467" s="22"/>
      <c r="Q467" s="22"/>
      <c r="R467" s="32"/>
      <c r="S467" s="33"/>
      <c r="T467" s="34"/>
      <c r="U467" s="34"/>
      <c r="V467" s="35"/>
      <c r="W467" s="36"/>
      <c r="X467" s="27"/>
      <c r="Y467" s="27"/>
      <c r="Z467" s="27"/>
      <c r="AA467" s="27"/>
      <c r="AB467" s="27"/>
      <c r="AC467" s="27"/>
      <c r="AD467" s="27"/>
      <c r="AE467" s="27"/>
      <c r="AF467" s="27"/>
      <c r="AG467" s="7"/>
      <c r="AH467" s="7"/>
      <c r="AI467" s="7"/>
      <c r="AJ467" s="7"/>
      <c r="AK467" s="7"/>
    </row>
    <row r="468" spans="1:37">
      <c r="A468" s="73">
        <f t="shared" si="23"/>
        <v>463</v>
      </c>
      <c r="B468" s="73">
        <v>1033430010</v>
      </c>
      <c r="C468" s="73">
        <v>0</v>
      </c>
      <c r="D468" s="75" t="s">
        <v>998</v>
      </c>
      <c r="E468" s="75" t="s">
        <v>458</v>
      </c>
      <c r="F468" s="75" t="s">
        <v>458</v>
      </c>
      <c r="G468" s="73" t="s">
        <v>999</v>
      </c>
      <c r="H468" s="73" t="s">
        <v>88</v>
      </c>
      <c r="I468" s="5" t="s">
        <v>36</v>
      </c>
      <c r="J468" s="28">
        <v>7</v>
      </c>
      <c r="K468" s="29">
        <v>38658</v>
      </c>
      <c r="L468" s="30">
        <f t="shared" si="21"/>
        <v>270606</v>
      </c>
      <c r="M468" s="31">
        <f t="shared" si="22"/>
        <v>9.5511962858759215E-3</v>
      </c>
      <c r="N468" s="81"/>
      <c r="O468" s="38"/>
      <c r="P468" s="22"/>
      <c r="Q468" s="22"/>
      <c r="R468" s="32"/>
      <c r="S468" s="33"/>
      <c r="T468" s="34"/>
      <c r="U468" s="34"/>
      <c r="V468" s="35"/>
      <c r="W468" s="36"/>
      <c r="X468" s="27"/>
      <c r="Y468" s="27"/>
      <c r="Z468" s="27"/>
      <c r="AA468" s="27"/>
      <c r="AB468" s="27"/>
      <c r="AC468" s="27"/>
      <c r="AD468" s="27"/>
      <c r="AE468" s="27"/>
      <c r="AF468" s="27"/>
      <c r="AG468" s="7"/>
      <c r="AH468" s="7"/>
      <c r="AI468" s="7"/>
      <c r="AJ468" s="7"/>
      <c r="AK468" s="7"/>
    </row>
    <row r="469" spans="1:37">
      <c r="A469" s="73">
        <f t="shared" si="23"/>
        <v>464</v>
      </c>
      <c r="B469" s="73">
        <v>1031810120</v>
      </c>
      <c r="C469" s="73">
        <v>0</v>
      </c>
      <c r="D469" s="75" t="s">
        <v>1000</v>
      </c>
      <c r="E469" s="75" t="s">
        <v>706</v>
      </c>
      <c r="F469" s="75" t="s">
        <v>212</v>
      </c>
      <c r="G469" s="73" t="s">
        <v>1001</v>
      </c>
      <c r="H469" s="73" t="s">
        <v>88</v>
      </c>
      <c r="I469" s="5" t="s">
        <v>36</v>
      </c>
      <c r="J469" s="28">
        <v>1</v>
      </c>
      <c r="K469" s="29">
        <v>38571</v>
      </c>
      <c r="L469" s="30">
        <f t="shared" si="21"/>
        <v>38571</v>
      </c>
      <c r="M469" s="31">
        <f t="shared" si="22"/>
        <v>1.3613858966265353E-3</v>
      </c>
      <c r="N469" s="81" t="s">
        <v>4331</v>
      </c>
      <c r="O469" s="38"/>
      <c r="P469" s="22"/>
      <c r="Q469" s="22"/>
      <c r="R469" s="32"/>
      <c r="S469" s="33"/>
      <c r="T469" s="34"/>
      <c r="U469" s="34"/>
      <c r="V469" s="35"/>
      <c r="W469" s="36"/>
      <c r="X469" s="27"/>
      <c r="Y469" s="27"/>
      <c r="Z469" s="27"/>
      <c r="AA469" s="27"/>
      <c r="AB469" s="27"/>
      <c r="AC469" s="27"/>
      <c r="AD469" s="27"/>
      <c r="AE469" s="27"/>
      <c r="AF469" s="27"/>
      <c r="AG469" s="7"/>
      <c r="AH469" s="7"/>
      <c r="AI469" s="7"/>
      <c r="AJ469" s="7"/>
      <c r="AK469" s="7"/>
    </row>
    <row r="470" spans="1:37">
      <c r="A470" s="73">
        <f t="shared" si="23"/>
        <v>465</v>
      </c>
      <c r="B470" s="73" t="s">
        <v>1002</v>
      </c>
      <c r="C470" s="73">
        <v>0</v>
      </c>
      <c r="D470" s="75" t="s">
        <v>1003</v>
      </c>
      <c r="E470" s="75" t="s">
        <v>458</v>
      </c>
      <c r="F470" s="75" t="s">
        <v>458</v>
      </c>
      <c r="G470" s="73" t="s">
        <v>81</v>
      </c>
      <c r="H470" s="73" t="s">
        <v>88</v>
      </c>
      <c r="I470" s="5" t="s">
        <v>36</v>
      </c>
      <c r="J470" s="28">
        <v>392</v>
      </c>
      <c r="K470" s="29">
        <v>333</v>
      </c>
      <c r="L470" s="30">
        <f t="shared" si="21"/>
        <v>130536</v>
      </c>
      <c r="M470" s="31">
        <f t="shared" si="22"/>
        <v>4.6073441031355532E-3</v>
      </c>
      <c r="N470" s="81"/>
      <c r="O470" s="38"/>
      <c r="P470" s="22"/>
      <c r="Q470" s="22"/>
      <c r="R470" s="32"/>
      <c r="S470" s="33"/>
      <c r="T470" s="34"/>
      <c r="U470" s="34"/>
      <c r="V470" s="35"/>
      <c r="W470" s="36"/>
      <c r="X470" s="27"/>
      <c r="Y470" s="27"/>
      <c r="Z470" s="27"/>
      <c r="AA470" s="27"/>
      <c r="AB470" s="27"/>
      <c r="AC470" s="27"/>
      <c r="AD470" s="27"/>
      <c r="AE470" s="27"/>
      <c r="AF470" s="27"/>
      <c r="AG470" s="7"/>
      <c r="AH470" s="7"/>
      <c r="AI470" s="7"/>
      <c r="AJ470" s="7"/>
      <c r="AK470" s="7"/>
    </row>
    <row r="471" spans="1:37">
      <c r="A471" s="73">
        <f t="shared" si="23"/>
        <v>466</v>
      </c>
      <c r="B471" s="73">
        <v>1031230101</v>
      </c>
      <c r="C471" s="73">
        <v>0</v>
      </c>
      <c r="D471" s="75" t="s">
        <v>1004</v>
      </c>
      <c r="E471" s="75" t="s">
        <v>458</v>
      </c>
      <c r="F471" s="75" t="s">
        <v>458</v>
      </c>
      <c r="G471" s="73" t="s">
        <v>1005</v>
      </c>
      <c r="H471" s="73" t="s">
        <v>88</v>
      </c>
      <c r="I471" s="5" t="s">
        <v>36</v>
      </c>
      <c r="J471" s="28">
        <v>56</v>
      </c>
      <c r="K471" s="29">
        <v>2306</v>
      </c>
      <c r="L471" s="30">
        <f t="shared" si="21"/>
        <v>129136</v>
      </c>
      <c r="M471" s="31">
        <f t="shared" si="22"/>
        <v>4.5579302882156085E-3</v>
      </c>
      <c r="N471" s="81"/>
      <c r="O471" s="38"/>
      <c r="P471" s="22"/>
      <c r="Q471" s="22"/>
      <c r="R471" s="32"/>
      <c r="S471" s="33"/>
      <c r="T471" s="34"/>
      <c r="U471" s="34"/>
      <c r="V471" s="35"/>
      <c r="W471" s="36"/>
      <c r="X471" s="27"/>
      <c r="Y471" s="27"/>
      <c r="Z471" s="27"/>
      <c r="AA471" s="27"/>
      <c r="AB471" s="27"/>
      <c r="AC471" s="27"/>
      <c r="AD471" s="27"/>
      <c r="AE471" s="27"/>
      <c r="AF471" s="27"/>
      <c r="AG471" s="7"/>
      <c r="AH471" s="7"/>
      <c r="AI471" s="7"/>
      <c r="AJ471" s="7"/>
      <c r="AK471" s="7"/>
    </row>
    <row r="472" spans="1:37" ht="38.25">
      <c r="A472" s="73">
        <f t="shared" si="23"/>
        <v>467</v>
      </c>
      <c r="B472" s="73">
        <v>1031016280</v>
      </c>
      <c r="C472" s="73">
        <v>0</v>
      </c>
      <c r="D472" s="75" t="s">
        <v>1006</v>
      </c>
      <c r="E472" s="75" t="s">
        <v>32</v>
      </c>
      <c r="F472" s="75" t="s">
        <v>80</v>
      </c>
      <c r="G472" s="73" t="s">
        <v>1007</v>
      </c>
      <c r="H472" s="73" t="s">
        <v>35</v>
      </c>
      <c r="I472" s="5" t="s">
        <v>36</v>
      </c>
      <c r="J472" s="28">
        <v>35</v>
      </c>
      <c r="K472" s="29">
        <v>3301</v>
      </c>
      <c r="L472" s="30">
        <f t="shared" si="21"/>
        <v>115535</v>
      </c>
      <c r="M472" s="31">
        <f t="shared" si="22"/>
        <v>4.0778750762683552E-3</v>
      </c>
      <c r="N472" s="81"/>
      <c r="O472" s="38"/>
      <c r="P472" s="22"/>
      <c r="Q472" s="22"/>
      <c r="R472" s="32"/>
      <c r="S472" s="33"/>
      <c r="T472" s="34"/>
      <c r="U472" s="34"/>
      <c r="V472" s="35"/>
      <c r="W472" s="36"/>
      <c r="X472" s="27"/>
      <c r="Y472" s="27"/>
      <c r="Z472" s="27"/>
      <c r="AA472" s="27"/>
      <c r="AB472" s="27"/>
      <c r="AC472" s="27"/>
      <c r="AD472" s="27"/>
      <c r="AE472" s="27"/>
      <c r="AF472" s="27"/>
      <c r="AG472" s="7"/>
      <c r="AH472" s="7"/>
      <c r="AI472" s="7"/>
      <c r="AJ472" s="7"/>
      <c r="AK472" s="7"/>
    </row>
    <row r="473" spans="1:37">
      <c r="A473" s="73">
        <f t="shared" si="23"/>
        <v>468</v>
      </c>
      <c r="B473" s="73" t="s">
        <v>1008</v>
      </c>
      <c r="C473" s="73">
        <v>0</v>
      </c>
      <c r="D473" s="75" t="s">
        <v>1009</v>
      </c>
      <c r="E473" s="75" t="s">
        <v>32</v>
      </c>
      <c r="F473" s="75" t="s">
        <v>33</v>
      </c>
      <c r="G473" s="73" t="s">
        <v>547</v>
      </c>
      <c r="H473" s="73" t="s">
        <v>35</v>
      </c>
      <c r="I473" s="5" t="s">
        <v>36</v>
      </c>
      <c r="J473" s="28">
        <v>189</v>
      </c>
      <c r="K473" s="29">
        <v>672</v>
      </c>
      <c r="L473" s="30">
        <f t="shared" si="21"/>
        <v>127008</v>
      </c>
      <c r="M473" s="31">
        <f t="shared" si="22"/>
        <v>4.4828212895372949E-3</v>
      </c>
      <c r="N473" s="81"/>
      <c r="O473" s="38"/>
      <c r="P473" s="22"/>
      <c r="Q473" s="22"/>
      <c r="R473" s="32"/>
      <c r="S473" s="33"/>
      <c r="T473" s="34"/>
      <c r="U473" s="34"/>
      <c r="V473" s="35"/>
      <c r="W473" s="36"/>
      <c r="X473" s="27"/>
      <c r="Y473" s="27"/>
      <c r="Z473" s="27"/>
      <c r="AA473" s="27"/>
      <c r="AB473" s="27"/>
      <c r="AC473" s="27"/>
      <c r="AD473" s="27"/>
      <c r="AE473" s="27"/>
      <c r="AF473" s="27"/>
      <c r="AG473" s="7"/>
      <c r="AH473" s="7"/>
      <c r="AI473" s="7"/>
      <c r="AJ473" s="7"/>
      <c r="AK473" s="7"/>
    </row>
    <row r="474" spans="1:37" ht="25.5">
      <c r="A474" s="73">
        <f t="shared" si="23"/>
        <v>469</v>
      </c>
      <c r="B474" s="73">
        <v>1033320102</v>
      </c>
      <c r="C474" s="73">
        <v>0</v>
      </c>
      <c r="D474" s="75" t="s">
        <v>1010</v>
      </c>
      <c r="E474" s="75" t="s">
        <v>1011</v>
      </c>
      <c r="F474" s="75" t="s">
        <v>538</v>
      </c>
      <c r="G474" s="73" t="s">
        <v>1012</v>
      </c>
      <c r="H474" s="73" t="s">
        <v>401</v>
      </c>
      <c r="I474" s="5" t="s">
        <v>36</v>
      </c>
      <c r="J474" s="28">
        <v>14</v>
      </c>
      <c r="K474" s="29">
        <v>7164</v>
      </c>
      <c r="L474" s="30">
        <f t="shared" si="21"/>
        <v>100296</v>
      </c>
      <c r="M474" s="31">
        <f t="shared" si="22"/>
        <v>3.5400057008647683E-3</v>
      </c>
      <c r="N474" s="81"/>
      <c r="O474" s="38"/>
      <c r="P474" s="22"/>
      <c r="Q474" s="22"/>
      <c r="R474" s="32"/>
      <c r="S474" s="33"/>
      <c r="T474" s="34"/>
      <c r="U474" s="34"/>
      <c r="V474" s="35"/>
      <c r="W474" s="36"/>
      <c r="X474" s="27"/>
      <c r="Y474" s="27"/>
      <c r="Z474" s="27"/>
      <c r="AA474" s="27"/>
      <c r="AB474" s="27"/>
      <c r="AC474" s="27"/>
      <c r="AD474" s="27"/>
      <c r="AE474" s="27"/>
      <c r="AF474" s="27"/>
      <c r="AG474" s="7"/>
      <c r="AH474" s="7"/>
      <c r="AI474" s="7"/>
      <c r="AJ474" s="7"/>
      <c r="AK474" s="7"/>
    </row>
    <row r="475" spans="1:37">
      <c r="A475" s="73">
        <f t="shared" si="23"/>
        <v>470</v>
      </c>
      <c r="B475" s="73">
        <v>1031020069</v>
      </c>
      <c r="C475" s="73">
        <v>0</v>
      </c>
      <c r="D475" s="75" t="s">
        <v>1013</v>
      </c>
      <c r="E475" s="75" t="s">
        <v>458</v>
      </c>
      <c r="F475" s="75" t="s">
        <v>458</v>
      </c>
      <c r="G475" s="73" t="s">
        <v>1014</v>
      </c>
      <c r="H475" s="73" t="s">
        <v>88</v>
      </c>
      <c r="I475" s="5" t="s">
        <v>36</v>
      </c>
      <c r="J475" s="28">
        <v>630</v>
      </c>
      <c r="K475" s="29">
        <v>199</v>
      </c>
      <c r="L475" s="30">
        <f t="shared" si="21"/>
        <v>125370</v>
      </c>
      <c r="M475" s="31">
        <f t="shared" si="22"/>
        <v>4.4250071260809607E-3</v>
      </c>
      <c r="N475" s="81"/>
      <c r="O475" s="38"/>
      <c r="P475" s="22"/>
      <c r="Q475" s="22"/>
      <c r="R475" s="32"/>
      <c r="S475" s="33"/>
      <c r="T475" s="34"/>
      <c r="U475" s="34"/>
      <c r="V475" s="35"/>
      <c r="W475" s="36"/>
      <c r="X475" s="27"/>
      <c r="Y475" s="27"/>
      <c r="Z475" s="27"/>
      <c r="AA475" s="27"/>
      <c r="AB475" s="27"/>
      <c r="AC475" s="27"/>
      <c r="AD475" s="27"/>
      <c r="AE475" s="27"/>
      <c r="AF475" s="27"/>
      <c r="AG475" s="7"/>
      <c r="AH475" s="7"/>
      <c r="AI475" s="7"/>
      <c r="AJ475" s="7"/>
      <c r="AK475" s="7"/>
    </row>
    <row r="476" spans="1:37" ht="25.5">
      <c r="A476" s="73">
        <f t="shared" si="23"/>
        <v>471</v>
      </c>
      <c r="B476" s="73">
        <v>1033320060</v>
      </c>
      <c r="C476" s="73">
        <v>0</v>
      </c>
      <c r="D476" s="75" t="s">
        <v>1015</v>
      </c>
      <c r="E476" s="75" t="s">
        <v>124</v>
      </c>
      <c r="F476" s="75" t="s">
        <v>1016</v>
      </c>
      <c r="G476" s="73" t="s">
        <v>1017</v>
      </c>
      <c r="H476" s="73" t="s">
        <v>401</v>
      </c>
      <c r="I476" s="5" t="s">
        <v>36</v>
      </c>
      <c r="J476" s="28">
        <v>14</v>
      </c>
      <c r="K476" s="29">
        <v>11850</v>
      </c>
      <c r="L476" s="30">
        <f t="shared" si="21"/>
        <v>165900</v>
      </c>
      <c r="M476" s="31">
        <f t="shared" si="22"/>
        <v>5.8555370680133311E-3</v>
      </c>
      <c r="N476" s="81"/>
      <c r="O476" s="38"/>
      <c r="P476" s="22"/>
      <c r="Q476" s="22"/>
      <c r="R476" s="32"/>
      <c r="S476" s="33"/>
      <c r="T476" s="34"/>
      <c r="U476" s="34"/>
      <c r="V476" s="35"/>
      <c r="W476" s="36"/>
      <c r="X476" s="27"/>
      <c r="Y476" s="27"/>
      <c r="Z476" s="27"/>
      <c r="AA476" s="27"/>
      <c r="AB476" s="27"/>
      <c r="AC476" s="27"/>
      <c r="AD476" s="27"/>
      <c r="AE476" s="27"/>
      <c r="AF476" s="27"/>
      <c r="AG476" s="7"/>
      <c r="AH476" s="7"/>
      <c r="AI476" s="7"/>
      <c r="AJ476" s="7"/>
      <c r="AK476" s="7"/>
    </row>
    <row r="477" spans="1:37">
      <c r="A477" s="73">
        <f t="shared" si="23"/>
        <v>472</v>
      </c>
      <c r="B477" s="73">
        <v>1033470013</v>
      </c>
      <c r="C477" s="73">
        <v>0</v>
      </c>
      <c r="D477" s="75" t="s">
        <v>1018</v>
      </c>
      <c r="E477" s="75" t="s">
        <v>136</v>
      </c>
      <c r="F477" s="75" t="s">
        <v>1019</v>
      </c>
      <c r="G477" s="73" t="s">
        <v>683</v>
      </c>
      <c r="H477" s="73" t="s">
        <v>476</v>
      </c>
      <c r="I477" s="5" t="s">
        <v>36</v>
      </c>
      <c r="J477" s="28">
        <v>7</v>
      </c>
      <c r="K477" s="29">
        <v>11823</v>
      </c>
      <c r="L477" s="30">
        <f t="shared" si="21"/>
        <v>82761</v>
      </c>
      <c r="M477" s="31">
        <f t="shared" si="22"/>
        <v>2.9210976689924731E-3</v>
      </c>
      <c r="N477" s="81" t="s">
        <v>4332</v>
      </c>
      <c r="O477" s="38"/>
      <c r="P477" s="22"/>
      <c r="Q477" s="22"/>
      <c r="R477" s="32"/>
      <c r="S477" s="33"/>
      <c r="T477" s="34"/>
      <c r="U477" s="34"/>
      <c r="V477" s="35"/>
      <c r="W477" s="36"/>
      <c r="X477" s="27"/>
      <c r="Y477" s="27"/>
      <c r="Z477" s="27"/>
      <c r="AA477" s="27"/>
      <c r="AB477" s="27"/>
      <c r="AC477" s="27"/>
      <c r="AD477" s="27"/>
      <c r="AE477" s="27"/>
      <c r="AF477" s="27"/>
      <c r="AG477" s="7"/>
      <c r="AH477" s="7"/>
      <c r="AI477" s="7"/>
      <c r="AJ477" s="7"/>
      <c r="AK477" s="7"/>
    </row>
    <row r="478" spans="1:37">
      <c r="A478" s="73">
        <f t="shared" si="23"/>
        <v>473</v>
      </c>
      <c r="B478" s="73">
        <v>1032810068</v>
      </c>
      <c r="C478" s="73">
        <v>0</v>
      </c>
      <c r="D478" s="74" t="s">
        <v>1020</v>
      </c>
      <c r="E478" s="75" t="s">
        <v>458</v>
      </c>
      <c r="F478" s="75" t="s">
        <v>458</v>
      </c>
      <c r="G478" s="73" t="s">
        <v>1022</v>
      </c>
      <c r="H478" s="73" t="s">
        <v>88</v>
      </c>
      <c r="I478" s="5" t="s">
        <v>36</v>
      </c>
      <c r="J478" s="28">
        <v>182</v>
      </c>
      <c r="K478" s="29">
        <v>675</v>
      </c>
      <c r="L478" s="30">
        <f t="shared" si="21"/>
        <v>122850</v>
      </c>
      <c r="M478" s="31">
        <f t="shared" si="22"/>
        <v>4.3360622592250615E-3</v>
      </c>
      <c r="N478" s="81"/>
      <c r="O478" s="38"/>
      <c r="P478" s="22"/>
      <c r="Q478" s="22"/>
      <c r="R478" s="32"/>
      <c r="S478" s="33"/>
      <c r="T478" s="34"/>
      <c r="U478" s="34"/>
      <c r="V478" s="35"/>
      <c r="W478" s="36"/>
      <c r="X478" s="27"/>
      <c r="Y478" s="27"/>
      <c r="Z478" s="27"/>
      <c r="AA478" s="27"/>
      <c r="AB478" s="27"/>
      <c r="AC478" s="27"/>
      <c r="AD478" s="27"/>
      <c r="AE478" s="27"/>
      <c r="AF478" s="27"/>
      <c r="AG478" s="7"/>
      <c r="AH478" s="7"/>
      <c r="AI478" s="7"/>
      <c r="AJ478" s="7"/>
      <c r="AK478" s="7"/>
    </row>
    <row r="479" spans="1:37">
      <c r="A479" s="73">
        <f t="shared" si="23"/>
        <v>474</v>
      </c>
      <c r="B479" s="73">
        <v>1032210056</v>
      </c>
      <c r="C479" s="73">
        <v>0</v>
      </c>
      <c r="D479" s="75" t="s">
        <v>1023</v>
      </c>
      <c r="E479" s="75" t="s">
        <v>458</v>
      </c>
      <c r="F479" s="75" t="s">
        <v>458</v>
      </c>
      <c r="G479" s="73" t="s">
        <v>91</v>
      </c>
      <c r="H479" s="73" t="s">
        <v>88</v>
      </c>
      <c r="I479" s="5" t="s">
        <v>36</v>
      </c>
      <c r="J479" s="28">
        <v>161</v>
      </c>
      <c r="K479" s="29">
        <v>735</v>
      </c>
      <c r="L479" s="30">
        <f t="shared" si="21"/>
        <v>118335</v>
      </c>
      <c r="M479" s="31">
        <f t="shared" si="22"/>
        <v>4.1767027061082431E-3</v>
      </c>
      <c r="N479" s="81"/>
      <c r="O479" s="38"/>
      <c r="P479" s="22"/>
      <c r="Q479" s="22"/>
      <c r="R479" s="32"/>
      <c r="S479" s="33"/>
      <c r="T479" s="34"/>
      <c r="U479" s="34"/>
      <c r="V479" s="35"/>
      <c r="W479" s="36"/>
      <c r="X479" s="27"/>
      <c r="Y479" s="27"/>
      <c r="Z479" s="27"/>
      <c r="AA479" s="27"/>
      <c r="AB479" s="27"/>
      <c r="AC479" s="27"/>
      <c r="AD479" s="27"/>
      <c r="AE479" s="27"/>
      <c r="AF479" s="27"/>
      <c r="AG479" s="7"/>
      <c r="AH479" s="7"/>
      <c r="AI479" s="7"/>
      <c r="AJ479" s="7"/>
      <c r="AK479" s="7"/>
    </row>
    <row r="480" spans="1:37">
      <c r="A480" s="73">
        <f t="shared" si="23"/>
        <v>475</v>
      </c>
      <c r="B480" s="73">
        <v>1033410002</v>
      </c>
      <c r="C480" s="73">
        <v>0</v>
      </c>
      <c r="D480" s="75" t="s">
        <v>1024</v>
      </c>
      <c r="E480" s="75" t="s">
        <v>124</v>
      </c>
      <c r="F480" s="75" t="s">
        <v>575</v>
      </c>
      <c r="G480" s="73" t="s">
        <v>126</v>
      </c>
      <c r="H480" s="73" t="s">
        <v>476</v>
      </c>
      <c r="I480" s="5" t="s">
        <v>36</v>
      </c>
      <c r="J480" s="28">
        <v>35</v>
      </c>
      <c r="K480" s="29">
        <v>3451</v>
      </c>
      <c r="L480" s="30">
        <f t="shared" si="21"/>
        <v>120785</v>
      </c>
      <c r="M480" s="31">
        <f t="shared" si="22"/>
        <v>4.2631768822181445E-3</v>
      </c>
      <c r="N480" s="81"/>
      <c r="O480" s="38"/>
      <c r="P480" s="22"/>
      <c r="Q480" s="22"/>
      <c r="R480" s="32"/>
      <c r="S480" s="33"/>
      <c r="T480" s="34"/>
      <c r="U480" s="34"/>
      <c r="V480" s="35"/>
      <c r="W480" s="36"/>
      <c r="X480" s="27"/>
      <c r="Y480" s="27"/>
      <c r="Z480" s="27"/>
      <c r="AA480" s="27"/>
      <c r="AB480" s="27"/>
      <c r="AC480" s="27"/>
      <c r="AD480" s="27"/>
      <c r="AE480" s="27"/>
      <c r="AF480" s="27"/>
      <c r="AG480" s="7"/>
      <c r="AH480" s="7"/>
      <c r="AI480" s="7"/>
      <c r="AJ480" s="7"/>
      <c r="AK480" s="7"/>
    </row>
    <row r="481" spans="1:37">
      <c r="A481" s="73">
        <f t="shared" si="23"/>
        <v>476</v>
      </c>
      <c r="B481" s="73">
        <v>1031220010</v>
      </c>
      <c r="C481" s="73">
        <v>0</v>
      </c>
      <c r="D481" s="75" t="s">
        <v>1025</v>
      </c>
      <c r="E481" s="75" t="s">
        <v>458</v>
      </c>
      <c r="F481" s="75" t="s">
        <v>458</v>
      </c>
      <c r="G481" s="73" t="s">
        <v>167</v>
      </c>
      <c r="H481" s="73" t="s">
        <v>88</v>
      </c>
      <c r="I481" s="5" t="s">
        <v>36</v>
      </c>
      <c r="J481" s="28">
        <v>84</v>
      </c>
      <c r="K481" s="29">
        <v>1434</v>
      </c>
      <c r="L481" s="30">
        <f t="shared" si="21"/>
        <v>120456</v>
      </c>
      <c r="M481" s="31">
        <f t="shared" si="22"/>
        <v>4.2515646357119572E-3</v>
      </c>
      <c r="N481" s="81"/>
      <c r="O481" s="38"/>
      <c r="P481" s="22"/>
      <c r="Q481" s="22"/>
      <c r="R481" s="32"/>
      <c r="S481" s="33"/>
      <c r="T481" s="34"/>
      <c r="U481" s="34"/>
      <c r="V481" s="35"/>
      <c r="W481" s="36"/>
      <c r="X481" s="27"/>
      <c r="Y481" s="27"/>
      <c r="Z481" s="27"/>
      <c r="AA481" s="27"/>
      <c r="AB481" s="27"/>
      <c r="AC481" s="27"/>
      <c r="AD481" s="27"/>
      <c r="AE481" s="27"/>
      <c r="AF481" s="27"/>
      <c r="AG481" s="7"/>
      <c r="AH481" s="7"/>
      <c r="AI481" s="7"/>
      <c r="AJ481" s="7"/>
      <c r="AK481" s="7"/>
    </row>
    <row r="482" spans="1:37">
      <c r="A482" s="73">
        <f t="shared" si="23"/>
        <v>477</v>
      </c>
      <c r="B482" s="73">
        <v>1033470200</v>
      </c>
      <c r="C482" s="73">
        <v>0</v>
      </c>
      <c r="D482" s="75" t="s">
        <v>1026</v>
      </c>
      <c r="E482" s="75" t="s">
        <v>136</v>
      </c>
      <c r="F482" s="75" t="s">
        <v>1019</v>
      </c>
      <c r="G482" s="73" t="s">
        <v>584</v>
      </c>
      <c r="H482" s="73" t="s">
        <v>476</v>
      </c>
      <c r="I482" s="5" t="s">
        <v>36</v>
      </c>
      <c r="J482" s="28">
        <v>7</v>
      </c>
      <c r="K482" s="29">
        <v>17184</v>
      </c>
      <c r="L482" s="30">
        <f t="shared" si="21"/>
        <v>120288</v>
      </c>
      <c r="M482" s="31">
        <f t="shared" si="22"/>
        <v>4.2456349779215648E-3</v>
      </c>
      <c r="N482" s="81" t="s">
        <v>4333</v>
      </c>
      <c r="O482" s="38"/>
      <c r="P482" s="22"/>
      <c r="Q482" s="22"/>
      <c r="R482" s="32"/>
      <c r="S482" s="33"/>
      <c r="T482" s="34"/>
      <c r="U482" s="34"/>
      <c r="V482" s="35"/>
      <c r="W482" s="36"/>
      <c r="X482" s="27"/>
      <c r="Y482" s="27"/>
      <c r="Z482" s="27"/>
      <c r="AA482" s="27"/>
      <c r="AB482" s="27"/>
      <c r="AC482" s="27"/>
      <c r="AD482" s="27"/>
      <c r="AE482" s="27"/>
      <c r="AF482" s="27"/>
      <c r="AG482" s="7"/>
      <c r="AH482" s="7"/>
      <c r="AI482" s="7"/>
      <c r="AJ482" s="7"/>
      <c r="AK482" s="7"/>
    </row>
    <row r="483" spans="1:37" ht="38.25">
      <c r="A483" s="73">
        <f t="shared" si="23"/>
        <v>478</v>
      </c>
      <c r="B483" s="73" t="s">
        <v>1027</v>
      </c>
      <c r="C483" s="73">
        <v>0</v>
      </c>
      <c r="D483" s="75" t="s">
        <v>1028</v>
      </c>
      <c r="E483" s="75" t="s">
        <v>1029</v>
      </c>
      <c r="F483" s="75" t="s">
        <v>1029</v>
      </c>
      <c r="G483" s="73" t="s">
        <v>81</v>
      </c>
      <c r="H483" s="73" t="s">
        <v>88</v>
      </c>
      <c r="I483" s="5" t="s">
        <v>36</v>
      </c>
      <c r="J483" s="28">
        <v>210</v>
      </c>
      <c r="K483" s="29">
        <v>582</v>
      </c>
      <c r="L483" s="30">
        <f t="shared" si="21"/>
        <v>122220</v>
      </c>
      <c r="M483" s="31">
        <f t="shared" si="22"/>
        <v>4.3138260425110864E-3</v>
      </c>
      <c r="N483" s="81"/>
      <c r="O483" s="38"/>
      <c r="P483" s="22"/>
      <c r="Q483" s="22"/>
      <c r="R483" s="32"/>
      <c r="S483" s="33"/>
      <c r="T483" s="34"/>
      <c r="U483" s="34"/>
      <c r="V483" s="35"/>
      <c r="W483" s="36"/>
      <c r="X483" s="27"/>
      <c r="Y483" s="27"/>
      <c r="Z483" s="27"/>
      <c r="AA483" s="27"/>
      <c r="AB483" s="27"/>
      <c r="AC483" s="27"/>
      <c r="AD483" s="27"/>
      <c r="AE483" s="27"/>
      <c r="AF483" s="27"/>
      <c r="AG483" s="7"/>
      <c r="AH483" s="7"/>
      <c r="AI483" s="7"/>
      <c r="AJ483" s="7"/>
      <c r="AK483" s="7"/>
    </row>
    <row r="484" spans="1:37">
      <c r="A484" s="73">
        <f t="shared" si="23"/>
        <v>479</v>
      </c>
      <c r="B484" s="73" t="s">
        <v>1031</v>
      </c>
      <c r="C484" s="73">
        <v>0</v>
      </c>
      <c r="D484" s="75" t="s">
        <v>1032</v>
      </c>
      <c r="E484" s="75" t="s">
        <v>458</v>
      </c>
      <c r="F484" s="75" t="s">
        <v>458</v>
      </c>
      <c r="G484" s="73" t="s">
        <v>595</v>
      </c>
      <c r="H484" s="73" t="s">
        <v>88</v>
      </c>
      <c r="I484" s="5" t="s">
        <v>36</v>
      </c>
      <c r="J484" s="28">
        <v>609</v>
      </c>
      <c r="K484" s="29">
        <v>194</v>
      </c>
      <c r="L484" s="30">
        <f t="shared" si="21"/>
        <v>118146</v>
      </c>
      <c r="M484" s="31">
        <f t="shared" si="22"/>
        <v>4.1700318410940506E-3</v>
      </c>
      <c r="N484" s="81"/>
      <c r="O484" s="38"/>
      <c r="P484" s="22"/>
      <c r="Q484" s="22"/>
      <c r="R484" s="32"/>
      <c r="S484" s="33"/>
      <c r="T484" s="34"/>
      <c r="U484" s="34"/>
      <c r="V484" s="35"/>
      <c r="W484" s="36"/>
      <c r="X484" s="27"/>
      <c r="Y484" s="27"/>
      <c r="Z484" s="27"/>
      <c r="AA484" s="27"/>
      <c r="AB484" s="27"/>
      <c r="AC484" s="27"/>
      <c r="AD484" s="27"/>
      <c r="AE484" s="27"/>
      <c r="AF484" s="27"/>
      <c r="AG484" s="7"/>
      <c r="AH484" s="7"/>
      <c r="AI484" s="7"/>
      <c r="AJ484" s="7"/>
      <c r="AK484" s="7"/>
    </row>
    <row r="485" spans="1:37">
      <c r="A485" s="73">
        <f t="shared" si="23"/>
        <v>480</v>
      </c>
      <c r="B485" s="73">
        <v>1031212093</v>
      </c>
      <c r="C485" s="73">
        <v>0</v>
      </c>
      <c r="D485" s="75" t="s">
        <v>1033</v>
      </c>
      <c r="E485" s="75" t="s">
        <v>458</v>
      </c>
      <c r="F485" s="75" t="s">
        <v>458</v>
      </c>
      <c r="G485" s="73" t="s">
        <v>1034</v>
      </c>
      <c r="H485" s="73" t="s">
        <v>88</v>
      </c>
      <c r="I485" s="5" t="s">
        <v>36</v>
      </c>
      <c r="J485" s="28">
        <v>28</v>
      </c>
      <c r="K485" s="29">
        <v>8427</v>
      </c>
      <c r="L485" s="30">
        <f t="shared" si="21"/>
        <v>235956</v>
      </c>
      <c r="M485" s="31">
        <f t="shared" si="22"/>
        <v>8.3282043666073145E-3</v>
      </c>
      <c r="N485" s="81"/>
      <c r="O485" s="38"/>
      <c r="P485" s="22"/>
      <c r="Q485" s="22"/>
      <c r="R485" s="32"/>
      <c r="S485" s="33"/>
      <c r="T485" s="34"/>
      <c r="U485" s="34"/>
      <c r="V485" s="35"/>
      <c r="W485" s="36"/>
      <c r="X485" s="27"/>
      <c r="Y485" s="27"/>
      <c r="Z485" s="27"/>
      <c r="AA485" s="27"/>
      <c r="AB485" s="27"/>
      <c r="AC485" s="27"/>
      <c r="AD485" s="27"/>
      <c r="AE485" s="27"/>
      <c r="AF485" s="27"/>
      <c r="AG485" s="7"/>
      <c r="AH485" s="7"/>
      <c r="AI485" s="7"/>
      <c r="AJ485" s="7"/>
      <c r="AK485" s="7"/>
    </row>
    <row r="486" spans="1:37">
      <c r="A486" s="73">
        <f t="shared" si="23"/>
        <v>481</v>
      </c>
      <c r="B486" s="73">
        <v>1031060001</v>
      </c>
      <c r="C486" s="73">
        <v>0</v>
      </c>
      <c r="D486" s="75" t="s">
        <v>1035</v>
      </c>
      <c r="E486" s="75" t="s">
        <v>458</v>
      </c>
      <c r="F486" s="75" t="s">
        <v>458</v>
      </c>
      <c r="G486" s="73" t="s">
        <v>314</v>
      </c>
      <c r="H486" s="73" t="s">
        <v>88</v>
      </c>
      <c r="I486" s="5" t="s">
        <v>36</v>
      </c>
      <c r="J486" s="28">
        <v>399</v>
      </c>
      <c r="K486" s="29">
        <v>294</v>
      </c>
      <c r="L486" s="30">
        <f t="shared" si="21"/>
        <v>117306</v>
      </c>
      <c r="M486" s="31">
        <f t="shared" si="22"/>
        <v>4.1403835521420847E-3</v>
      </c>
      <c r="N486" s="81"/>
      <c r="O486" s="38"/>
      <c r="P486" s="22"/>
      <c r="Q486" s="22"/>
      <c r="R486" s="32"/>
      <c r="S486" s="33"/>
      <c r="T486" s="34"/>
      <c r="U486" s="34"/>
      <c r="V486" s="35"/>
      <c r="W486" s="36"/>
      <c r="X486" s="27"/>
      <c r="Y486" s="27"/>
      <c r="Z486" s="27"/>
      <c r="AA486" s="27"/>
      <c r="AB486" s="27"/>
      <c r="AC486" s="27"/>
      <c r="AD486" s="27"/>
      <c r="AE486" s="27"/>
      <c r="AF486" s="27"/>
      <c r="AG486" s="7"/>
      <c r="AH486" s="7"/>
      <c r="AI486" s="7"/>
      <c r="AJ486" s="7"/>
      <c r="AK486" s="7"/>
    </row>
    <row r="487" spans="1:37">
      <c r="A487" s="73">
        <f t="shared" si="23"/>
        <v>482</v>
      </c>
      <c r="B487" s="73" t="s">
        <v>1036</v>
      </c>
      <c r="C487" s="73">
        <v>0</v>
      </c>
      <c r="D487" s="75" t="s">
        <v>1037</v>
      </c>
      <c r="E487" s="75" t="s">
        <v>1644</v>
      </c>
      <c r="F487" s="75" t="s">
        <v>33</v>
      </c>
      <c r="G487" s="73" t="s">
        <v>547</v>
      </c>
      <c r="H487" s="73" t="s">
        <v>35</v>
      </c>
      <c r="I487" s="5" t="s">
        <v>36</v>
      </c>
      <c r="J487" s="28">
        <v>56</v>
      </c>
      <c r="K487" s="29">
        <v>2069</v>
      </c>
      <c r="L487" s="30">
        <f t="shared" si="21"/>
        <v>115864</v>
      </c>
      <c r="M487" s="31">
        <f t="shared" si="22"/>
        <v>4.0894873227745425E-3</v>
      </c>
      <c r="N487" s="81"/>
      <c r="O487" s="38"/>
      <c r="P487" s="22"/>
      <c r="Q487" s="22"/>
      <c r="R487" s="32"/>
      <c r="S487" s="33"/>
      <c r="T487" s="34"/>
      <c r="U487" s="34"/>
      <c r="V487" s="35"/>
      <c r="W487" s="36"/>
      <c r="X487" s="27"/>
      <c r="Y487" s="27"/>
      <c r="Z487" s="27"/>
      <c r="AA487" s="27"/>
      <c r="AB487" s="27"/>
      <c r="AC487" s="27"/>
      <c r="AD487" s="27"/>
      <c r="AE487" s="27"/>
      <c r="AF487" s="27"/>
      <c r="AG487" s="7"/>
      <c r="AH487" s="7"/>
      <c r="AI487" s="7"/>
      <c r="AJ487" s="7"/>
      <c r="AK487" s="7"/>
    </row>
    <row r="488" spans="1:37">
      <c r="A488" s="73">
        <f t="shared" si="23"/>
        <v>483</v>
      </c>
      <c r="B488" s="73" t="s">
        <v>1038</v>
      </c>
      <c r="C488" s="73">
        <v>0</v>
      </c>
      <c r="D488" s="75" t="s">
        <v>1039</v>
      </c>
      <c r="E488" s="75" t="s">
        <v>165</v>
      </c>
      <c r="F488" s="75" t="s">
        <v>166</v>
      </c>
      <c r="G488" s="73" t="s">
        <v>838</v>
      </c>
      <c r="H488" s="73" t="s">
        <v>88</v>
      </c>
      <c r="I488" s="5" t="s">
        <v>36</v>
      </c>
      <c r="J488" s="28">
        <v>483</v>
      </c>
      <c r="K488" s="29">
        <v>239</v>
      </c>
      <c r="L488" s="30">
        <f t="shared" si="21"/>
        <v>115437</v>
      </c>
      <c r="M488" s="31">
        <f t="shared" si="22"/>
        <v>4.0744161092239597E-3</v>
      </c>
      <c r="N488" s="81"/>
      <c r="O488" s="38"/>
      <c r="P488" s="22"/>
      <c r="Q488" s="22"/>
      <c r="R488" s="32"/>
      <c r="S488" s="33"/>
      <c r="T488" s="34"/>
      <c r="U488" s="34"/>
      <c r="V488" s="35"/>
      <c r="W488" s="36"/>
      <c r="X488" s="27"/>
      <c r="Y488" s="27"/>
      <c r="Z488" s="27"/>
      <c r="AA488" s="27"/>
      <c r="AB488" s="27"/>
      <c r="AC488" s="27"/>
      <c r="AD488" s="27"/>
      <c r="AE488" s="27"/>
      <c r="AF488" s="27"/>
      <c r="AG488" s="7"/>
      <c r="AH488" s="7"/>
      <c r="AI488" s="7"/>
      <c r="AJ488" s="7"/>
      <c r="AK488" s="7"/>
    </row>
    <row r="489" spans="1:37">
      <c r="A489" s="73">
        <f t="shared" si="23"/>
        <v>484</v>
      </c>
      <c r="B489" s="73">
        <v>1031430051</v>
      </c>
      <c r="C489" s="73">
        <v>0</v>
      </c>
      <c r="D489" s="75" t="s">
        <v>1040</v>
      </c>
      <c r="E489" s="75" t="s">
        <v>132</v>
      </c>
      <c r="F489" s="75" t="s">
        <v>385</v>
      </c>
      <c r="G489" s="73" t="s">
        <v>999</v>
      </c>
      <c r="H489" s="73" t="s">
        <v>88</v>
      </c>
      <c r="I489" s="5" t="s">
        <v>36</v>
      </c>
      <c r="J489" s="28">
        <v>273</v>
      </c>
      <c r="K489" s="29">
        <v>409</v>
      </c>
      <c r="L489" s="30">
        <f t="shared" si="21"/>
        <v>111657</v>
      </c>
      <c r="M489" s="31">
        <f t="shared" si="22"/>
        <v>3.9409988089401113E-3</v>
      </c>
      <c r="N489" s="81"/>
      <c r="O489" s="38"/>
      <c r="P489" s="22"/>
      <c r="Q489" s="22"/>
      <c r="R489" s="32"/>
      <c r="S489" s="33"/>
      <c r="T489" s="34"/>
      <c r="U489" s="34"/>
      <c r="V489" s="35"/>
      <c r="W489" s="36"/>
      <c r="X489" s="27"/>
      <c r="Y489" s="27"/>
      <c r="Z489" s="27"/>
      <c r="AA489" s="27"/>
      <c r="AB489" s="27"/>
      <c r="AC489" s="27"/>
      <c r="AD489" s="27"/>
      <c r="AE489" s="27"/>
      <c r="AF489" s="27"/>
      <c r="AG489" s="7"/>
      <c r="AH489" s="7"/>
      <c r="AI489" s="7"/>
      <c r="AJ489" s="7"/>
      <c r="AK489" s="7"/>
    </row>
    <row r="490" spans="1:37">
      <c r="A490" s="73">
        <f t="shared" si="23"/>
        <v>485</v>
      </c>
      <c r="B490" s="73">
        <v>1031230262</v>
      </c>
      <c r="C490" s="73">
        <v>0</v>
      </c>
      <c r="D490" s="75" t="s">
        <v>1041</v>
      </c>
      <c r="E490" s="75" t="s">
        <v>458</v>
      </c>
      <c r="F490" s="75" t="s">
        <v>458</v>
      </c>
      <c r="G490" s="73" t="s">
        <v>439</v>
      </c>
      <c r="H490" s="73" t="s">
        <v>88</v>
      </c>
      <c r="I490" s="5" t="s">
        <v>36</v>
      </c>
      <c r="J490" s="28">
        <v>1120</v>
      </c>
      <c r="K490" s="29">
        <v>99</v>
      </c>
      <c r="L490" s="30">
        <f t="shared" si="21"/>
        <v>110880</v>
      </c>
      <c r="M490" s="31">
        <f t="shared" si="22"/>
        <v>3.913574141659543E-3</v>
      </c>
      <c r="N490" s="81"/>
      <c r="O490" s="38"/>
      <c r="P490" s="22"/>
      <c r="Q490" s="22"/>
      <c r="R490" s="32"/>
      <c r="S490" s="33"/>
      <c r="T490" s="34"/>
      <c r="U490" s="34"/>
      <c r="V490" s="35"/>
      <c r="W490" s="36"/>
      <c r="X490" s="27"/>
      <c r="Y490" s="27"/>
      <c r="Z490" s="27"/>
      <c r="AA490" s="27"/>
      <c r="AB490" s="27"/>
      <c r="AC490" s="27"/>
      <c r="AD490" s="27"/>
      <c r="AE490" s="27"/>
      <c r="AF490" s="27"/>
      <c r="AG490" s="7"/>
      <c r="AH490" s="7"/>
      <c r="AI490" s="7"/>
      <c r="AJ490" s="7"/>
      <c r="AK490" s="7"/>
    </row>
    <row r="491" spans="1:37" ht="38.25">
      <c r="A491" s="73">
        <f t="shared" si="23"/>
        <v>486</v>
      </c>
      <c r="B491" s="73">
        <v>1032150031</v>
      </c>
      <c r="C491" s="73">
        <v>0</v>
      </c>
      <c r="D491" s="75" t="s">
        <v>1042</v>
      </c>
      <c r="E491" s="75" t="s">
        <v>85</v>
      </c>
      <c r="F491" s="75" t="s">
        <v>85</v>
      </c>
      <c r="G491" s="73" t="s">
        <v>1043</v>
      </c>
      <c r="H491" s="73" t="s">
        <v>88</v>
      </c>
      <c r="I491" s="5" t="s">
        <v>36</v>
      </c>
      <c r="J491" s="28">
        <v>21</v>
      </c>
      <c r="K491" s="29">
        <v>4340</v>
      </c>
      <c r="L491" s="30">
        <f t="shared" si="21"/>
        <v>91140</v>
      </c>
      <c r="M491" s="31">
        <f t="shared" si="22"/>
        <v>3.2168393512883365E-3</v>
      </c>
      <c r="N491" s="81"/>
      <c r="O491" s="38"/>
      <c r="P491" s="22"/>
      <c r="Q491" s="22"/>
      <c r="R491" s="32"/>
      <c r="S491" s="33"/>
      <c r="T491" s="34"/>
      <c r="U491" s="34"/>
      <c r="V491" s="35"/>
      <c r="W491" s="36"/>
      <c r="X491" s="27"/>
      <c r="Y491" s="27"/>
      <c r="Z491" s="27"/>
      <c r="AA491" s="27"/>
      <c r="AB491" s="27"/>
      <c r="AC491" s="27"/>
      <c r="AD491" s="27"/>
      <c r="AE491" s="27"/>
      <c r="AF491" s="27"/>
      <c r="AG491" s="7"/>
      <c r="AH491" s="7"/>
      <c r="AI491" s="7"/>
      <c r="AJ491" s="7"/>
      <c r="AK491" s="7"/>
    </row>
    <row r="492" spans="1:37" ht="25.5">
      <c r="A492" s="73">
        <f t="shared" si="23"/>
        <v>487</v>
      </c>
      <c r="B492" s="73">
        <v>1032911016</v>
      </c>
      <c r="C492" s="73">
        <v>0</v>
      </c>
      <c r="D492" s="75" t="s">
        <v>1044</v>
      </c>
      <c r="E492" s="75" t="s">
        <v>1644</v>
      </c>
      <c r="F492" s="75" t="s">
        <v>277</v>
      </c>
      <c r="G492" s="73" t="s">
        <v>1045</v>
      </c>
      <c r="H492" s="73" t="s">
        <v>35</v>
      </c>
      <c r="I492" s="5" t="s">
        <v>36</v>
      </c>
      <c r="J492" s="28">
        <v>1</v>
      </c>
      <c r="K492" s="29">
        <v>207416</v>
      </c>
      <c r="L492" s="30">
        <f t="shared" si="21"/>
        <v>207416</v>
      </c>
      <c r="M492" s="31">
        <f t="shared" si="22"/>
        <v>7.3208684538821761E-3</v>
      </c>
      <c r="N492" s="81"/>
      <c r="O492" s="38"/>
      <c r="P492" s="22"/>
      <c r="Q492" s="22"/>
      <c r="R492" s="32"/>
      <c r="S492" s="33"/>
      <c r="T492" s="34"/>
      <c r="U492" s="34"/>
      <c r="V492" s="35"/>
      <c r="W492" s="36"/>
      <c r="X492" s="27"/>
      <c r="Y492" s="27"/>
      <c r="Z492" s="27"/>
      <c r="AA492" s="27"/>
      <c r="AB492" s="27"/>
      <c r="AC492" s="27"/>
      <c r="AD492" s="27"/>
      <c r="AE492" s="27"/>
      <c r="AF492" s="27"/>
      <c r="AG492" s="7"/>
      <c r="AH492" s="7"/>
      <c r="AI492" s="7"/>
      <c r="AJ492" s="7"/>
      <c r="AK492" s="7"/>
    </row>
    <row r="493" spans="1:37">
      <c r="A493" s="73">
        <f t="shared" si="23"/>
        <v>488</v>
      </c>
      <c r="B493" s="73">
        <v>1032160041</v>
      </c>
      <c r="C493" s="73">
        <v>0</v>
      </c>
      <c r="D493" s="75" t="s">
        <v>1046</v>
      </c>
      <c r="E493" s="75" t="s">
        <v>458</v>
      </c>
      <c r="F493" s="75" t="s">
        <v>458</v>
      </c>
      <c r="G493" s="73" t="s">
        <v>1047</v>
      </c>
      <c r="H493" s="73" t="s">
        <v>88</v>
      </c>
      <c r="I493" s="5" t="s">
        <v>36</v>
      </c>
      <c r="J493" s="28">
        <v>56</v>
      </c>
      <c r="K493" s="29">
        <v>1732</v>
      </c>
      <c r="L493" s="30">
        <f t="shared" si="21"/>
        <v>96992</v>
      </c>
      <c r="M493" s="31">
        <f t="shared" si="22"/>
        <v>3.4233890976537009E-3</v>
      </c>
      <c r="N493" s="81"/>
      <c r="O493" s="38"/>
      <c r="P493" s="22"/>
      <c r="Q493" s="22"/>
      <c r="R493" s="32"/>
      <c r="S493" s="33"/>
      <c r="T493" s="34"/>
      <c r="U493" s="34"/>
      <c r="V493" s="35"/>
      <c r="W493" s="36"/>
      <c r="X493" s="27"/>
      <c r="Y493" s="27"/>
      <c r="Z493" s="27"/>
      <c r="AA493" s="27"/>
      <c r="AB493" s="27"/>
      <c r="AC493" s="27"/>
      <c r="AD493" s="27"/>
      <c r="AE493" s="27"/>
      <c r="AF493" s="27"/>
      <c r="AG493" s="7"/>
      <c r="AH493" s="7"/>
      <c r="AI493" s="7"/>
      <c r="AJ493" s="7"/>
      <c r="AK493" s="7"/>
    </row>
    <row r="494" spans="1:37">
      <c r="A494" s="73">
        <f t="shared" si="23"/>
        <v>489</v>
      </c>
      <c r="B494" s="73">
        <v>1031830005</v>
      </c>
      <c r="C494" s="73">
        <v>0</v>
      </c>
      <c r="D494" s="75" t="s">
        <v>912</v>
      </c>
      <c r="E494" s="75" t="s">
        <v>458</v>
      </c>
      <c r="F494" s="75" t="s">
        <v>458</v>
      </c>
      <c r="G494" s="73" t="s">
        <v>87</v>
      </c>
      <c r="H494" s="73" t="s">
        <v>88</v>
      </c>
      <c r="I494" s="5" t="s">
        <v>36</v>
      </c>
      <c r="J494" s="28">
        <v>119</v>
      </c>
      <c r="K494" s="29">
        <v>862</v>
      </c>
      <c r="L494" s="30">
        <f t="shared" si="21"/>
        <v>102578</v>
      </c>
      <c r="M494" s="31">
        <f t="shared" si="22"/>
        <v>3.6205502191842764E-3</v>
      </c>
      <c r="N494" s="81"/>
      <c r="O494" s="38"/>
      <c r="P494" s="22"/>
      <c r="Q494" s="22"/>
      <c r="R494" s="32"/>
      <c r="S494" s="33"/>
      <c r="T494" s="34"/>
      <c r="U494" s="34"/>
      <c r="V494" s="35"/>
      <c r="W494" s="36"/>
      <c r="X494" s="27"/>
      <c r="Y494" s="27"/>
      <c r="Z494" s="27"/>
      <c r="AA494" s="27"/>
      <c r="AB494" s="27"/>
      <c r="AC494" s="27"/>
      <c r="AD494" s="27"/>
      <c r="AE494" s="27"/>
      <c r="AF494" s="27"/>
      <c r="AG494" s="7"/>
      <c r="AH494" s="7"/>
      <c r="AI494" s="7"/>
      <c r="AJ494" s="7"/>
      <c r="AK494" s="7"/>
    </row>
    <row r="495" spans="1:37">
      <c r="A495" s="73">
        <f t="shared" si="23"/>
        <v>490</v>
      </c>
      <c r="B495" s="73">
        <v>1032810010</v>
      </c>
      <c r="C495" s="73">
        <v>0</v>
      </c>
      <c r="D495" s="75" t="s">
        <v>1048</v>
      </c>
      <c r="E495" s="75" t="s">
        <v>458</v>
      </c>
      <c r="F495" s="75" t="s">
        <v>458</v>
      </c>
      <c r="G495" s="73" t="s">
        <v>81</v>
      </c>
      <c r="H495" s="73" t="s">
        <v>88</v>
      </c>
      <c r="I495" s="5" t="s">
        <v>36</v>
      </c>
      <c r="J495" s="28">
        <v>966</v>
      </c>
      <c r="K495" s="29">
        <v>104</v>
      </c>
      <c r="L495" s="30">
        <f t="shared" si="21"/>
        <v>100464</v>
      </c>
      <c r="M495" s="31">
        <f t="shared" si="22"/>
        <v>3.5459353586551612E-3</v>
      </c>
      <c r="N495" s="81"/>
      <c r="O495" s="38"/>
      <c r="P495" s="22"/>
      <c r="Q495" s="22"/>
      <c r="R495" s="32"/>
      <c r="S495" s="33"/>
      <c r="T495" s="34"/>
      <c r="U495" s="34"/>
      <c r="V495" s="35"/>
      <c r="W495" s="36"/>
      <c r="X495" s="27"/>
      <c r="Y495" s="27"/>
      <c r="Z495" s="27"/>
      <c r="AA495" s="27"/>
      <c r="AB495" s="27"/>
      <c r="AC495" s="27"/>
      <c r="AD495" s="27"/>
      <c r="AE495" s="27"/>
      <c r="AF495" s="27"/>
      <c r="AG495" s="7"/>
      <c r="AH495" s="7"/>
      <c r="AI495" s="7"/>
      <c r="AJ495" s="7"/>
      <c r="AK495" s="7"/>
    </row>
    <row r="496" spans="1:37">
      <c r="A496" s="73">
        <f t="shared" si="23"/>
        <v>491</v>
      </c>
      <c r="B496" s="73">
        <v>1033340016</v>
      </c>
      <c r="C496" s="73">
        <v>0</v>
      </c>
      <c r="D496" s="75" t="s">
        <v>1049</v>
      </c>
      <c r="E496" s="75" t="s">
        <v>136</v>
      </c>
      <c r="F496" s="75" t="s">
        <v>4296</v>
      </c>
      <c r="G496" s="73" t="s">
        <v>879</v>
      </c>
      <c r="H496" s="73" t="s">
        <v>401</v>
      </c>
      <c r="I496" s="5" t="s">
        <v>36</v>
      </c>
      <c r="J496" s="28">
        <v>7</v>
      </c>
      <c r="K496" s="29">
        <v>9602</v>
      </c>
      <c r="L496" s="30">
        <f t="shared" si="21"/>
        <v>67214</v>
      </c>
      <c r="M496" s="31">
        <f t="shared" si="22"/>
        <v>2.372357254306498E-3</v>
      </c>
      <c r="N496" s="81"/>
      <c r="O496" s="38"/>
      <c r="P496" s="22"/>
      <c r="Q496" s="22"/>
      <c r="R496" s="32"/>
      <c r="S496" s="33"/>
      <c r="T496" s="34"/>
      <c r="U496" s="34"/>
      <c r="V496" s="35"/>
      <c r="W496" s="36"/>
      <c r="X496" s="27"/>
      <c r="Y496" s="27"/>
      <c r="Z496" s="27"/>
      <c r="AA496" s="27"/>
      <c r="AB496" s="27"/>
      <c r="AC496" s="27"/>
      <c r="AD496" s="27"/>
      <c r="AE496" s="27"/>
      <c r="AF496" s="27"/>
      <c r="AG496" s="7"/>
      <c r="AH496" s="7"/>
      <c r="AI496" s="7"/>
      <c r="AJ496" s="7"/>
      <c r="AK496" s="7"/>
    </row>
    <row r="497" spans="1:37">
      <c r="A497" s="73">
        <f t="shared" si="23"/>
        <v>492</v>
      </c>
      <c r="B497" s="73">
        <v>1032170110</v>
      </c>
      <c r="C497" s="73">
        <v>0</v>
      </c>
      <c r="D497" s="75" t="s">
        <v>1050</v>
      </c>
      <c r="E497" s="75" t="s">
        <v>46</v>
      </c>
      <c r="F497" s="75" t="s">
        <v>33</v>
      </c>
      <c r="G497" s="73" t="s">
        <v>1051</v>
      </c>
      <c r="H497" s="73" t="s">
        <v>35</v>
      </c>
      <c r="I497" s="5" t="s">
        <v>36</v>
      </c>
      <c r="J497" s="28">
        <v>1</v>
      </c>
      <c r="K497" s="29">
        <v>199830</v>
      </c>
      <c r="L497" s="30">
        <f t="shared" si="21"/>
        <v>199830</v>
      </c>
      <c r="M497" s="31">
        <f t="shared" si="22"/>
        <v>7.0531161681802535E-3</v>
      </c>
      <c r="N497" s="81"/>
      <c r="O497" s="38"/>
      <c r="P497" s="22"/>
      <c r="Q497" s="22"/>
      <c r="R497" s="32"/>
      <c r="S497" s="33"/>
      <c r="T497" s="34"/>
      <c r="U497" s="34"/>
      <c r="V497" s="35"/>
      <c r="W497" s="36"/>
      <c r="X497" s="27"/>
      <c r="Y497" s="27"/>
      <c r="Z497" s="27"/>
      <c r="AA497" s="27"/>
      <c r="AB497" s="27"/>
      <c r="AC497" s="27"/>
      <c r="AD497" s="27"/>
      <c r="AE497" s="27"/>
      <c r="AF497" s="27"/>
      <c r="AG497" s="7"/>
      <c r="AH497" s="7"/>
      <c r="AI497" s="7"/>
      <c r="AJ497" s="7"/>
      <c r="AK497" s="7"/>
    </row>
    <row r="498" spans="1:37">
      <c r="A498" s="73">
        <f t="shared" si="23"/>
        <v>493</v>
      </c>
      <c r="B498" s="73" t="s">
        <v>1052</v>
      </c>
      <c r="C498" s="73">
        <v>0</v>
      </c>
      <c r="D498" s="75" t="s">
        <v>1053</v>
      </c>
      <c r="E498" s="75" t="s">
        <v>136</v>
      </c>
      <c r="F498" s="75" t="s">
        <v>493</v>
      </c>
      <c r="G498" s="73" t="s">
        <v>448</v>
      </c>
      <c r="H498" s="73" t="s">
        <v>88</v>
      </c>
      <c r="I498" s="5" t="s">
        <v>36</v>
      </c>
      <c r="J498" s="28">
        <v>28</v>
      </c>
      <c r="K498" s="29">
        <v>3567</v>
      </c>
      <c r="L498" s="30">
        <f t="shared" si="21"/>
        <v>99876</v>
      </c>
      <c r="M498" s="31">
        <f t="shared" si="22"/>
        <v>3.5251815563887854E-3</v>
      </c>
      <c r="N498" s="81"/>
      <c r="O498" s="38"/>
      <c r="P498" s="22"/>
      <c r="Q498" s="22"/>
      <c r="R498" s="32"/>
      <c r="S498" s="33"/>
      <c r="T498" s="34"/>
      <c r="U498" s="34"/>
      <c r="V498" s="35"/>
      <c r="W498" s="36"/>
      <c r="X498" s="27"/>
      <c r="Y498" s="27"/>
      <c r="Z498" s="27"/>
      <c r="AA498" s="27"/>
      <c r="AB498" s="27"/>
      <c r="AC498" s="27"/>
      <c r="AD498" s="27"/>
      <c r="AE498" s="27"/>
      <c r="AF498" s="27"/>
      <c r="AG498" s="7"/>
      <c r="AH498" s="7"/>
      <c r="AI498" s="7"/>
      <c r="AJ498" s="7"/>
      <c r="AK498" s="7"/>
    </row>
    <row r="499" spans="1:37" ht="38.25">
      <c r="A499" s="73">
        <f t="shared" si="23"/>
        <v>494</v>
      </c>
      <c r="B499" s="73">
        <v>1032410010</v>
      </c>
      <c r="C499" s="73">
        <v>0</v>
      </c>
      <c r="D499" s="75" t="s">
        <v>90</v>
      </c>
      <c r="E499" s="75" t="s">
        <v>32</v>
      </c>
      <c r="F499" s="75" t="s">
        <v>80</v>
      </c>
      <c r="G499" s="73" t="s">
        <v>91</v>
      </c>
      <c r="H499" s="73" t="s">
        <v>35</v>
      </c>
      <c r="I499" s="5" t="s">
        <v>36</v>
      </c>
      <c r="J499" s="28">
        <v>7</v>
      </c>
      <c r="K499" s="29">
        <v>28333</v>
      </c>
      <c r="L499" s="30">
        <f t="shared" si="21"/>
        <v>198331</v>
      </c>
      <c r="M499" s="31">
        <f t="shared" si="22"/>
        <v>7.0002080906338268E-3</v>
      </c>
      <c r="N499" s="81"/>
      <c r="O499" s="38"/>
      <c r="P499" s="22"/>
      <c r="Q499" s="22"/>
      <c r="R499" s="32"/>
      <c r="S499" s="33"/>
      <c r="T499" s="34"/>
      <c r="U499" s="34"/>
      <c r="V499" s="35"/>
      <c r="W499" s="36"/>
      <c r="X499" s="27"/>
      <c r="Y499" s="27"/>
      <c r="Z499" s="27"/>
      <c r="AA499" s="27"/>
      <c r="AB499" s="27"/>
      <c r="AC499" s="27"/>
      <c r="AD499" s="27"/>
      <c r="AE499" s="27"/>
      <c r="AF499" s="27"/>
      <c r="AG499" s="7"/>
      <c r="AH499" s="7"/>
      <c r="AI499" s="7"/>
      <c r="AJ499" s="7"/>
      <c r="AK499" s="7"/>
    </row>
    <row r="500" spans="1:37">
      <c r="A500" s="73">
        <f t="shared" si="23"/>
        <v>495</v>
      </c>
      <c r="B500" s="73" t="s">
        <v>1054</v>
      </c>
      <c r="C500" s="73">
        <v>0</v>
      </c>
      <c r="D500" s="75" t="s">
        <v>1055</v>
      </c>
      <c r="E500" s="75" t="s">
        <v>458</v>
      </c>
      <c r="F500" s="75" t="s">
        <v>458</v>
      </c>
      <c r="G500" s="73" t="s">
        <v>87</v>
      </c>
      <c r="H500" s="73" t="s">
        <v>88</v>
      </c>
      <c r="I500" s="5" t="s">
        <v>36</v>
      </c>
      <c r="J500" s="28">
        <v>1484</v>
      </c>
      <c r="K500" s="29">
        <v>66</v>
      </c>
      <c r="L500" s="30">
        <f t="shared" si="21"/>
        <v>97944</v>
      </c>
      <c r="M500" s="31">
        <f t="shared" si="22"/>
        <v>3.4569904917992628E-3</v>
      </c>
      <c r="N500" s="81"/>
      <c r="O500" s="38"/>
      <c r="P500" s="22"/>
      <c r="Q500" s="22"/>
      <c r="R500" s="32"/>
      <c r="S500" s="33"/>
      <c r="T500" s="34"/>
      <c r="U500" s="34"/>
      <c r="V500" s="35"/>
      <c r="W500" s="36"/>
      <c r="X500" s="27"/>
      <c r="Y500" s="27"/>
      <c r="Z500" s="27"/>
      <c r="AA500" s="27"/>
      <c r="AB500" s="27"/>
      <c r="AC500" s="27"/>
      <c r="AD500" s="27"/>
      <c r="AE500" s="27"/>
      <c r="AF500" s="27"/>
      <c r="AG500" s="7"/>
      <c r="AH500" s="7"/>
      <c r="AI500" s="7"/>
      <c r="AJ500" s="7"/>
      <c r="AK500" s="7"/>
    </row>
    <row r="501" spans="1:37" ht="51">
      <c r="A501" s="73">
        <f t="shared" si="23"/>
        <v>496</v>
      </c>
      <c r="B501" s="73">
        <v>1031430053</v>
      </c>
      <c r="C501" s="73">
        <v>0</v>
      </c>
      <c r="D501" s="75" t="s">
        <v>4354</v>
      </c>
      <c r="E501" s="75" t="s">
        <v>136</v>
      </c>
      <c r="F501" s="75" t="s">
        <v>4355</v>
      </c>
      <c r="G501" s="73" t="s">
        <v>1057</v>
      </c>
      <c r="H501" s="73" t="s">
        <v>88</v>
      </c>
      <c r="I501" s="5" t="s">
        <v>36</v>
      </c>
      <c r="J501" s="28">
        <v>14</v>
      </c>
      <c r="K501" s="29">
        <v>6994</v>
      </c>
      <c r="L501" s="30">
        <f t="shared" si="21"/>
        <v>97916</v>
      </c>
      <c r="M501" s="31">
        <f t="shared" si="22"/>
        <v>3.4560022155008638E-3</v>
      </c>
      <c r="N501" s="81" t="s">
        <v>4334</v>
      </c>
      <c r="O501" s="38"/>
      <c r="P501" s="22"/>
      <c r="Q501" s="22"/>
      <c r="R501" s="32"/>
      <c r="S501" s="33"/>
      <c r="T501" s="34"/>
      <c r="U501" s="34"/>
      <c r="V501" s="35"/>
      <c r="W501" s="36"/>
      <c r="X501" s="27"/>
      <c r="Y501" s="27"/>
      <c r="Z501" s="27"/>
      <c r="AA501" s="27"/>
      <c r="AB501" s="27"/>
      <c r="AC501" s="27"/>
      <c r="AD501" s="27"/>
      <c r="AE501" s="27"/>
      <c r="AF501" s="27"/>
      <c r="AG501" s="7"/>
      <c r="AH501" s="7"/>
      <c r="AI501" s="7"/>
      <c r="AJ501" s="7"/>
      <c r="AK501" s="7"/>
    </row>
    <row r="502" spans="1:37">
      <c r="A502" s="73">
        <f t="shared" si="23"/>
        <v>497</v>
      </c>
      <c r="B502" s="73">
        <v>1033220040</v>
      </c>
      <c r="C502" s="73">
        <v>0</v>
      </c>
      <c r="D502" s="75" t="s">
        <v>1058</v>
      </c>
      <c r="E502" s="75" t="s">
        <v>136</v>
      </c>
      <c r="F502" s="75" t="s">
        <v>583</v>
      </c>
      <c r="G502" s="73" t="s">
        <v>914</v>
      </c>
      <c r="H502" s="73" t="s">
        <v>248</v>
      </c>
      <c r="I502" s="5" t="s">
        <v>36</v>
      </c>
      <c r="J502" s="28">
        <v>21</v>
      </c>
      <c r="K502" s="29">
        <v>4628</v>
      </c>
      <c r="L502" s="30">
        <f t="shared" si="21"/>
        <v>97188</v>
      </c>
      <c r="M502" s="31">
        <f t="shared" si="22"/>
        <v>3.4303070317424932E-3</v>
      </c>
      <c r="N502" s="81"/>
      <c r="O502" s="38"/>
      <c r="P502" s="22"/>
      <c r="Q502" s="22"/>
      <c r="R502" s="32"/>
      <c r="S502" s="33"/>
      <c r="T502" s="34"/>
      <c r="U502" s="34"/>
      <c r="V502" s="35"/>
      <c r="W502" s="36"/>
      <c r="X502" s="27"/>
      <c r="Y502" s="27"/>
      <c r="Z502" s="27"/>
      <c r="AA502" s="27"/>
      <c r="AB502" s="27"/>
      <c r="AC502" s="27"/>
      <c r="AD502" s="27"/>
      <c r="AE502" s="27"/>
      <c r="AF502" s="27"/>
      <c r="AG502" s="7"/>
      <c r="AH502" s="7"/>
      <c r="AI502" s="7"/>
      <c r="AJ502" s="7"/>
      <c r="AK502" s="7"/>
    </row>
    <row r="503" spans="1:37" ht="38.25">
      <c r="A503" s="73">
        <f t="shared" si="23"/>
        <v>498</v>
      </c>
      <c r="B503" s="73">
        <v>1031220057</v>
      </c>
      <c r="C503" s="73">
        <v>0</v>
      </c>
      <c r="D503" s="75" t="s">
        <v>1059</v>
      </c>
      <c r="E503" s="75" t="s">
        <v>432</v>
      </c>
      <c r="F503" s="75" t="s">
        <v>432</v>
      </c>
      <c r="G503" s="73" t="s">
        <v>439</v>
      </c>
      <c r="H503" s="73" t="s">
        <v>88</v>
      </c>
      <c r="I503" s="5" t="s">
        <v>36</v>
      </c>
      <c r="J503" s="28">
        <v>406</v>
      </c>
      <c r="K503" s="29">
        <v>239</v>
      </c>
      <c r="L503" s="30">
        <f t="shared" si="21"/>
        <v>97034</v>
      </c>
      <c r="M503" s="31">
        <f t="shared" si="22"/>
        <v>3.4248715121012996E-3</v>
      </c>
      <c r="N503" s="81"/>
      <c r="O503" s="38"/>
      <c r="P503" s="22"/>
      <c r="Q503" s="22"/>
      <c r="R503" s="32"/>
      <c r="S503" s="33"/>
      <c r="T503" s="34"/>
      <c r="U503" s="34"/>
      <c r="V503" s="35"/>
      <c r="W503" s="36"/>
      <c r="X503" s="27"/>
      <c r="Y503" s="27"/>
      <c r="Z503" s="27"/>
      <c r="AA503" s="27"/>
      <c r="AB503" s="27"/>
      <c r="AC503" s="27"/>
      <c r="AD503" s="27"/>
      <c r="AE503" s="27"/>
      <c r="AF503" s="27"/>
      <c r="AG503" s="7"/>
      <c r="AH503" s="7"/>
      <c r="AI503" s="7"/>
      <c r="AJ503" s="7"/>
      <c r="AK503" s="7"/>
    </row>
    <row r="504" spans="1:37">
      <c r="A504" s="73">
        <f t="shared" si="23"/>
        <v>499</v>
      </c>
      <c r="B504" s="73">
        <v>1032010068</v>
      </c>
      <c r="C504" s="73">
        <v>0</v>
      </c>
      <c r="D504" s="75" t="s">
        <v>1060</v>
      </c>
      <c r="E504" s="75" t="s">
        <v>458</v>
      </c>
      <c r="F504" s="75" t="s">
        <v>458</v>
      </c>
      <c r="G504" s="73" t="s">
        <v>790</v>
      </c>
      <c r="H504" s="73" t="s">
        <v>88</v>
      </c>
      <c r="I504" s="5" t="s">
        <v>36</v>
      </c>
      <c r="J504" s="28">
        <v>7</v>
      </c>
      <c r="K504" s="29">
        <v>9128</v>
      </c>
      <c r="L504" s="30">
        <f t="shared" si="21"/>
        <v>63896</v>
      </c>
      <c r="M504" s="31">
        <f t="shared" si="22"/>
        <v>2.2552465129462317E-3</v>
      </c>
      <c r="N504" s="81"/>
      <c r="O504" s="38"/>
      <c r="P504" s="22"/>
      <c r="Q504" s="22"/>
      <c r="R504" s="32"/>
      <c r="S504" s="33"/>
      <c r="T504" s="34"/>
      <c r="U504" s="34"/>
      <c r="V504" s="35"/>
      <c r="W504" s="36"/>
      <c r="X504" s="27"/>
      <c r="Y504" s="27"/>
      <c r="Z504" s="27"/>
      <c r="AA504" s="27"/>
      <c r="AB504" s="27"/>
      <c r="AC504" s="27"/>
      <c r="AD504" s="27"/>
      <c r="AE504" s="27"/>
      <c r="AF504" s="27"/>
      <c r="AG504" s="7"/>
      <c r="AH504" s="7"/>
      <c r="AI504" s="7"/>
      <c r="AJ504" s="7"/>
      <c r="AK504" s="7"/>
    </row>
    <row r="505" spans="1:37">
      <c r="A505" s="73">
        <f t="shared" si="23"/>
        <v>500</v>
      </c>
      <c r="B505" s="73">
        <v>1031010005</v>
      </c>
      <c r="C505" s="73">
        <v>0</v>
      </c>
      <c r="D505" s="75" t="s">
        <v>1061</v>
      </c>
      <c r="E505" s="75" t="s">
        <v>32</v>
      </c>
      <c r="F505" s="75" t="s">
        <v>33</v>
      </c>
      <c r="G505" s="73" t="s">
        <v>547</v>
      </c>
      <c r="H505" s="73" t="s">
        <v>35</v>
      </c>
      <c r="I505" s="5" t="s">
        <v>36</v>
      </c>
      <c r="J505" s="28">
        <v>105</v>
      </c>
      <c r="K505" s="29">
        <v>898</v>
      </c>
      <c r="L505" s="30">
        <f t="shared" si="21"/>
        <v>94290</v>
      </c>
      <c r="M505" s="31">
        <f t="shared" si="22"/>
        <v>3.3280204348582094E-3</v>
      </c>
      <c r="N505" s="81"/>
      <c r="O505" s="38"/>
      <c r="P505" s="22"/>
      <c r="Q505" s="22"/>
      <c r="R505" s="32"/>
      <c r="S505" s="33"/>
      <c r="T505" s="34"/>
      <c r="U505" s="34"/>
      <c r="V505" s="35"/>
      <c r="W505" s="36"/>
      <c r="X505" s="27"/>
      <c r="Y505" s="27"/>
      <c r="Z505" s="27"/>
      <c r="AA505" s="27"/>
      <c r="AB505" s="27"/>
      <c r="AC505" s="27"/>
      <c r="AD505" s="27"/>
      <c r="AE505" s="27"/>
      <c r="AF505" s="27"/>
      <c r="AG505" s="7"/>
      <c r="AH505" s="7"/>
      <c r="AI505" s="7"/>
      <c r="AJ505" s="7"/>
      <c r="AK505" s="7"/>
    </row>
    <row r="506" spans="1:37" ht="38.25">
      <c r="A506" s="73">
        <f t="shared" si="23"/>
        <v>501</v>
      </c>
      <c r="B506" s="73" t="s">
        <v>1062</v>
      </c>
      <c r="C506" s="73">
        <v>0</v>
      </c>
      <c r="D506" s="75" t="s">
        <v>1063</v>
      </c>
      <c r="E506" s="75" t="s">
        <v>165</v>
      </c>
      <c r="F506" s="75" t="s">
        <v>432</v>
      </c>
      <c r="G506" s="73" t="s">
        <v>1064</v>
      </c>
      <c r="H506" s="73" t="s">
        <v>88</v>
      </c>
      <c r="I506" s="5" t="s">
        <v>36</v>
      </c>
      <c r="J506" s="28">
        <v>28</v>
      </c>
      <c r="K506" s="29">
        <v>3338</v>
      </c>
      <c r="L506" s="30">
        <f t="shared" si="21"/>
        <v>93464</v>
      </c>
      <c r="M506" s="31">
        <f t="shared" si="22"/>
        <v>3.2988662840554429E-3</v>
      </c>
      <c r="N506" s="81"/>
      <c r="O506" s="38"/>
      <c r="P506" s="22"/>
      <c r="Q506" s="22"/>
      <c r="R506" s="32"/>
      <c r="S506" s="33"/>
      <c r="T506" s="34"/>
      <c r="U506" s="34"/>
      <c r="V506" s="35"/>
      <c r="W506" s="36"/>
      <c r="X506" s="27"/>
      <c r="Y506" s="27"/>
      <c r="Z506" s="27"/>
      <c r="AA506" s="27"/>
      <c r="AB506" s="27"/>
      <c r="AC506" s="27"/>
      <c r="AD506" s="27"/>
      <c r="AE506" s="27"/>
      <c r="AF506" s="27"/>
      <c r="AG506" s="7"/>
      <c r="AH506" s="7"/>
      <c r="AI506" s="7"/>
      <c r="AJ506" s="7"/>
      <c r="AK506" s="7"/>
    </row>
    <row r="507" spans="1:37">
      <c r="A507" s="73">
        <f t="shared" si="23"/>
        <v>502</v>
      </c>
      <c r="B507" s="73">
        <v>1032160020</v>
      </c>
      <c r="C507" s="73">
        <v>0</v>
      </c>
      <c r="D507" s="75" t="s">
        <v>1065</v>
      </c>
      <c r="E507" s="75" t="s">
        <v>458</v>
      </c>
      <c r="F507" s="75" t="s">
        <v>458</v>
      </c>
      <c r="G507" s="73" t="s">
        <v>555</v>
      </c>
      <c r="H507" s="73" t="s">
        <v>88</v>
      </c>
      <c r="I507" s="5" t="s">
        <v>36</v>
      </c>
      <c r="J507" s="28">
        <v>595</v>
      </c>
      <c r="K507" s="29">
        <v>157</v>
      </c>
      <c r="L507" s="30">
        <f t="shared" si="21"/>
        <v>93415</v>
      </c>
      <c r="M507" s="31">
        <f t="shared" si="22"/>
        <v>3.2971368005332447E-3</v>
      </c>
      <c r="N507" s="81"/>
      <c r="O507" s="38"/>
      <c r="P507" s="22"/>
      <c r="Q507" s="22"/>
      <c r="R507" s="32"/>
      <c r="S507" s="33"/>
      <c r="T507" s="34"/>
      <c r="U507" s="34"/>
      <c r="V507" s="35"/>
      <c r="W507" s="36"/>
      <c r="X507" s="27"/>
      <c r="Y507" s="27"/>
      <c r="Z507" s="27"/>
      <c r="AA507" s="27"/>
      <c r="AB507" s="27"/>
      <c r="AC507" s="27"/>
      <c r="AD507" s="27"/>
      <c r="AE507" s="27"/>
      <c r="AF507" s="27"/>
      <c r="AG507" s="7"/>
      <c r="AH507" s="7"/>
      <c r="AI507" s="7"/>
      <c r="AJ507" s="7"/>
      <c r="AK507" s="7"/>
    </row>
    <row r="508" spans="1:37">
      <c r="A508" s="73">
        <f t="shared" si="23"/>
        <v>503</v>
      </c>
      <c r="B508" s="73">
        <v>1032150018</v>
      </c>
      <c r="C508" s="73">
        <v>0</v>
      </c>
      <c r="D508" s="75" t="s">
        <v>1066</v>
      </c>
      <c r="E508" s="75" t="s">
        <v>458</v>
      </c>
      <c r="F508" s="75" t="s">
        <v>458</v>
      </c>
      <c r="G508" s="73" t="s">
        <v>1067</v>
      </c>
      <c r="H508" s="73" t="s">
        <v>88</v>
      </c>
      <c r="I508" s="5" t="s">
        <v>36</v>
      </c>
      <c r="J508" s="28">
        <v>252</v>
      </c>
      <c r="K508" s="29">
        <v>366</v>
      </c>
      <c r="L508" s="30">
        <f t="shared" si="21"/>
        <v>92232</v>
      </c>
      <c r="M508" s="31">
        <f t="shared" si="22"/>
        <v>3.2553821269258923E-3</v>
      </c>
      <c r="N508" s="81"/>
      <c r="O508" s="38"/>
      <c r="P508" s="22"/>
      <c r="Q508" s="22"/>
      <c r="R508" s="32"/>
      <c r="S508" s="33"/>
      <c r="T508" s="34"/>
      <c r="U508" s="34"/>
      <c r="V508" s="35"/>
      <c r="W508" s="36"/>
      <c r="X508" s="27"/>
      <c r="Y508" s="27"/>
      <c r="Z508" s="27"/>
      <c r="AA508" s="27"/>
      <c r="AB508" s="27"/>
      <c r="AC508" s="27"/>
      <c r="AD508" s="27"/>
      <c r="AE508" s="27"/>
      <c r="AF508" s="27"/>
      <c r="AG508" s="7"/>
      <c r="AH508" s="7"/>
      <c r="AI508" s="7"/>
      <c r="AJ508" s="7"/>
      <c r="AK508" s="7"/>
    </row>
    <row r="509" spans="1:37">
      <c r="A509" s="73">
        <f t="shared" si="23"/>
        <v>504</v>
      </c>
      <c r="B509" s="73">
        <v>1031040120</v>
      </c>
      <c r="C509" s="73">
        <v>0</v>
      </c>
      <c r="D509" s="75" t="s">
        <v>1068</v>
      </c>
      <c r="E509" s="75" t="s">
        <v>458</v>
      </c>
      <c r="F509" s="75" t="s">
        <v>458</v>
      </c>
      <c r="G509" s="73" t="s">
        <v>1069</v>
      </c>
      <c r="H509" s="73" t="s">
        <v>88</v>
      </c>
      <c r="I509" s="5" t="s">
        <v>36</v>
      </c>
      <c r="J509" s="28">
        <v>49</v>
      </c>
      <c r="K509" s="29">
        <v>1875</v>
      </c>
      <c r="L509" s="30">
        <f t="shared" si="21"/>
        <v>91875</v>
      </c>
      <c r="M509" s="31">
        <f t="shared" si="22"/>
        <v>3.2427816041213065E-3</v>
      </c>
      <c r="N509" s="81"/>
      <c r="O509" s="38"/>
      <c r="P509" s="22"/>
      <c r="Q509" s="22"/>
      <c r="R509" s="32"/>
      <c r="S509" s="33"/>
      <c r="T509" s="34"/>
      <c r="U509" s="34"/>
      <c r="V509" s="35"/>
      <c r="W509" s="36"/>
      <c r="X509" s="27"/>
      <c r="Y509" s="27"/>
      <c r="Z509" s="27"/>
      <c r="AA509" s="27"/>
      <c r="AB509" s="27"/>
      <c r="AC509" s="27"/>
      <c r="AD509" s="27"/>
      <c r="AE509" s="27"/>
      <c r="AF509" s="27"/>
      <c r="AG509" s="7"/>
      <c r="AH509" s="7"/>
      <c r="AI509" s="7"/>
      <c r="AJ509" s="7"/>
      <c r="AK509" s="7"/>
    </row>
    <row r="510" spans="1:37">
      <c r="A510" s="73">
        <f t="shared" si="23"/>
        <v>505</v>
      </c>
      <c r="B510" s="73">
        <v>1031011004</v>
      </c>
      <c r="C510" s="73">
        <v>0</v>
      </c>
      <c r="D510" s="75" t="s">
        <v>1070</v>
      </c>
      <c r="E510" s="75" t="s">
        <v>458</v>
      </c>
      <c r="F510" s="75" t="s">
        <v>458</v>
      </c>
      <c r="G510" s="73" t="s">
        <v>1071</v>
      </c>
      <c r="H510" s="73" t="s">
        <v>88</v>
      </c>
      <c r="I510" s="5" t="s">
        <v>36</v>
      </c>
      <c r="J510" s="28">
        <v>105</v>
      </c>
      <c r="K510" s="29">
        <v>872</v>
      </c>
      <c r="L510" s="30">
        <f t="shared" si="21"/>
        <v>91560</v>
      </c>
      <c r="M510" s="31">
        <f t="shared" si="22"/>
        <v>3.2316634957643194E-3</v>
      </c>
      <c r="N510" s="81"/>
      <c r="O510" s="38"/>
      <c r="P510" s="22"/>
      <c r="Q510" s="22"/>
      <c r="R510" s="32"/>
      <c r="S510" s="33"/>
      <c r="T510" s="34"/>
      <c r="U510" s="34"/>
      <c r="V510" s="35"/>
      <c r="W510" s="36"/>
      <c r="X510" s="27"/>
      <c r="Y510" s="27"/>
      <c r="Z510" s="27"/>
      <c r="AA510" s="27"/>
      <c r="AB510" s="27"/>
      <c r="AC510" s="27"/>
      <c r="AD510" s="27"/>
      <c r="AE510" s="27"/>
      <c r="AF510" s="27"/>
      <c r="AG510" s="7"/>
      <c r="AH510" s="7"/>
      <c r="AI510" s="7"/>
      <c r="AJ510" s="7"/>
      <c r="AK510" s="7"/>
    </row>
    <row r="511" spans="1:37">
      <c r="A511" s="73">
        <f t="shared" si="23"/>
        <v>506</v>
      </c>
      <c r="B511" s="73">
        <v>1033420085</v>
      </c>
      <c r="C511" s="73">
        <v>0</v>
      </c>
      <c r="D511" s="75" t="s">
        <v>1072</v>
      </c>
      <c r="E511" s="75" t="s">
        <v>124</v>
      </c>
      <c r="F511" s="75" t="s">
        <v>575</v>
      </c>
      <c r="G511" s="73" t="s">
        <v>584</v>
      </c>
      <c r="H511" s="73" t="s">
        <v>476</v>
      </c>
      <c r="I511" s="5" t="s">
        <v>36</v>
      </c>
      <c r="J511" s="28">
        <v>7</v>
      </c>
      <c r="K511" s="29">
        <v>12970</v>
      </c>
      <c r="L511" s="30">
        <f t="shared" si="21"/>
        <v>90790</v>
      </c>
      <c r="M511" s="31">
        <f t="shared" si="22"/>
        <v>3.2044858975583505E-3</v>
      </c>
      <c r="N511" s="81"/>
      <c r="O511" s="38"/>
      <c r="P511" s="22"/>
      <c r="Q511" s="22"/>
      <c r="R511" s="32"/>
      <c r="S511" s="33"/>
      <c r="T511" s="34"/>
      <c r="U511" s="34"/>
      <c r="V511" s="35"/>
      <c r="W511" s="36"/>
      <c r="X511" s="27"/>
      <c r="Y511" s="27"/>
      <c r="Z511" s="27"/>
      <c r="AA511" s="27"/>
      <c r="AB511" s="27"/>
      <c r="AC511" s="27"/>
      <c r="AD511" s="27"/>
      <c r="AE511" s="27"/>
      <c r="AF511" s="27"/>
      <c r="AG511" s="7"/>
      <c r="AH511" s="7"/>
      <c r="AI511" s="7"/>
      <c r="AJ511" s="7"/>
      <c r="AK511" s="7"/>
    </row>
    <row r="512" spans="1:37">
      <c r="A512" s="73">
        <f t="shared" si="23"/>
        <v>507</v>
      </c>
      <c r="B512" s="73">
        <v>1033470050</v>
      </c>
      <c r="C512" s="73">
        <v>0</v>
      </c>
      <c r="D512" s="75" t="s">
        <v>1073</v>
      </c>
      <c r="E512" s="75" t="s">
        <v>124</v>
      </c>
      <c r="F512" s="75" t="s">
        <v>575</v>
      </c>
      <c r="G512" s="73" t="s">
        <v>1074</v>
      </c>
      <c r="H512" s="73" t="s">
        <v>476</v>
      </c>
      <c r="I512" s="5" t="s">
        <v>36</v>
      </c>
      <c r="J512" s="28">
        <v>35</v>
      </c>
      <c r="K512" s="29">
        <v>2577</v>
      </c>
      <c r="L512" s="30">
        <f t="shared" si="21"/>
        <v>90195</v>
      </c>
      <c r="M512" s="31">
        <f t="shared" si="22"/>
        <v>3.183485026217374E-3</v>
      </c>
      <c r="N512" s="81" t="s">
        <v>4335</v>
      </c>
      <c r="O512" s="38"/>
      <c r="P512" s="22"/>
      <c r="Q512" s="22"/>
      <c r="R512" s="32"/>
      <c r="S512" s="33"/>
      <c r="T512" s="34"/>
      <c r="U512" s="34"/>
      <c r="V512" s="35"/>
      <c r="W512" s="36"/>
      <c r="X512" s="27"/>
      <c r="Y512" s="27"/>
      <c r="Z512" s="27"/>
      <c r="AA512" s="27"/>
      <c r="AB512" s="27"/>
      <c r="AC512" s="27"/>
      <c r="AD512" s="27"/>
      <c r="AE512" s="27"/>
      <c r="AF512" s="27"/>
      <c r="AG512" s="7"/>
      <c r="AH512" s="7"/>
      <c r="AI512" s="7"/>
      <c r="AJ512" s="7"/>
      <c r="AK512" s="7"/>
    </row>
    <row r="513" spans="1:37">
      <c r="A513" s="73">
        <f t="shared" si="23"/>
        <v>508</v>
      </c>
      <c r="B513" s="73">
        <v>1031016045</v>
      </c>
      <c r="C513" s="73">
        <v>0</v>
      </c>
      <c r="D513" s="75" t="s">
        <v>1075</v>
      </c>
      <c r="E513" s="75" t="s">
        <v>165</v>
      </c>
      <c r="F513" s="75" t="s">
        <v>166</v>
      </c>
      <c r="G513" s="73" t="s">
        <v>81</v>
      </c>
      <c r="H513" s="73" t="s">
        <v>88</v>
      </c>
      <c r="I513" s="5" t="s">
        <v>36</v>
      </c>
      <c r="J513" s="28">
        <v>399</v>
      </c>
      <c r="K513" s="29">
        <v>226</v>
      </c>
      <c r="L513" s="30">
        <f t="shared" si="21"/>
        <v>90174</v>
      </c>
      <c r="M513" s="31">
        <f t="shared" si="22"/>
        <v>3.1827438189935752E-3</v>
      </c>
      <c r="N513" s="81"/>
      <c r="O513" s="38"/>
      <c r="P513" s="22"/>
      <c r="Q513" s="22"/>
      <c r="R513" s="32"/>
      <c r="S513" s="33"/>
      <c r="T513" s="34"/>
      <c r="U513" s="34"/>
      <c r="V513" s="35"/>
      <c r="W513" s="36"/>
      <c r="X513" s="27"/>
      <c r="Y513" s="27"/>
      <c r="Z513" s="27"/>
      <c r="AA513" s="27"/>
      <c r="AB513" s="27"/>
      <c r="AC513" s="27"/>
      <c r="AD513" s="27"/>
      <c r="AE513" s="27"/>
      <c r="AF513" s="27"/>
      <c r="AG513" s="7"/>
      <c r="AH513" s="7"/>
      <c r="AI513" s="7"/>
      <c r="AJ513" s="7"/>
      <c r="AK513" s="7"/>
    </row>
    <row r="514" spans="1:37">
      <c r="A514" s="73">
        <f t="shared" si="23"/>
        <v>509</v>
      </c>
      <c r="B514" s="73">
        <v>1031210800</v>
      </c>
      <c r="C514" s="73">
        <v>0</v>
      </c>
      <c r="D514" s="75" t="s">
        <v>755</v>
      </c>
      <c r="E514" s="75" t="s">
        <v>458</v>
      </c>
      <c r="F514" s="75" t="s">
        <v>458</v>
      </c>
      <c r="G514" s="73" t="s">
        <v>663</v>
      </c>
      <c r="H514" s="73" t="s">
        <v>88</v>
      </c>
      <c r="I514" s="5" t="s">
        <v>36</v>
      </c>
      <c r="J514" s="28">
        <v>70</v>
      </c>
      <c r="K514" s="29">
        <v>1284</v>
      </c>
      <c r="L514" s="30">
        <f t="shared" si="21"/>
        <v>89880</v>
      </c>
      <c r="M514" s="31">
        <f t="shared" si="22"/>
        <v>3.1723669178603869E-3</v>
      </c>
      <c r="N514" s="81"/>
      <c r="O514" s="38"/>
      <c r="P514" s="22"/>
      <c r="Q514" s="22"/>
      <c r="R514" s="32"/>
      <c r="S514" s="33"/>
      <c r="T514" s="34"/>
      <c r="U514" s="34"/>
      <c r="V514" s="35"/>
      <c r="W514" s="36"/>
      <c r="X514" s="27"/>
      <c r="Y514" s="27"/>
      <c r="Z514" s="27"/>
      <c r="AA514" s="27"/>
      <c r="AB514" s="27"/>
      <c r="AC514" s="27"/>
      <c r="AD514" s="27"/>
      <c r="AE514" s="27"/>
      <c r="AF514" s="27"/>
      <c r="AG514" s="7"/>
      <c r="AH514" s="7"/>
      <c r="AI514" s="7"/>
      <c r="AJ514" s="7"/>
      <c r="AK514" s="7"/>
    </row>
    <row r="515" spans="1:37">
      <c r="A515" s="73">
        <f t="shared" si="23"/>
        <v>510</v>
      </c>
      <c r="B515" s="73">
        <v>1033320300</v>
      </c>
      <c r="C515" s="73">
        <v>0</v>
      </c>
      <c r="D515" s="75" t="s">
        <v>4336</v>
      </c>
      <c r="E515" s="75" t="s">
        <v>136</v>
      </c>
      <c r="F515" s="75" t="s">
        <v>4296</v>
      </c>
      <c r="G515" s="73" t="s">
        <v>863</v>
      </c>
      <c r="H515" s="73" t="s">
        <v>401</v>
      </c>
      <c r="I515" s="5" t="s">
        <v>36</v>
      </c>
      <c r="J515" s="28">
        <v>28</v>
      </c>
      <c r="K515" s="29">
        <v>2805</v>
      </c>
      <c r="L515" s="30">
        <f t="shared" si="21"/>
        <v>78540</v>
      </c>
      <c r="M515" s="31">
        <f t="shared" si="22"/>
        <v>2.7721150170088426E-3</v>
      </c>
      <c r="N515" s="81" t="s">
        <v>4318</v>
      </c>
      <c r="O515" s="38"/>
      <c r="P515" s="22"/>
      <c r="Q515" s="22"/>
      <c r="R515" s="32"/>
      <c r="S515" s="33"/>
      <c r="T515" s="34"/>
      <c r="U515" s="34"/>
      <c r="V515" s="35"/>
      <c r="W515" s="36"/>
      <c r="X515" s="27"/>
      <c r="Y515" s="27"/>
      <c r="Z515" s="27"/>
      <c r="AA515" s="27"/>
      <c r="AB515" s="27"/>
      <c r="AC515" s="27"/>
      <c r="AD515" s="27"/>
      <c r="AE515" s="27"/>
      <c r="AF515" s="27"/>
      <c r="AG515" s="7"/>
      <c r="AH515" s="7"/>
      <c r="AI515" s="7"/>
      <c r="AJ515" s="7"/>
      <c r="AK515" s="7"/>
    </row>
    <row r="516" spans="1:37">
      <c r="A516" s="73">
        <f t="shared" si="23"/>
        <v>511</v>
      </c>
      <c r="B516" s="73" t="s">
        <v>1081</v>
      </c>
      <c r="C516" s="73">
        <v>0</v>
      </c>
      <c r="D516" s="75" t="s">
        <v>1082</v>
      </c>
      <c r="E516" s="75" t="s">
        <v>458</v>
      </c>
      <c r="F516" s="75" t="s">
        <v>458</v>
      </c>
      <c r="G516" s="73" t="s">
        <v>747</v>
      </c>
      <c r="H516" s="73" t="s">
        <v>88</v>
      </c>
      <c r="I516" s="5" t="s">
        <v>36</v>
      </c>
      <c r="J516" s="28">
        <v>168</v>
      </c>
      <c r="K516" s="29">
        <v>524</v>
      </c>
      <c r="L516" s="30">
        <f t="shared" si="21"/>
        <v>88032</v>
      </c>
      <c r="M516" s="31">
        <f t="shared" si="22"/>
        <v>3.107140682166061E-3</v>
      </c>
      <c r="N516" s="81"/>
      <c r="O516" s="38"/>
      <c r="P516" s="22"/>
      <c r="Q516" s="22"/>
      <c r="R516" s="32"/>
      <c r="S516" s="33"/>
      <c r="T516" s="34"/>
      <c r="U516" s="34"/>
      <c r="V516" s="35"/>
      <c r="W516" s="36"/>
      <c r="X516" s="27"/>
      <c r="Y516" s="27"/>
      <c r="Z516" s="27"/>
      <c r="AA516" s="27"/>
      <c r="AB516" s="27"/>
      <c r="AC516" s="27"/>
      <c r="AD516" s="27"/>
      <c r="AE516" s="27"/>
      <c r="AF516" s="27"/>
      <c r="AG516" s="7"/>
      <c r="AH516" s="7"/>
      <c r="AI516" s="7"/>
      <c r="AJ516" s="7"/>
      <c r="AK516" s="7"/>
    </row>
    <row r="517" spans="1:37">
      <c r="A517" s="73">
        <f t="shared" si="23"/>
        <v>512</v>
      </c>
      <c r="B517" s="73">
        <v>1031240002</v>
      </c>
      <c r="C517" s="73">
        <v>0</v>
      </c>
      <c r="D517" s="75" t="s">
        <v>1083</v>
      </c>
      <c r="E517" s="75" t="s">
        <v>46</v>
      </c>
      <c r="F517" s="75" t="s">
        <v>33</v>
      </c>
      <c r="G517" s="73" t="s">
        <v>1084</v>
      </c>
      <c r="H517" s="73" t="s">
        <v>35</v>
      </c>
      <c r="I517" s="5" t="s">
        <v>36</v>
      </c>
      <c r="J517" s="28">
        <v>49</v>
      </c>
      <c r="K517" s="29">
        <v>1665</v>
      </c>
      <c r="L517" s="30">
        <f t="shared" si="21"/>
        <v>81585</v>
      </c>
      <c r="M517" s="31">
        <f t="shared" si="22"/>
        <v>2.8795900644597206E-3</v>
      </c>
      <c r="N517" s="81"/>
      <c r="O517" s="38"/>
      <c r="P517" s="22"/>
      <c r="Q517" s="22"/>
      <c r="R517" s="32"/>
      <c r="S517" s="33"/>
      <c r="T517" s="34"/>
      <c r="U517" s="34"/>
      <c r="V517" s="35"/>
      <c r="W517" s="36"/>
      <c r="X517" s="27"/>
      <c r="Y517" s="27"/>
      <c r="Z517" s="27"/>
      <c r="AA517" s="27"/>
      <c r="AB517" s="27"/>
      <c r="AC517" s="27"/>
      <c r="AD517" s="27"/>
      <c r="AE517" s="27"/>
      <c r="AF517" s="27"/>
      <c r="AG517" s="7"/>
      <c r="AH517" s="7"/>
      <c r="AI517" s="7"/>
      <c r="AJ517" s="7"/>
      <c r="AK517" s="7"/>
    </row>
    <row r="518" spans="1:37">
      <c r="A518" s="73">
        <f t="shared" si="23"/>
        <v>513</v>
      </c>
      <c r="B518" s="73">
        <v>1032010031</v>
      </c>
      <c r="C518" s="73">
        <v>0</v>
      </c>
      <c r="D518" s="75" t="s">
        <v>1085</v>
      </c>
      <c r="E518" s="75" t="s">
        <v>458</v>
      </c>
      <c r="F518" s="75" t="s">
        <v>458</v>
      </c>
      <c r="G518" s="73" t="s">
        <v>735</v>
      </c>
      <c r="H518" s="73" t="s">
        <v>88</v>
      </c>
      <c r="I518" s="5" t="s">
        <v>36</v>
      </c>
      <c r="J518" s="28">
        <v>21</v>
      </c>
      <c r="K518" s="29">
        <v>3508</v>
      </c>
      <c r="L518" s="30">
        <f t="shared" ref="L518:L581" si="24">+K518*J518</f>
        <v>73668</v>
      </c>
      <c r="M518" s="31">
        <f t="shared" ref="M518:M581" si="25">+L518/$L$896*$L$897</f>
        <v>2.6001549410874384E-3</v>
      </c>
      <c r="N518" s="81"/>
      <c r="O518" s="38"/>
      <c r="P518" s="22"/>
      <c r="Q518" s="22"/>
      <c r="R518" s="32"/>
      <c r="S518" s="33"/>
      <c r="T518" s="34"/>
      <c r="U518" s="34"/>
      <c r="V518" s="35"/>
      <c r="W518" s="36"/>
      <c r="X518" s="27"/>
      <c r="Y518" s="27"/>
      <c r="Z518" s="27"/>
      <c r="AA518" s="27"/>
      <c r="AB518" s="27"/>
      <c r="AC518" s="27"/>
      <c r="AD518" s="27"/>
      <c r="AE518" s="27"/>
      <c r="AF518" s="27"/>
      <c r="AG518" s="7"/>
      <c r="AH518" s="7"/>
      <c r="AI518" s="7"/>
      <c r="AJ518" s="7"/>
      <c r="AK518" s="7"/>
    </row>
    <row r="519" spans="1:37" ht="38.25">
      <c r="A519" s="73">
        <f t="shared" ref="A519:A582" si="26">+A518+1</f>
        <v>514</v>
      </c>
      <c r="B519" s="73">
        <v>1031012058</v>
      </c>
      <c r="C519" s="73">
        <v>0</v>
      </c>
      <c r="D519" s="75" t="s">
        <v>1086</v>
      </c>
      <c r="E519" s="75" t="s">
        <v>32</v>
      </c>
      <c r="F519" s="75" t="s">
        <v>80</v>
      </c>
      <c r="G519" s="73" t="s">
        <v>102</v>
      </c>
      <c r="H519" s="73" t="s">
        <v>35</v>
      </c>
      <c r="I519" s="5" t="s">
        <v>36</v>
      </c>
      <c r="J519" s="28">
        <v>49</v>
      </c>
      <c r="K519" s="29">
        <v>3475</v>
      </c>
      <c r="L519" s="30">
        <f t="shared" si="24"/>
        <v>170275</v>
      </c>
      <c r="M519" s="31">
        <f t="shared" si="25"/>
        <v>6.0099552396381557E-3</v>
      </c>
      <c r="N519" s="81"/>
      <c r="O519" s="38"/>
      <c r="P519" s="22"/>
      <c r="Q519" s="22"/>
      <c r="R519" s="32"/>
      <c r="S519" s="33"/>
      <c r="T519" s="34"/>
      <c r="U519" s="34"/>
      <c r="V519" s="35"/>
      <c r="W519" s="36"/>
      <c r="X519" s="27"/>
      <c r="Y519" s="27"/>
      <c r="Z519" s="27"/>
      <c r="AA519" s="27"/>
      <c r="AB519" s="27"/>
      <c r="AC519" s="27"/>
      <c r="AD519" s="27"/>
      <c r="AE519" s="27"/>
      <c r="AF519" s="27"/>
      <c r="AG519" s="7"/>
      <c r="AH519" s="7"/>
      <c r="AI519" s="7"/>
      <c r="AJ519" s="7"/>
      <c r="AK519" s="7"/>
    </row>
    <row r="520" spans="1:37">
      <c r="A520" s="73">
        <f t="shared" si="26"/>
        <v>515</v>
      </c>
      <c r="B520" s="73">
        <v>1031440001</v>
      </c>
      <c r="C520" s="73">
        <v>0</v>
      </c>
      <c r="D520" s="75" t="s">
        <v>1087</v>
      </c>
      <c r="E520" s="75" t="s">
        <v>245</v>
      </c>
      <c r="F520" s="75" t="s">
        <v>1088</v>
      </c>
      <c r="G520" s="73" t="s">
        <v>1089</v>
      </c>
      <c r="H520" s="73" t="s">
        <v>248</v>
      </c>
      <c r="I520" s="5" t="s">
        <v>36</v>
      </c>
      <c r="J520" s="28">
        <v>7</v>
      </c>
      <c r="K520" s="29">
        <v>12125</v>
      </c>
      <c r="L520" s="30">
        <f t="shared" si="24"/>
        <v>84875</v>
      </c>
      <c r="M520" s="31">
        <f t="shared" si="25"/>
        <v>2.9957125295215882E-3</v>
      </c>
      <c r="N520" s="81" t="s">
        <v>4316</v>
      </c>
      <c r="O520" s="38"/>
      <c r="P520" s="22"/>
      <c r="Q520" s="22"/>
      <c r="R520" s="32"/>
      <c r="S520" s="33"/>
      <c r="T520" s="34"/>
      <c r="U520" s="34"/>
      <c r="V520" s="35"/>
      <c r="W520" s="36"/>
      <c r="X520" s="27"/>
      <c r="Y520" s="27"/>
      <c r="Z520" s="27"/>
      <c r="AA520" s="27"/>
      <c r="AB520" s="27"/>
      <c r="AC520" s="27"/>
      <c r="AD520" s="27"/>
      <c r="AE520" s="27"/>
      <c r="AF520" s="27"/>
      <c r="AG520" s="7"/>
      <c r="AH520" s="7"/>
      <c r="AI520" s="7"/>
      <c r="AJ520" s="7"/>
      <c r="AK520" s="7"/>
    </row>
    <row r="521" spans="1:37">
      <c r="A521" s="73">
        <f t="shared" si="26"/>
        <v>516</v>
      </c>
      <c r="B521" s="73">
        <v>1032410095</v>
      </c>
      <c r="C521" s="73">
        <v>0</v>
      </c>
      <c r="D521" s="75" t="s">
        <v>1090</v>
      </c>
      <c r="E521" s="75" t="s">
        <v>136</v>
      </c>
      <c r="F521" s="75" t="s">
        <v>151</v>
      </c>
      <c r="G521" s="73" t="s">
        <v>1091</v>
      </c>
      <c r="H521" s="73" t="s">
        <v>88</v>
      </c>
      <c r="I521" s="5" t="s">
        <v>36</v>
      </c>
      <c r="J521" s="28">
        <v>42</v>
      </c>
      <c r="K521" s="29">
        <v>2169</v>
      </c>
      <c r="L521" s="30">
        <f t="shared" si="24"/>
        <v>91098</v>
      </c>
      <c r="M521" s="31">
        <f t="shared" si="25"/>
        <v>3.2153569368407377E-3</v>
      </c>
      <c r="N521" s="81" t="s">
        <v>4319</v>
      </c>
      <c r="O521" s="38"/>
      <c r="P521" s="22"/>
      <c r="Q521" s="22"/>
      <c r="R521" s="32"/>
      <c r="S521" s="33"/>
      <c r="T521" s="34"/>
      <c r="U521" s="34"/>
      <c r="V521" s="35"/>
      <c r="W521" s="36"/>
      <c r="X521" s="27"/>
      <c r="Y521" s="27"/>
      <c r="Z521" s="27"/>
      <c r="AA521" s="27"/>
      <c r="AB521" s="27"/>
      <c r="AC521" s="27"/>
      <c r="AD521" s="27"/>
      <c r="AE521" s="27"/>
      <c r="AF521" s="27"/>
      <c r="AG521" s="7"/>
      <c r="AH521" s="7"/>
      <c r="AI521" s="7"/>
      <c r="AJ521" s="7"/>
      <c r="AK521" s="7"/>
    </row>
    <row r="522" spans="1:37">
      <c r="A522" s="73">
        <f t="shared" si="26"/>
        <v>517</v>
      </c>
      <c r="B522" s="73">
        <v>1031220031</v>
      </c>
      <c r="C522" s="73">
        <v>0</v>
      </c>
      <c r="D522" s="75" t="s">
        <v>1096</v>
      </c>
      <c r="E522" s="75" t="s">
        <v>458</v>
      </c>
      <c r="F522" s="75" t="s">
        <v>458</v>
      </c>
      <c r="G522" s="73" t="s">
        <v>735</v>
      </c>
      <c r="H522" s="73" t="s">
        <v>88</v>
      </c>
      <c r="I522" s="5" t="s">
        <v>36</v>
      </c>
      <c r="J522" s="28">
        <v>3941</v>
      </c>
      <c r="K522" s="29">
        <v>21</v>
      </c>
      <c r="L522" s="30">
        <f t="shared" si="24"/>
        <v>82761</v>
      </c>
      <c r="M522" s="31">
        <f t="shared" si="25"/>
        <v>2.9210976689924731E-3</v>
      </c>
      <c r="N522" s="81"/>
      <c r="O522" s="38"/>
      <c r="P522" s="22"/>
      <c r="Q522" s="22"/>
      <c r="R522" s="32"/>
      <c r="S522" s="33"/>
      <c r="T522" s="34"/>
      <c r="U522" s="34"/>
      <c r="V522" s="35"/>
      <c r="W522" s="36"/>
      <c r="X522" s="27"/>
      <c r="Y522" s="27"/>
      <c r="Z522" s="27"/>
      <c r="AA522" s="27"/>
      <c r="AB522" s="27"/>
      <c r="AC522" s="27"/>
      <c r="AD522" s="27"/>
      <c r="AE522" s="27"/>
      <c r="AF522" s="27"/>
      <c r="AG522" s="7"/>
      <c r="AH522" s="7"/>
      <c r="AI522" s="7"/>
      <c r="AJ522" s="7"/>
      <c r="AK522" s="7"/>
    </row>
    <row r="523" spans="1:37">
      <c r="A523" s="73">
        <f t="shared" si="26"/>
        <v>518</v>
      </c>
      <c r="B523" s="73">
        <v>1031080025</v>
      </c>
      <c r="C523" s="73">
        <v>0</v>
      </c>
      <c r="D523" s="75" t="s">
        <v>1097</v>
      </c>
      <c r="E523" s="75" t="s">
        <v>458</v>
      </c>
      <c r="F523" s="75" t="s">
        <v>458</v>
      </c>
      <c r="G523" s="73" t="s">
        <v>87</v>
      </c>
      <c r="H523" s="73" t="s">
        <v>88</v>
      </c>
      <c r="I523" s="5" t="s">
        <v>36</v>
      </c>
      <c r="J523" s="28">
        <v>42</v>
      </c>
      <c r="K523" s="29">
        <v>2143</v>
      </c>
      <c r="L523" s="30">
        <f t="shared" si="24"/>
        <v>90006</v>
      </c>
      <c r="M523" s="31">
        <f t="shared" si="25"/>
        <v>3.1768141612031819E-3</v>
      </c>
      <c r="N523" s="81"/>
      <c r="O523" s="38"/>
      <c r="P523" s="22"/>
      <c r="Q523" s="22"/>
      <c r="R523" s="32"/>
      <c r="S523" s="33"/>
      <c r="T523" s="34"/>
      <c r="U523" s="34"/>
      <c r="V523" s="35"/>
      <c r="W523" s="36"/>
      <c r="X523" s="27"/>
      <c r="Y523" s="27"/>
      <c r="Z523" s="27"/>
      <c r="AA523" s="27"/>
      <c r="AB523" s="27"/>
      <c r="AC523" s="27"/>
      <c r="AD523" s="27"/>
      <c r="AE523" s="27"/>
      <c r="AF523" s="27"/>
      <c r="AG523" s="7"/>
      <c r="AH523" s="7"/>
      <c r="AI523" s="7"/>
      <c r="AJ523" s="7"/>
      <c r="AK523" s="7"/>
    </row>
    <row r="524" spans="1:37">
      <c r="A524" s="73">
        <f t="shared" si="26"/>
        <v>519</v>
      </c>
      <c r="B524" s="73">
        <v>1033840047</v>
      </c>
      <c r="C524" s="73">
        <v>0</v>
      </c>
      <c r="D524" s="75" t="s">
        <v>1098</v>
      </c>
      <c r="E524" s="75" t="s">
        <v>458</v>
      </c>
      <c r="F524" s="75" t="s">
        <v>458</v>
      </c>
      <c r="G524" s="73" t="s">
        <v>1099</v>
      </c>
      <c r="H524" s="73" t="s">
        <v>88</v>
      </c>
      <c r="I524" s="5" t="s">
        <v>36</v>
      </c>
      <c r="J524" s="28">
        <v>105</v>
      </c>
      <c r="K524" s="29">
        <v>778</v>
      </c>
      <c r="L524" s="30">
        <f t="shared" si="24"/>
        <v>81690</v>
      </c>
      <c r="M524" s="31">
        <f t="shared" si="25"/>
        <v>2.8832961005787164E-3</v>
      </c>
      <c r="N524" s="81"/>
      <c r="O524" s="38"/>
      <c r="P524" s="22"/>
      <c r="Q524" s="22"/>
      <c r="R524" s="32"/>
      <c r="S524" s="33"/>
      <c r="T524" s="34"/>
      <c r="U524" s="34"/>
      <c r="V524" s="35"/>
      <c r="W524" s="36"/>
      <c r="X524" s="27"/>
      <c r="Y524" s="27"/>
      <c r="Z524" s="27"/>
      <c r="AA524" s="27"/>
      <c r="AB524" s="27"/>
      <c r="AC524" s="27"/>
      <c r="AD524" s="27"/>
      <c r="AE524" s="27"/>
      <c r="AF524" s="27"/>
      <c r="AG524" s="7"/>
      <c r="AH524" s="7"/>
      <c r="AI524" s="7"/>
      <c r="AJ524" s="7"/>
      <c r="AK524" s="7"/>
    </row>
    <row r="525" spans="1:37" ht="38.25">
      <c r="A525" s="73">
        <f t="shared" si="26"/>
        <v>520</v>
      </c>
      <c r="B525" s="73">
        <v>1032620007</v>
      </c>
      <c r="C525" s="73">
        <v>0</v>
      </c>
      <c r="D525" s="75" t="s">
        <v>1102</v>
      </c>
      <c r="E525" s="75" t="s">
        <v>4292</v>
      </c>
      <c r="F525" s="75" t="s">
        <v>33</v>
      </c>
      <c r="G525" s="73" t="s">
        <v>1103</v>
      </c>
      <c r="H525" s="73" t="s">
        <v>35</v>
      </c>
      <c r="I525" s="5" t="s">
        <v>36</v>
      </c>
      <c r="J525" s="28">
        <v>14</v>
      </c>
      <c r="K525" s="29">
        <v>5823</v>
      </c>
      <c r="L525" s="30">
        <f t="shared" si="24"/>
        <v>81522</v>
      </c>
      <c r="M525" s="31">
        <f t="shared" si="25"/>
        <v>2.8773664427883226E-3</v>
      </c>
      <c r="N525" s="81"/>
      <c r="O525" s="38"/>
      <c r="P525" s="22"/>
      <c r="Q525" s="22"/>
      <c r="R525" s="32"/>
      <c r="S525" s="33"/>
      <c r="T525" s="34"/>
      <c r="U525" s="34"/>
      <c r="V525" s="35"/>
      <c r="W525" s="36"/>
      <c r="X525" s="27"/>
      <c r="Y525" s="27"/>
      <c r="Z525" s="27"/>
      <c r="AA525" s="27"/>
      <c r="AB525" s="27"/>
      <c r="AC525" s="27"/>
      <c r="AD525" s="27"/>
      <c r="AE525" s="27"/>
      <c r="AF525" s="27"/>
      <c r="AG525" s="7"/>
      <c r="AH525" s="7"/>
      <c r="AI525" s="7"/>
      <c r="AJ525" s="7"/>
      <c r="AK525" s="7"/>
    </row>
    <row r="526" spans="1:37" ht="25.5">
      <c r="A526" s="73">
        <f t="shared" si="26"/>
        <v>521</v>
      </c>
      <c r="B526" s="73">
        <v>1032620095</v>
      </c>
      <c r="C526" s="73">
        <v>0</v>
      </c>
      <c r="D526" s="75" t="s">
        <v>1104</v>
      </c>
      <c r="E526" s="75" t="s">
        <v>458</v>
      </c>
      <c r="F526" s="75" t="s">
        <v>458</v>
      </c>
      <c r="G526" s="73" t="s">
        <v>1034</v>
      </c>
      <c r="H526" s="73" t="s">
        <v>88</v>
      </c>
      <c r="I526" s="5" t="s">
        <v>36</v>
      </c>
      <c r="J526" s="28">
        <v>252</v>
      </c>
      <c r="K526" s="29">
        <v>646</v>
      </c>
      <c r="L526" s="30">
        <f t="shared" si="24"/>
        <v>162792</v>
      </c>
      <c r="M526" s="31">
        <f t="shared" si="25"/>
        <v>5.7458383988910552E-3</v>
      </c>
      <c r="N526" s="81"/>
      <c r="O526" s="38"/>
      <c r="P526" s="22"/>
      <c r="Q526" s="22"/>
      <c r="R526" s="32"/>
      <c r="S526" s="33"/>
      <c r="T526" s="34"/>
      <c r="U526" s="34"/>
      <c r="V526" s="35"/>
      <c r="W526" s="36"/>
      <c r="X526" s="27"/>
      <c r="Y526" s="27"/>
      <c r="Z526" s="27"/>
      <c r="AA526" s="27"/>
      <c r="AB526" s="27"/>
      <c r="AC526" s="27"/>
      <c r="AD526" s="27"/>
      <c r="AE526" s="27"/>
      <c r="AF526" s="27"/>
      <c r="AG526" s="7"/>
      <c r="AH526" s="7"/>
      <c r="AI526" s="7"/>
      <c r="AJ526" s="7"/>
      <c r="AK526" s="7"/>
    </row>
    <row r="527" spans="1:37">
      <c r="A527" s="73">
        <f t="shared" si="26"/>
        <v>522</v>
      </c>
      <c r="B527" s="73">
        <v>1031014170</v>
      </c>
      <c r="C527" s="73">
        <v>0</v>
      </c>
      <c r="D527" s="75" t="s">
        <v>1105</v>
      </c>
      <c r="E527" s="75" t="s">
        <v>458</v>
      </c>
      <c r="F527" s="75" t="s">
        <v>458</v>
      </c>
      <c r="G527" s="73" t="s">
        <v>1106</v>
      </c>
      <c r="H527" s="73" t="s">
        <v>88</v>
      </c>
      <c r="I527" s="5" t="s">
        <v>36</v>
      </c>
      <c r="J527" s="28">
        <v>28</v>
      </c>
      <c r="K527" s="29">
        <v>3318</v>
      </c>
      <c r="L527" s="30">
        <f t="shared" si="24"/>
        <v>92904</v>
      </c>
      <c r="M527" s="31">
        <f t="shared" si="25"/>
        <v>3.2791007580874653E-3</v>
      </c>
      <c r="N527" s="81"/>
      <c r="O527" s="38"/>
      <c r="P527" s="22"/>
      <c r="Q527" s="22"/>
      <c r="R527" s="32"/>
      <c r="S527" s="33"/>
      <c r="T527" s="34"/>
      <c r="U527" s="34"/>
      <c r="V527" s="35"/>
      <c r="W527" s="36"/>
      <c r="X527" s="27"/>
      <c r="Y527" s="27"/>
      <c r="Z527" s="27"/>
      <c r="AA527" s="27"/>
      <c r="AB527" s="27"/>
      <c r="AC527" s="27"/>
      <c r="AD527" s="27"/>
      <c r="AE527" s="27"/>
      <c r="AF527" s="27"/>
      <c r="AG527" s="7"/>
      <c r="AH527" s="7"/>
      <c r="AI527" s="7"/>
      <c r="AJ527" s="7"/>
      <c r="AK527" s="7"/>
    </row>
    <row r="528" spans="1:37" ht="25.5">
      <c r="A528" s="73">
        <f t="shared" si="26"/>
        <v>523</v>
      </c>
      <c r="B528" s="73">
        <v>1033495065</v>
      </c>
      <c r="C528" s="73">
        <v>0</v>
      </c>
      <c r="D528" s="75" t="s">
        <v>1107</v>
      </c>
      <c r="E528" s="75" t="s">
        <v>124</v>
      </c>
      <c r="F528" s="75" t="s">
        <v>4356</v>
      </c>
      <c r="G528" s="73" t="s">
        <v>1108</v>
      </c>
      <c r="H528" s="73" t="s">
        <v>476</v>
      </c>
      <c r="I528" s="5" t="s">
        <v>36</v>
      </c>
      <c r="J528" s="28">
        <v>1</v>
      </c>
      <c r="K528" s="29">
        <v>160239</v>
      </c>
      <c r="L528" s="30">
        <f t="shared" si="24"/>
        <v>160239</v>
      </c>
      <c r="M528" s="31">
        <f t="shared" si="25"/>
        <v>5.6557287778263307E-3</v>
      </c>
      <c r="N528" s="81"/>
      <c r="O528" s="38"/>
      <c r="P528" s="22"/>
      <c r="Q528" s="22"/>
      <c r="R528" s="32"/>
      <c r="S528" s="33"/>
      <c r="T528" s="34"/>
      <c r="U528" s="34"/>
      <c r="V528" s="35"/>
      <c r="W528" s="36"/>
      <c r="X528" s="27"/>
      <c r="Y528" s="27"/>
      <c r="Z528" s="27"/>
      <c r="AA528" s="27"/>
      <c r="AB528" s="27"/>
      <c r="AC528" s="27"/>
      <c r="AD528" s="27"/>
      <c r="AE528" s="27"/>
      <c r="AF528" s="27"/>
      <c r="AG528" s="7"/>
      <c r="AH528" s="7"/>
      <c r="AI528" s="7"/>
      <c r="AJ528" s="7"/>
      <c r="AK528" s="7"/>
    </row>
    <row r="529" spans="1:37">
      <c r="A529" s="73">
        <f t="shared" si="26"/>
        <v>524</v>
      </c>
      <c r="B529" s="73">
        <v>1033470100</v>
      </c>
      <c r="C529" s="73">
        <v>0</v>
      </c>
      <c r="D529" s="75" t="s">
        <v>1109</v>
      </c>
      <c r="E529" s="75" t="s">
        <v>124</v>
      </c>
      <c r="F529" s="75" t="s">
        <v>575</v>
      </c>
      <c r="G529" s="73" t="s">
        <v>699</v>
      </c>
      <c r="H529" s="73" t="s">
        <v>476</v>
      </c>
      <c r="I529" s="5" t="s">
        <v>36</v>
      </c>
      <c r="J529" s="28">
        <v>14</v>
      </c>
      <c r="K529" s="29">
        <v>5675</v>
      </c>
      <c r="L529" s="30">
        <f t="shared" si="24"/>
        <v>79450</v>
      </c>
      <c r="M529" s="31">
        <f t="shared" si="25"/>
        <v>2.8042339967068062E-3</v>
      </c>
      <c r="N529" s="81"/>
      <c r="O529" s="38"/>
      <c r="P529" s="22"/>
      <c r="Q529" s="22"/>
      <c r="R529" s="32"/>
      <c r="S529" s="33"/>
      <c r="T529" s="34"/>
      <c r="U529" s="34"/>
      <c r="V529" s="35"/>
      <c r="W529" s="36"/>
      <c r="X529" s="27"/>
      <c r="Y529" s="27"/>
      <c r="Z529" s="27"/>
      <c r="AA529" s="27"/>
      <c r="AB529" s="27"/>
      <c r="AC529" s="27"/>
      <c r="AD529" s="27"/>
      <c r="AE529" s="27"/>
      <c r="AF529" s="27"/>
      <c r="AG529" s="7"/>
      <c r="AH529" s="7"/>
      <c r="AI529" s="7"/>
      <c r="AJ529" s="7"/>
      <c r="AK529" s="7"/>
    </row>
    <row r="530" spans="1:37">
      <c r="A530" s="73">
        <f t="shared" si="26"/>
        <v>525</v>
      </c>
      <c r="B530" s="73">
        <v>1032610093</v>
      </c>
      <c r="C530" s="73">
        <v>0</v>
      </c>
      <c r="D530" s="75" t="s">
        <v>1110</v>
      </c>
      <c r="E530" s="75" t="s">
        <v>136</v>
      </c>
      <c r="F530" s="75" t="s">
        <v>62</v>
      </c>
      <c r="G530" s="73" t="s">
        <v>1111</v>
      </c>
      <c r="H530" s="73" t="s">
        <v>35</v>
      </c>
      <c r="I530" s="5" t="s">
        <v>36</v>
      </c>
      <c r="J530" s="28">
        <v>1</v>
      </c>
      <c r="K530" s="29">
        <v>153740</v>
      </c>
      <c r="L530" s="30">
        <f t="shared" si="24"/>
        <v>153740</v>
      </c>
      <c r="M530" s="31">
        <f t="shared" si="25"/>
        <v>5.4263427898515347E-3</v>
      </c>
      <c r="N530" s="81" t="s">
        <v>4306</v>
      </c>
      <c r="O530" s="38"/>
      <c r="P530" s="22"/>
      <c r="Q530" s="22"/>
      <c r="R530" s="32"/>
      <c r="S530" s="33"/>
      <c r="T530" s="34"/>
      <c r="U530" s="34"/>
      <c r="V530" s="35"/>
      <c r="W530" s="36"/>
      <c r="X530" s="27"/>
      <c r="Y530" s="27"/>
      <c r="Z530" s="27"/>
      <c r="AA530" s="27"/>
      <c r="AB530" s="27"/>
      <c r="AC530" s="27"/>
      <c r="AD530" s="27"/>
      <c r="AE530" s="27"/>
      <c r="AF530" s="27"/>
      <c r="AG530" s="7"/>
      <c r="AH530" s="7"/>
      <c r="AI530" s="7"/>
      <c r="AJ530" s="7"/>
      <c r="AK530" s="7"/>
    </row>
    <row r="531" spans="1:37">
      <c r="A531" s="73">
        <f t="shared" si="26"/>
        <v>526</v>
      </c>
      <c r="B531" s="73">
        <v>1033495020</v>
      </c>
      <c r="C531" s="73">
        <v>0</v>
      </c>
      <c r="D531" s="75" t="s">
        <v>1112</v>
      </c>
      <c r="E531" s="75" t="s">
        <v>136</v>
      </c>
      <c r="F531" s="75" t="s">
        <v>450</v>
      </c>
      <c r="G531" s="73" t="s">
        <v>1113</v>
      </c>
      <c r="H531" s="73" t="s">
        <v>476</v>
      </c>
      <c r="I531" s="5" t="s">
        <v>36</v>
      </c>
      <c r="J531" s="28">
        <v>21</v>
      </c>
      <c r="K531" s="29">
        <v>3598</v>
      </c>
      <c r="L531" s="30">
        <f t="shared" si="24"/>
        <v>75558</v>
      </c>
      <c r="M531" s="31">
        <f t="shared" si="25"/>
        <v>2.6668635912293626E-3</v>
      </c>
      <c r="N531" s="81" t="s">
        <v>4323</v>
      </c>
      <c r="O531" s="38"/>
      <c r="P531" s="22"/>
      <c r="Q531" s="22"/>
      <c r="R531" s="32"/>
      <c r="S531" s="33"/>
      <c r="T531" s="34"/>
      <c r="U531" s="34"/>
      <c r="V531" s="35"/>
      <c r="W531" s="36"/>
      <c r="X531" s="27"/>
      <c r="Y531" s="27"/>
      <c r="Z531" s="27"/>
      <c r="AA531" s="27"/>
      <c r="AB531" s="27"/>
      <c r="AC531" s="27"/>
      <c r="AD531" s="27"/>
      <c r="AE531" s="27"/>
      <c r="AF531" s="27"/>
      <c r="AG531" s="7"/>
      <c r="AH531" s="7"/>
      <c r="AI531" s="7"/>
      <c r="AJ531" s="7"/>
      <c r="AK531" s="7"/>
    </row>
    <row r="532" spans="1:37">
      <c r="A532" s="73">
        <f t="shared" si="26"/>
        <v>527</v>
      </c>
      <c r="B532" s="73">
        <v>1031220035</v>
      </c>
      <c r="C532" s="73">
        <v>0</v>
      </c>
      <c r="D532" s="75" t="s">
        <v>1114</v>
      </c>
      <c r="E532" s="75" t="s">
        <v>458</v>
      </c>
      <c r="F532" s="75" t="s">
        <v>458</v>
      </c>
      <c r="G532" s="73" t="s">
        <v>650</v>
      </c>
      <c r="H532" s="73" t="s">
        <v>88</v>
      </c>
      <c r="I532" s="5" t="s">
        <v>36</v>
      </c>
      <c r="J532" s="28">
        <v>1393</v>
      </c>
      <c r="K532" s="29">
        <v>50</v>
      </c>
      <c r="L532" s="30">
        <f t="shared" si="24"/>
        <v>69650</v>
      </c>
      <c r="M532" s="31">
        <f t="shared" si="25"/>
        <v>2.4583372922672001E-3</v>
      </c>
      <c r="N532" s="81"/>
      <c r="O532" s="38"/>
      <c r="P532" s="22"/>
      <c r="Q532" s="22"/>
      <c r="R532" s="32"/>
      <c r="S532" s="33"/>
      <c r="T532" s="34"/>
      <c r="U532" s="34"/>
      <c r="V532" s="35"/>
      <c r="W532" s="36"/>
      <c r="X532" s="27"/>
      <c r="Y532" s="27"/>
      <c r="Z532" s="27"/>
      <c r="AA532" s="27"/>
      <c r="AB532" s="27"/>
      <c r="AC532" s="27"/>
      <c r="AD532" s="27"/>
      <c r="AE532" s="27"/>
      <c r="AF532" s="27"/>
      <c r="AG532" s="7"/>
      <c r="AH532" s="7"/>
      <c r="AI532" s="7"/>
      <c r="AJ532" s="7"/>
      <c r="AK532" s="7"/>
    </row>
    <row r="533" spans="1:37">
      <c r="A533" s="73">
        <f t="shared" si="26"/>
        <v>528</v>
      </c>
      <c r="B533" s="73">
        <v>1031830076</v>
      </c>
      <c r="C533" s="73">
        <v>0</v>
      </c>
      <c r="D533" s="75" t="s">
        <v>1115</v>
      </c>
      <c r="E533" s="75" t="s">
        <v>458</v>
      </c>
      <c r="F533" s="75" t="s">
        <v>458</v>
      </c>
      <c r="G533" s="73" t="s">
        <v>87</v>
      </c>
      <c r="H533" s="73" t="s">
        <v>88</v>
      </c>
      <c r="I533" s="5" t="s">
        <v>36</v>
      </c>
      <c r="J533" s="28">
        <v>315</v>
      </c>
      <c r="K533" s="29">
        <v>221</v>
      </c>
      <c r="L533" s="30">
        <f t="shared" si="24"/>
        <v>69615</v>
      </c>
      <c r="M533" s="31">
        <f t="shared" si="25"/>
        <v>2.4571019468942012E-3</v>
      </c>
      <c r="N533" s="81"/>
      <c r="O533" s="38"/>
      <c r="P533" s="22"/>
      <c r="Q533" s="22"/>
      <c r="R533" s="32"/>
      <c r="S533" s="33"/>
      <c r="T533" s="34"/>
      <c r="U533" s="34"/>
      <c r="V533" s="35"/>
      <c r="W533" s="36"/>
      <c r="X533" s="27"/>
      <c r="Y533" s="27"/>
      <c r="Z533" s="27"/>
      <c r="AA533" s="27"/>
      <c r="AB533" s="27"/>
      <c r="AC533" s="27"/>
      <c r="AD533" s="27"/>
      <c r="AE533" s="27"/>
      <c r="AF533" s="27"/>
      <c r="AG533" s="7"/>
      <c r="AH533" s="7"/>
      <c r="AI533" s="7"/>
      <c r="AJ533" s="7"/>
      <c r="AK533" s="7"/>
    </row>
    <row r="534" spans="1:37">
      <c r="A534" s="73">
        <f t="shared" si="26"/>
        <v>529</v>
      </c>
      <c r="B534" s="73">
        <v>1032620080</v>
      </c>
      <c r="C534" s="73">
        <v>0</v>
      </c>
      <c r="D534" s="75" t="s">
        <v>1116</v>
      </c>
      <c r="E534" s="75" t="s">
        <v>458</v>
      </c>
      <c r="F534" s="75" t="s">
        <v>458</v>
      </c>
      <c r="G534" s="73" t="s">
        <v>1034</v>
      </c>
      <c r="H534" s="73" t="s">
        <v>88</v>
      </c>
      <c r="I534" s="5" t="s">
        <v>36</v>
      </c>
      <c r="J534" s="28">
        <v>119</v>
      </c>
      <c r="K534" s="29">
        <v>560</v>
      </c>
      <c r="L534" s="30">
        <f t="shared" si="24"/>
        <v>66640</v>
      </c>
      <c r="M534" s="31">
        <f t="shared" si="25"/>
        <v>2.3520975901893211E-3</v>
      </c>
      <c r="N534" s="81"/>
      <c r="O534" s="38"/>
      <c r="P534" s="22"/>
      <c r="Q534" s="22"/>
      <c r="R534" s="32"/>
      <c r="S534" s="33"/>
      <c r="T534" s="34"/>
      <c r="U534" s="34"/>
      <c r="V534" s="35"/>
      <c r="W534" s="36"/>
      <c r="X534" s="27"/>
      <c r="Y534" s="27"/>
      <c r="Z534" s="27"/>
      <c r="AA534" s="27"/>
      <c r="AB534" s="27"/>
      <c r="AC534" s="27"/>
      <c r="AD534" s="27"/>
      <c r="AE534" s="27"/>
      <c r="AF534" s="27"/>
      <c r="AG534" s="7"/>
      <c r="AH534" s="7"/>
      <c r="AI534" s="7"/>
      <c r="AJ534" s="7"/>
      <c r="AK534" s="7"/>
    </row>
    <row r="535" spans="1:37">
      <c r="A535" s="73">
        <f t="shared" si="26"/>
        <v>530</v>
      </c>
      <c r="B535" s="73">
        <v>1031210007</v>
      </c>
      <c r="C535" s="73">
        <v>0</v>
      </c>
      <c r="D535" s="75" t="s">
        <v>1117</v>
      </c>
      <c r="E535" s="75" t="s">
        <v>458</v>
      </c>
      <c r="F535" s="75" t="s">
        <v>458</v>
      </c>
      <c r="G535" s="73" t="s">
        <v>1118</v>
      </c>
      <c r="H535" s="73" t="s">
        <v>88</v>
      </c>
      <c r="I535" s="5" t="s">
        <v>36</v>
      </c>
      <c r="J535" s="28">
        <v>56</v>
      </c>
      <c r="K535" s="29">
        <v>1151</v>
      </c>
      <c r="L535" s="30">
        <f t="shared" si="24"/>
        <v>64456</v>
      </c>
      <c r="M535" s="31">
        <f t="shared" si="25"/>
        <v>2.275012038914209E-3</v>
      </c>
      <c r="N535" s="81"/>
      <c r="O535" s="38"/>
      <c r="P535" s="22"/>
      <c r="Q535" s="22"/>
      <c r="R535" s="32"/>
      <c r="S535" s="33"/>
      <c r="T535" s="34"/>
      <c r="U535" s="34"/>
      <c r="V535" s="35"/>
      <c r="W535" s="36"/>
      <c r="X535" s="27"/>
      <c r="Y535" s="27"/>
      <c r="Z535" s="27"/>
      <c r="AA535" s="27"/>
      <c r="AB535" s="27"/>
      <c r="AC535" s="27"/>
      <c r="AD535" s="27"/>
      <c r="AE535" s="27"/>
      <c r="AF535" s="27"/>
      <c r="AG535" s="7"/>
      <c r="AH535" s="7"/>
      <c r="AI535" s="7"/>
      <c r="AJ535" s="7"/>
      <c r="AK535" s="7"/>
    </row>
    <row r="536" spans="1:37">
      <c r="A536" s="73">
        <f t="shared" si="26"/>
        <v>531</v>
      </c>
      <c r="B536" s="73">
        <v>1032210030</v>
      </c>
      <c r="C536" s="73">
        <v>0</v>
      </c>
      <c r="D536" s="75" t="s">
        <v>1119</v>
      </c>
      <c r="E536" s="75" t="s">
        <v>458</v>
      </c>
      <c r="F536" s="75" t="s">
        <v>458</v>
      </c>
      <c r="G536" s="73" t="s">
        <v>859</v>
      </c>
      <c r="H536" s="73" t="s">
        <v>88</v>
      </c>
      <c r="I536" s="5" t="s">
        <v>36</v>
      </c>
      <c r="J536" s="28">
        <v>168</v>
      </c>
      <c r="K536" s="29">
        <v>407</v>
      </c>
      <c r="L536" s="30">
        <f t="shared" si="24"/>
        <v>68376</v>
      </c>
      <c r="M536" s="31">
        <f t="shared" si="25"/>
        <v>2.4133707206900517E-3</v>
      </c>
      <c r="N536" s="81"/>
      <c r="O536" s="38"/>
      <c r="P536" s="22"/>
      <c r="Q536" s="22"/>
      <c r="R536" s="32"/>
      <c r="S536" s="33"/>
      <c r="T536" s="34"/>
      <c r="U536" s="34"/>
      <c r="V536" s="35"/>
      <c r="W536" s="36"/>
      <c r="X536" s="27"/>
      <c r="Y536" s="27"/>
      <c r="Z536" s="27"/>
      <c r="AA536" s="27"/>
      <c r="AB536" s="27"/>
      <c r="AC536" s="27"/>
      <c r="AD536" s="27"/>
      <c r="AE536" s="27"/>
      <c r="AF536" s="27"/>
      <c r="AG536" s="7"/>
      <c r="AH536" s="7"/>
      <c r="AI536" s="7"/>
      <c r="AJ536" s="7"/>
      <c r="AK536" s="7"/>
    </row>
    <row r="537" spans="1:37">
      <c r="A537" s="73">
        <f t="shared" si="26"/>
        <v>532</v>
      </c>
      <c r="B537" s="73">
        <v>1033470195</v>
      </c>
      <c r="C537" s="73">
        <v>0</v>
      </c>
      <c r="D537" s="75" t="s">
        <v>1120</v>
      </c>
      <c r="E537" s="75" t="s">
        <v>124</v>
      </c>
      <c r="F537" s="75" t="s">
        <v>575</v>
      </c>
      <c r="G537" s="73" t="s">
        <v>83</v>
      </c>
      <c r="H537" s="73" t="s">
        <v>476</v>
      </c>
      <c r="I537" s="5" t="s">
        <v>36</v>
      </c>
      <c r="J537" s="28">
        <v>28</v>
      </c>
      <c r="K537" s="29">
        <v>2430</v>
      </c>
      <c r="L537" s="30">
        <f t="shared" si="24"/>
        <v>68040</v>
      </c>
      <c r="M537" s="31">
        <f t="shared" si="25"/>
        <v>2.401511405109265E-3</v>
      </c>
      <c r="N537" s="81"/>
      <c r="O537" s="38"/>
      <c r="P537" s="22"/>
      <c r="Q537" s="22"/>
      <c r="R537" s="32"/>
      <c r="S537" s="33"/>
      <c r="T537" s="34"/>
      <c r="U537" s="34"/>
      <c r="V537" s="35"/>
      <c r="W537" s="36"/>
      <c r="X537" s="27"/>
      <c r="Y537" s="27"/>
      <c r="Z537" s="27"/>
      <c r="AA537" s="27"/>
      <c r="AB537" s="27"/>
      <c r="AC537" s="27"/>
      <c r="AD537" s="27"/>
      <c r="AE537" s="27"/>
      <c r="AF537" s="27"/>
      <c r="AG537" s="7"/>
      <c r="AH537" s="7"/>
      <c r="AI537" s="7"/>
      <c r="AJ537" s="7"/>
      <c r="AK537" s="7"/>
    </row>
    <row r="538" spans="1:37">
      <c r="A538" s="73">
        <f t="shared" si="26"/>
        <v>533</v>
      </c>
      <c r="B538" s="73">
        <v>1031030107</v>
      </c>
      <c r="C538" s="73">
        <v>0</v>
      </c>
      <c r="D538" s="75" t="s">
        <v>1121</v>
      </c>
      <c r="E538" s="75" t="s">
        <v>458</v>
      </c>
      <c r="F538" s="75" t="s">
        <v>458</v>
      </c>
      <c r="G538" s="73" t="s">
        <v>87</v>
      </c>
      <c r="H538" s="73" t="s">
        <v>88</v>
      </c>
      <c r="I538" s="5" t="s">
        <v>36</v>
      </c>
      <c r="J538" s="28">
        <v>497</v>
      </c>
      <c r="K538" s="29">
        <v>135</v>
      </c>
      <c r="L538" s="30">
        <f t="shared" si="24"/>
        <v>67095</v>
      </c>
      <c r="M538" s="31">
        <f t="shared" si="25"/>
        <v>2.3681570800383029E-3</v>
      </c>
      <c r="N538" s="81"/>
      <c r="O538" s="38"/>
      <c r="P538" s="22"/>
      <c r="Q538" s="22"/>
      <c r="R538" s="32"/>
      <c r="S538" s="33"/>
      <c r="T538" s="34"/>
      <c r="U538" s="34"/>
      <c r="V538" s="35"/>
      <c r="W538" s="36"/>
      <c r="X538" s="27"/>
      <c r="Y538" s="27"/>
      <c r="Z538" s="27"/>
      <c r="AA538" s="27"/>
      <c r="AB538" s="27"/>
      <c r="AC538" s="27"/>
      <c r="AD538" s="27"/>
      <c r="AE538" s="27"/>
      <c r="AF538" s="27"/>
      <c r="AG538" s="7"/>
      <c r="AH538" s="7"/>
      <c r="AI538" s="7"/>
      <c r="AJ538" s="7"/>
      <c r="AK538" s="7"/>
    </row>
    <row r="539" spans="1:37">
      <c r="A539" s="73">
        <f t="shared" si="26"/>
        <v>534</v>
      </c>
      <c r="B539" s="73">
        <v>1032620096</v>
      </c>
      <c r="C539" s="73">
        <v>0</v>
      </c>
      <c r="D539" s="75" t="s">
        <v>1122</v>
      </c>
      <c r="E539" s="75" t="s">
        <v>38</v>
      </c>
      <c r="F539" s="75" t="s">
        <v>62</v>
      </c>
      <c r="G539" s="73" t="s">
        <v>467</v>
      </c>
      <c r="H539" s="73" t="s">
        <v>35</v>
      </c>
      <c r="I539" s="5" t="s">
        <v>36</v>
      </c>
      <c r="J539" s="28">
        <v>7</v>
      </c>
      <c r="K539" s="29">
        <v>18939</v>
      </c>
      <c r="L539" s="30">
        <f t="shared" si="24"/>
        <v>132573</v>
      </c>
      <c r="M539" s="31">
        <f t="shared" si="25"/>
        <v>4.6792412038440699E-3</v>
      </c>
      <c r="N539" s="81"/>
      <c r="O539" s="38"/>
      <c r="P539" s="22"/>
      <c r="Q539" s="22"/>
      <c r="R539" s="32"/>
      <c r="S539" s="33"/>
      <c r="T539" s="34"/>
      <c r="U539" s="34"/>
      <c r="V539" s="35"/>
      <c r="W539" s="36"/>
      <c r="X539" s="27"/>
      <c r="Y539" s="27"/>
      <c r="Z539" s="27"/>
      <c r="AA539" s="27"/>
      <c r="AB539" s="27"/>
      <c r="AC539" s="27"/>
      <c r="AD539" s="27"/>
      <c r="AE539" s="27"/>
      <c r="AF539" s="27"/>
      <c r="AG539" s="7"/>
      <c r="AH539" s="7"/>
      <c r="AI539" s="7"/>
      <c r="AJ539" s="7"/>
      <c r="AK539" s="7"/>
    </row>
    <row r="540" spans="1:37" ht="25.5">
      <c r="A540" s="73">
        <f t="shared" si="26"/>
        <v>535</v>
      </c>
      <c r="B540" s="73">
        <v>1033320002</v>
      </c>
      <c r="C540" s="73">
        <v>0</v>
      </c>
      <c r="D540" s="75" t="s">
        <v>1123</v>
      </c>
      <c r="E540" s="75" t="s">
        <v>124</v>
      </c>
      <c r="F540" s="75" t="s">
        <v>1016</v>
      </c>
      <c r="G540" s="73" t="s">
        <v>1124</v>
      </c>
      <c r="H540" s="73" t="s">
        <v>401</v>
      </c>
      <c r="I540" s="5" t="s">
        <v>36</v>
      </c>
      <c r="J540" s="28">
        <v>7</v>
      </c>
      <c r="K540" s="29">
        <v>18401</v>
      </c>
      <c r="L540" s="30">
        <f t="shared" si="24"/>
        <v>128807</v>
      </c>
      <c r="M540" s="31">
        <f t="shared" si="25"/>
        <v>4.5463180417094221E-3</v>
      </c>
      <c r="N540" s="81" t="s">
        <v>4326</v>
      </c>
      <c r="O540" s="38"/>
      <c r="P540" s="22"/>
      <c r="Q540" s="22"/>
      <c r="R540" s="32"/>
      <c r="S540" s="33"/>
      <c r="T540" s="34"/>
      <c r="U540" s="34"/>
      <c r="V540" s="35"/>
      <c r="W540" s="36"/>
      <c r="X540" s="27"/>
      <c r="Y540" s="27"/>
      <c r="Z540" s="27"/>
      <c r="AA540" s="27"/>
      <c r="AB540" s="27"/>
      <c r="AC540" s="27"/>
      <c r="AD540" s="27"/>
      <c r="AE540" s="27"/>
      <c r="AF540" s="27"/>
      <c r="AG540" s="7"/>
      <c r="AH540" s="7"/>
      <c r="AI540" s="7"/>
      <c r="AJ540" s="7"/>
      <c r="AK540" s="7"/>
    </row>
    <row r="541" spans="1:37">
      <c r="A541" s="73">
        <f t="shared" si="26"/>
        <v>536</v>
      </c>
      <c r="B541" s="73" t="s">
        <v>1125</v>
      </c>
      <c r="C541" s="73">
        <v>0</v>
      </c>
      <c r="D541" s="75" t="s">
        <v>1126</v>
      </c>
      <c r="E541" s="75" t="s">
        <v>458</v>
      </c>
      <c r="F541" s="75" t="s">
        <v>458</v>
      </c>
      <c r="G541" s="73" t="s">
        <v>259</v>
      </c>
      <c r="H541" s="73" t="s">
        <v>88</v>
      </c>
      <c r="I541" s="5" t="s">
        <v>36</v>
      </c>
      <c r="J541" s="28">
        <v>714</v>
      </c>
      <c r="K541" s="29">
        <v>90</v>
      </c>
      <c r="L541" s="30">
        <f t="shared" si="24"/>
        <v>64260</v>
      </c>
      <c r="M541" s="31">
        <f t="shared" si="25"/>
        <v>2.2680941048254166E-3</v>
      </c>
      <c r="N541" s="81"/>
      <c r="O541" s="38"/>
      <c r="P541" s="22"/>
      <c r="Q541" s="22"/>
      <c r="R541" s="32"/>
      <c r="S541" s="33"/>
      <c r="T541" s="34"/>
      <c r="U541" s="34"/>
      <c r="V541" s="35"/>
      <c r="W541" s="36"/>
      <c r="X541" s="27"/>
      <c r="Y541" s="27"/>
      <c r="Z541" s="27"/>
      <c r="AA541" s="27"/>
      <c r="AB541" s="27"/>
      <c r="AC541" s="27"/>
      <c r="AD541" s="27"/>
      <c r="AE541" s="27"/>
      <c r="AF541" s="27"/>
      <c r="AG541" s="7"/>
      <c r="AH541" s="7"/>
      <c r="AI541" s="7"/>
      <c r="AJ541" s="7"/>
      <c r="AK541" s="7"/>
    </row>
    <row r="542" spans="1:37">
      <c r="A542" s="73">
        <f t="shared" si="26"/>
        <v>537</v>
      </c>
      <c r="B542" s="73">
        <v>1033470011</v>
      </c>
      <c r="C542" s="73">
        <v>0</v>
      </c>
      <c r="D542" s="75" t="s">
        <v>1127</v>
      </c>
      <c r="E542" s="75" t="s">
        <v>124</v>
      </c>
      <c r="F542" s="75" t="s">
        <v>575</v>
      </c>
      <c r="G542" s="73" t="s">
        <v>1128</v>
      </c>
      <c r="H542" s="73" t="s">
        <v>476</v>
      </c>
      <c r="I542" s="5" t="s">
        <v>36</v>
      </c>
      <c r="J542" s="28">
        <v>7</v>
      </c>
      <c r="K542" s="29">
        <v>18348</v>
      </c>
      <c r="L542" s="30">
        <f t="shared" si="24"/>
        <v>128436</v>
      </c>
      <c r="M542" s="31">
        <f t="shared" si="25"/>
        <v>4.5332233807556374E-3</v>
      </c>
      <c r="N542" s="81"/>
      <c r="O542" s="38"/>
      <c r="P542" s="22"/>
      <c r="Q542" s="22"/>
      <c r="R542" s="32"/>
      <c r="S542" s="33"/>
      <c r="T542" s="34"/>
      <c r="U542" s="34"/>
      <c r="V542" s="35"/>
      <c r="W542" s="36"/>
      <c r="X542" s="27"/>
      <c r="Y542" s="27"/>
      <c r="Z542" s="27"/>
      <c r="AA542" s="27"/>
      <c r="AB542" s="27"/>
      <c r="AC542" s="27"/>
      <c r="AD542" s="27"/>
      <c r="AE542" s="27"/>
      <c r="AF542" s="27"/>
      <c r="AG542" s="7"/>
      <c r="AH542" s="7"/>
      <c r="AI542" s="7"/>
      <c r="AJ542" s="7"/>
      <c r="AK542" s="7"/>
    </row>
    <row r="543" spans="1:37" ht="25.5">
      <c r="A543" s="73">
        <f t="shared" si="26"/>
        <v>538</v>
      </c>
      <c r="B543" s="73">
        <v>1032150040</v>
      </c>
      <c r="C543" s="73">
        <v>0</v>
      </c>
      <c r="D543" s="75" t="s">
        <v>1129</v>
      </c>
      <c r="E543" s="75" t="s">
        <v>496</v>
      </c>
      <c r="F543" s="75" t="s">
        <v>277</v>
      </c>
      <c r="G543" s="73" t="s">
        <v>1130</v>
      </c>
      <c r="H543" s="73" t="s">
        <v>35</v>
      </c>
      <c r="I543" s="5" t="s">
        <v>36</v>
      </c>
      <c r="J543" s="28">
        <v>1</v>
      </c>
      <c r="K543" s="29">
        <v>18151</v>
      </c>
      <c r="L543" s="30">
        <f t="shared" si="24"/>
        <v>18151</v>
      </c>
      <c r="M543" s="31">
        <f t="shared" si="25"/>
        <v>6.4065011043707039E-4</v>
      </c>
      <c r="N543" s="81" t="s">
        <v>4312</v>
      </c>
      <c r="O543" s="38"/>
      <c r="P543" s="22"/>
      <c r="Q543" s="22"/>
      <c r="R543" s="32"/>
      <c r="S543" s="33"/>
      <c r="T543" s="34"/>
      <c r="U543" s="34"/>
      <c r="V543" s="35"/>
      <c r="W543" s="36"/>
      <c r="X543" s="27"/>
      <c r="Y543" s="27"/>
      <c r="Z543" s="27"/>
      <c r="AA543" s="27"/>
      <c r="AB543" s="27"/>
      <c r="AC543" s="27"/>
      <c r="AD543" s="27"/>
      <c r="AE543" s="27"/>
      <c r="AF543" s="27"/>
      <c r="AG543" s="7"/>
      <c r="AH543" s="7"/>
      <c r="AI543" s="7"/>
      <c r="AJ543" s="7"/>
      <c r="AK543" s="7"/>
    </row>
    <row r="544" spans="1:37">
      <c r="A544" s="73">
        <f t="shared" si="26"/>
        <v>539</v>
      </c>
      <c r="B544" s="73">
        <v>1031050110</v>
      </c>
      <c r="C544" s="73">
        <v>0</v>
      </c>
      <c r="D544" s="75" t="s">
        <v>1131</v>
      </c>
      <c r="E544" s="75" t="s">
        <v>136</v>
      </c>
      <c r="F544" s="75" t="s">
        <v>676</v>
      </c>
      <c r="G544" s="73" t="s">
        <v>1132</v>
      </c>
      <c r="H544" s="73" t="s">
        <v>88</v>
      </c>
      <c r="I544" s="5" t="s">
        <v>36</v>
      </c>
      <c r="J544" s="28">
        <v>14</v>
      </c>
      <c r="K544" s="29">
        <v>4453</v>
      </c>
      <c r="L544" s="30">
        <f t="shared" si="24"/>
        <v>62342</v>
      </c>
      <c r="M544" s="31">
        <f t="shared" si="25"/>
        <v>2.2003971783850938E-3</v>
      </c>
      <c r="N544" s="81"/>
      <c r="O544" s="38"/>
      <c r="P544" s="22"/>
      <c r="Q544" s="22"/>
      <c r="R544" s="32"/>
      <c r="S544" s="33"/>
      <c r="T544" s="34"/>
      <c r="U544" s="34"/>
      <c r="V544" s="35"/>
      <c r="W544" s="36"/>
      <c r="X544" s="27"/>
      <c r="Y544" s="27"/>
      <c r="Z544" s="27"/>
      <c r="AA544" s="27"/>
      <c r="AB544" s="27"/>
      <c r="AC544" s="27"/>
      <c r="AD544" s="27"/>
      <c r="AE544" s="27"/>
      <c r="AF544" s="27"/>
      <c r="AG544" s="7"/>
      <c r="AH544" s="7"/>
      <c r="AI544" s="7"/>
      <c r="AJ544" s="7"/>
      <c r="AK544" s="7"/>
    </row>
    <row r="545" spans="1:37">
      <c r="A545" s="73">
        <f t="shared" si="26"/>
        <v>540</v>
      </c>
      <c r="B545" s="73" t="s">
        <v>1133</v>
      </c>
      <c r="C545" s="73">
        <v>0</v>
      </c>
      <c r="D545" s="75" t="s">
        <v>1134</v>
      </c>
      <c r="E545" s="75" t="s">
        <v>706</v>
      </c>
      <c r="F545" s="75" t="s">
        <v>212</v>
      </c>
      <c r="G545" s="73" t="s">
        <v>1135</v>
      </c>
      <c r="H545" s="73" t="s">
        <v>88</v>
      </c>
      <c r="I545" s="5" t="s">
        <v>36</v>
      </c>
      <c r="J545" s="28">
        <v>21</v>
      </c>
      <c r="K545" s="29">
        <v>3503</v>
      </c>
      <c r="L545" s="30">
        <f t="shared" si="24"/>
        <v>73563</v>
      </c>
      <c r="M545" s="31">
        <f t="shared" si="25"/>
        <v>2.5964489049684425E-3</v>
      </c>
      <c r="N545" s="81"/>
      <c r="O545" s="38"/>
      <c r="P545" s="22"/>
      <c r="Q545" s="22"/>
      <c r="R545" s="32"/>
      <c r="S545" s="33"/>
      <c r="T545" s="34"/>
      <c r="U545" s="34"/>
      <c r="V545" s="35"/>
      <c r="W545" s="36"/>
      <c r="X545" s="27"/>
      <c r="Y545" s="27"/>
      <c r="Z545" s="27"/>
      <c r="AA545" s="27"/>
      <c r="AB545" s="27"/>
      <c r="AC545" s="27"/>
      <c r="AD545" s="27"/>
      <c r="AE545" s="27"/>
      <c r="AF545" s="27"/>
      <c r="AG545" s="7"/>
      <c r="AH545" s="7"/>
      <c r="AI545" s="7"/>
      <c r="AJ545" s="7"/>
      <c r="AK545" s="7"/>
    </row>
    <row r="546" spans="1:37">
      <c r="A546" s="73">
        <f t="shared" si="26"/>
        <v>541</v>
      </c>
      <c r="B546" s="73">
        <v>1031840090</v>
      </c>
      <c r="C546" s="73">
        <v>0</v>
      </c>
      <c r="D546" s="75" t="s">
        <v>1136</v>
      </c>
      <c r="E546" s="75" t="s">
        <v>458</v>
      </c>
      <c r="F546" s="75" t="s">
        <v>458</v>
      </c>
      <c r="G546" s="73" t="s">
        <v>1137</v>
      </c>
      <c r="H546" s="73" t="s">
        <v>88</v>
      </c>
      <c r="I546" s="5" t="s">
        <v>36</v>
      </c>
      <c r="J546" s="28">
        <v>560</v>
      </c>
      <c r="K546" s="29">
        <v>109</v>
      </c>
      <c r="L546" s="30">
        <f t="shared" si="24"/>
        <v>61040</v>
      </c>
      <c r="M546" s="31">
        <f t="shared" si="25"/>
        <v>2.1544423305095463E-3</v>
      </c>
      <c r="N546" s="81"/>
      <c r="O546" s="38"/>
      <c r="P546" s="22"/>
      <c r="Q546" s="22"/>
      <c r="R546" s="32"/>
      <c r="S546" s="33"/>
      <c r="T546" s="34"/>
      <c r="U546" s="34"/>
      <c r="V546" s="35"/>
      <c r="W546" s="36"/>
      <c r="X546" s="27"/>
      <c r="Y546" s="27"/>
      <c r="Z546" s="27"/>
      <c r="AA546" s="27"/>
      <c r="AB546" s="27"/>
      <c r="AC546" s="27"/>
      <c r="AD546" s="27"/>
      <c r="AE546" s="27"/>
      <c r="AF546" s="27"/>
      <c r="AG546" s="7"/>
      <c r="AH546" s="7"/>
      <c r="AI546" s="7"/>
      <c r="AJ546" s="7"/>
      <c r="AK546" s="7"/>
    </row>
    <row r="547" spans="1:37">
      <c r="A547" s="73">
        <f t="shared" si="26"/>
        <v>542</v>
      </c>
      <c r="B547" s="73">
        <v>1033720060</v>
      </c>
      <c r="C547" s="73">
        <v>0</v>
      </c>
      <c r="D547" s="75" t="s">
        <v>1138</v>
      </c>
      <c r="E547" s="75" t="s">
        <v>124</v>
      </c>
      <c r="F547" s="75" t="s">
        <v>606</v>
      </c>
      <c r="G547" s="73" t="s">
        <v>1140</v>
      </c>
      <c r="H547" s="73" t="s">
        <v>476</v>
      </c>
      <c r="I547" s="5" t="s">
        <v>36</v>
      </c>
      <c r="J547" s="28">
        <v>1</v>
      </c>
      <c r="K547" s="29">
        <v>121046</v>
      </c>
      <c r="L547" s="30">
        <f t="shared" si="24"/>
        <v>121046</v>
      </c>
      <c r="M547" s="31">
        <f t="shared" si="25"/>
        <v>4.272389029142505E-3</v>
      </c>
      <c r="N547" s="81"/>
      <c r="O547" s="38"/>
      <c r="P547" s="22"/>
      <c r="Q547" s="22"/>
      <c r="R547" s="32"/>
      <c r="S547" s="33"/>
      <c r="T547" s="34"/>
      <c r="U547" s="34"/>
      <c r="V547" s="35"/>
      <c r="W547" s="36"/>
      <c r="X547" s="27"/>
      <c r="Y547" s="27"/>
      <c r="Z547" s="27"/>
      <c r="AA547" s="27"/>
      <c r="AB547" s="27"/>
      <c r="AC547" s="27"/>
      <c r="AD547" s="27"/>
      <c r="AE547" s="27"/>
      <c r="AF547" s="27"/>
      <c r="AG547" s="7"/>
      <c r="AH547" s="7"/>
      <c r="AI547" s="7"/>
      <c r="AJ547" s="7"/>
      <c r="AK547" s="7"/>
    </row>
    <row r="548" spans="1:37">
      <c r="A548" s="73">
        <f t="shared" si="26"/>
        <v>543</v>
      </c>
      <c r="B548" s="73">
        <v>1033720100</v>
      </c>
      <c r="C548" s="73">
        <v>0</v>
      </c>
      <c r="D548" s="75" t="s">
        <v>1141</v>
      </c>
      <c r="E548" s="75" t="s">
        <v>132</v>
      </c>
      <c r="F548" s="75" t="s">
        <v>385</v>
      </c>
      <c r="G548" s="73" t="s">
        <v>1142</v>
      </c>
      <c r="H548" s="73" t="s">
        <v>88</v>
      </c>
      <c r="I548" s="5" t="s">
        <v>36</v>
      </c>
      <c r="J548" s="28">
        <v>21</v>
      </c>
      <c r="K548" s="29">
        <v>2828</v>
      </c>
      <c r="L548" s="30">
        <f t="shared" si="24"/>
        <v>59388</v>
      </c>
      <c r="M548" s="31">
        <f t="shared" si="25"/>
        <v>2.0961340289040128E-3</v>
      </c>
      <c r="N548" s="81"/>
      <c r="O548" s="38"/>
      <c r="P548" s="22"/>
      <c r="Q548" s="22"/>
      <c r="R548" s="32"/>
      <c r="S548" s="33"/>
      <c r="T548" s="34"/>
      <c r="U548" s="34"/>
      <c r="V548" s="35"/>
      <c r="W548" s="36"/>
      <c r="X548" s="27"/>
      <c r="Y548" s="27"/>
      <c r="Z548" s="27"/>
      <c r="AA548" s="27"/>
      <c r="AB548" s="27"/>
      <c r="AC548" s="27"/>
      <c r="AD548" s="27"/>
      <c r="AE548" s="27"/>
      <c r="AF548" s="27"/>
      <c r="AG548" s="7"/>
      <c r="AH548" s="7"/>
      <c r="AI548" s="7"/>
      <c r="AJ548" s="7"/>
      <c r="AK548" s="7"/>
    </row>
    <row r="549" spans="1:37">
      <c r="A549" s="73">
        <f t="shared" si="26"/>
        <v>544</v>
      </c>
      <c r="B549" s="73">
        <v>1031620070</v>
      </c>
      <c r="C549" s="73">
        <v>0</v>
      </c>
      <c r="D549" s="75" t="s">
        <v>395</v>
      </c>
      <c r="E549" s="75" t="s">
        <v>458</v>
      </c>
      <c r="F549" s="75" t="s">
        <v>458</v>
      </c>
      <c r="G549" s="73" t="s">
        <v>352</v>
      </c>
      <c r="H549" s="73" t="s">
        <v>88</v>
      </c>
      <c r="I549" s="5" t="s">
        <v>36</v>
      </c>
      <c r="J549" s="28">
        <v>567</v>
      </c>
      <c r="K549" s="29">
        <v>101</v>
      </c>
      <c r="L549" s="30">
        <f t="shared" si="24"/>
        <v>57267</v>
      </c>
      <c r="M549" s="31">
        <f t="shared" si="25"/>
        <v>2.0212720993002978E-3</v>
      </c>
      <c r="N549" s="81"/>
      <c r="O549" s="38"/>
      <c r="P549" s="22"/>
      <c r="Q549" s="22"/>
      <c r="R549" s="32"/>
      <c r="S549" s="33"/>
      <c r="T549" s="34"/>
      <c r="U549" s="34"/>
      <c r="V549" s="35"/>
      <c r="W549" s="36"/>
      <c r="X549" s="27"/>
      <c r="Y549" s="27"/>
      <c r="Z549" s="27"/>
      <c r="AA549" s="27"/>
      <c r="AB549" s="27"/>
      <c r="AC549" s="27"/>
      <c r="AD549" s="27"/>
      <c r="AE549" s="27"/>
      <c r="AF549" s="27"/>
      <c r="AG549" s="7"/>
      <c r="AH549" s="7"/>
      <c r="AI549" s="7"/>
      <c r="AJ549" s="7"/>
      <c r="AK549" s="7"/>
    </row>
    <row r="550" spans="1:37" ht="25.5">
      <c r="A550" s="73">
        <f t="shared" si="26"/>
        <v>545</v>
      </c>
      <c r="B550" s="73">
        <v>1031011002</v>
      </c>
      <c r="C550" s="73">
        <v>0</v>
      </c>
      <c r="D550" s="75" t="s">
        <v>1143</v>
      </c>
      <c r="E550" s="75" t="s">
        <v>124</v>
      </c>
      <c r="F550" s="75" t="s">
        <v>4357</v>
      </c>
      <c r="G550" s="73" t="s">
        <v>456</v>
      </c>
      <c r="H550" s="73" t="s">
        <v>476</v>
      </c>
      <c r="I550" s="5" t="s">
        <v>36</v>
      </c>
      <c r="J550" s="28">
        <v>21</v>
      </c>
      <c r="K550" s="29">
        <v>3216</v>
      </c>
      <c r="L550" s="30">
        <f t="shared" si="24"/>
        <v>67536</v>
      </c>
      <c r="M550" s="31">
        <f t="shared" si="25"/>
        <v>2.383722431738085E-3</v>
      </c>
      <c r="N550" s="81"/>
      <c r="O550" s="38"/>
      <c r="P550" s="22"/>
      <c r="Q550" s="22"/>
      <c r="R550" s="32"/>
      <c r="S550" s="33"/>
      <c r="T550" s="34"/>
      <c r="U550" s="34"/>
      <c r="V550" s="35"/>
      <c r="W550" s="36"/>
      <c r="X550" s="27"/>
      <c r="Y550" s="27"/>
      <c r="Z550" s="27"/>
      <c r="AA550" s="27"/>
      <c r="AB550" s="27"/>
      <c r="AC550" s="27"/>
      <c r="AD550" s="27"/>
      <c r="AE550" s="27"/>
      <c r="AF550" s="27"/>
      <c r="AG550" s="7"/>
      <c r="AH550" s="7"/>
      <c r="AI550" s="7"/>
      <c r="AJ550" s="7"/>
      <c r="AK550" s="7"/>
    </row>
    <row r="551" spans="1:37">
      <c r="A551" s="73">
        <f t="shared" si="26"/>
        <v>546</v>
      </c>
      <c r="B551" s="73">
        <v>1031211151</v>
      </c>
      <c r="C551" s="73">
        <v>0</v>
      </c>
      <c r="D551" s="75" t="s">
        <v>1144</v>
      </c>
      <c r="E551" s="75" t="s">
        <v>458</v>
      </c>
      <c r="F551" s="75" t="s">
        <v>458</v>
      </c>
      <c r="G551" s="73" t="s">
        <v>555</v>
      </c>
      <c r="H551" s="73" t="s">
        <v>1146</v>
      </c>
      <c r="I551" s="5" t="s">
        <v>36</v>
      </c>
      <c r="J551" s="28">
        <v>154</v>
      </c>
      <c r="K551" s="29">
        <v>363</v>
      </c>
      <c r="L551" s="30">
        <f t="shared" si="24"/>
        <v>55902</v>
      </c>
      <c r="M551" s="31">
        <f t="shared" si="25"/>
        <v>1.9730936297533527E-3</v>
      </c>
      <c r="N551" s="81"/>
      <c r="O551" s="38"/>
      <c r="P551" s="22"/>
      <c r="Q551" s="22"/>
      <c r="R551" s="32"/>
      <c r="S551" s="33"/>
      <c r="T551" s="34"/>
      <c r="U551" s="34"/>
      <c r="V551" s="35"/>
      <c r="W551" s="36"/>
      <c r="X551" s="27"/>
      <c r="Y551" s="27"/>
      <c r="Z551" s="27"/>
      <c r="AA551" s="27"/>
      <c r="AB551" s="27"/>
      <c r="AC551" s="27"/>
      <c r="AD551" s="27"/>
      <c r="AE551" s="27"/>
      <c r="AF551" s="27"/>
      <c r="AG551" s="7"/>
      <c r="AH551" s="7"/>
      <c r="AI551" s="7"/>
      <c r="AJ551" s="7"/>
      <c r="AK551" s="7"/>
    </row>
    <row r="552" spans="1:37">
      <c r="A552" s="73">
        <f t="shared" si="26"/>
        <v>547</v>
      </c>
      <c r="B552" s="73">
        <v>1032010081</v>
      </c>
      <c r="C552" s="73">
        <v>0</v>
      </c>
      <c r="D552" s="75" t="s">
        <v>1147</v>
      </c>
      <c r="E552" s="75" t="s">
        <v>458</v>
      </c>
      <c r="F552" s="75" t="s">
        <v>458</v>
      </c>
      <c r="G552" s="73" t="s">
        <v>505</v>
      </c>
      <c r="H552" s="73" t="s">
        <v>88</v>
      </c>
      <c r="I552" s="5" t="s">
        <v>36</v>
      </c>
      <c r="J552" s="28">
        <v>42</v>
      </c>
      <c r="K552" s="29">
        <v>1221</v>
      </c>
      <c r="L552" s="30">
        <f t="shared" si="24"/>
        <v>51282</v>
      </c>
      <c r="M552" s="31">
        <f t="shared" si="25"/>
        <v>1.8100280405175385E-3</v>
      </c>
      <c r="N552" s="81"/>
      <c r="O552" s="38"/>
      <c r="P552" s="22"/>
      <c r="Q552" s="22"/>
      <c r="R552" s="32"/>
      <c r="S552" s="33"/>
      <c r="T552" s="34"/>
      <c r="U552" s="34"/>
      <c r="V552" s="35"/>
      <c r="W552" s="36"/>
      <c r="X552" s="27"/>
      <c r="Y552" s="27"/>
      <c r="Z552" s="27"/>
      <c r="AA552" s="27"/>
      <c r="AB552" s="27"/>
      <c r="AC552" s="27"/>
      <c r="AD552" s="27"/>
      <c r="AE552" s="27"/>
      <c r="AF552" s="27"/>
      <c r="AG552" s="7"/>
      <c r="AH552" s="7"/>
      <c r="AI552" s="7"/>
      <c r="AJ552" s="7"/>
      <c r="AK552" s="7"/>
    </row>
    <row r="553" spans="1:37">
      <c r="A553" s="73">
        <f t="shared" si="26"/>
        <v>548</v>
      </c>
      <c r="B553" s="73">
        <v>1031212060</v>
      </c>
      <c r="C553" s="73">
        <v>0</v>
      </c>
      <c r="D553" s="75" t="s">
        <v>1148</v>
      </c>
      <c r="E553" s="75" t="s">
        <v>458</v>
      </c>
      <c r="F553" s="75" t="s">
        <v>458</v>
      </c>
      <c r="G553" s="73" t="s">
        <v>971</v>
      </c>
      <c r="H553" s="73" t="s">
        <v>88</v>
      </c>
      <c r="I553" s="5" t="s">
        <v>36</v>
      </c>
      <c r="J553" s="28">
        <v>168</v>
      </c>
      <c r="K553" s="29">
        <v>322</v>
      </c>
      <c r="L553" s="30">
        <f t="shared" si="24"/>
        <v>54096</v>
      </c>
      <c r="M553" s="31">
        <f t="shared" si="25"/>
        <v>1.9093498085066254E-3</v>
      </c>
      <c r="N553" s="81"/>
      <c r="O553" s="38"/>
      <c r="P553" s="22"/>
      <c r="Q553" s="22"/>
      <c r="R553" s="32"/>
      <c r="S553" s="33"/>
      <c r="T553" s="34"/>
      <c r="U553" s="34"/>
      <c r="V553" s="35"/>
      <c r="W553" s="36"/>
      <c r="X553" s="27"/>
      <c r="Y553" s="27"/>
      <c r="Z553" s="27"/>
      <c r="AA553" s="27"/>
      <c r="AB553" s="27"/>
      <c r="AC553" s="27"/>
      <c r="AD553" s="27"/>
      <c r="AE553" s="27"/>
      <c r="AF553" s="27"/>
      <c r="AG553" s="7"/>
      <c r="AH553" s="7"/>
      <c r="AI553" s="7"/>
      <c r="AJ553" s="7"/>
      <c r="AK553" s="7"/>
    </row>
    <row r="554" spans="1:37">
      <c r="A554" s="73">
        <f t="shared" si="26"/>
        <v>549</v>
      </c>
      <c r="B554" s="73">
        <v>1031820010</v>
      </c>
      <c r="C554" s="73">
        <v>0</v>
      </c>
      <c r="D554" s="75" t="s">
        <v>1149</v>
      </c>
      <c r="E554" s="75" t="s">
        <v>165</v>
      </c>
      <c r="F554" s="75" t="s">
        <v>166</v>
      </c>
      <c r="G554" s="73" t="s">
        <v>87</v>
      </c>
      <c r="H554" s="73" t="s">
        <v>88</v>
      </c>
      <c r="I554" s="5" t="s">
        <v>36</v>
      </c>
      <c r="J554" s="28">
        <v>70</v>
      </c>
      <c r="K554" s="29">
        <v>717</v>
      </c>
      <c r="L554" s="30">
        <f t="shared" si="24"/>
        <v>50190</v>
      </c>
      <c r="M554" s="31">
        <f t="shared" si="25"/>
        <v>1.7714852648799825E-3</v>
      </c>
      <c r="N554" s="81"/>
      <c r="O554" s="38"/>
      <c r="P554" s="22"/>
      <c r="Q554" s="22"/>
      <c r="R554" s="32"/>
      <c r="S554" s="33"/>
      <c r="T554" s="34"/>
      <c r="U554" s="34"/>
      <c r="V554" s="35"/>
      <c r="W554" s="36"/>
      <c r="X554" s="27"/>
      <c r="Y554" s="27"/>
      <c r="Z554" s="27"/>
      <c r="AA554" s="27"/>
      <c r="AB554" s="27"/>
      <c r="AC554" s="27"/>
      <c r="AD554" s="27"/>
      <c r="AE554" s="27"/>
      <c r="AF554" s="27"/>
      <c r="AG554" s="7"/>
      <c r="AH554" s="7"/>
      <c r="AI554" s="7"/>
      <c r="AJ554" s="7"/>
      <c r="AK554" s="7"/>
    </row>
    <row r="555" spans="1:37">
      <c r="A555" s="73">
        <f t="shared" si="26"/>
        <v>550</v>
      </c>
      <c r="B555" s="73" t="s">
        <v>1150</v>
      </c>
      <c r="C555" s="73">
        <v>0</v>
      </c>
      <c r="D555" s="75" t="s">
        <v>4358</v>
      </c>
      <c r="E555" s="75" t="s">
        <v>458</v>
      </c>
      <c r="F555" s="75" t="s">
        <v>458</v>
      </c>
      <c r="G555" s="73" t="s">
        <v>352</v>
      </c>
      <c r="H555" s="73" t="s">
        <v>88</v>
      </c>
      <c r="I555" s="5" t="s">
        <v>36</v>
      </c>
      <c r="J555" s="28">
        <v>399</v>
      </c>
      <c r="K555" s="29">
        <v>132</v>
      </c>
      <c r="L555" s="30">
        <f t="shared" si="24"/>
        <v>52668</v>
      </c>
      <c r="M555" s="31">
        <f t="shared" si="25"/>
        <v>1.8589477172882827E-3</v>
      </c>
      <c r="N555" s="81"/>
      <c r="O555" s="38"/>
      <c r="P555" s="22"/>
      <c r="Q555" s="22"/>
      <c r="R555" s="32"/>
      <c r="S555" s="33"/>
      <c r="T555" s="34"/>
      <c r="U555" s="34"/>
      <c r="V555" s="35"/>
      <c r="W555" s="36"/>
      <c r="X555" s="27"/>
      <c r="Y555" s="27"/>
      <c r="Z555" s="27"/>
      <c r="AA555" s="27"/>
      <c r="AB555" s="27"/>
      <c r="AC555" s="27"/>
      <c r="AD555" s="27"/>
      <c r="AE555" s="27"/>
      <c r="AF555" s="27"/>
      <c r="AG555" s="7"/>
      <c r="AH555" s="7"/>
      <c r="AI555" s="7"/>
      <c r="AJ555" s="7"/>
      <c r="AK555" s="7"/>
    </row>
    <row r="556" spans="1:37">
      <c r="A556" s="73">
        <f t="shared" si="26"/>
        <v>551</v>
      </c>
      <c r="B556" s="73">
        <v>1034020162</v>
      </c>
      <c r="C556" s="73">
        <v>0</v>
      </c>
      <c r="D556" s="75" t="s">
        <v>1152</v>
      </c>
      <c r="E556" s="75" t="s">
        <v>274</v>
      </c>
      <c r="F556" s="75" t="s">
        <v>151</v>
      </c>
      <c r="G556" s="73" t="s">
        <v>1153</v>
      </c>
      <c r="H556" s="73" t="s">
        <v>88</v>
      </c>
      <c r="I556" s="5" t="s">
        <v>36</v>
      </c>
      <c r="J556" s="28">
        <v>1</v>
      </c>
      <c r="K556" s="29">
        <v>102315</v>
      </c>
      <c r="L556" s="30">
        <f t="shared" si="24"/>
        <v>102315</v>
      </c>
      <c r="M556" s="31">
        <f t="shared" si="25"/>
        <v>3.611267481095744E-3</v>
      </c>
      <c r="N556" s="81"/>
      <c r="O556" s="38"/>
      <c r="P556" s="22"/>
      <c r="Q556" s="22"/>
      <c r="R556" s="32"/>
      <c r="S556" s="33"/>
      <c r="T556" s="34"/>
      <c r="U556" s="34"/>
      <c r="V556" s="35"/>
      <c r="W556" s="36"/>
      <c r="X556" s="27"/>
      <c r="Y556" s="27"/>
      <c r="Z556" s="27"/>
      <c r="AA556" s="27"/>
      <c r="AB556" s="27"/>
      <c r="AC556" s="27"/>
      <c r="AD556" s="27"/>
      <c r="AE556" s="27"/>
      <c r="AF556" s="27"/>
      <c r="AG556" s="7"/>
      <c r="AH556" s="7"/>
      <c r="AI556" s="7"/>
      <c r="AJ556" s="7"/>
      <c r="AK556" s="7"/>
    </row>
    <row r="557" spans="1:37">
      <c r="A557" s="73">
        <f t="shared" si="26"/>
        <v>552</v>
      </c>
      <c r="B557" s="73">
        <v>1031840120</v>
      </c>
      <c r="C557" s="73">
        <v>0</v>
      </c>
      <c r="D557" s="75" t="s">
        <v>1154</v>
      </c>
      <c r="E557" s="75" t="s">
        <v>458</v>
      </c>
      <c r="F557" s="75" t="s">
        <v>458</v>
      </c>
      <c r="G557" s="73" t="s">
        <v>98</v>
      </c>
      <c r="H557" s="73" t="s">
        <v>88</v>
      </c>
      <c r="I557" s="5" t="s">
        <v>36</v>
      </c>
      <c r="J557" s="28">
        <v>742</v>
      </c>
      <c r="K557" s="29">
        <v>69</v>
      </c>
      <c r="L557" s="30">
        <f t="shared" si="24"/>
        <v>51198</v>
      </c>
      <c r="M557" s="31">
        <f t="shared" si="25"/>
        <v>1.8070632116223419E-3</v>
      </c>
      <c r="N557" s="81"/>
      <c r="O557" s="38"/>
      <c r="P557" s="22"/>
      <c r="Q557" s="22"/>
      <c r="R557" s="32"/>
      <c r="S557" s="33"/>
      <c r="T557" s="34"/>
      <c r="U557" s="34"/>
      <c r="V557" s="35"/>
      <c r="W557" s="36"/>
      <c r="X557" s="27"/>
      <c r="Y557" s="27"/>
      <c r="Z557" s="27"/>
      <c r="AA557" s="27"/>
      <c r="AB557" s="27"/>
      <c r="AC557" s="27"/>
      <c r="AD557" s="27"/>
      <c r="AE557" s="27"/>
      <c r="AF557" s="27"/>
      <c r="AG557" s="7"/>
      <c r="AH557" s="7"/>
      <c r="AI557" s="7"/>
      <c r="AJ557" s="7"/>
      <c r="AK557" s="7"/>
    </row>
    <row r="558" spans="1:37">
      <c r="A558" s="73">
        <f t="shared" si="26"/>
        <v>553</v>
      </c>
      <c r="B558" s="73">
        <v>1031870050</v>
      </c>
      <c r="C558" s="73">
        <v>0</v>
      </c>
      <c r="D558" s="75" t="s">
        <v>1155</v>
      </c>
      <c r="E558" s="75" t="s">
        <v>458</v>
      </c>
      <c r="F558" s="75" t="s">
        <v>458</v>
      </c>
      <c r="G558" s="73" t="s">
        <v>595</v>
      </c>
      <c r="H558" s="73" t="s">
        <v>88</v>
      </c>
      <c r="I558" s="5" t="s">
        <v>36</v>
      </c>
      <c r="J558" s="28">
        <v>182</v>
      </c>
      <c r="K558" s="29">
        <v>279</v>
      </c>
      <c r="L558" s="30">
        <f t="shared" si="24"/>
        <v>50778</v>
      </c>
      <c r="M558" s="31">
        <f t="shared" si="25"/>
        <v>1.7922390671463587E-3</v>
      </c>
      <c r="N558" s="81"/>
      <c r="O558" s="38"/>
      <c r="P558" s="22"/>
      <c r="Q558" s="22"/>
      <c r="R558" s="32"/>
      <c r="S558" s="33"/>
      <c r="T558" s="34"/>
      <c r="U558" s="34"/>
      <c r="V558" s="35"/>
      <c r="W558" s="36"/>
      <c r="X558" s="27"/>
      <c r="Y558" s="27"/>
      <c r="Z558" s="27"/>
      <c r="AA558" s="27"/>
      <c r="AB558" s="27"/>
      <c r="AC558" s="27"/>
      <c r="AD558" s="27"/>
      <c r="AE558" s="27"/>
      <c r="AF558" s="27"/>
      <c r="AG558" s="7"/>
      <c r="AH558" s="7"/>
      <c r="AI558" s="7"/>
      <c r="AJ558" s="7"/>
      <c r="AK558" s="7"/>
    </row>
    <row r="559" spans="1:37">
      <c r="A559" s="73">
        <f t="shared" si="26"/>
        <v>554</v>
      </c>
      <c r="B559" s="73">
        <v>1032150030</v>
      </c>
      <c r="C559" s="73">
        <v>0</v>
      </c>
      <c r="D559" s="75" t="s">
        <v>1156</v>
      </c>
      <c r="E559" s="75" t="s">
        <v>458</v>
      </c>
      <c r="F559" s="75" t="s">
        <v>458</v>
      </c>
      <c r="G559" s="73" t="s">
        <v>98</v>
      </c>
      <c r="H559" s="73" t="s">
        <v>88</v>
      </c>
      <c r="I559" s="5" t="s">
        <v>36</v>
      </c>
      <c r="J559" s="28">
        <v>245</v>
      </c>
      <c r="K559" s="29">
        <v>213</v>
      </c>
      <c r="L559" s="30">
        <f t="shared" si="24"/>
        <v>52185</v>
      </c>
      <c r="M559" s="31">
        <f t="shared" si="25"/>
        <v>1.8418999511409023E-3</v>
      </c>
      <c r="N559" s="81"/>
      <c r="O559" s="38"/>
      <c r="P559" s="22"/>
      <c r="Q559" s="22"/>
      <c r="R559" s="32"/>
      <c r="S559" s="33"/>
      <c r="T559" s="34"/>
      <c r="U559" s="34"/>
      <c r="V559" s="35"/>
      <c r="W559" s="36"/>
      <c r="X559" s="27"/>
      <c r="Y559" s="27"/>
      <c r="Z559" s="27"/>
      <c r="AA559" s="27"/>
      <c r="AB559" s="27"/>
      <c r="AC559" s="27"/>
      <c r="AD559" s="27"/>
      <c r="AE559" s="27"/>
      <c r="AF559" s="27"/>
      <c r="AG559" s="7"/>
      <c r="AH559" s="7"/>
      <c r="AI559" s="7"/>
      <c r="AJ559" s="7"/>
      <c r="AK559" s="7"/>
    </row>
    <row r="560" spans="1:37">
      <c r="A560" s="73">
        <f t="shared" si="26"/>
        <v>555</v>
      </c>
      <c r="B560" s="73">
        <v>1031840007</v>
      </c>
      <c r="C560" s="73">
        <v>0</v>
      </c>
      <c r="D560" s="75" t="s">
        <v>1157</v>
      </c>
      <c r="E560" s="75" t="s">
        <v>458</v>
      </c>
      <c r="F560" s="75" t="s">
        <v>458</v>
      </c>
      <c r="G560" s="73" t="s">
        <v>1158</v>
      </c>
      <c r="H560" s="73" t="s">
        <v>88</v>
      </c>
      <c r="I560" s="5" t="s">
        <v>36</v>
      </c>
      <c r="J560" s="28">
        <v>84</v>
      </c>
      <c r="K560" s="29">
        <v>603</v>
      </c>
      <c r="L560" s="30">
        <f t="shared" si="24"/>
        <v>50652</v>
      </c>
      <c r="M560" s="31">
        <f t="shared" si="25"/>
        <v>1.7877918238035639E-3</v>
      </c>
      <c r="N560" s="81"/>
      <c r="O560" s="38"/>
      <c r="P560" s="22"/>
      <c r="Q560" s="22"/>
      <c r="R560" s="32"/>
      <c r="S560" s="33"/>
      <c r="T560" s="34"/>
      <c r="U560" s="34"/>
      <c r="V560" s="35"/>
      <c r="W560" s="36"/>
      <c r="X560" s="27"/>
      <c r="Y560" s="27"/>
      <c r="Z560" s="27"/>
      <c r="AA560" s="27"/>
      <c r="AB560" s="27"/>
      <c r="AC560" s="27"/>
      <c r="AD560" s="27"/>
      <c r="AE560" s="27"/>
      <c r="AF560" s="27"/>
      <c r="AG560" s="7"/>
      <c r="AH560" s="7"/>
      <c r="AI560" s="7"/>
      <c r="AJ560" s="7"/>
      <c r="AK560" s="7"/>
    </row>
    <row r="561" spans="1:37">
      <c r="A561" s="73">
        <f t="shared" si="26"/>
        <v>556</v>
      </c>
      <c r="B561" s="73">
        <v>1032810111</v>
      </c>
      <c r="C561" s="73">
        <v>0</v>
      </c>
      <c r="D561" s="75" t="s">
        <v>1159</v>
      </c>
      <c r="E561" s="75" t="s">
        <v>458</v>
      </c>
      <c r="F561" s="75" t="s">
        <v>458</v>
      </c>
      <c r="G561" s="73" t="s">
        <v>1160</v>
      </c>
      <c r="H561" s="73" t="s">
        <v>88</v>
      </c>
      <c r="I561" s="5" t="s">
        <v>36</v>
      </c>
      <c r="J561" s="28">
        <v>105</v>
      </c>
      <c r="K561" s="29">
        <v>499</v>
      </c>
      <c r="L561" s="30">
        <f t="shared" si="24"/>
        <v>52395</v>
      </c>
      <c r="M561" s="31">
        <f t="shared" si="25"/>
        <v>1.8493120233788937E-3</v>
      </c>
      <c r="N561" s="81"/>
      <c r="O561" s="38"/>
      <c r="P561" s="22"/>
      <c r="Q561" s="22"/>
      <c r="R561" s="32"/>
      <c r="S561" s="33"/>
      <c r="T561" s="34"/>
      <c r="U561" s="34"/>
      <c r="V561" s="35"/>
      <c r="W561" s="36"/>
      <c r="X561" s="27"/>
      <c r="Y561" s="27"/>
      <c r="Z561" s="27"/>
      <c r="AA561" s="27"/>
      <c r="AB561" s="27"/>
      <c r="AC561" s="27"/>
      <c r="AD561" s="27"/>
      <c r="AE561" s="27"/>
      <c r="AF561" s="27"/>
      <c r="AG561" s="7"/>
      <c r="AH561" s="7"/>
      <c r="AI561" s="7"/>
      <c r="AJ561" s="7"/>
      <c r="AK561" s="7"/>
    </row>
    <row r="562" spans="1:37">
      <c r="A562" s="73">
        <f t="shared" si="26"/>
        <v>557</v>
      </c>
      <c r="B562" s="73">
        <v>1031830002</v>
      </c>
      <c r="C562" s="73">
        <v>0</v>
      </c>
      <c r="D562" s="75" t="s">
        <v>1161</v>
      </c>
      <c r="E562" s="75" t="s">
        <v>458</v>
      </c>
      <c r="F562" s="75" t="s">
        <v>458</v>
      </c>
      <c r="G562" s="73" t="s">
        <v>595</v>
      </c>
      <c r="H562" s="73" t="s">
        <v>88</v>
      </c>
      <c r="I562" s="5" t="s">
        <v>36</v>
      </c>
      <c r="J562" s="28">
        <v>1141</v>
      </c>
      <c r="K562" s="29">
        <v>44</v>
      </c>
      <c r="L562" s="30">
        <f t="shared" si="24"/>
        <v>50204</v>
      </c>
      <c r="M562" s="31">
        <f t="shared" si="25"/>
        <v>1.771979403029182E-3</v>
      </c>
      <c r="N562" s="81"/>
      <c r="O562" s="38"/>
      <c r="P562" s="22"/>
      <c r="Q562" s="22"/>
      <c r="R562" s="32"/>
      <c r="S562" s="33"/>
      <c r="T562" s="34"/>
      <c r="U562" s="34"/>
      <c r="V562" s="35"/>
      <c r="W562" s="36"/>
      <c r="X562" s="27"/>
      <c r="Y562" s="27"/>
      <c r="Z562" s="27"/>
      <c r="AA562" s="27"/>
      <c r="AB562" s="27"/>
      <c r="AC562" s="27"/>
      <c r="AD562" s="27"/>
      <c r="AE562" s="27"/>
      <c r="AF562" s="27"/>
      <c r="AG562" s="7"/>
      <c r="AH562" s="7"/>
      <c r="AI562" s="7"/>
      <c r="AJ562" s="7"/>
      <c r="AK562" s="7"/>
    </row>
    <row r="563" spans="1:37">
      <c r="A563" s="73">
        <f t="shared" si="26"/>
        <v>558</v>
      </c>
      <c r="B563" s="73" t="s">
        <v>1162</v>
      </c>
      <c r="C563" s="73">
        <v>0</v>
      </c>
      <c r="D563" s="75" t="s">
        <v>1163</v>
      </c>
      <c r="E563" s="75" t="s">
        <v>458</v>
      </c>
      <c r="F563" s="75" t="s">
        <v>458</v>
      </c>
      <c r="G563" s="73" t="s">
        <v>871</v>
      </c>
      <c r="H563" s="73" t="s">
        <v>88</v>
      </c>
      <c r="I563" s="5" t="s">
        <v>36</v>
      </c>
      <c r="J563" s="28">
        <v>63</v>
      </c>
      <c r="K563" s="29">
        <v>788</v>
      </c>
      <c r="L563" s="30">
        <f t="shared" si="24"/>
        <v>49644</v>
      </c>
      <c r="M563" s="31">
        <f t="shared" si="25"/>
        <v>1.7522138770612043E-3</v>
      </c>
      <c r="N563" s="81"/>
      <c r="O563" s="38"/>
      <c r="P563" s="22"/>
      <c r="Q563" s="22"/>
      <c r="R563" s="32"/>
      <c r="S563" s="33"/>
      <c r="T563" s="34"/>
      <c r="U563" s="34"/>
      <c r="V563" s="35"/>
      <c r="W563" s="36"/>
      <c r="X563" s="27"/>
      <c r="Y563" s="27"/>
      <c r="Z563" s="27"/>
      <c r="AA563" s="27"/>
      <c r="AB563" s="27"/>
      <c r="AC563" s="27"/>
      <c r="AD563" s="27"/>
      <c r="AE563" s="27"/>
      <c r="AF563" s="27"/>
      <c r="AG563" s="7"/>
      <c r="AH563" s="7"/>
      <c r="AI563" s="7"/>
      <c r="AJ563" s="7"/>
      <c r="AK563" s="7"/>
    </row>
    <row r="564" spans="1:37">
      <c r="A564" s="73">
        <f t="shared" si="26"/>
        <v>559</v>
      </c>
      <c r="B564" s="73">
        <v>1031640012</v>
      </c>
      <c r="C564" s="73">
        <v>0</v>
      </c>
      <c r="D564" s="75" t="s">
        <v>1164</v>
      </c>
      <c r="E564" s="75" t="s">
        <v>458</v>
      </c>
      <c r="F564" s="75" t="s">
        <v>458</v>
      </c>
      <c r="G564" s="73" t="s">
        <v>1165</v>
      </c>
      <c r="H564" s="73" t="s">
        <v>88</v>
      </c>
      <c r="I564" s="5" t="s">
        <v>36</v>
      </c>
      <c r="J564" s="28">
        <v>21</v>
      </c>
      <c r="K564" s="29">
        <v>2760</v>
      </c>
      <c r="L564" s="30">
        <f t="shared" si="24"/>
        <v>57960</v>
      </c>
      <c r="M564" s="31">
        <f t="shared" si="25"/>
        <v>2.0457319376856703E-3</v>
      </c>
      <c r="N564" s="81"/>
      <c r="O564" s="38"/>
      <c r="P564" s="22"/>
      <c r="Q564" s="22"/>
      <c r="R564" s="32"/>
      <c r="S564" s="33"/>
      <c r="T564" s="34"/>
      <c r="U564" s="34"/>
      <c r="V564" s="35"/>
      <c r="W564" s="36"/>
      <c r="X564" s="27"/>
      <c r="Y564" s="27"/>
      <c r="Z564" s="27"/>
      <c r="AA564" s="27"/>
      <c r="AB564" s="27"/>
      <c r="AC564" s="27"/>
      <c r="AD564" s="27"/>
      <c r="AE564" s="27"/>
      <c r="AF564" s="27"/>
      <c r="AG564" s="7"/>
      <c r="AH564" s="7"/>
      <c r="AI564" s="7"/>
      <c r="AJ564" s="7"/>
      <c r="AK564" s="7"/>
    </row>
    <row r="565" spans="1:37">
      <c r="A565" s="73">
        <f t="shared" si="26"/>
        <v>560</v>
      </c>
      <c r="B565" s="73">
        <v>1034020096</v>
      </c>
      <c r="C565" s="73">
        <v>0</v>
      </c>
      <c r="D565" s="75" t="s">
        <v>1166</v>
      </c>
      <c r="E565" s="75" t="s">
        <v>706</v>
      </c>
      <c r="F565" s="75" t="s">
        <v>264</v>
      </c>
      <c r="G565" s="73" t="s">
        <v>1167</v>
      </c>
      <c r="H565" s="73" t="s">
        <v>88</v>
      </c>
      <c r="I565" s="5" t="s">
        <v>36</v>
      </c>
      <c r="J565" s="28">
        <v>1</v>
      </c>
      <c r="K565" s="29">
        <v>96569</v>
      </c>
      <c r="L565" s="30">
        <f t="shared" si="24"/>
        <v>96569</v>
      </c>
      <c r="M565" s="31">
        <f t="shared" si="25"/>
        <v>3.4084590664314606E-3</v>
      </c>
      <c r="N565" s="81"/>
      <c r="O565" s="38"/>
      <c r="P565" s="22"/>
      <c r="Q565" s="22"/>
      <c r="R565" s="32"/>
      <c r="S565" s="33"/>
      <c r="T565" s="34"/>
      <c r="U565" s="34"/>
      <c r="V565" s="35"/>
      <c r="W565" s="36"/>
      <c r="X565" s="27"/>
      <c r="Y565" s="27"/>
      <c r="Z565" s="27"/>
      <c r="AA565" s="27"/>
      <c r="AB565" s="27"/>
      <c r="AC565" s="27"/>
      <c r="AD565" s="27"/>
      <c r="AE565" s="27"/>
      <c r="AF565" s="27"/>
      <c r="AG565" s="7"/>
      <c r="AH565" s="7"/>
      <c r="AI565" s="7"/>
      <c r="AJ565" s="7"/>
      <c r="AK565" s="7"/>
    </row>
    <row r="566" spans="1:37">
      <c r="A566" s="73">
        <f t="shared" si="26"/>
        <v>561</v>
      </c>
      <c r="B566" s="73" t="s">
        <v>1168</v>
      </c>
      <c r="C566" s="73">
        <v>0</v>
      </c>
      <c r="D566" s="75" t="s">
        <v>1169</v>
      </c>
      <c r="E566" s="75" t="s">
        <v>458</v>
      </c>
      <c r="F566" s="75" t="s">
        <v>458</v>
      </c>
      <c r="G566" s="73" t="s">
        <v>1170</v>
      </c>
      <c r="H566" s="73" t="s">
        <v>88</v>
      </c>
      <c r="I566" s="5" t="s">
        <v>36</v>
      </c>
      <c r="J566" s="28">
        <v>14</v>
      </c>
      <c r="K566" s="29">
        <v>4572</v>
      </c>
      <c r="L566" s="30">
        <f t="shared" si="24"/>
        <v>64008</v>
      </c>
      <c r="M566" s="31">
        <f t="shared" si="25"/>
        <v>2.259199618139827E-3</v>
      </c>
      <c r="N566" s="81"/>
      <c r="O566" s="38"/>
      <c r="P566" s="22"/>
      <c r="Q566" s="22"/>
      <c r="R566" s="32"/>
      <c r="S566" s="33"/>
      <c r="T566" s="34"/>
      <c r="U566" s="34"/>
      <c r="V566" s="35"/>
      <c r="W566" s="36"/>
      <c r="X566" s="27"/>
      <c r="Y566" s="27"/>
      <c r="Z566" s="27"/>
      <c r="AA566" s="27"/>
      <c r="AB566" s="27"/>
      <c r="AC566" s="27"/>
      <c r="AD566" s="27"/>
      <c r="AE566" s="27"/>
      <c r="AF566" s="27"/>
      <c r="AG566" s="7"/>
      <c r="AH566" s="7"/>
      <c r="AI566" s="7"/>
      <c r="AJ566" s="7"/>
      <c r="AK566" s="7"/>
    </row>
    <row r="567" spans="1:37">
      <c r="A567" s="73">
        <f t="shared" si="26"/>
        <v>562</v>
      </c>
      <c r="B567" s="73" t="s">
        <v>1171</v>
      </c>
      <c r="C567" s="73">
        <v>0</v>
      </c>
      <c r="D567" s="75" t="s">
        <v>1172</v>
      </c>
      <c r="E567" s="75" t="s">
        <v>458</v>
      </c>
      <c r="F567" s="75" t="s">
        <v>458</v>
      </c>
      <c r="G567" s="73" t="s">
        <v>1173</v>
      </c>
      <c r="H567" s="73" t="s">
        <v>88</v>
      </c>
      <c r="I567" s="5" t="s">
        <v>36</v>
      </c>
      <c r="J567" s="28">
        <v>868</v>
      </c>
      <c r="K567" s="29">
        <v>55</v>
      </c>
      <c r="L567" s="30">
        <f t="shared" si="24"/>
        <v>47740</v>
      </c>
      <c r="M567" s="31">
        <f t="shared" si="25"/>
        <v>1.6850110887700808E-3</v>
      </c>
      <c r="N567" s="81"/>
      <c r="O567" s="38"/>
      <c r="P567" s="22"/>
      <c r="Q567" s="22"/>
      <c r="R567" s="32"/>
      <c r="S567" s="33"/>
      <c r="T567" s="34"/>
      <c r="U567" s="34"/>
      <c r="V567" s="35"/>
      <c r="W567" s="36"/>
      <c r="X567" s="27"/>
      <c r="Y567" s="27"/>
      <c r="Z567" s="27"/>
      <c r="AA567" s="27"/>
      <c r="AB567" s="27"/>
      <c r="AC567" s="27"/>
      <c r="AD567" s="27"/>
      <c r="AE567" s="27"/>
      <c r="AF567" s="27"/>
      <c r="AG567" s="7"/>
      <c r="AH567" s="7"/>
      <c r="AI567" s="7"/>
      <c r="AJ567" s="7"/>
      <c r="AK567" s="7"/>
    </row>
    <row r="568" spans="1:37">
      <c r="A568" s="73">
        <f t="shared" si="26"/>
        <v>563</v>
      </c>
      <c r="B568" s="73">
        <v>1032810003</v>
      </c>
      <c r="C568" s="73">
        <v>0</v>
      </c>
      <c r="D568" s="75" t="s">
        <v>1174</v>
      </c>
      <c r="E568" s="75" t="s">
        <v>458</v>
      </c>
      <c r="F568" s="75" t="s">
        <v>458</v>
      </c>
      <c r="G568" s="73" t="s">
        <v>838</v>
      </c>
      <c r="H568" s="73" t="s">
        <v>88</v>
      </c>
      <c r="I568" s="5" t="s">
        <v>36</v>
      </c>
      <c r="J568" s="28">
        <v>385</v>
      </c>
      <c r="K568" s="29">
        <v>123</v>
      </c>
      <c r="L568" s="30">
        <f t="shared" si="24"/>
        <v>47355</v>
      </c>
      <c r="M568" s="31">
        <f t="shared" si="25"/>
        <v>1.6714222896670962E-3</v>
      </c>
      <c r="N568" s="81"/>
      <c r="O568" s="38"/>
      <c r="P568" s="22"/>
      <c r="Q568" s="22"/>
      <c r="R568" s="32"/>
      <c r="S568" s="33"/>
      <c r="T568" s="34"/>
      <c r="U568" s="34"/>
      <c r="V568" s="35"/>
      <c r="W568" s="36"/>
      <c r="X568" s="27"/>
      <c r="Y568" s="27"/>
      <c r="Z568" s="27"/>
      <c r="AA568" s="27"/>
      <c r="AB568" s="27"/>
      <c r="AC568" s="27"/>
      <c r="AD568" s="27"/>
      <c r="AE568" s="27"/>
      <c r="AF568" s="27"/>
      <c r="AG568" s="7"/>
      <c r="AH568" s="7"/>
      <c r="AI568" s="7"/>
      <c r="AJ568" s="7"/>
      <c r="AK568" s="7"/>
    </row>
    <row r="569" spans="1:37">
      <c r="A569" s="73">
        <f t="shared" si="26"/>
        <v>564</v>
      </c>
      <c r="B569" s="73">
        <v>1031310016</v>
      </c>
      <c r="C569" s="73">
        <v>0</v>
      </c>
      <c r="D569" s="75" t="s">
        <v>1175</v>
      </c>
      <c r="E569" s="75" t="s">
        <v>1176</v>
      </c>
      <c r="F569" s="75" t="s">
        <v>1176</v>
      </c>
      <c r="G569" s="73" t="s">
        <v>1177</v>
      </c>
      <c r="H569" s="73" t="s">
        <v>302</v>
      </c>
      <c r="I569" s="5" t="s">
        <v>36</v>
      </c>
      <c r="J569" s="28">
        <v>7</v>
      </c>
      <c r="K569" s="29">
        <v>6660</v>
      </c>
      <c r="L569" s="30">
        <f t="shared" si="24"/>
        <v>46620</v>
      </c>
      <c r="M569" s="31">
        <f t="shared" si="25"/>
        <v>1.645480036834126E-3</v>
      </c>
      <c r="N569" s="81"/>
      <c r="O569" s="38"/>
      <c r="P569" s="22"/>
      <c r="Q569" s="22"/>
      <c r="R569" s="32"/>
      <c r="S569" s="33"/>
      <c r="T569" s="34"/>
      <c r="U569" s="34"/>
      <c r="V569" s="35"/>
      <c r="W569" s="36"/>
      <c r="X569" s="27"/>
      <c r="Y569" s="27"/>
      <c r="Z569" s="27"/>
      <c r="AA569" s="27"/>
      <c r="AB569" s="27"/>
      <c r="AC569" s="27"/>
      <c r="AD569" s="27"/>
      <c r="AE569" s="27"/>
      <c r="AF569" s="27"/>
      <c r="AG569" s="7"/>
      <c r="AH569" s="7"/>
      <c r="AI569" s="7"/>
      <c r="AJ569" s="7"/>
      <c r="AK569" s="7"/>
    </row>
    <row r="570" spans="1:37" ht="38.25">
      <c r="A570" s="73">
        <f t="shared" si="26"/>
        <v>565</v>
      </c>
      <c r="B570" s="73">
        <v>1031230042</v>
      </c>
      <c r="C570" s="73">
        <v>0</v>
      </c>
      <c r="D570" s="75" t="s">
        <v>1178</v>
      </c>
      <c r="E570" s="75" t="s">
        <v>1179</v>
      </c>
      <c r="F570" s="75" t="s">
        <v>730</v>
      </c>
      <c r="G570" s="73" t="s">
        <v>1180</v>
      </c>
      <c r="H570" s="73" t="s">
        <v>88</v>
      </c>
      <c r="I570" s="5" t="s">
        <v>36</v>
      </c>
      <c r="J570" s="28">
        <v>70</v>
      </c>
      <c r="K570" s="29">
        <v>660</v>
      </c>
      <c r="L570" s="30">
        <f t="shared" si="24"/>
        <v>46200</v>
      </c>
      <c r="M570" s="31">
        <f t="shared" si="25"/>
        <v>1.6306558923581426E-3</v>
      </c>
      <c r="N570" s="81"/>
      <c r="O570" s="38"/>
      <c r="P570" s="22"/>
      <c r="Q570" s="22"/>
      <c r="R570" s="32"/>
      <c r="S570" s="33"/>
      <c r="T570" s="34"/>
      <c r="U570" s="34"/>
      <c r="V570" s="35"/>
      <c r="W570" s="36"/>
      <c r="X570" s="27"/>
      <c r="Y570" s="27"/>
      <c r="Z570" s="27"/>
      <c r="AA570" s="27"/>
      <c r="AB570" s="27"/>
      <c r="AC570" s="27"/>
      <c r="AD570" s="27"/>
      <c r="AE570" s="27"/>
      <c r="AF570" s="27"/>
      <c r="AG570" s="7"/>
      <c r="AH570" s="7"/>
      <c r="AI570" s="7"/>
      <c r="AJ570" s="7"/>
      <c r="AK570" s="7"/>
    </row>
    <row r="571" spans="1:37">
      <c r="A571" s="73">
        <f t="shared" si="26"/>
        <v>566</v>
      </c>
      <c r="B571" s="73">
        <v>1031020094</v>
      </c>
      <c r="C571" s="73">
        <v>0</v>
      </c>
      <c r="D571" s="75" t="s">
        <v>197</v>
      </c>
      <c r="E571" s="75" t="s">
        <v>4300</v>
      </c>
      <c r="F571" s="75" t="s">
        <v>33</v>
      </c>
      <c r="G571" s="73" t="s">
        <v>198</v>
      </c>
      <c r="H571" s="73" t="s">
        <v>35</v>
      </c>
      <c r="I571" s="5" t="s">
        <v>36</v>
      </c>
      <c r="J571" s="28">
        <v>1</v>
      </c>
      <c r="K571" s="29">
        <v>90422</v>
      </c>
      <c r="L571" s="30">
        <f t="shared" si="24"/>
        <v>90422</v>
      </c>
      <c r="M571" s="31">
        <f t="shared" si="25"/>
        <v>3.1914971233508219E-3</v>
      </c>
      <c r="N571" s="81"/>
      <c r="O571" s="38"/>
      <c r="P571" s="22"/>
      <c r="Q571" s="22"/>
      <c r="R571" s="32"/>
      <c r="S571" s="33"/>
      <c r="T571" s="34"/>
      <c r="U571" s="34"/>
      <c r="V571" s="35"/>
      <c r="W571" s="36"/>
      <c r="X571" s="27"/>
      <c r="Y571" s="27"/>
      <c r="Z571" s="27"/>
      <c r="AA571" s="27"/>
      <c r="AB571" s="27"/>
      <c r="AC571" s="27"/>
      <c r="AD571" s="27"/>
      <c r="AE571" s="27"/>
      <c r="AF571" s="27"/>
      <c r="AG571" s="7"/>
      <c r="AH571" s="7"/>
      <c r="AI571" s="7"/>
      <c r="AJ571" s="7"/>
      <c r="AK571" s="7"/>
    </row>
    <row r="572" spans="1:37">
      <c r="A572" s="73">
        <f t="shared" si="26"/>
        <v>567</v>
      </c>
      <c r="B572" s="73">
        <v>1032710097</v>
      </c>
      <c r="C572" s="73">
        <v>0</v>
      </c>
      <c r="D572" s="75" t="s">
        <v>1181</v>
      </c>
      <c r="E572" s="75" t="s">
        <v>136</v>
      </c>
      <c r="F572" s="75" t="s">
        <v>95</v>
      </c>
      <c r="G572" s="73" t="s">
        <v>1182</v>
      </c>
      <c r="H572" s="73" t="s">
        <v>35</v>
      </c>
      <c r="I572" s="5" t="s">
        <v>36</v>
      </c>
      <c r="J572" s="28">
        <v>1</v>
      </c>
      <c r="K572" s="29">
        <v>89125</v>
      </c>
      <c r="L572" s="30">
        <f t="shared" si="24"/>
        <v>89125</v>
      </c>
      <c r="M572" s="31">
        <f t="shared" si="25"/>
        <v>3.1457187533857028E-3</v>
      </c>
      <c r="N572" s="81"/>
      <c r="O572" s="38"/>
      <c r="P572" s="22"/>
      <c r="Q572" s="22"/>
      <c r="R572" s="32"/>
      <c r="S572" s="33"/>
      <c r="T572" s="34"/>
      <c r="U572" s="34"/>
      <c r="V572" s="35"/>
      <c r="W572" s="36"/>
      <c r="X572" s="27"/>
      <c r="Y572" s="27"/>
      <c r="Z572" s="27"/>
      <c r="AA572" s="27"/>
      <c r="AB572" s="27"/>
      <c r="AC572" s="27"/>
      <c r="AD572" s="27"/>
      <c r="AE572" s="27"/>
      <c r="AF572" s="27"/>
      <c r="AG572" s="7"/>
      <c r="AH572" s="7"/>
      <c r="AI572" s="7"/>
      <c r="AJ572" s="7"/>
      <c r="AK572" s="7"/>
    </row>
    <row r="573" spans="1:37" ht="38.25">
      <c r="A573" s="73">
        <f t="shared" si="26"/>
        <v>568</v>
      </c>
      <c r="B573" s="73">
        <v>1031040062</v>
      </c>
      <c r="C573" s="73">
        <v>0</v>
      </c>
      <c r="D573" s="75" t="s">
        <v>1183</v>
      </c>
      <c r="E573" s="75" t="s">
        <v>46</v>
      </c>
      <c r="F573" s="75" t="s">
        <v>179</v>
      </c>
      <c r="G573" s="73" t="s">
        <v>104</v>
      </c>
      <c r="H573" s="73" t="s">
        <v>88</v>
      </c>
      <c r="I573" s="5" t="s">
        <v>36</v>
      </c>
      <c r="J573" s="28">
        <v>7</v>
      </c>
      <c r="K573" s="29">
        <v>12712</v>
      </c>
      <c r="L573" s="30">
        <f t="shared" si="24"/>
        <v>88984</v>
      </c>
      <c r="M573" s="31">
        <f t="shared" si="25"/>
        <v>3.140742076311623E-3</v>
      </c>
      <c r="N573" s="81" t="s">
        <v>4319</v>
      </c>
      <c r="O573" s="38"/>
      <c r="P573" s="22"/>
      <c r="Q573" s="22"/>
      <c r="R573" s="32"/>
      <c r="S573" s="33"/>
      <c r="T573" s="34"/>
      <c r="U573" s="34"/>
      <c r="V573" s="35"/>
      <c r="W573" s="36"/>
      <c r="X573" s="27"/>
      <c r="Y573" s="27"/>
      <c r="Z573" s="27"/>
      <c r="AA573" s="27"/>
      <c r="AB573" s="27"/>
      <c r="AC573" s="27"/>
      <c r="AD573" s="27"/>
      <c r="AE573" s="27"/>
      <c r="AF573" s="27"/>
      <c r="AG573" s="7"/>
      <c r="AH573" s="7"/>
      <c r="AI573" s="7"/>
      <c r="AJ573" s="7"/>
      <c r="AK573" s="7"/>
    </row>
    <row r="574" spans="1:37">
      <c r="A574" s="73">
        <f t="shared" si="26"/>
        <v>569</v>
      </c>
      <c r="B574" s="73">
        <v>1031070020</v>
      </c>
      <c r="C574" s="73">
        <v>0</v>
      </c>
      <c r="D574" s="75" t="s">
        <v>1184</v>
      </c>
      <c r="E574" s="75" t="s">
        <v>458</v>
      </c>
      <c r="F574" s="75" t="s">
        <v>458</v>
      </c>
      <c r="G574" s="73" t="s">
        <v>971</v>
      </c>
      <c r="H574" s="73" t="s">
        <v>88</v>
      </c>
      <c r="I574" s="5" t="s">
        <v>36</v>
      </c>
      <c r="J574" s="28">
        <v>196</v>
      </c>
      <c r="K574" s="29">
        <v>222</v>
      </c>
      <c r="L574" s="30">
        <f t="shared" si="24"/>
        <v>43512</v>
      </c>
      <c r="M574" s="31">
        <f t="shared" si="25"/>
        <v>1.5357813677118507E-3</v>
      </c>
      <c r="N574" s="81"/>
      <c r="O574" s="38"/>
      <c r="P574" s="22"/>
      <c r="Q574" s="22"/>
      <c r="R574" s="32"/>
      <c r="S574" s="33"/>
      <c r="T574" s="34"/>
      <c r="U574" s="34"/>
      <c r="V574" s="35"/>
      <c r="W574" s="36"/>
      <c r="X574" s="27"/>
      <c r="Y574" s="27"/>
      <c r="Z574" s="27"/>
      <c r="AA574" s="27"/>
      <c r="AB574" s="27"/>
      <c r="AC574" s="27"/>
      <c r="AD574" s="27"/>
      <c r="AE574" s="27"/>
      <c r="AF574" s="27"/>
      <c r="AG574" s="7"/>
      <c r="AH574" s="7"/>
      <c r="AI574" s="7"/>
      <c r="AJ574" s="7"/>
      <c r="AK574" s="7"/>
    </row>
    <row r="575" spans="1:37">
      <c r="A575" s="73">
        <f t="shared" si="26"/>
        <v>570</v>
      </c>
      <c r="B575" s="73">
        <v>1031810090</v>
      </c>
      <c r="C575" s="73">
        <v>0</v>
      </c>
      <c r="D575" s="75" t="s">
        <v>510</v>
      </c>
      <c r="E575" s="75" t="s">
        <v>166</v>
      </c>
      <c r="F575" s="75" t="s">
        <v>166</v>
      </c>
      <c r="G575" s="73" t="s">
        <v>663</v>
      </c>
      <c r="H575" s="73" t="s">
        <v>88</v>
      </c>
      <c r="I575" s="5" t="s">
        <v>36</v>
      </c>
      <c r="J575" s="28">
        <v>98</v>
      </c>
      <c r="K575" s="29">
        <v>468</v>
      </c>
      <c r="L575" s="30">
        <f t="shared" si="24"/>
        <v>45864</v>
      </c>
      <c r="M575" s="31">
        <f t="shared" si="25"/>
        <v>1.6187965767773564E-3</v>
      </c>
      <c r="N575" s="81"/>
      <c r="O575" s="38"/>
      <c r="P575" s="22"/>
      <c r="Q575" s="22"/>
      <c r="R575" s="32"/>
      <c r="S575" s="33"/>
      <c r="T575" s="34"/>
      <c r="U575" s="34"/>
      <c r="V575" s="35"/>
      <c r="W575" s="36"/>
      <c r="X575" s="27"/>
      <c r="Y575" s="27"/>
      <c r="Z575" s="27"/>
      <c r="AA575" s="27"/>
      <c r="AB575" s="27"/>
      <c r="AC575" s="27"/>
      <c r="AD575" s="27"/>
      <c r="AE575" s="27"/>
      <c r="AF575" s="27"/>
      <c r="AG575" s="7"/>
      <c r="AH575" s="7"/>
      <c r="AI575" s="7"/>
      <c r="AJ575" s="7"/>
      <c r="AK575" s="7"/>
    </row>
    <row r="576" spans="1:37" ht="25.5">
      <c r="A576" s="73">
        <f t="shared" si="26"/>
        <v>571</v>
      </c>
      <c r="B576" s="73">
        <v>1032710022</v>
      </c>
      <c r="C576" s="73">
        <v>0</v>
      </c>
      <c r="D576" s="75" t="s">
        <v>1185</v>
      </c>
      <c r="E576" s="75" t="s">
        <v>136</v>
      </c>
      <c r="F576" s="75" t="s">
        <v>62</v>
      </c>
      <c r="G576" s="73" t="s">
        <v>1186</v>
      </c>
      <c r="H576" s="73" t="s">
        <v>35</v>
      </c>
      <c r="I576" s="5" t="s">
        <v>36</v>
      </c>
      <c r="J576" s="28">
        <v>1</v>
      </c>
      <c r="K576" s="29">
        <v>87899</v>
      </c>
      <c r="L576" s="30">
        <f t="shared" si="24"/>
        <v>87899</v>
      </c>
      <c r="M576" s="31">
        <f t="shared" si="25"/>
        <v>3.1024463697486666E-3</v>
      </c>
      <c r="N576" s="81" t="s">
        <v>4307</v>
      </c>
      <c r="O576" s="38"/>
      <c r="P576" s="22"/>
      <c r="Q576" s="22"/>
      <c r="R576" s="32"/>
      <c r="S576" s="33"/>
      <c r="T576" s="34"/>
      <c r="U576" s="34"/>
      <c r="V576" s="35"/>
      <c r="W576" s="36"/>
      <c r="X576" s="27"/>
      <c r="Y576" s="27"/>
      <c r="Z576" s="27"/>
      <c r="AA576" s="27"/>
      <c r="AB576" s="27"/>
      <c r="AC576" s="27"/>
      <c r="AD576" s="27"/>
      <c r="AE576" s="27"/>
      <c r="AF576" s="27"/>
      <c r="AG576" s="7"/>
      <c r="AH576" s="7"/>
      <c r="AI576" s="7"/>
      <c r="AJ576" s="7"/>
      <c r="AK576" s="7"/>
    </row>
    <row r="577" spans="1:37">
      <c r="A577" s="73">
        <f t="shared" si="26"/>
        <v>572</v>
      </c>
      <c r="B577" s="73">
        <v>1031840050</v>
      </c>
      <c r="C577" s="73">
        <v>0</v>
      </c>
      <c r="D577" s="75" t="s">
        <v>1187</v>
      </c>
      <c r="E577" s="75" t="s">
        <v>1644</v>
      </c>
      <c r="F577" s="75" t="s">
        <v>33</v>
      </c>
      <c r="G577" s="73" t="s">
        <v>396</v>
      </c>
      <c r="H577" s="73" t="s">
        <v>35</v>
      </c>
      <c r="I577" s="5" t="s">
        <v>36</v>
      </c>
      <c r="J577" s="28">
        <v>21</v>
      </c>
      <c r="K577" s="29">
        <v>2506</v>
      </c>
      <c r="L577" s="30">
        <f t="shared" si="24"/>
        <v>52626</v>
      </c>
      <c r="M577" s="31">
        <f t="shared" si="25"/>
        <v>1.8574653028406846E-3</v>
      </c>
      <c r="N577" s="81"/>
      <c r="O577" s="38"/>
      <c r="P577" s="22"/>
      <c r="Q577" s="22"/>
      <c r="R577" s="32"/>
      <c r="S577" s="33"/>
      <c r="T577" s="34"/>
      <c r="U577" s="34"/>
      <c r="V577" s="35"/>
      <c r="W577" s="36"/>
      <c r="X577" s="27"/>
      <c r="Y577" s="27"/>
      <c r="Z577" s="27"/>
      <c r="AA577" s="27"/>
      <c r="AB577" s="27"/>
      <c r="AC577" s="27"/>
      <c r="AD577" s="27"/>
      <c r="AE577" s="27"/>
      <c r="AF577" s="27"/>
      <c r="AG577" s="7"/>
      <c r="AH577" s="7"/>
      <c r="AI577" s="7"/>
      <c r="AJ577" s="7"/>
      <c r="AK577" s="7"/>
    </row>
    <row r="578" spans="1:37">
      <c r="A578" s="73">
        <f t="shared" si="26"/>
        <v>573</v>
      </c>
      <c r="B578" s="73">
        <v>1031220100</v>
      </c>
      <c r="C578" s="73">
        <v>0</v>
      </c>
      <c r="D578" s="75" t="s">
        <v>1188</v>
      </c>
      <c r="E578" s="75" t="s">
        <v>458</v>
      </c>
      <c r="F578" s="75" t="s">
        <v>458</v>
      </c>
      <c r="G578" s="73" t="s">
        <v>118</v>
      </c>
      <c r="H578" s="73" t="s">
        <v>88</v>
      </c>
      <c r="I578" s="5" t="s">
        <v>36</v>
      </c>
      <c r="J578" s="28">
        <v>595</v>
      </c>
      <c r="K578" s="29">
        <v>74</v>
      </c>
      <c r="L578" s="30">
        <f t="shared" si="24"/>
        <v>44030</v>
      </c>
      <c r="M578" s="31">
        <f t="shared" si="25"/>
        <v>1.5540644792322298E-3</v>
      </c>
      <c r="N578" s="81"/>
      <c r="O578" s="38"/>
      <c r="P578" s="22"/>
      <c r="Q578" s="22"/>
      <c r="R578" s="32"/>
      <c r="S578" s="33"/>
      <c r="T578" s="34"/>
      <c r="U578" s="34"/>
      <c r="V578" s="35"/>
      <c r="W578" s="36"/>
      <c r="X578" s="27"/>
      <c r="Y578" s="27"/>
      <c r="Z578" s="27"/>
      <c r="AA578" s="27"/>
      <c r="AB578" s="27"/>
      <c r="AC578" s="27"/>
      <c r="AD578" s="27"/>
      <c r="AE578" s="27"/>
      <c r="AF578" s="27"/>
      <c r="AG578" s="7"/>
      <c r="AH578" s="7"/>
      <c r="AI578" s="7"/>
      <c r="AJ578" s="7"/>
      <c r="AK578" s="7"/>
    </row>
    <row r="579" spans="1:37">
      <c r="A579" s="73">
        <f t="shared" si="26"/>
        <v>574</v>
      </c>
      <c r="B579" s="73">
        <v>1031070070</v>
      </c>
      <c r="C579" s="73">
        <v>0</v>
      </c>
      <c r="D579" s="75" t="s">
        <v>1189</v>
      </c>
      <c r="E579" s="75" t="s">
        <v>458</v>
      </c>
      <c r="F579" s="75" t="s">
        <v>458</v>
      </c>
      <c r="G579" s="73" t="s">
        <v>1190</v>
      </c>
      <c r="H579" s="73" t="s">
        <v>88</v>
      </c>
      <c r="I579" s="5" t="s">
        <v>36</v>
      </c>
      <c r="J579" s="28">
        <v>182</v>
      </c>
      <c r="K579" s="29">
        <v>474</v>
      </c>
      <c r="L579" s="30">
        <f t="shared" si="24"/>
        <v>86268</v>
      </c>
      <c r="M579" s="31">
        <f t="shared" si="25"/>
        <v>3.0448792753669318E-3</v>
      </c>
      <c r="N579" s="81"/>
      <c r="O579" s="38"/>
      <c r="P579" s="22"/>
      <c r="Q579" s="22"/>
      <c r="R579" s="32"/>
      <c r="S579" s="33"/>
      <c r="T579" s="34"/>
      <c r="U579" s="34"/>
      <c r="V579" s="35"/>
      <c r="W579" s="36"/>
      <c r="X579" s="27"/>
      <c r="Y579" s="27"/>
      <c r="Z579" s="27"/>
      <c r="AA579" s="27"/>
      <c r="AB579" s="27"/>
      <c r="AC579" s="27"/>
      <c r="AD579" s="27"/>
      <c r="AE579" s="27"/>
      <c r="AF579" s="27"/>
      <c r="AG579" s="7"/>
      <c r="AH579" s="7"/>
      <c r="AI579" s="7"/>
      <c r="AJ579" s="7"/>
      <c r="AK579" s="7"/>
    </row>
    <row r="580" spans="1:37">
      <c r="A580" s="73">
        <f t="shared" si="26"/>
        <v>575</v>
      </c>
      <c r="B580" s="73">
        <v>1032411040</v>
      </c>
      <c r="C580" s="73">
        <v>0</v>
      </c>
      <c r="D580" s="75" t="s">
        <v>1191</v>
      </c>
      <c r="E580" s="75" t="s">
        <v>458</v>
      </c>
      <c r="F580" s="75" t="s">
        <v>458</v>
      </c>
      <c r="G580" s="73" t="s">
        <v>735</v>
      </c>
      <c r="H580" s="73" t="s">
        <v>88</v>
      </c>
      <c r="I580" s="5" t="s">
        <v>36</v>
      </c>
      <c r="J580" s="28">
        <v>196</v>
      </c>
      <c r="K580" s="29">
        <v>210</v>
      </c>
      <c r="L580" s="30">
        <f t="shared" si="24"/>
        <v>41160</v>
      </c>
      <c r="M580" s="31">
        <f t="shared" si="25"/>
        <v>1.4527661586463455E-3</v>
      </c>
      <c r="N580" s="81"/>
      <c r="O580" s="38"/>
      <c r="P580" s="22"/>
      <c r="Q580" s="22"/>
      <c r="R580" s="32"/>
      <c r="S580" s="33"/>
      <c r="T580" s="34"/>
      <c r="U580" s="34"/>
      <c r="V580" s="35"/>
      <c r="W580" s="36"/>
      <c r="X580" s="27"/>
      <c r="Y580" s="27"/>
      <c r="Z580" s="27"/>
      <c r="AA580" s="27"/>
      <c r="AB580" s="27"/>
      <c r="AC580" s="27"/>
      <c r="AD580" s="27"/>
      <c r="AE580" s="27"/>
      <c r="AF580" s="27"/>
      <c r="AG580" s="7"/>
      <c r="AH580" s="7"/>
      <c r="AI580" s="7"/>
      <c r="AJ580" s="7"/>
      <c r="AK580" s="7"/>
    </row>
    <row r="581" spans="1:37" ht="63.75">
      <c r="A581" s="73">
        <f t="shared" si="26"/>
        <v>576</v>
      </c>
      <c r="B581" s="73">
        <v>1032820206</v>
      </c>
      <c r="C581" s="73">
        <v>0</v>
      </c>
      <c r="D581" s="75" t="s">
        <v>1192</v>
      </c>
      <c r="E581" s="75" t="s">
        <v>264</v>
      </c>
      <c r="F581" s="75" t="s">
        <v>264</v>
      </c>
      <c r="G581" s="73" t="s">
        <v>1193</v>
      </c>
      <c r="H581" s="73" t="s">
        <v>88</v>
      </c>
      <c r="I581" s="5" t="s">
        <v>36</v>
      </c>
      <c r="J581" s="28">
        <v>1</v>
      </c>
      <c r="K581" s="29">
        <v>81437</v>
      </c>
      <c r="L581" s="30">
        <f t="shared" si="24"/>
        <v>81437</v>
      </c>
      <c r="M581" s="31">
        <f t="shared" si="25"/>
        <v>2.8743663183110409E-3</v>
      </c>
      <c r="N581" s="81"/>
      <c r="O581" s="38"/>
      <c r="P581" s="22"/>
      <c r="Q581" s="22"/>
      <c r="R581" s="32"/>
      <c r="S581" s="33"/>
      <c r="T581" s="34"/>
      <c r="U581" s="34"/>
      <c r="V581" s="35"/>
      <c r="W581" s="36"/>
      <c r="X581" s="27"/>
      <c r="Y581" s="27"/>
      <c r="Z581" s="27"/>
      <c r="AA581" s="27"/>
      <c r="AB581" s="27"/>
      <c r="AC581" s="27"/>
      <c r="AD581" s="27"/>
      <c r="AE581" s="27"/>
      <c r="AF581" s="27"/>
      <c r="AG581" s="7"/>
      <c r="AH581" s="7"/>
      <c r="AI581" s="7"/>
      <c r="AJ581" s="7"/>
      <c r="AK581" s="7"/>
    </row>
    <row r="582" spans="1:37">
      <c r="A582" s="73">
        <f t="shared" si="26"/>
        <v>577</v>
      </c>
      <c r="B582" s="73">
        <v>1032150002</v>
      </c>
      <c r="C582" s="73">
        <v>0</v>
      </c>
      <c r="D582" s="75" t="s">
        <v>1066</v>
      </c>
      <c r="E582" s="75" t="s">
        <v>458</v>
      </c>
      <c r="F582" s="75" t="s">
        <v>458</v>
      </c>
      <c r="G582" s="73" t="s">
        <v>81</v>
      </c>
      <c r="H582" s="73" t="s">
        <v>88</v>
      </c>
      <c r="I582" s="5" t="s">
        <v>36</v>
      </c>
      <c r="J582" s="28">
        <v>105</v>
      </c>
      <c r="K582" s="29">
        <v>375</v>
      </c>
      <c r="L582" s="30">
        <f t="shared" ref="L582:L644" si="27">+K582*J582</f>
        <v>39375</v>
      </c>
      <c r="M582" s="31">
        <f t="shared" ref="M582:M644" si="28">+L582/$L$896*$L$897</f>
        <v>1.3897635446234171E-3</v>
      </c>
      <c r="N582" s="81"/>
      <c r="O582" s="38"/>
      <c r="P582" s="22"/>
      <c r="Q582" s="22"/>
      <c r="R582" s="32"/>
      <c r="S582" s="33"/>
      <c r="T582" s="34"/>
      <c r="U582" s="34"/>
      <c r="V582" s="35"/>
      <c r="W582" s="36"/>
      <c r="X582" s="27"/>
      <c r="Y582" s="27"/>
      <c r="Z582" s="27"/>
      <c r="AA582" s="27"/>
      <c r="AB582" s="27"/>
      <c r="AC582" s="27"/>
      <c r="AD582" s="27"/>
      <c r="AE582" s="27"/>
      <c r="AF582" s="27"/>
      <c r="AG582" s="7"/>
      <c r="AH582" s="7"/>
      <c r="AI582" s="7"/>
      <c r="AJ582" s="7"/>
      <c r="AK582" s="7"/>
    </row>
    <row r="583" spans="1:37">
      <c r="A583" s="73">
        <f t="shared" ref="A583:A646" si="29">+A582+1</f>
        <v>578</v>
      </c>
      <c r="B583" s="73">
        <v>1031011016</v>
      </c>
      <c r="C583" s="73">
        <v>0</v>
      </c>
      <c r="D583" s="75" t="s">
        <v>1194</v>
      </c>
      <c r="E583" s="75" t="s">
        <v>458</v>
      </c>
      <c r="F583" s="75" t="s">
        <v>458</v>
      </c>
      <c r="G583" s="73" t="s">
        <v>1195</v>
      </c>
      <c r="H583" s="73" t="s">
        <v>88</v>
      </c>
      <c r="I583" s="5" t="s">
        <v>36</v>
      </c>
      <c r="J583" s="28">
        <v>70</v>
      </c>
      <c r="K583" s="29">
        <v>1162</v>
      </c>
      <c r="L583" s="30">
        <f t="shared" si="27"/>
        <v>81340</v>
      </c>
      <c r="M583" s="31">
        <f t="shared" si="28"/>
        <v>2.8709426468487304E-3</v>
      </c>
      <c r="N583" s="81"/>
      <c r="O583" s="38"/>
      <c r="P583" s="22"/>
      <c r="Q583" s="22"/>
      <c r="R583" s="32"/>
      <c r="S583" s="33"/>
      <c r="T583" s="34"/>
      <c r="U583" s="34"/>
      <c r="V583" s="35"/>
      <c r="W583" s="36"/>
      <c r="X583" s="27"/>
      <c r="Y583" s="27"/>
      <c r="Z583" s="27"/>
      <c r="AA583" s="27"/>
      <c r="AB583" s="27"/>
      <c r="AC583" s="27"/>
      <c r="AD583" s="27"/>
      <c r="AE583" s="27"/>
      <c r="AF583" s="27"/>
      <c r="AG583" s="7"/>
      <c r="AH583" s="7"/>
      <c r="AI583" s="7"/>
      <c r="AJ583" s="7"/>
      <c r="AK583" s="7"/>
    </row>
    <row r="584" spans="1:37">
      <c r="A584" s="73">
        <f t="shared" si="29"/>
        <v>579</v>
      </c>
      <c r="B584" s="73">
        <v>1033410001</v>
      </c>
      <c r="C584" s="73">
        <v>0</v>
      </c>
      <c r="D584" s="75" t="s">
        <v>1196</v>
      </c>
      <c r="E584" s="75" t="s">
        <v>124</v>
      </c>
      <c r="F584" s="75" t="s">
        <v>698</v>
      </c>
      <c r="G584" s="73" t="s">
        <v>1197</v>
      </c>
      <c r="H584" s="73" t="s">
        <v>476</v>
      </c>
      <c r="I584" s="5" t="s">
        <v>36</v>
      </c>
      <c r="J584" s="28">
        <v>1</v>
      </c>
      <c r="K584" s="29">
        <v>79993</v>
      </c>
      <c r="L584" s="30">
        <f t="shared" si="27"/>
        <v>79993</v>
      </c>
      <c r="M584" s="31">
        <f t="shared" si="28"/>
        <v>2.8233994977793272E-3</v>
      </c>
      <c r="N584" s="81"/>
      <c r="O584" s="38"/>
      <c r="P584" s="22"/>
      <c r="Q584" s="22"/>
      <c r="R584" s="32"/>
      <c r="S584" s="33"/>
      <c r="T584" s="34"/>
      <c r="U584" s="34"/>
      <c r="V584" s="35"/>
      <c r="W584" s="36"/>
      <c r="X584" s="27"/>
      <c r="Y584" s="27"/>
      <c r="Z584" s="27"/>
      <c r="AA584" s="27"/>
      <c r="AB584" s="27"/>
      <c r="AC584" s="27"/>
      <c r="AD584" s="27"/>
      <c r="AE584" s="27"/>
      <c r="AF584" s="27"/>
      <c r="AG584" s="7"/>
      <c r="AH584" s="7"/>
      <c r="AI584" s="7"/>
      <c r="AJ584" s="7"/>
      <c r="AK584" s="7"/>
    </row>
    <row r="585" spans="1:37">
      <c r="A585" s="73">
        <f t="shared" si="29"/>
        <v>580</v>
      </c>
      <c r="B585" s="73">
        <v>1031014180</v>
      </c>
      <c r="C585" s="73">
        <v>0</v>
      </c>
      <c r="D585" s="75" t="s">
        <v>1198</v>
      </c>
      <c r="E585" s="75" t="s">
        <v>458</v>
      </c>
      <c r="F585" s="75" t="s">
        <v>458</v>
      </c>
      <c r="G585" s="73" t="s">
        <v>81</v>
      </c>
      <c r="H585" s="73" t="s">
        <v>88</v>
      </c>
      <c r="I585" s="5" t="s">
        <v>36</v>
      </c>
      <c r="J585" s="28">
        <v>56</v>
      </c>
      <c r="K585" s="29">
        <v>662</v>
      </c>
      <c r="L585" s="30">
        <f t="shared" si="27"/>
        <v>37072</v>
      </c>
      <c r="M585" s="31">
        <f t="shared" si="28"/>
        <v>1.3084778190801099E-3</v>
      </c>
      <c r="N585" s="81"/>
      <c r="O585" s="38"/>
      <c r="P585" s="22"/>
      <c r="Q585" s="22"/>
      <c r="R585" s="32"/>
      <c r="S585" s="33"/>
      <c r="T585" s="34"/>
      <c r="U585" s="34"/>
      <c r="V585" s="35"/>
      <c r="W585" s="36"/>
      <c r="X585" s="27"/>
      <c r="Y585" s="27"/>
      <c r="Z585" s="27"/>
      <c r="AA585" s="27"/>
      <c r="AB585" s="27"/>
      <c r="AC585" s="27"/>
      <c r="AD585" s="27"/>
      <c r="AE585" s="27"/>
      <c r="AF585" s="27"/>
      <c r="AG585" s="7"/>
      <c r="AH585" s="7"/>
      <c r="AI585" s="7"/>
      <c r="AJ585" s="7"/>
      <c r="AK585" s="7"/>
    </row>
    <row r="586" spans="1:37">
      <c r="A586" s="73">
        <f t="shared" si="29"/>
        <v>581</v>
      </c>
      <c r="B586" s="73">
        <v>1031220048</v>
      </c>
      <c r="C586" s="73">
        <v>0</v>
      </c>
      <c r="D586" s="75" t="s">
        <v>1199</v>
      </c>
      <c r="E586" s="75" t="s">
        <v>458</v>
      </c>
      <c r="F586" s="75" t="s">
        <v>458</v>
      </c>
      <c r="G586" s="73" t="s">
        <v>1200</v>
      </c>
      <c r="H586" s="73" t="s">
        <v>88</v>
      </c>
      <c r="I586" s="5" t="s">
        <v>36</v>
      </c>
      <c r="J586" s="28">
        <v>21</v>
      </c>
      <c r="K586" s="29">
        <v>2224</v>
      </c>
      <c r="L586" s="30">
        <f t="shared" si="27"/>
        <v>46704</v>
      </c>
      <c r="M586" s="31">
        <f t="shared" si="28"/>
        <v>1.6484448657293224E-3</v>
      </c>
      <c r="N586" s="81"/>
      <c r="O586" s="38"/>
      <c r="P586" s="22"/>
      <c r="Q586" s="22"/>
      <c r="R586" s="32"/>
      <c r="S586" s="33"/>
      <c r="T586" s="34"/>
      <c r="U586" s="34"/>
      <c r="V586" s="35"/>
      <c r="W586" s="36"/>
      <c r="X586" s="27"/>
      <c r="Y586" s="27"/>
      <c r="Z586" s="27"/>
      <c r="AA586" s="27"/>
      <c r="AB586" s="27"/>
      <c r="AC586" s="27"/>
      <c r="AD586" s="27"/>
      <c r="AE586" s="27"/>
      <c r="AF586" s="27"/>
      <c r="AG586" s="7"/>
      <c r="AH586" s="7"/>
      <c r="AI586" s="7"/>
      <c r="AJ586" s="7"/>
      <c r="AK586" s="7"/>
    </row>
    <row r="587" spans="1:37">
      <c r="A587" s="73">
        <f t="shared" si="29"/>
        <v>582</v>
      </c>
      <c r="B587" s="73">
        <v>1032710121</v>
      </c>
      <c r="C587" s="73">
        <v>0</v>
      </c>
      <c r="D587" s="75" t="s">
        <v>1201</v>
      </c>
      <c r="E587" s="75" t="s">
        <v>136</v>
      </c>
      <c r="F587" s="75" t="s">
        <v>62</v>
      </c>
      <c r="G587" s="73" t="s">
        <v>1202</v>
      </c>
      <c r="H587" s="73" t="s">
        <v>35</v>
      </c>
      <c r="I587" s="5" t="s">
        <v>36</v>
      </c>
      <c r="J587" s="28">
        <v>1</v>
      </c>
      <c r="K587" s="29">
        <v>76759</v>
      </c>
      <c r="L587" s="30">
        <f t="shared" si="27"/>
        <v>76759</v>
      </c>
      <c r="M587" s="31">
        <f t="shared" si="28"/>
        <v>2.7092535853142571E-3</v>
      </c>
      <c r="N587" s="81" t="s">
        <v>4306</v>
      </c>
      <c r="O587" s="38"/>
      <c r="P587" s="22"/>
      <c r="Q587" s="22"/>
      <c r="R587" s="32"/>
      <c r="S587" s="33"/>
      <c r="T587" s="34"/>
      <c r="U587" s="34"/>
      <c r="V587" s="35"/>
      <c r="W587" s="36"/>
      <c r="X587" s="27"/>
      <c r="Y587" s="27"/>
      <c r="Z587" s="27"/>
      <c r="AA587" s="27"/>
      <c r="AB587" s="27"/>
      <c r="AC587" s="27"/>
      <c r="AD587" s="27"/>
      <c r="AE587" s="27"/>
      <c r="AF587" s="27"/>
      <c r="AG587" s="7"/>
      <c r="AH587" s="7"/>
      <c r="AI587" s="7"/>
      <c r="AJ587" s="7"/>
      <c r="AK587" s="7"/>
    </row>
    <row r="588" spans="1:37">
      <c r="A588" s="73">
        <f t="shared" si="29"/>
        <v>583</v>
      </c>
      <c r="B588" s="73">
        <v>1034020065</v>
      </c>
      <c r="C588" s="73">
        <v>0</v>
      </c>
      <c r="D588" s="75" t="s">
        <v>1203</v>
      </c>
      <c r="E588" s="75" t="s">
        <v>274</v>
      </c>
      <c r="F588" s="75" t="s">
        <v>264</v>
      </c>
      <c r="G588" s="73" t="s">
        <v>362</v>
      </c>
      <c r="H588" s="73" t="s">
        <v>88</v>
      </c>
      <c r="I588" s="5" t="s">
        <v>36</v>
      </c>
      <c r="J588" s="28">
        <v>1</v>
      </c>
      <c r="K588" s="29">
        <v>74925</v>
      </c>
      <c r="L588" s="30">
        <f t="shared" si="27"/>
        <v>74925</v>
      </c>
      <c r="M588" s="31">
        <f t="shared" si="28"/>
        <v>2.6445214877691306E-3</v>
      </c>
      <c r="N588" s="81"/>
      <c r="O588" s="38"/>
      <c r="P588" s="22"/>
      <c r="Q588" s="22"/>
      <c r="R588" s="32"/>
      <c r="S588" s="33"/>
      <c r="T588" s="34"/>
      <c r="U588" s="34"/>
      <c r="V588" s="35"/>
      <c r="W588" s="36"/>
      <c r="X588" s="27"/>
      <c r="Y588" s="27"/>
      <c r="Z588" s="27"/>
      <c r="AA588" s="27"/>
      <c r="AB588" s="27"/>
      <c r="AC588" s="27"/>
      <c r="AD588" s="27"/>
      <c r="AE588" s="27"/>
      <c r="AF588" s="27"/>
      <c r="AG588" s="7"/>
      <c r="AH588" s="7"/>
      <c r="AI588" s="7"/>
      <c r="AJ588" s="7"/>
      <c r="AK588" s="7"/>
    </row>
    <row r="589" spans="1:37">
      <c r="A589" s="73">
        <f t="shared" si="29"/>
        <v>584</v>
      </c>
      <c r="B589" s="73">
        <v>1033230003</v>
      </c>
      <c r="C589" s="73">
        <v>0</v>
      </c>
      <c r="D589" s="75" t="s">
        <v>4359</v>
      </c>
      <c r="E589" s="75" t="s">
        <v>136</v>
      </c>
      <c r="F589" s="75" t="s">
        <v>347</v>
      </c>
      <c r="G589" s="77">
        <v>0.1</v>
      </c>
      <c r="H589" s="73" t="s">
        <v>401</v>
      </c>
      <c r="I589" s="5" t="s">
        <v>36</v>
      </c>
      <c r="J589" s="28">
        <v>91</v>
      </c>
      <c r="K589" s="29">
        <v>99066</v>
      </c>
      <c r="L589" s="30">
        <f t="shared" si="27"/>
        <v>9015006</v>
      </c>
      <c r="M589" s="31">
        <f t="shared" si="28"/>
        <v>0.31818988427584438</v>
      </c>
      <c r="N589" s="81"/>
      <c r="O589" s="38"/>
      <c r="P589" s="22"/>
      <c r="Q589" s="22"/>
      <c r="R589" s="32"/>
      <c r="S589" s="33"/>
      <c r="T589" s="34"/>
      <c r="U589" s="34"/>
      <c r="V589" s="35"/>
      <c r="W589" s="36"/>
      <c r="X589" s="27"/>
      <c r="Y589" s="27"/>
      <c r="Z589" s="27"/>
      <c r="AA589" s="27"/>
      <c r="AB589" s="27"/>
      <c r="AC589" s="27"/>
      <c r="AD589" s="27"/>
      <c r="AE589" s="27"/>
      <c r="AF589" s="27"/>
      <c r="AG589" s="7"/>
      <c r="AH589" s="7"/>
      <c r="AI589" s="7"/>
      <c r="AJ589" s="7"/>
      <c r="AK589" s="7"/>
    </row>
    <row r="590" spans="1:37">
      <c r="A590" s="73">
        <f t="shared" si="29"/>
        <v>585</v>
      </c>
      <c r="B590" s="73">
        <v>1031840006</v>
      </c>
      <c r="C590" s="73">
        <v>0</v>
      </c>
      <c r="D590" s="75" t="s">
        <v>1206</v>
      </c>
      <c r="E590" s="75" t="s">
        <v>458</v>
      </c>
      <c r="F590" s="75" t="s">
        <v>458</v>
      </c>
      <c r="G590" s="73" t="s">
        <v>1173</v>
      </c>
      <c r="H590" s="73" t="s">
        <v>88</v>
      </c>
      <c r="I590" s="5" t="s">
        <v>36</v>
      </c>
      <c r="J590" s="28">
        <v>147</v>
      </c>
      <c r="K590" s="29">
        <v>248</v>
      </c>
      <c r="L590" s="30">
        <f t="shared" si="27"/>
        <v>36456</v>
      </c>
      <c r="M590" s="31">
        <f t="shared" si="28"/>
        <v>1.2867357405153344E-3</v>
      </c>
      <c r="N590" s="81"/>
      <c r="O590" s="38"/>
      <c r="P590" s="22"/>
      <c r="Q590" s="22"/>
      <c r="R590" s="32"/>
      <c r="S590" s="33"/>
      <c r="T590" s="34"/>
      <c r="U590" s="34"/>
      <c r="V590" s="35"/>
      <c r="W590" s="36"/>
      <c r="X590" s="27"/>
      <c r="Y590" s="27"/>
      <c r="Z590" s="27"/>
      <c r="AA590" s="27"/>
      <c r="AB590" s="27"/>
      <c r="AC590" s="27"/>
      <c r="AD590" s="27"/>
      <c r="AE590" s="27"/>
      <c r="AF590" s="27"/>
      <c r="AG590" s="7"/>
      <c r="AH590" s="7"/>
      <c r="AI590" s="7"/>
      <c r="AJ590" s="7"/>
      <c r="AK590" s="7"/>
    </row>
    <row r="591" spans="1:37">
      <c r="A591" s="73">
        <f t="shared" si="29"/>
        <v>586</v>
      </c>
      <c r="B591" s="73">
        <v>1034020231</v>
      </c>
      <c r="C591" s="73">
        <v>0</v>
      </c>
      <c r="D591" s="75" t="s">
        <v>1207</v>
      </c>
      <c r="E591" s="75" t="s">
        <v>706</v>
      </c>
      <c r="F591" s="75" t="s">
        <v>264</v>
      </c>
      <c r="G591" s="73" t="s">
        <v>749</v>
      </c>
      <c r="H591" s="73" t="s">
        <v>88</v>
      </c>
      <c r="I591" s="5" t="s">
        <v>36</v>
      </c>
      <c r="J591" s="28">
        <v>1</v>
      </c>
      <c r="K591" s="29">
        <v>71081</v>
      </c>
      <c r="L591" s="30">
        <f t="shared" si="27"/>
        <v>71081</v>
      </c>
      <c r="M591" s="31">
        <f t="shared" si="28"/>
        <v>2.5088452702317996E-3</v>
      </c>
      <c r="N591" s="81"/>
      <c r="O591" s="38"/>
      <c r="P591" s="22"/>
      <c r="Q591" s="22"/>
      <c r="R591" s="32"/>
      <c r="S591" s="33"/>
      <c r="T591" s="34"/>
      <c r="U591" s="34"/>
      <c r="V591" s="35"/>
      <c r="W591" s="36"/>
      <c r="X591" s="27"/>
      <c r="Y591" s="27"/>
      <c r="Z591" s="27"/>
      <c r="AA591" s="27"/>
      <c r="AB591" s="27"/>
      <c r="AC591" s="27"/>
      <c r="AD591" s="27"/>
      <c r="AE591" s="27"/>
      <c r="AF591" s="27"/>
      <c r="AG591" s="7"/>
      <c r="AH591" s="7"/>
      <c r="AI591" s="7"/>
      <c r="AJ591" s="7"/>
      <c r="AK591" s="7"/>
    </row>
    <row r="592" spans="1:37">
      <c r="A592" s="73">
        <f t="shared" si="29"/>
        <v>587</v>
      </c>
      <c r="B592" s="73">
        <v>1031620020</v>
      </c>
      <c r="C592" s="73">
        <v>0</v>
      </c>
      <c r="D592" s="75" t="s">
        <v>1208</v>
      </c>
      <c r="E592" s="75" t="s">
        <v>458</v>
      </c>
      <c r="F592" s="75" t="s">
        <v>458</v>
      </c>
      <c r="G592" s="73" t="s">
        <v>91</v>
      </c>
      <c r="H592" s="73" t="s">
        <v>88</v>
      </c>
      <c r="I592" s="5" t="s">
        <v>36</v>
      </c>
      <c r="J592" s="28">
        <v>399</v>
      </c>
      <c r="K592" s="29">
        <v>86</v>
      </c>
      <c r="L592" s="30">
        <f t="shared" si="27"/>
        <v>34314</v>
      </c>
      <c r="M592" s="31">
        <f t="shared" si="28"/>
        <v>1.2111326036878206E-3</v>
      </c>
      <c r="N592" s="81"/>
      <c r="O592" s="38"/>
      <c r="P592" s="22"/>
      <c r="Q592" s="22"/>
      <c r="R592" s="32"/>
      <c r="S592" s="33"/>
      <c r="T592" s="34"/>
      <c r="U592" s="34"/>
      <c r="V592" s="35"/>
      <c r="W592" s="36"/>
      <c r="X592" s="27"/>
      <c r="Y592" s="27"/>
      <c r="Z592" s="27"/>
      <c r="AA592" s="27"/>
      <c r="AB592" s="27"/>
      <c r="AC592" s="27"/>
      <c r="AD592" s="27"/>
      <c r="AE592" s="27"/>
      <c r="AF592" s="27"/>
      <c r="AG592" s="7"/>
      <c r="AH592" s="7"/>
      <c r="AI592" s="7"/>
      <c r="AJ592" s="7"/>
      <c r="AK592" s="7"/>
    </row>
    <row r="593" spans="1:37">
      <c r="A593" s="73">
        <f t="shared" si="29"/>
        <v>588</v>
      </c>
      <c r="B593" s="73">
        <v>1032410080</v>
      </c>
      <c r="C593" s="73">
        <v>0</v>
      </c>
      <c r="D593" s="75" t="s">
        <v>1209</v>
      </c>
      <c r="E593" s="75" t="s">
        <v>458</v>
      </c>
      <c r="F593" s="75" t="s">
        <v>458</v>
      </c>
      <c r="G593" s="73" t="s">
        <v>430</v>
      </c>
      <c r="H593" s="73" t="s">
        <v>88</v>
      </c>
      <c r="I593" s="5" t="s">
        <v>36</v>
      </c>
      <c r="J593" s="28">
        <v>492</v>
      </c>
      <c r="K593" s="29">
        <v>69</v>
      </c>
      <c r="L593" s="30">
        <f t="shared" si="27"/>
        <v>33948</v>
      </c>
      <c r="M593" s="31">
        <f t="shared" si="28"/>
        <v>1.1982144206444637E-3</v>
      </c>
      <c r="N593" s="81"/>
      <c r="O593" s="38"/>
      <c r="P593" s="22"/>
      <c r="Q593" s="22"/>
      <c r="R593" s="32"/>
      <c r="S593" s="33"/>
      <c r="T593" s="34"/>
      <c r="U593" s="34"/>
      <c r="V593" s="35"/>
      <c r="W593" s="36"/>
      <c r="X593" s="27"/>
      <c r="Y593" s="27"/>
      <c r="Z593" s="27"/>
      <c r="AA593" s="27"/>
      <c r="AB593" s="27"/>
      <c r="AC593" s="27"/>
      <c r="AD593" s="27"/>
      <c r="AE593" s="27"/>
      <c r="AF593" s="27"/>
      <c r="AG593" s="7"/>
      <c r="AH593" s="7"/>
      <c r="AI593" s="7"/>
      <c r="AJ593" s="7"/>
      <c r="AK593" s="7"/>
    </row>
    <row r="594" spans="1:37">
      <c r="A594" s="73">
        <f t="shared" si="29"/>
        <v>589</v>
      </c>
      <c r="B594" s="73">
        <v>1033420190</v>
      </c>
      <c r="C594" s="73">
        <v>0</v>
      </c>
      <c r="D594" s="75" t="s">
        <v>1210</v>
      </c>
      <c r="E594" s="75" t="s">
        <v>136</v>
      </c>
      <c r="F594" s="75" t="s">
        <v>575</v>
      </c>
      <c r="G594" s="73" t="s">
        <v>1211</v>
      </c>
      <c r="H594" s="73" t="s">
        <v>476</v>
      </c>
      <c r="I594" s="5" t="s">
        <v>36</v>
      </c>
      <c r="J594" s="28">
        <v>1</v>
      </c>
      <c r="K594" s="29">
        <v>64942</v>
      </c>
      <c r="L594" s="30">
        <f t="shared" si="27"/>
        <v>64942</v>
      </c>
      <c r="M594" s="31">
        <f t="shared" si="28"/>
        <v>2.2921656918078463E-3</v>
      </c>
      <c r="N594" s="81"/>
      <c r="O594" s="38"/>
      <c r="P594" s="22"/>
      <c r="Q594" s="22"/>
      <c r="R594" s="32"/>
      <c r="S594" s="33"/>
      <c r="T594" s="34"/>
      <c r="U594" s="34"/>
      <c r="V594" s="35"/>
      <c r="W594" s="36"/>
      <c r="X594" s="27"/>
      <c r="Y594" s="27"/>
      <c r="Z594" s="27"/>
      <c r="AA594" s="27"/>
      <c r="AB594" s="27"/>
      <c r="AC594" s="27"/>
      <c r="AD594" s="27"/>
      <c r="AE594" s="27"/>
      <c r="AF594" s="27"/>
      <c r="AG594" s="7"/>
      <c r="AH594" s="7"/>
      <c r="AI594" s="7"/>
      <c r="AJ594" s="7"/>
      <c r="AK594" s="7"/>
    </row>
    <row r="595" spans="1:37">
      <c r="A595" s="73">
        <f t="shared" si="29"/>
        <v>590</v>
      </c>
      <c r="B595" s="73" t="s">
        <v>1212</v>
      </c>
      <c r="C595" s="73">
        <v>0</v>
      </c>
      <c r="D595" s="75" t="s">
        <v>1213</v>
      </c>
      <c r="E595" s="75" t="s">
        <v>458</v>
      </c>
      <c r="F595" s="75" t="s">
        <v>458</v>
      </c>
      <c r="G595" s="73" t="s">
        <v>735</v>
      </c>
      <c r="H595" s="73" t="s">
        <v>88</v>
      </c>
      <c r="I595" s="5" t="s">
        <v>36</v>
      </c>
      <c r="J595" s="28">
        <v>28</v>
      </c>
      <c r="K595" s="29">
        <v>1141</v>
      </c>
      <c r="L595" s="30">
        <f t="shared" si="27"/>
        <v>31948</v>
      </c>
      <c r="M595" s="31">
        <f t="shared" si="28"/>
        <v>1.1276232564731159E-3</v>
      </c>
      <c r="N595" s="81"/>
      <c r="O595" s="38"/>
      <c r="P595" s="22"/>
      <c r="Q595" s="22"/>
      <c r="R595" s="32"/>
      <c r="S595" s="33"/>
      <c r="T595" s="34"/>
      <c r="U595" s="34"/>
      <c r="V595" s="35"/>
      <c r="W595" s="36"/>
      <c r="X595" s="27"/>
      <c r="Y595" s="27"/>
      <c r="Z595" s="27"/>
      <c r="AA595" s="27"/>
      <c r="AB595" s="27"/>
      <c r="AC595" s="27"/>
      <c r="AD595" s="27"/>
      <c r="AE595" s="27"/>
      <c r="AF595" s="27"/>
      <c r="AG595" s="7"/>
      <c r="AH595" s="7"/>
      <c r="AI595" s="7"/>
      <c r="AJ595" s="7"/>
      <c r="AK595" s="7"/>
    </row>
    <row r="596" spans="1:37">
      <c r="A596" s="73">
        <f t="shared" si="29"/>
        <v>591</v>
      </c>
      <c r="B596" s="73">
        <v>1031610020</v>
      </c>
      <c r="C596" s="73">
        <v>0</v>
      </c>
      <c r="D596" s="75" t="s">
        <v>1214</v>
      </c>
      <c r="E596" s="75" t="s">
        <v>458</v>
      </c>
      <c r="F596" s="75" t="s">
        <v>458</v>
      </c>
      <c r="G596" s="73" t="s">
        <v>1216</v>
      </c>
      <c r="H596" s="73" t="s">
        <v>88</v>
      </c>
      <c r="I596" s="5" t="s">
        <v>36</v>
      </c>
      <c r="J596" s="28">
        <v>63</v>
      </c>
      <c r="K596" s="29">
        <v>476</v>
      </c>
      <c r="L596" s="30">
        <f t="shared" si="27"/>
        <v>29988</v>
      </c>
      <c r="M596" s="31">
        <f t="shared" si="28"/>
        <v>1.0584439155851945E-3</v>
      </c>
      <c r="N596" s="81"/>
      <c r="O596" s="38"/>
      <c r="P596" s="22"/>
      <c r="Q596" s="22"/>
      <c r="R596" s="32"/>
      <c r="S596" s="33"/>
      <c r="T596" s="34"/>
      <c r="U596" s="34"/>
      <c r="V596" s="35"/>
      <c r="W596" s="36"/>
      <c r="X596" s="27"/>
      <c r="Y596" s="27"/>
      <c r="Z596" s="27"/>
      <c r="AA596" s="27"/>
      <c r="AB596" s="27"/>
      <c r="AC596" s="27"/>
      <c r="AD596" s="27"/>
      <c r="AE596" s="27"/>
      <c r="AF596" s="27"/>
      <c r="AG596" s="7"/>
      <c r="AH596" s="7"/>
      <c r="AI596" s="7"/>
      <c r="AJ596" s="7"/>
      <c r="AK596" s="7"/>
    </row>
    <row r="597" spans="1:37">
      <c r="A597" s="73">
        <f t="shared" si="29"/>
        <v>592</v>
      </c>
      <c r="B597" s="73">
        <v>1031840040</v>
      </c>
      <c r="C597" s="73">
        <v>0</v>
      </c>
      <c r="D597" s="75" t="s">
        <v>1217</v>
      </c>
      <c r="E597" s="75" t="s">
        <v>458</v>
      </c>
      <c r="F597" s="75" t="s">
        <v>458</v>
      </c>
      <c r="G597" s="73" t="s">
        <v>595</v>
      </c>
      <c r="H597" s="73" t="s">
        <v>88</v>
      </c>
      <c r="I597" s="5" t="s">
        <v>36</v>
      </c>
      <c r="J597" s="28">
        <v>84</v>
      </c>
      <c r="K597" s="29">
        <v>369</v>
      </c>
      <c r="L597" s="30">
        <f t="shared" si="27"/>
        <v>30996</v>
      </c>
      <c r="M597" s="31">
        <f t="shared" si="28"/>
        <v>1.0940218623275539E-3</v>
      </c>
      <c r="N597" s="81"/>
      <c r="O597" s="38"/>
      <c r="P597" s="22"/>
      <c r="Q597" s="22"/>
      <c r="R597" s="32"/>
      <c r="S597" s="33"/>
      <c r="T597" s="34"/>
      <c r="U597" s="34"/>
      <c r="V597" s="35"/>
      <c r="W597" s="36"/>
      <c r="X597" s="27"/>
      <c r="Y597" s="27"/>
      <c r="Z597" s="27"/>
      <c r="AA597" s="27"/>
      <c r="AB597" s="27"/>
      <c r="AC597" s="27"/>
      <c r="AD597" s="27"/>
      <c r="AE597" s="27"/>
      <c r="AF597" s="27"/>
      <c r="AG597" s="7"/>
      <c r="AH597" s="7"/>
      <c r="AI597" s="7"/>
      <c r="AJ597" s="7"/>
      <c r="AK597" s="7"/>
    </row>
    <row r="598" spans="1:37">
      <c r="A598" s="73">
        <f t="shared" si="29"/>
        <v>593</v>
      </c>
      <c r="B598" s="73">
        <v>1033420002</v>
      </c>
      <c r="C598" s="73">
        <v>0</v>
      </c>
      <c r="D598" s="75" t="s">
        <v>1218</v>
      </c>
      <c r="E598" s="75" t="s">
        <v>124</v>
      </c>
      <c r="F598" s="75" t="s">
        <v>575</v>
      </c>
      <c r="G598" s="73" t="s">
        <v>914</v>
      </c>
      <c r="H598" s="73" t="s">
        <v>476</v>
      </c>
      <c r="I598" s="5" t="s">
        <v>36</v>
      </c>
      <c r="J598" s="28">
        <v>1</v>
      </c>
      <c r="K598" s="29">
        <v>59158</v>
      </c>
      <c r="L598" s="30">
        <f t="shared" si="27"/>
        <v>59158</v>
      </c>
      <c r="M598" s="31">
        <f t="shared" si="28"/>
        <v>2.0880160450243075E-3</v>
      </c>
      <c r="N598" s="81"/>
      <c r="O598" s="38"/>
      <c r="P598" s="22"/>
      <c r="Q598" s="22"/>
      <c r="R598" s="32"/>
      <c r="S598" s="33"/>
      <c r="T598" s="34"/>
      <c r="U598" s="34"/>
      <c r="V598" s="35"/>
      <c r="W598" s="36"/>
      <c r="X598" s="27"/>
      <c r="Y598" s="27"/>
      <c r="Z598" s="27"/>
      <c r="AA598" s="27"/>
      <c r="AB598" s="27"/>
      <c r="AC598" s="27"/>
      <c r="AD598" s="27"/>
      <c r="AE598" s="27"/>
      <c r="AF598" s="27"/>
      <c r="AG598" s="7"/>
      <c r="AH598" s="7"/>
      <c r="AI598" s="7"/>
      <c r="AJ598" s="7"/>
      <c r="AK598" s="7"/>
    </row>
    <row r="599" spans="1:37">
      <c r="A599" s="73">
        <f t="shared" si="29"/>
        <v>594</v>
      </c>
      <c r="B599" s="73">
        <v>1034020008</v>
      </c>
      <c r="C599" s="73">
        <v>0</v>
      </c>
      <c r="D599" s="75" t="s">
        <v>1219</v>
      </c>
      <c r="E599" s="75" t="s">
        <v>264</v>
      </c>
      <c r="F599" s="75" t="s">
        <v>264</v>
      </c>
      <c r="G599" s="73" t="s">
        <v>1220</v>
      </c>
      <c r="H599" s="73" t="s">
        <v>88</v>
      </c>
      <c r="I599" s="5" t="s">
        <v>36</v>
      </c>
      <c r="J599" s="28">
        <v>1</v>
      </c>
      <c r="K599" s="29">
        <v>58275</v>
      </c>
      <c r="L599" s="30">
        <f t="shared" si="27"/>
        <v>58275</v>
      </c>
      <c r="M599" s="31">
        <f t="shared" si="28"/>
        <v>2.0568500460426574E-3</v>
      </c>
      <c r="N599" s="81"/>
      <c r="O599" s="38"/>
      <c r="P599" s="22"/>
      <c r="Q599" s="22"/>
      <c r="R599" s="32"/>
      <c r="S599" s="33"/>
      <c r="T599" s="34"/>
      <c r="U599" s="34"/>
      <c r="V599" s="35"/>
      <c r="W599" s="36"/>
      <c r="X599" s="27"/>
      <c r="Y599" s="27"/>
      <c r="Z599" s="27"/>
      <c r="AA599" s="27"/>
      <c r="AB599" s="27"/>
      <c r="AC599" s="27"/>
      <c r="AD599" s="27"/>
      <c r="AE599" s="27"/>
      <c r="AF599" s="27"/>
      <c r="AG599" s="7"/>
      <c r="AH599" s="7"/>
      <c r="AI599" s="7"/>
      <c r="AJ599" s="7"/>
      <c r="AK599" s="7"/>
    </row>
    <row r="600" spans="1:37">
      <c r="A600" s="73">
        <f t="shared" si="29"/>
        <v>595</v>
      </c>
      <c r="B600" s="73">
        <v>1034020016</v>
      </c>
      <c r="C600" s="73">
        <v>0</v>
      </c>
      <c r="D600" s="75" t="s">
        <v>1221</v>
      </c>
      <c r="E600" s="75" t="s">
        <v>264</v>
      </c>
      <c r="F600" s="75" t="s">
        <v>264</v>
      </c>
      <c r="G600" s="73" t="s">
        <v>362</v>
      </c>
      <c r="H600" s="73" t="s">
        <v>88</v>
      </c>
      <c r="I600" s="5" t="s">
        <v>36</v>
      </c>
      <c r="J600" s="28">
        <v>1</v>
      </c>
      <c r="K600" s="29">
        <v>58275</v>
      </c>
      <c r="L600" s="30">
        <f t="shared" si="27"/>
        <v>58275</v>
      </c>
      <c r="M600" s="31">
        <f t="shared" si="28"/>
        <v>2.0568500460426574E-3</v>
      </c>
      <c r="N600" s="81"/>
      <c r="O600" s="38"/>
      <c r="P600" s="22"/>
      <c r="Q600" s="22"/>
      <c r="R600" s="32"/>
      <c r="S600" s="33"/>
      <c r="T600" s="34"/>
      <c r="U600" s="34"/>
      <c r="V600" s="35"/>
      <c r="W600" s="36"/>
      <c r="X600" s="27"/>
      <c r="Y600" s="27"/>
      <c r="Z600" s="27"/>
      <c r="AA600" s="27"/>
      <c r="AB600" s="27"/>
      <c r="AC600" s="27"/>
      <c r="AD600" s="27"/>
      <c r="AE600" s="27"/>
      <c r="AF600" s="27"/>
      <c r="AG600" s="7"/>
      <c r="AH600" s="7"/>
      <c r="AI600" s="7"/>
      <c r="AJ600" s="7"/>
      <c r="AK600" s="7"/>
    </row>
    <row r="601" spans="1:37">
      <c r="A601" s="73">
        <f t="shared" si="29"/>
        <v>596</v>
      </c>
      <c r="B601" s="73">
        <v>1034020141</v>
      </c>
      <c r="C601" s="73">
        <v>0</v>
      </c>
      <c r="D601" s="75" t="s">
        <v>1222</v>
      </c>
      <c r="E601" s="75" t="s">
        <v>706</v>
      </c>
      <c r="F601" s="75" t="s">
        <v>264</v>
      </c>
      <c r="G601" s="73" t="s">
        <v>362</v>
      </c>
      <c r="H601" s="73" t="s">
        <v>88</v>
      </c>
      <c r="I601" s="5" t="s">
        <v>36</v>
      </c>
      <c r="J601" s="28">
        <v>1</v>
      </c>
      <c r="K601" s="29">
        <v>58275</v>
      </c>
      <c r="L601" s="30">
        <f t="shared" si="27"/>
        <v>58275</v>
      </c>
      <c r="M601" s="31">
        <f t="shared" si="28"/>
        <v>2.0568500460426574E-3</v>
      </c>
      <c r="N601" s="81"/>
      <c r="O601" s="38"/>
      <c r="P601" s="22"/>
      <c r="Q601" s="22"/>
      <c r="R601" s="32"/>
      <c r="S601" s="33"/>
      <c r="T601" s="34"/>
      <c r="U601" s="34"/>
      <c r="V601" s="35"/>
      <c r="W601" s="36"/>
      <c r="X601" s="27"/>
      <c r="Y601" s="27"/>
      <c r="Z601" s="27"/>
      <c r="AA601" s="27"/>
      <c r="AB601" s="27"/>
      <c r="AC601" s="27"/>
      <c r="AD601" s="27"/>
      <c r="AE601" s="27"/>
      <c r="AF601" s="27"/>
      <c r="AG601" s="7"/>
      <c r="AH601" s="7"/>
      <c r="AI601" s="7"/>
      <c r="AJ601" s="7"/>
      <c r="AK601" s="7"/>
    </row>
    <row r="602" spans="1:37">
      <c r="A602" s="73">
        <f t="shared" si="29"/>
        <v>597</v>
      </c>
      <c r="B602" s="73">
        <v>1034020165</v>
      </c>
      <c r="C602" s="73">
        <v>0</v>
      </c>
      <c r="D602" s="75" t="s">
        <v>1223</v>
      </c>
      <c r="E602" s="75" t="s">
        <v>706</v>
      </c>
      <c r="F602" s="75" t="s">
        <v>264</v>
      </c>
      <c r="G602" s="73" t="s">
        <v>1224</v>
      </c>
      <c r="H602" s="73" t="s">
        <v>88</v>
      </c>
      <c r="I602" s="5" t="s">
        <v>36</v>
      </c>
      <c r="J602" s="28">
        <v>1</v>
      </c>
      <c r="K602" s="29">
        <v>58275</v>
      </c>
      <c r="L602" s="30">
        <f t="shared" si="27"/>
        <v>58275</v>
      </c>
      <c r="M602" s="31">
        <f t="shared" si="28"/>
        <v>2.0568500460426574E-3</v>
      </c>
      <c r="N602" s="81"/>
      <c r="O602" s="38"/>
      <c r="P602" s="22"/>
      <c r="Q602" s="22"/>
      <c r="R602" s="32"/>
      <c r="S602" s="33"/>
      <c r="T602" s="34"/>
      <c r="U602" s="34"/>
      <c r="V602" s="35"/>
      <c r="W602" s="36"/>
      <c r="X602" s="27"/>
      <c r="Y602" s="27"/>
      <c r="Z602" s="27"/>
      <c r="AA602" s="27"/>
      <c r="AB602" s="27"/>
      <c r="AC602" s="27"/>
      <c r="AD602" s="27"/>
      <c r="AE602" s="27"/>
      <c r="AF602" s="27"/>
      <c r="AG602" s="7"/>
      <c r="AH602" s="7"/>
      <c r="AI602" s="7"/>
      <c r="AJ602" s="7"/>
      <c r="AK602" s="7"/>
    </row>
    <row r="603" spans="1:37">
      <c r="A603" s="73">
        <f t="shared" si="29"/>
        <v>598</v>
      </c>
      <c r="B603" s="73">
        <v>1034020190</v>
      </c>
      <c r="C603" s="73">
        <v>0</v>
      </c>
      <c r="D603" s="75" t="s">
        <v>1225</v>
      </c>
      <c r="E603" s="75" t="s">
        <v>706</v>
      </c>
      <c r="F603" s="75" t="s">
        <v>264</v>
      </c>
      <c r="G603" s="73" t="s">
        <v>894</v>
      </c>
      <c r="H603" s="73" t="s">
        <v>88</v>
      </c>
      <c r="I603" s="5" t="s">
        <v>36</v>
      </c>
      <c r="J603" s="28">
        <v>1</v>
      </c>
      <c r="K603" s="29">
        <v>58275</v>
      </c>
      <c r="L603" s="30">
        <f t="shared" si="27"/>
        <v>58275</v>
      </c>
      <c r="M603" s="31">
        <f t="shared" si="28"/>
        <v>2.0568500460426574E-3</v>
      </c>
      <c r="N603" s="81"/>
      <c r="O603" s="38"/>
      <c r="P603" s="22"/>
      <c r="Q603" s="22"/>
      <c r="R603" s="32"/>
      <c r="S603" s="33"/>
      <c r="T603" s="34"/>
      <c r="U603" s="34"/>
      <c r="V603" s="35"/>
      <c r="W603" s="36"/>
      <c r="X603" s="27"/>
      <c r="Y603" s="27"/>
      <c r="Z603" s="27"/>
      <c r="AA603" s="27"/>
      <c r="AB603" s="27"/>
      <c r="AC603" s="27"/>
      <c r="AD603" s="27"/>
      <c r="AE603" s="27"/>
      <c r="AF603" s="27"/>
      <c r="AG603" s="7"/>
      <c r="AH603" s="7"/>
      <c r="AI603" s="7"/>
      <c r="AJ603" s="7"/>
      <c r="AK603" s="7"/>
    </row>
    <row r="604" spans="1:37">
      <c r="A604" s="73">
        <f t="shared" si="29"/>
        <v>599</v>
      </c>
      <c r="B604" s="73">
        <v>1034020229</v>
      </c>
      <c r="C604" s="73">
        <v>0</v>
      </c>
      <c r="D604" s="75" t="s">
        <v>1226</v>
      </c>
      <c r="E604" s="75" t="s">
        <v>706</v>
      </c>
      <c r="F604" s="75" t="s">
        <v>264</v>
      </c>
      <c r="G604" s="73" t="s">
        <v>901</v>
      </c>
      <c r="H604" s="73" t="s">
        <v>88</v>
      </c>
      <c r="I604" s="5" t="s">
        <v>36</v>
      </c>
      <c r="J604" s="28">
        <v>1</v>
      </c>
      <c r="K604" s="29">
        <v>58275</v>
      </c>
      <c r="L604" s="30">
        <f t="shared" si="27"/>
        <v>58275</v>
      </c>
      <c r="M604" s="31">
        <f t="shared" si="28"/>
        <v>2.0568500460426574E-3</v>
      </c>
      <c r="N604" s="81"/>
      <c r="O604" s="38"/>
      <c r="P604" s="22"/>
      <c r="Q604" s="22"/>
      <c r="R604" s="32"/>
      <c r="S604" s="33"/>
      <c r="T604" s="34"/>
      <c r="U604" s="34"/>
      <c r="V604" s="35"/>
      <c r="W604" s="36"/>
      <c r="X604" s="27"/>
      <c r="Y604" s="27"/>
      <c r="Z604" s="27"/>
      <c r="AA604" s="27"/>
      <c r="AB604" s="27"/>
      <c r="AC604" s="27"/>
      <c r="AD604" s="27"/>
      <c r="AE604" s="27"/>
      <c r="AF604" s="27"/>
      <c r="AG604" s="7"/>
      <c r="AH604" s="7"/>
      <c r="AI604" s="7"/>
      <c r="AJ604" s="7"/>
      <c r="AK604" s="7"/>
    </row>
    <row r="605" spans="1:37">
      <c r="A605" s="73">
        <f t="shared" si="29"/>
        <v>600</v>
      </c>
      <c r="B605" s="73">
        <v>1034020345</v>
      </c>
      <c r="C605" s="73">
        <v>0</v>
      </c>
      <c r="D605" s="75" t="s">
        <v>1227</v>
      </c>
      <c r="E605" s="75" t="s">
        <v>706</v>
      </c>
      <c r="F605" s="75" t="s">
        <v>264</v>
      </c>
      <c r="G605" s="73" t="s">
        <v>275</v>
      </c>
      <c r="H605" s="73" t="s">
        <v>88</v>
      </c>
      <c r="I605" s="5" t="s">
        <v>36</v>
      </c>
      <c r="J605" s="28">
        <v>1</v>
      </c>
      <c r="K605" s="29">
        <v>58275</v>
      </c>
      <c r="L605" s="30">
        <f t="shared" si="27"/>
        <v>58275</v>
      </c>
      <c r="M605" s="31">
        <f t="shared" si="28"/>
        <v>2.0568500460426574E-3</v>
      </c>
      <c r="N605" s="81"/>
      <c r="O605" s="38"/>
      <c r="P605" s="22"/>
      <c r="Q605" s="22"/>
      <c r="R605" s="32"/>
      <c r="S605" s="33"/>
      <c r="T605" s="34"/>
      <c r="U605" s="34"/>
      <c r="V605" s="35"/>
      <c r="W605" s="36"/>
      <c r="X605" s="27"/>
      <c r="Y605" s="27"/>
      <c r="Z605" s="27"/>
      <c r="AA605" s="27"/>
      <c r="AB605" s="27"/>
      <c r="AC605" s="27"/>
      <c r="AD605" s="27"/>
      <c r="AE605" s="27"/>
      <c r="AF605" s="27"/>
      <c r="AG605" s="7"/>
      <c r="AH605" s="7"/>
      <c r="AI605" s="7"/>
      <c r="AJ605" s="7"/>
      <c r="AK605" s="7"/>
    </row>
    <row r="606" spans="1:37">
      <c r="A606" s="73">
        <f t="shared" si="29"/>
        <v>601</v>
      </c>
      <c r="B606" s="73">
        <v>1031016024</v>
      </c>
      <c r="C606" s="73">
        <v>0</v>
      </c>
      <c r="D606" s="75" t="s">
        <v>1228</v>
      </c>
      <c r="E606" s="75" t="s">
        <v>458</v>
      </c>
      <c r="F606" s="75" t="s">
        <v>458</v>
      </c>
      <c r="G606" s="73" t="s">
        <v>1229</v>
      </c>
      <c r="H606" s="73" t="s">
        <v>88</v>
      </c>
      <c r="I606" s="5" t="s">
        <v>36</v>
      </c>
      <c r="J606" s="28">
        <v>21</v>
      </c>
      <c r="K606" s="29">
        <v>1665</v>
      </c>
      <c r="L606" s="30">
        <f t="shared" si="27"/>
        <v>34965</v>
      </c>
      <c r="M606" s="31">
        <f t="shared" si="28"/>
        <v>1.2341100276255944E-3</v>
      </c>
      <c r="N606" s="81"/>
      <c r="O606" s="38"/>
      <c r="P606" s="22"/>
      <c r="Q606" s="22"/>
      <c r="R606" s="32"/>
      <c r="S606" s="33"/>
      <c r="T606" s="34"/>
      <c r="U606" s="34"/>
      <c r="V606" s="35"/>
      <c r="W606" s="36"/>
      <c r="X606" s="27"/>
      <c r="Y606" s="27"/>
      <c r="Z606" s="27"/>
      <c r="AA606" s="27"/>
      <c r="AB606" s="27"/>
      <c r="AC606" s="27"/>
      <c r="AD606" s="27"/>
      <c r="AE606" s="27"/>
      <c r="AF606" s="27"/>
      <c r="AG606" s="7"/>
      <c r="AH606" s="7"/>
      <c r="AI606" s="7"/>
      <c r="AJ606" s="7"/>
      <c r="AK606" s="7"/>
    </row>
    <row r="607" spans="1:37" ht="51">
      <c r="A607" s="73">
        <f t="shared" si="29"/>
        <v>602</v>
      </c>
      <c r="B607" s="73">
        <v>1282820131</v>
      </c>
      <c r="C607" s="73">
        <v>0</v>
      </c>
      <c r="D607" s="75" t="s">
        <v>1230</v>
      </c>
      <c r="E607" s="75" t="s">
        <v>4292</v>
      </c>
      <c r="F607" s="75" t="s">
        <v>1231</v>
      </c>
      <c r="G607" s="73" t="s">
        <v>1232</v>
      </c>
      <c r="H607" s="73" t="s">
        <v>88</v>
      </c>
      <c r="I607" s="5" t="s">
        <v>36</v>
      </c>
      <c r="J607" s="28">
        <v>1</v>
      </c>
      <c r="K607" s="29">
        <v>57512</v>
      </c>
      <c r="L607" s="30">
        <f t="shared" si="27"/>
        <v>57512</v>
      </c>
      <c r="M607" s="31">
        <f t="shared" si="28"/>
        <v>2.0299195169112879E-3</v>
      </c>
      <c r="N607" s="81"/>
      <c r="O607" s="38"/>
      <c r="P607" s="22"/>
      <c r="Q607" s="22"/>
      <c r="R607" s="32"/>
      <c r="S607" s="33"/>
      <c r="T607" s="34"/>
      <c r="U607" s="34"/>
      <c r="V607" s="35"/>
      <c r="W607" s="36"/>
      <c r="X607" s="27"/>
      <c r="Y607" s="27"/>
      <c r="Z607" s="27"/>
      <c r="AA607" s="27"/>
      <c r="AB607" s="27"/>
      <c r="AC607" s="27"/>
      <c r="AD607" s="27"/>
      <c r="AE607" s="27"/>
      <c r="AF607" s="27"/>
      <c r="AG607" s="7"/>
      <c r="AH607" s="7"/>
      <c r="AI607" s="7"/>
      <c r="AJ607" s="7"/>
      <c r="AK607" s="7"/>
    </row>
    <row r="608" spans="1:37">
      <c r="A608" s="73">
        <f t="shared" si="29"/>
        <v>603</v>
      </c>
      <c r="B608" s="73" t="s">
        <v>1233</v>
      </c>
      <c r="C608" s="73">
        <v>0</v>
      </c>
      <c r="D608" s="75" t="s">
        <v>1234</v>
      </c>
      <c r="E608" s="75" t="s">
        <v>458</v>
      </c>
      <c r="F608" s="75" t="s">
        <v>458</v>
      </c>
      <c r="G608" s="73" t="s">
        <v>1235</v>
      </c>
      <c r="H608" s="73" t="s">
        <v>88</v>
      </c>
      <c r="I608" s="5" t="s">
        <v>36</v>
      </c>
      <c r="J608" s="28">
        <v>140</v>
      </c>
      <c r="K608" s="29">
        <v>209</v>
      </c>
      <c r="L608" s="30">
        <f t="shared" si="27"/>
        <v>29260</v>
      </c>
      <c r="M608" s="31">
        <f t="shared" si="28"/>
        <v>1.0327487318268237E-3</v>
      </c>
      <c r="N608" s="81"/>
      <c r="O608" s="38"/>
      <c r="P608" s="22"/>
      <c r="Q608" s="22"/>
      <c r="R608" s="32"/>
      <c r="S608" s="33"/>
      <c r="T608" s="34"/>
      <c r="U608" s="34"/>
      <c r="V608" s="35"/>
      <c r="W608" s="36"/>
      <c r="X608" s="27"/>
      <c r="Y608" s="27"/>
      <c r="Z608" s="27"/>
      <c r="AA608" s="27"/>
      <c r="AB608" s="27"/>
      <c r="AC608" s="27"/>
      <c r="AD608" s="27"/>
      <c r="AE608" s="27"/>
      <c r="AF608" s="27"/>
      <c r="AG608" s="7"/>
      <c r="AH608" s="7"/>
      <c r="AI608" s="7"/>
      <c r="AJ608" s="7"/>
      <c r="AK608" s="7"/>
    </row>
    <row r="609" spans="1:37">
      <c r="A609" s="73">
        <f t="shared" si="29"/>
        <v>604</v>
      </c>
      <c r="B609" s="73">
        <v>1032710024</v>
      </c>
      <c r="C609" s="73">
        <v>0</v>
      </c>
      <c r="D609" s="75" t="s">
        <v>1201</v>
      </c>
      <c r="E609" s="75" t="s">
        <v>136</v>
      </c>
      <c r="F609" s="75" t="s">
        <v>62</v>
      </c>
      <c r="G609" s="73" t="s">
        <v>1202</v>
      </c>
      <c r="H609" s="73" t="s">
        <v>35</v>
      </c>
      <c r="I609" s="5" t="s">
        <v>36</v>
      </c>
      <c r="J609" s="28">
        <v>1</v>
      </c>
      <c r="K609" s="29">
        <v>54589</v>
      </c>
      <c r="L609" s="30">
        <f t="shared" si="27"/>
        <v>54589</v>
      </c>
      <c r="M609" s="31">
        <f t="shared" si="28"/>
        <v>1.9267505304748627E-3</v>
      </c>
      <c r="N609" s="81" t="s">
        <v>4306</v>
      </c>
      <c r="O609" s="38"/>
      <c r="P609" s="22"/>
      <c r="Q609" s="22"/>
      <c r="R609" s="32"/>
      <c r="S609" s="33"/>
      <c r="T609" s="34"/>
      <c r="U609" s="34"/>
      <c r="V609" s="35"/>
      <c r="W609" s="36"/>
      <c r="X609" s="27"/>
      <c r="Y609" s="27"/>
      <c r="Z609" s="27"/>
      <c r="AA609" s="27"/>
      <c r="AB609" s="27"/>
      <c r="AC609" s="27"/>
      <c r="AD609" s="27"/>
      <c r="AE609" s="27"/>
      <c r="AF609" s="27"/>
      <c r="AG609" s="7"/>
      <c r="AH609" s="7"/>
      <c r="AI609" s="7"/>
      <c r="AJ609" s="7"/>
      <c r="AK609" s="7"/>
    </row>
    <row r="610" spans="1:37">
      <c r="A610" s="73">
        <f t="shared" si="29"/>
        <v>605</v>
      </c>
      <c r="B610" s="73">
        <v>1031620018</v>
      </c>
      <c r="C610" s="73">
        <v>0</v>
      </c>
      <c r="D610" s="75" t="s">
        <v>1236</v>
      </c>
      <c r="E610" s="75" t="s">
        <v>458</v>
      </c>
      <c r="F610" s="75" t="s">
        <v>458</v>
      </c>
      <c r="G610" s="73" t="s">
        <v>1237</v>
      </c>
      <c r="H610" s="73" t="s">
        <v>88</v>
      </c>
      <c r="I610" s="5" t="s">
        <v>36</v>
      </c>
      <c r="J610" s="28">
        <v>154</v>
      </c>
      <c r="K610" s="29">
        <v>173</v>
      </c>
      <c r="L610" s="30">
        <f t="shared" si="27"/>
        <v>26642</v>
      </c>
      <c r="M610" s="31">
        <f t="shared" si="28"/>
        <v>9.40344897926529E-4</v>
      </c>
      <c r="N610" s="81"/>
      <c r="O610" s="38"/>
      <c r="P610" s="22"/>
      <c r="Q610" s="22"/>
      <c r="R610" s="32"/>
      <c r="S610" s="33"/>
      <c r="T610" s="34"/>
      <c r="U610" s="34"/>
      <c r="V610" s="35"/>
      <c r="W610" s="36"/>
      <c r="X610" s="27"/>
      <c r="Y610" s="27"/>
      <c r="Z610" s="27"/>
      <c r="AA610" s="27"/>
      <c r="AB610" s="27"/>
      <c r="AC610" s="27"/>
      <c r="AD610" s="27"/>
      <c r="AE610" s="27"/>
      <c r="AF610" s="27"/>
      <c r="AG610" s="7"/>
      <c r="AH610" s="7"/>
      <c r="AI610" s="7"/>
      <c r="AJ610" s="7"/>
      <c r="AK610" s="7"/>
    </row>
    <row r="611" spans="1:37" ht="38.25">
      <c r="A611" s="73">
        <f t="shared" si="29"/>
        <v>606</v>
      </c>
      <c r="B611" s="73">
        <v>1032710079</v>
      </c>
      <c r="C611" s="73">
        <v>0</v>
      </c>
      <c r="D611" s="75" t="s">
        <v>1238</v>
      </c>
      <c r="E611" s="75" t="s">
        <v>32</v>
      </c>
      <c r="F611" s="75" t="s">
        <v>390</v>
      </c>
      <c r="G611" s="73" t="s">
        <v>70</v>
      </c>
      <c r="H611" s="73" t="s">
        <v>35</v>
      </c>
      <c r="I611" s="5" t="s">
        <v>36</v>
      </c>
      <c r="J611" s="28">
        <v>1</v>
      </c>
      <c r="K611" s="29">
        <v>54240</v>
      </c>
      <c r="L611" s="30">
        <f t="shared" si="27"/>
        <v>54240</v>
      </c>
      <c r="M611" s="31">
        <f t="shared" si="28"/>
        <v>1.9144323723269624E-3</v>
      </c>
      <c r="N611" s="81" t="s">
        <v>4312</v>
      </c>
      <c r="O611" s="38"/>
      <c r="P611" s="22"/>
      <c r="Q611" s="22"/>
      <c r="R611" s="32"/>
      <c r="S611" s="33"/>
      <c r="T611" s="34"/>
      <c r="U611" s="34"/>
      <c r="V611" s="35"/>
      <c r="W611" s="36"/>
      <c r="X611" s="27"/>
      <c r="Y611" s="27"/>
      <c r="Z611" s="27"/>
      <c r="AA611" s="27"/>
      <c r="AB611" s="27"/>
      <c r="AC611" s="27"/>
      <c r="AD611" s="27"/>
      <c r="AE611" s="27"/>
      <c r="AF611" s="27"/>
      <c r="AG611" s="7"/>
      <c r="AH611" s="7"/>
      <c r="AI611" s="7"/>
      <c r="AJ611" s="7"/>
      <c r="AK611" s="7"/>
    </row>
    <row r="612" spans="1:37">
      <c r="A612" s="73">
        <f t="shared" si="29"/>
        <v>607</v>
      </c>
      <c r="B612" s="73" t="s">
        <v>1239</v>
      </c>
      <c r="C612" s="73">
        <v>0</v>
      </c>
      <c r="D612" s="75" t="s">
        <v>1240</v>
      </c>
      <c r="E612" s="75" t="s">
        <v>458</v>
      </c>
      <c r="F612" s="75" t="s">
        <v>458</v>
      </c>
      <c r="G612" s="73" t="s">
        <v>352</v>
      </c>
      <c r="H612" s="73" t="s">
        <v>88</v>
      </c>
      <c r="I612" s="5" t="s">
        <v>36</v>
      </c>
      <c r="J612" s="28">
        <v>630</v>
      </c>
      <c r="K612" s="29">
        <v>42</v>
      </c>
      <c r="L612" s="30">
        <f t="shared" si="27"/>
        <v>26460</v>
      </c>
      <c r="M612" s="31">
        <f t="shared" si="28"/>
        <v>9.3392110198693625E-4</v>
      </c>
      <c r="N612" s="81"/>
      <c r="O612" s="38"/>
      <c r="P612" s="22"/>
      <c r="Q612" s="22"/>
      <c r="R612" s="32"/>
      <c r="S612" s="33"/>
      <c r="T612" s="34"/>
      <c r="U612" s="34"/>
      <c r="V612" s="35"/>
      <c r="W612" s="36"/>
      <c r="X612" s="27"/>
      <c r="Y612" s="27"/>
      <c r="Z612" s="27"/>
      <c r="AA612" s="27"/>
      <c r="AB612" s="27"/>
      <c r="AC612" s="27"/>
      <c r="AD612" s="27"/>
      <c r="AE612" s="27"/>
      <c r="AF612" s="27"/>
      <c r="AG612" s="7"/>
      <c r="AH612" s="7"/>
      <c r="AI612" s="7"/>
      <c r="AJ612" s="7"/>
      <c r="AK612" s="7"/>
    </row>
    <row r="613" spans="1:37">
      <c r="A613" s="73">
        <f t="shared" si="29"/>
        <v>608</v>
      </c>
      <c r="B613" s="73">
        <v>1031220200</v>
      </c>
      <c r="C613" s="73">
        <v>0</v>
      </c>
      <c r="D613" s="75" t="s">
        <v>1241</v>
      </c>
      <c r="E613" s="75" t="s">
        <v>458</v>
      </c>
      <c r="F613" s="75" t="s">
        <v>458</v>
      </c>
      <c r="G613" s="73" t="s">
        <v>595</v>
      </c>
      <c r="H613" s="73" t="s">
        <v>88</v>
      </c>
      <c r="I613" s="5" t="s">
        <v>36</v>
      </c>
      <c r="J613" s="28">
        <v>1393</v>
      </c>
      <c r="K613" s="29">
        <v>19</v>
      </c>
      <c r="L613" s="30">
        <f t="shared" si="27"/>
        <v>26467</v>
      </c>
      <c r="M613" s="31">
        <f t="shared" si="28"/>
        <v>9.3416817106153601E-4</v>
      </c>
      <c r="N613" s="81"/>
      <c r="O613" s="38"/>
      <c r="P613" s="22"/>
      <c r="Q613" s="22"/>
      <c r="R613" s="32"/>
      <c r="S613" s="33"/>
      <c r="T613" s="34"/>
      <c r="U613" s="34"/>
      <c r="V613" s="35"/>
      <c r="W613" s="36"/>
      <c r="X613" s="27"/>
      <c r="Y613" s="27"/>
      <c r="Z613" s="27"/>
      <c r="AA613" s="27"/>
      <c r="AB613" s="27"/>
      <c r="AC613" s="27"/>
      <c r="AD613" s="27"/>
      <c r="AE613" s="27"/>
      <c r="AF613" s="27"/>
      <c r="AG613" s="7"/>
      <c r="AH613" s="7"/>
      <c r="AI613" s="7"/>
      <c r="AJ613" s="7"/>
      <c r="AK613" s="7"/>
    </row>
    <row r="614" spans="1:37">
      <c r="A614" s="73">
        <f t="shared" si="29"/>
        <v>609</v>
      </c>
      <c r="B614" s="73">
        <v>1031020099</v>
      </c>
      <c r="C614" s="73">
        <v>0</v>
      </c>
      <c r="D614" s="75" t="s">
        <v>736</v>
      </c>
      <c r="E614" s="75" t="s">
        <v>46</v>
      </c>
      <c r="F614" s="75" t="s">
        <v>33</v>
      </c>
      <c r="G614" s="73" t="s">
        <v>472</v>
      </c>
      <c r="H614" s="73" t="s">
        <v>35</v>
      </c>
      <c r="I614" s="5" t="s">
        <v>36</v>
      </c>
      <c r="J614" s="28">
        <v>7</v>
      </c>
      <c r="K614" s="29">
        <v>2472</v>
      </c>
      <c r="L614" s="30">
        <f t="shared" si="27"/>
        <v>17304</v>
      </c>
      <c r="M614" s="31">
        <f t="shared" si="28"/>
        <v>6.1075475241050437E-4</v>
      </c>
      <c r="N614" s="81"/>
      <c r="O614" s="38"/>
      <c r="P614" s="22"/>
      <c r="Q614" s="22"/>
      <c r="R614" s="32"/>
      <c r="S614" s="33"/>
      <c r="T614" s="34"/>
      <c r="U614" s="34"/>
      <c r="V614" s="35"/>
      <c r="W614" s="36"/>
      <c r="X614" s="27"/>
      <c r="Y614" s="27"/>
      <c r="Z614" s="27"/>
      <c r="AA614" s="27"/>
      <c r="AB614" s="27"/>
      <c r="AC614" s="27"/>
      <c r="AD614" s="27"/>
      <c r="AE614" s="27"/>
      <c r="AF614" s="27"/>
      <c r="AG614" s="7"/>
      <c r="AH614" s="7"/>
      <c r="AI614" s="7"/>
      <c r="AJ614" s="7"/>
      <c r="AK614" s="7"/>
    </row>
    <row r="615" spans="1:37" ht="25.5">
      <c r="A615" s="73">
        <f t="shared" si="29"/>
        <v>610</v>
      </c>
      <c r="B615" s="73">
        <v>1032820043</v>
      </c>
      <c r="C615" s="73">
        <v>0</v>
      </c>
      <c r="D615" s="75" t="s">
        <v>1242</v>
      </c>
      <c r="E615" s="75" t="s">
        <v>1243</v>
      </c>
      <c r="F615" s="75" t="s">
        <v>188</v>
      </c>
      <c r="G615" s="73" t="s">
        <v>524</v>
      </c>
      <c r="H615" s="73" t="s">
        <v>88</v>
      </c>
      <c r="I615" s="5" t="s">
        <v>36</v>
      </c>
      <c r="J615" s="28">
        <v>1</v>
      </c>
      <c r="K615" s="29">
        <v>51184</v>
      </c>
      <c r="L615" s="30">
        <f t="shared" si="27"/>
        <v>51184</v>
      </c>
      <c r="M615" s="31">
        <f t="shared" si="28"/>
        <v>1.8065690734731423E-3</v>
      </c>
      <c r="N615" s="81" t="s">
        <v>4315</v>
      </c>
      <c r="O615" s="38"/>
      <c r="P615" s="22"/>
      <c r="Q615" s="22"/>
      <c r="R615" s="32"/>
      <c r="S615" s="33"/>
      <c r="T615" s="34"/>
      <c r="U615" s="34"/>
      <c r="V615" s="35"/>
      <c r="W615" s="36"/>
      <c r="X615" s="27"/>
      <c r="Y615" s="27"/>
      <c r="Z615" s="27"/>
      <c r="AA615" s="27"/>
      <c r="AB615" s="27"/>
      <c r="AC615" s="27"/>
      <c r="AD615" s="27"/>
      <c r="AE615" s="27"/>
      <c r="AF615" s="27"/>
      <c r="AG615" s="7"/>
      <c r="AH615" s="7"/>
      <c r="AI615" s="7"/>
      <c r="AJ615" s="7"/>
      <c r="AK615" s="7"/>
    </row>
    <row r="616" spans="1:37">
      <c r="A616" s="73">
        <f t="shared" si="29"/>
        <v>611</v>
      </c>
      <c r="B616" s="73" t="s">
        <v>1244</v>
      </c>
      <c r="C616" s="73">
        <v>0</v>
      </c>
      <c r="D616" s="75" t="s">
        <v>1245</v>
      </c>
      <c r="E616" s="75" t="s">
        <v>458</v>
      </c>
      <c r="F616" s="75" t="s">
        <v>458</v>
      </c>
      <c r="G616" s="73" t="s">
        <v>146</v>
      </c>
      <c r="H616" s="73" t="s">
        <v>88</v>
      </c>
      <c r="I616" s="5" t="s">
        <v>36</v>
      </c>
      <c r="J616" s="28">
        <v>14</v>
      </c>
      <c r="K616" s="29">
        <v>1817</v>
      </c>
      <c r="L616" s="30">
        <f t="shared" si="27"/>
        <v>25438</v>
      </c>
      <c r="M616" s="31">
        <f t="shared" si="28"/>
        <v>8.9784901709537735E-4</v>
      </c>
      <c r="N616" s="81" t="s">
        <v>4315</v>
      </c>
      <c r="O616" s="38"/>
      <c r="P616" s="22"/>
      <c r="Q616" s="22"/>
      <c r="R616" s="32"/>
      <c r="S616" s="33"/>
      <c r="T616" s="34"/>
      <c r="U616" s="34"/>
      <c r="V616" s="35"/>
      <c r="W616" s="36"/>
      <c r="X616" s="27"/>
      <c r="Y616" s="27"/>
      <c r="Z616" s="27"/>
      <c r="AA616" s="27"/>
      <c r="AB616" s="27"/>
      <c r="AC616" s="27"/>
      <c r="AD616" s="27"/>
      <c r="AE616" s="27"/>
      <c r="AF616" s="27"/>
      <c r="AG616" s="7"/>
      <c r="AH616" s="7"/>
      <c r="AI616" s="7"/>
      <c r="AJ616" s="7"/>
      <c r="AK616" s="7"/>
    </row>
    <row r="617" spans="1:37">
      <c r="A617" s="73">
        <f t="shared" si="29"/>
        <v>612</v>
      </c>
      <c r="B617" s="73">
        <v>1033350013</v>
      </c>
      <c r="C617" s="73">
        <v>0</v>
      </c>
      <c r="D617" s="75" t="s">
        <v>1246</v>
      </c>
      <c r="E617" s="75" t="s">
        <v>136</v>
      </c>
      <c r="F617" s="75" t="s">
        <v>4296</v>
      </c>
      <c r="G617" s="73" t="s">
        <v>83</v>
      </c>
      <c r="H617" s="73" t="s">
        <v>401</v>
      </c>
      <c r="I617" s="5" t="s">
        <v>36</v>
      </c>
      <c r="J617" s="28">
        <v>1</v>
      </c>
      <c r="K617" s="29">
        <v>50463</v>
      </c>
      <c r="L617" s="30">
        <f t="shared" si="27"/>
        <v>50463</v>
      </c>
      <c r="M617" s="31">
        <f t="shared" si="28"/>
        <v>1.7811209587893714E-3</v>
      </c>
      <c r="N617" s="81"/>
      <c r="O617" s="38"/>
      <c r="P617" s="22"/>
      <c r="Q617" s="22"/>
      <c r="R617" s="32"/>
      <c r="S617" s="33"/>
      <c r="T617" s="34"/>
      <c r="U617" s="34"/>
      <c r="V617" s="35"/>
      <c r="W617" s="36"/>
      <c r="X617" s="27"/>
      <c r="Y617" s="27"/>
      <c r="Z617" s="27"/>
      <c r="AA617" s="27"/>
      <c r="AB617" s="27"/>
      <c r="AC617" s="27"/>
      <c r="AD617" s="27"/>
      <c r="AE617" s="27"/>
      <c r="AF617" s="27"/>
      <c r="AG617" s="7"/>
      <c r="AH617" s="7"/>
      <c r="AI617" s="7"/>
      <c r="AJ617" s="7"/>
      <c r="AK617" s="7"/>
    </row>
    <row r="618" spans="1:37" ht="25.5">
      <c r="A618" s="73">
        <f t="shared" si="29"/>
        <v>613</v>
      </c>
      <c r="B618" s="73">
        <v>1033495030</v>
      </c>
      <c r="C618" s="73">
        <v>0</v>
      </c>
      <c r="D618" s="75" t="s">
        <v>1247</v>
      </c>
      <c r="E618" s="75" t="s">
        <v>132</v>
      </c>
      <c r="F618" s="75" t="s">
        <v>1248</v>
      </c>
      <c r="G618" s="73" t="s">
        <v>1249</v>
      </c>
      <c r="H618" s="73" t="s">
        <v>476</v>
      </c>
      <c r="I618" s="5" t="s">
        <v>36</v>
      </c>
      <c r="J618" s="28">
        <v>35</v>
      </c>
      <c r="K618" s="29">
        <v>651</v>
      </c>
      <c r="L618" s="30">
        <f t="shared" si="27"/>
        <v>22785</v>
      </c>
      <c r="M618" s="31">
        <f t="shared" si="28"/>
        <v>8.0420983782208413E-4</v>
      </c>
      <c r="N618" s="81"/>
      <c r="O618" s="38"/>
      <c r="P618" s="22"/>
      <c r="Q618" s="22"/>
      <c r="R618" s="32"/>
      <c r="S618" s="33"/>
      <c r="T618" s="34"/>
      <c r="U618" s="34"/>
      <c r="V618" s="35"/>
      <c r="W618" s="36"/>
      <c r="X618" s="27"/>
      <c r="Y618" s="27"/>
      <c r="Z618" s="27"/>
      <c r="AA618" s="27"/>
      <c r="AB618" s="27"/>
      <c r="AC618" s="27"/>
      <c r="AD618" s="27"/>
      <c r="AE618" s="27"/>
      <c r="AF618" s="27"/>
      <c r="AG618" s="7"/>
      <c r="AH618" s="7"/>
      <c r="AI618" s="7"/>
      <c r="AJ618" s="7"/>
      <c r="AK618" s="7"/>
    </row>
    <row r="619" spans="1:37">
      <c r="A619" s="73">
        <f t="shared" si="29"/>
        <v>614</v>
      </c>
      <c r="B619" s="73">
        <v>1031840004</v>
      </c>
      <c r="C619" s="73">
        <v>0</v>
      </c>
      <c r="D619" s="75" t="s">
        <v>1250</v>
      </c>
      <c r="E619" s="75" t="s">
        <v>458</v>
      </c>
      <c r="F619" s="75" t="s">
        <v>458</v>
      </c>
      <c r="G619" s="73" t="s">
        <v>959</v>
      </c>
      <c r="H619" s="73" t="s">
        <v>88</v>
      </c>
      <c r="I619" s="5" t="s">
        <v>36</v>
      </c>
      <c r="J619" s="28">
        <v>203</v>
      </c>
      <c r="K619" s="29">
        <v>122</v>
      </c>
      <c r="L619" s="30">
        <f t="shared" si="27"/>
        <v>24766</v>
      </c>
      <c r="M619" s="31">
        <f t="shared" si="28"/>
        <v>8.7413038593380443E-4</v>
      </c>
      <c r="N619" s="81"/>
      <c r="O619" s="38"/>
      <c r="P619" s="22"/>
      <c r="Q619" s="22"/>
      <c r="R619" s="32"/>
      <c r="S619" s="33"/>
      <c r="T619" s="34"/>
      <c r="U619" s="34"/>
      <c r="V619" s="35"/>
      <c r="W619" s="36"/>
      <c r="X619" s="27"/>
      <c r="Y619" s="27"/>
      <c r="Z619" s="27"/>
      <c r="AA619" s="27"/>
      <c r="AB619" s="27"/>
      <c r="AC619" s="27"/>
      <c r="AD619" s="27"/>
      <c r="AE619" s="27"/>
      <c r="AF619" s="27"/>
      <c r="AG619" s="7"/>
      <c r="AH619" s="7"/>
      <c r="AI619" s="7"/>
      <c r="AJ619" s="7"/>
      <c r="AK619" s="7"/>
    </row>
    <row r="620" spans="1:37">
      <c r="A620" s="73">
        <f t="shared" si="29"/>
        <v>615</v>
      </c>
      <c r="B620" s="73">
        <v>1031611162</v>
      </c>
      <c r="C620" s="73">
        <v>0</v>
      </c>
      <c r="D620" s="75" t="s">
        <v>1251</v>
      </c>
      <c r="E620" s="75" t="s">
        <v>706</v>
      </c>
      <c r="F620" s="75" t="s">
        <v>212</v>
      </c>
      <c r="G620" s="73" t="s">
        <v>1252</v>
      </c>
      <c r="H620" s="73" t="s">
        <v>88</v>
      </c>
      <c r="I620" s="5" t="s">
        <v>36</v>
      </c>
      <c r="J620" s="28">
        <v>1</v>
      </c>
      <c r="K620" s="29">
        <v>48417</v>
      </c>
      <c r="L620" s="30">
        <f t="shared" si="27"/>
        <v>48417</v>
      </c>
      <c r="M620" s="31">
        <f t="shared" si="28"/>
        <v>1.7089061978420822E-3</v>
      </c>
      <c r="N620" s="81"/>
      <c r="O620" s="38"/>
      <c r="P620" s="22"/>
      <c r="Q620" s="22"/>
      <c r="R620" s="32"/>
      <c r="S620" s="33"/>
      <c r="T620" s="34"/>
      <c r="U620" s="34"/>
      <c r="V620" s="35"/>
      <c r="W620" s="36"/>
      <c r="X620" s="27"/>
      <c r="Y620" s="27"/>
      <c r="Z620" s="27"/>
      <c r="AA620" s="27"/>
      <c r="AB620" s="27"/>
      <c r="AC620" s="27"/>
      <c r="AD620" s="27"/>
      <c r="AE620" s="27"/>
      <c r="AF620" s="27"/>
      <c r="AG620" s="7"/>
      <c r="AH620" s="7"/>
      <c r="AI620" s="7"/>
      <c r="AJ620" s="7"/>
      <c r="AK620" s="7"/>
    </row>
    <row r="621" spans="1:37">
      <c r="A621" s="73">
        <f t="shared" si="29"/>
        <v>616</v>
      </c>
      <c r="B621" s="73">
        <v>1031610008</v>
      </c>
      <c r="C621" s="73">
        <v>0</v>
      </c>
      <c r="D621" s="75" t="s">
        <v>549</v>
      </c>
      <c r="E621" s="75" t="s">
        <v>136</v>
      </c>
      <c r="F621" s="75" t="s">
        <v>212</v>
      </c>
      <c r="G621" s="73" t="s">
        <v>230</v>
      </c>
      <c r="H621" s="73" t="s">
        <v>88</v>
      </c>
      <c r="I621" s="5" t="s">
        <v>36</v>
      </c>
      <c r="J621" s="28">
        <v>1</v>
      </c>
      <c r="K621" s="29">
        <v>46259</v>
      </c>
      <c r="L621" s="30">
        <f t="shared" si="27"/>
        <v>46259</v>
      </c>
      <c r="M621" s="31">
        <f t="shared" si="28"/>
        <v>1.6327383317011974E-3</v>
      </c>
      <c r="N621" s="81" t="s">
        <v>4320</v>
      </c>
      <c r="O621" s="38"/>
      <c r="P621" s="22"/>
      <c r="Q621" s="22"/>
      <c r="R621" s="32"/>
      <c r="S621" s="33"/>
      <c r="T621" s="34"/>
      <c r="U621" s="34"/>
      <c r="V621" s="35"/>
      <c r="W621" s="36"/>
      <c r="X621" s="27"/>
      <c r="Y621" s="27"/>
      <c r="Z621" s="27"/>
      <c r="AA621" s="27"/>
      <c r="AB621" s="27"/>
      <c r="AC621" s="27"/>
      <c r="AD621" s="27"/>
      <c r="AE621" s="27"/>
      <c r="AF621" s="27"/>
      <c r="AG621" s="7"/>
      <c r="AH621" s="7"/>
      <c r="AI621" s="7"/>
      <c r="AJ621" s="7"/>
      <c r="AK621" s="7"/>
    </row>
    <row r="622" spans="1:37">
      <c r="A622" s="73">
        <f t="shared" si="29"/>
        <v>617</v>
      </c>
      <c r="B622" s="73">
        <v>1031810160</v>
      </c>
      <c r="C622" s="73">
        <v>0</v>
      </c>
      <c r="D622" s="75" t="s">
        <v>780</v>
      </c>
      <c r="E622" s="75" t="s">
        <v>458</v>
      </c>
      <c r="F622" s="75" t="s">
        <v>458</v>
      </c>
      <c r="G622" s="73" t="s">
        <v>91</v>
      </c>
      <c r="H622" s="73" t="s">
        <v>88</v>
      </c>
      <c r="I622" s="5" t="s">
        <v>36</v>
      </c>
      <c r="J622" s="28">
        <v>28</v>
      </c>
      <c r="K622" s="29">
        <v>928</v>
      </c>
      <c r="L622" s="30">
        <f t="shared" si="27"/>
        <v>25984</v>
      </c>
      <c r="M622" s="31">
        <f t="shared" si="28"/>
        <v>9.1712040491415537E-4</v>
      </c>
      <c r="N622" s="81"/>
      <c r="O622" s="38"/>
      <c r="P622" s="22"/>
      <c r="Q622" s="22"/>
      <c r="R622" s="32"/>
      <c r="S622" s="33"/>
      <c r="T622" s="34"/>
      <c r="U622" s="34"/>
      <c r="V622" s="35"/>
      <c r="W622" s="36"/>
      <c r="X622" s="27"/>
      <c r="Y622" s="27"/>
      <c r="Z622" s="27"/>
      <c r="AA622" s="27"/>
      <c r="AB622" s="27"/>
      <c r="AC622" s="27"/>
      <c r="AD622" s="27"/>
      <c r="AE622" s="27"/>
      <c r="AF622" s="27"/>
      <c r="AG622" s="7"/>
      <c r="AH622" s="7"/>
      <c r="AI622" s="7"/>
      <c r="AJ622" s="7"/>
      <c r="AK622" s="7"/>
    </row>
    <row r="623" spans="1:37">
      <c r="A623" s="73">
        <f t="shared" si="29"/>
        <v>618</v>
      </c>
      <c r="B623" s="73">
        <v>1031840003</v>
      </c>
      <c r="C623" s="73">
        <v>0</v>
      </c>
      <c r="D623" s="75" t="s">
        <v>1253</v>
      </c>
      <c r="E623" s="75" t="s">
        <v>458</v>
      </c>
      <c r="F623" s="75" t="s">
        <v>458</v>
      </c>
      <c r="G623" s="73" t="s">
        <v>352</v>
      </c>
      <c r="H623" s="73" t="s">
        <v>88</v>
      </c>
      <c r="I623" s="5" t="s">
        <v>36</v>
      </c>
      <c r="J623" s="28">
        <v>112</v>
      </c>
      <c r="K623" s="29">
        <v>190</v>
      </c>
      <c r="L623" s="30">
        <f t="shared" si="27"/>
        <v>21280</v>
      </c>
      <c r="M623" s="31">
        <f t="shared" si="28"/>
        <v>7.5108998678314459E-4</v>
      </c>
      <c r="N623" s="81"/>
      <c r="O623" s="38"/>
      <c r="P623" s="22"/>
      <c r="Q623" s="22"/>
      <c r="R623" s="32"/>
      <c r="S623" s="33"/>
      <c r="T623" s="34"/>
      <c r="U623" s="34"/>
      <c r="V623" s="35"/>
      <c r="W623" s="36"/>
      <c r="X623" s="27"/>
      <c r="Y623" s="27"/>
      <c r="Z623" s="27"/>
      <c r="AA623" s="27"/>
      <c r="AB623" s="27"/>
      <c r="AC623" s="27"/>
      <c r="AD623" s="27"/>
      <c r="AE623" s="27"/>
      <c r="AF623" s="27"/>
      <c r="AG623" s="7"/>
      <c r="AH623" s="7"/>
      <c r="AI623" s="7"/>
      <c r="AJ623" s="7"/>
      <c r="AK623" s="7"/>
    </row>
    <row r="624" spans="1:37" ht="25.5">
      <c r="A624" s="73">
        <f t="shared" si="29"/>
        <v>619</v>
      </c>
      <c r="B624" s="73">
        <v>1032150037</v>
      </c>
      <c r="C624" s="73">
        <v>0</v>
      </c>
      <c r="D624" s="75" t="s">
        <v>1254</v>
      </c>
      <c r="E624" s="75" t="s">
        <v>496</v>
      </c>
      <c r="F624" s="75" t="s">
        <v>277</v>
      </c>
      <c r="G624" s="73" t="s">
        <v>1255</v>
      </c>
      <c r="H624" s="73" t="s">
        <v>35</v>
      </c>
      <c r="I624" s="5" t="s">
        <v>36</v>
      </c>
      <c r="J624" s="28">
        <v>1</v>
      </c>
      <c r="K624" s="29">
        <v>42629</v>
      </c>
      <c r="L624" s="30">
        <f t="shared" si="27"/>
        <v>42629</v>
      </c>
      <c r="M624" s="31">
        <f t="shared" si="28"/>
        <v>1.5046153687302006E-3</v>
      </c>
      <c r="N624" s="81" t="s">
        <v>4337</v>
      </c>
      <c r="O624" s="38"/>
      <c r="P624" s="22"/>
      <c r="Q624" s="22"/>
      <c r="R624" s="32"/>
      <c r="S624" s="33"/>
      <c r="T624" s="34"/>
      <c r="U624" s="34"/>
      <c r="V624" s="35"/>
      <c r="W624" s="36"/>
      <c r="X624" s="27"/>
      <c r="Y624" s="27"/>
      <c r="Z624" s="27"/>
      <c r="AA624" s="27"/>
      <c r="AB624" s="27"/>
      <c r="AC624" s="27"/>
      <c r="AD624" s="27"/>
      <c r="AE624" s="27"/>
      <c r="AF624" s="27"/>
      <c r="AG624" s="7"/>
      <c r="AH624" s="7"/>
      <c r="AI624" s="7"/>
      <c r="AJ624" s="7"/>
      <c r="AK624" s="7"/>
    </row>
    <row r="625" spans="1:37">
      <c r="A625" s="73">
        <f t="shared" si="29"/>
        <v>620</v>
      </c>
      <c r="B625" s="73">
        <v>1032410043</v>
      </c>
      <c r="C625" s="73">
        <v>0</v>
      </c>
      <c r="D625" s="75" t="s">
        <v>1256</v>
      </c>
      <c r="E625" s="75" t="s">
        <v>458</v>
      </c>
      <c r="F625" s="75" t="s">
        <v>458</v>
      </c>
      <c r="G625" s="73" t="s">
        <v>284</v>
      </c>
      <c r="H625" s="73" t="s">
        <v>88</v>
      </c>
      <c r="I625" s="5" t="s">
        <v>36</v>
      </c>
      <c r="J625" s="28">
        <v>854</v>
      </c>
      <c r="K625" s="29">
        <v>24</v>
      </c>
      <c r="L625" s="30">
        <f t="shared" si="27"/>
        <v>20496</v>
      </c>
      <c r="M625" s="31">
        <f t="shared" si="28"/>
        <v>7.2341825042797608E-4</v>
      </c>
      <c r="N625" s="81"/>
      <c r="O625" s="38"/>
      <c r="P625" s="22"/>
      <c r="Q625" s="22"/>
      <c r="R625" s="32"/>
      <c r="S625" s="33"/>
      <c r="T625" s="34"/>
      <c r="U625" s="34"/>
      <c r="V625" s="35"/>
      <c r="W625" s="36"/>
      <c r="X625" s="27"/>
      <c r="Y625" s="27"/>
      <c r="Z625" s="27"/>
      <c r="AA625" s="27"/>
      <c r="AB625" s="27"/>
      <c r="AC625" s="27"/>
      <c r="AD625" s="27"/>
      <c r="AE625" s="27"/>
      <c r="AF625" s="27"/>
      <c r="AG625" s="7"/>
      <c r="AH625" s="7"/>
      <c r="AI625" s="7"/>
      <c r="AJ625" s="7"/>
      <c r="AK625" s="7"/>
    </row>
    <row r="626" spans="1:37">
      <c r="A626" s="73">
        <f t="shared" si="29"/>
        <v>621</v>
      </c>
      <c r="B626" s="73">
        <v>1032810012</v>
      </c>
      <c r="C626" s="73">
        <v>0</v>
      </c>
      <c r="D626" s="75" t="s">
        <v>1259</v>
      </c>
      <c r="E626" s="75" t="s">
        <v>458</v>
      </c>
      <c r="F626" s="75" t="s">
        <v>458</v>
      </c>
      <c r="G626" s="73" t="s">
        <v>1260</v>
      </c>
      <c r="H626" s="73" t="s">
        <v>88</v>
      </c>
      <c r="I626" s="5" t="s">
        <v>36</v>
      </c>
      <c r="J626" s="28">
        <v>63</v>
      </c>
      <c r="K626" s="29">
        <v>300</v>
      </c>
      <c r="L626" s="30">
        <f t="shared" si="27"/>
        <v>18900</v>
      </c>
      <c r="M626" s="31">
        <f t="shared" si="28"/>
        <v>6.6708650141924022E-4</v>
      </c>
      <c r="N626" s="81"/>
      <c r="O626" s="38"/>
      <c r="P626" s="22"/>
      <c r="Q626" s="22"/>
      <c r="R626" s="32"/>
      <c r="S626" s="33"/>
      <c r="T626" s="34"/>
      <c r="U626" s="34"/>
      <c r="V626" s="35"/>
      <c r="W626" s="36"/>
      <c r="X626" s="27"/>
      <c r="Y626" s="27"/>
      <c r="Z626" s="27"/>
      <c r="AA626" s="27"/>
      <c r="AB626" s="27"/>
      <c r="AC626" s="27"/>
      <c r="AD626" s="27"/>
      <c r="AE626" s="27"/>
      <c r="AF626" s="27"/>
      <c r="AG626" s="7"/>
      <c r="AH626" s="7"/>
      <c r="AI626" s="7"/>
      <c r="AJ626" s="7"/>
      <c r="AK626" s="7"/>
    </row>
    <row r="627" spans="1:37">
      <c r="A627" s="73">
        <f t="shared" si="29"/>
        <v>622</v>
      </c>
      <c r="B627" s="73">
        <v>1031050010</v>
      </c>
      <c r="C627" s="73">
        <v>0</v>
      </c>
      <c r="D627" s="75" t="s">
        <v>4360</v>
      </c>
      <c r="E627" s="75" t="s">
        <v>1262</v>
      </c>
      <c r="F627" s="75" t="s">
        <v>1262</v>
      </c>
      <c r="G627" s="73" t="s">
        <v>4361</v>
      </c>
      <c r="H627" s="73" t="s">
        <v>534</v>
      </c>
      <c r="I627" s="5" t="s">
        <v>36</v>
      </c>
      <c r="J627" s="28">
        <v>28</v>
      </c>
      <c r="K627" s="29">
        <v>803</v>
      </c>
      <c r="L627" s="30">
        <f t="shared" si="27"/>
        <v>22484</v>
      </c>
      <c r="M627" s="31">
        <f t="shared" si="28"/>
        <v>7.9358586761429613E-4</v>
      </c>
      <c r="N627" s="81"/>
      <c r="O627" s="38"/>
      <c r="P627" s="22"/>
      <c r="Q627" s="22"/>
      <c r="R627" s="32"/>
      <c r="S627" s="33"/>
      <c r="T627" s="34"/>
      <c r="U627" s="34"/>
      <c r="V627" s="35"/>
      <c r="W627" s="36"/>
      <c r="X627" s="27"/>
      <c r="Y627" s="27"/>
      <c r="Z627" s="27"/>
      <c r="AA627" s="27"/>
      <c r="AB627" s="27"/>
      <c r="AC627" s="27"/>
      <c r="AD627" s="27"/>
      <c r="AE627" s="27"/>
      <c r="AF627" s="27"/>
      <c r="AG627" s="7"/>
      <c r="AH627" s="7"/>
      <c r="AI627" s="7"/>
      <c r="AJ627" s="7"/>
      <c r="AK627" s="7"/>
    </row>
    <row r="628" spans="1:37">
      <c r="A628" s="73">
        <f t="shared" si="29"/>
        <v>623</v>
      </c>
      <c r="B628" s="73">
        <v>1032810170</v>
      </c>
      <c r="C628" s="73">
        <v>0</v>
      </c>
      <c r="D628" s="75" t="s">
        <v>1264</v>
      </c>
      <c r="E628" s="75" t="s">
        <v>458</v>
      </c>
      <c r="F628" s="75" t="s">
        <v>458</v>
      </c>
      <c r="G628" s="73" t="s">
        <v>430</v>
      </c>
      <c r="H628" s="73" t="s">
        <v>88</v>
      </c>
      <c r="I628" s="5" t="s">
        <v>36</v>
      </c>
      <c r="J628" s="28">
        <v>126</v>
      </c>
      <c r="K628" s="29">
        <v>152</v>
      </c>
      <c r="L628" s="30">
        <f t="shared" si="27"/>
        <v>19152</v>
      </c>
      <c r="M628" s="31">
        <f t="shared" si="28"/>
        <v>6.7598098810483012E-4</v>
      </c>
      <c r="N628" s="81"/>
      <c r="O628" s="38"/>
      <c r="P628" s="22"/>
      <c r="Q628" s="22"/>
      <c r="R628" s="32"/>
      <c r="S628" s="33"/>
      <c r="T628" s="34"/>
      <c r="U628" s="34"/>
      <c r="V628" s="35"/>
      <c r="W628" s="36"/>
      <c r="X628" s="27"/>
      <c r="Y628" s="27"/>
      <c r="Z628" s="27"/>
      <c r="AA628" s="27"/>
      <c r="AB628" s="27"/>
      <c r="AC628" s="27"/>
      <c r="AD628" s="27"/>
      <c r="AE628" s="27"/>
      <c r="AF628" s="27"/>
      <c r="AG628" s="7"/>
      <c r="AH628" s="7"/>
      <c r="AI628" s="7"/>
      <c r="AJ628" s="7"/>
      <c r="AK628" s="7"/>
    </row>
    <row r="629" spans="1:37">
      <c r="A629" s="73">
        <f t="shared" si="29"/>
        <v>624</v>
      </c>
      <c r="B629" s="73">
        <v>1032610010</v>
      </c>
      <c r="C629" s="73">
        <v>0</v>
      </c>
      <c r="D629" s="75" t="s">
        <v>1265</v>
      </c>
      <c r="E629" s="75" t="s">
        <v>46</v>
      </c>
      <c r="F629" s="75" t="s">
        <v>33</v>
      </c>
      <c r="G629" s="73" t="s">
        <v>1266</v>
      </c>
      <c r="H629" s="73" t="s">
        <v>35</v>
      </c>
      <c r="I629" s="5" t="s">
        <v>36</v>
      </c>
      <c r="J629" s="28">
        <v>7</v>
      </c>
      <c r="K629" s="29">
        <v>2683</v>
      </c>
      <c r="L629" s="30">
        <f t="shared" si="27"/>
        <v>18781</v>
      </c>
      <c r="M629" s="31">
        <f t="shared" si="28"/>
        <v>6.6288632715104498E-4</v>
      </c>
      <c r="N629" s="81" t="s">
        <v>4305</v>
      </c>
      <c r="O629" s="38"/>
      <c r="P629" s="22"/>
      <c r="Q629" s="22"/>
      <c r="R629" s="32"/>
      <c r="S629" s="33"/>
      <c r="T629" s="34"/>
      <c r="U629" s="34"/>
      <c r="V629" s="35"/>
      <c r="W629" s="36"/>
      <c r="X629" s="27"/>
      <c r="Y629" s="27"/>
      <c r="Z629" s="27"/>
      <c r="AA629" s="27"/>
      <c r="AB629" s="27"/>
      <c r="AC629" s="27"/>
      <c r="AD629" s="27"/>
      <c r="AE629" s="27"/>
      <c r="AF629" s="27"/>
      <c r="AG629" s="7"/>
      <c r="AH629" s="7"/>
      <c r="AI629" s="7"/>
      <c r="AJ629" s="7"/>
      <c r="AK629" s="7"/>
    </row>
    <row r="630" spans="1:37">
      <c r="A630" s="73">
        <f t="shared" si="29"/>
        <v>625</v>
      </c>
      <c r="B630" s="73" t="s">
        <v>1267</v>
      </c>
      <c r="C630" s="73">
        <v>0</v>
      </c>
      <c r="D630" s="75" t="s">
        <v>1268</v>
      </c>
      <c r="E630" s="75" t="s">
        <v>136</v>
      </c>
      <c r="F630" s="75" t="s">
        <v>151</v>
      </c>
      <c r="G630" s="73" t="s">
        <v>1269</v>
      </c>
      <c r="H630" s="73" t="s">
        <v>88</v>
      </c>
      <c r="I630" s="5" t="s">
        <v>36</v>
      </c>
      <c r="J630" s="28">
        <v>14</v>
      </c>
      <c r="K630" s="29">
        <v>1719</v>
      </c>
      <c r="L630" s="30">
        <f t="shared" si="27"/>
        <v>24066</v>
      </c>
      <c r="M630" s="31">
        <f t="shared" si="28"/>
        <v>8.4942347847383258E-4</v>
      </c>
      <c r="N630" s="81" t="s">
        <v>4312</v>
      </c>
      <c r="O630" s="38"/>
      <c r="P630" s="22"/>
      <c r="Q630" s="22"/>
      <c r="R630" s="32"/>
      <c r="S630" s="33"/>
      <c r="T630" s="34"/>
      <c r="U630" s="34"/>
      <c r="V630" s="35"/>
      <c r="W630" s="36"/>
      <c r="X630" s="27"/>
      <c r="Y630" s="27"/>
      <c r="Z630" s="27"/>
      <c r="AA630" s="27"/>
      <c r="AB630" s="27"/>
      <c r="AC630" s="27"/>
      <c r="AD630" s="27"/>
      <c r="AE630" s="27"/>
      <c r="AF630" s="27"/>
      <c r="AG630" s="7"/>
      <c r="AH630" s="7"/>
      <c r="AI630" s="7"/>
      <c r="AJ630" s="7"/>
      <c r="AK630" s="7"/>
    </row>
    <row r="631" spans="1:37">
      <c r="A631" s="73">
        <f t="shared" si="29"/>
        <v>626</v>
      </c>
      <c r="B631" s="73">
        <v>1031060002</v>
      </c>
      <c r="C631" s="73">
        <v>0</v>
      </c>
      <c r="D631" s="75" t="s">
        <v>1270</v>
      </c>
      <c r="E631" s="75" t="s">
        <v>706</v>
      </c>
      <c r="F631" s="75" t="s">
        <v>676</v>
      </c>
      <c r="G631" s="73" t="s">
        <v>922</v>
      </c>
      <c r="H631" s="73" t="s">
        <v>88</v>
      </c>
      <c r="I631" s="5" t="s">
        <v>36</v>
      </c>
      <c r="J631" s="28">
        <v>14</v>
      </c>
      <c r="K631" s="29">
        <v>1278</v>
      </c>
      <c r="L631" s="30">
        <f t="shared" si="27"/>
        <v>17892</v>
      </c>
      <c r="M631" s="31">
        <f t="shared" si="28"/>
        <v>6.3150855467688084E-4</v>
      </c>
      <c r="N631" s="81" t="s">
        <v>4319</v>
      </c>
      <c r="O631" s="38"/>
      <c r="P631" s="22"/>
      <c r="Q631" s="22"/>
      <c r="R631" s="32"/>
      <c r="S631" s="33"/>
      <c r="T631" s="34"/>
      <c r="U631" s="34"/>
      <c r="V631" s="35"/>
      <c r="W631" s="36"/>
      <c r="X631" s="27"/>
      <c r="Y631" s="27"/>
      <c r="Z631" s="27"/>
      <c r="AA631" s="27"/>
      <c r="AB631" s="27"/>
      <c r="AC631" s="27"/>
      <c r="AD631" s="27"/>
      <c r="AE631" s="27"/>
      <c r="AF631" s="27"/>
      <c r="AG631" s="7"/>
      <c r="AH631" s="7"/>
      <c r="AI631" s="7"/>
      <c r="AJ631" s="7"/>
      <c r="AK631" s="7"/>
    </row>
    <row r="632" spans="1:37">
      <c r="A632" s="73">
        <f t="shared" si="29"/>
        <v>627</v>
      </c>
      <c r="B632" s="73">
        <v>1032810060</v>
      </c>
      <c r="C632" s="73">
        <v>0</v>
      </c>
      <c r="D632" s="75" t="s">
        <v>1271</v>
      </c>
      <c r="E632" s="75" t="s">
        <v>46</v>
      </c>
      <c r="F632" s="75" t="s">
        <v>62</v>
      </c>
      <c r="G632" s="73" t="s">
        <v>1160</v>
      </c>
      <c r="H632" s="73" t="s">
        <v>35</v>
      </c>
      <c r="I632" s="5" t="s">
        <v>36</v>
      </c>
      <c r="J632" s="28">
        <v>1</v>
      </c>
      <c r="K632" s="29">
        <v>4923</v>
      </c>
      <c r="L632" s="30">
        <f t="shared" si="27"/>
        <v>4923</v>
      </c>
      <c r="M632" s="31">
        <f t="shared" si="28"/>
        <v>1.737601506077735E-4</v>
      </c>
      <c r="N632" s="81"/>
      <c r="O632" s="38"/>
      <c r="P632" s="22"/>
      <c r="Q632" s="22"/>
      <c r="R632" s="32"/>
      <c r="S632" s="33"/>
      <c r="T632" s="34"/>
      <c r="U632" s="34"/>
      <c r="V632" s="35"/>
      <c r="W632" s="36"/>
      <c r="X632" s="27"/>
      <c r="Y632" s="27"/>
      <c r="Z632" s="27"/>
      <c r="AA632" s="27"/>
      <c r="AB632" s="27"/>
      <c r="AC632" s="27"/>
      <c r="AD632" s="27"/>
      <c r="AE632" s="27"/>
      <c r="AF632" s="27"/>
      <c r="AG632" s="7"/>
      <c r="AH632" s="7"/>
      <c r="AI632" s="7"/>
      <c r="AJ632" s="7"/>
      <c r="AK632" s="7"/>
    </row>
    <row r="633" spans="1:37">
      <c r="A633" s="73">
        <f t="shared" si="29"/>
        <v>628</v>
      </c>
      <c r="B633" s="73">
        <v>1033340011</v>
      </c>
      <c r="C633" s="73">
        <v>0</v>
      </c>
      <c r="D633" s="75" t="s">
        <v>1273</v>
      </c>
      <c r="E633" s="75" t="s">
        <v>136</v>
      </c>
      <c r="F633" s="75" t="s">
        <v>4296</v>
      </c>
      <c r="G633" s="73" t="s">
        <v>1274</v>
      </c>
      <c r="H633" s="73" t="s">
        <v>401</v>
      </c>
      <c r="I633" s="5" t="s">
        <v>36</v>
      </c>
      <c r="J633" s="28">
        <v>1</v>
      </c>
      <c r="K633" s="29">
        <v>33730</v>
      </c>
      <c r="L633" s="30">
        <f t="shared" si="27"/>
        <v>33730</v>
      </c>
      <c r="M633" s="31">
        <f t="shared" si="28"/>
        <v>1.1905199837497871E-3</v>
      </c>
      <c r="N633" s="81"/>
      <c r="O633" s="38"/>
      <c r="P633" s="22"/>
      <c r="Q633" s="22"/>
      <c r="R633" s="32"/>
      <c r="S633" s="33"/>
      <c r="T633" s="34"/>
      <c r="U633" s="34"/>
      <c r="V633" s="35"/>
      <c r="W633" s="36"/>
      <c r="X633" s="27"/>
      <c r="Y633" s="27"/>
      <c r="Z633" s="27"/>
      <c r="AA633" s="27"/>
      <c r="AB633" s="27"/>
      <c r="AC633" s="27"/>
      <c r="AD633" s="27"/>
      <c r="AE633" s="27"/>
      <c r="AF633" s="27"/>
      <c r="AG633" s="7"/>
      <c r="AH633" s="7"/>
      <c r="AI633" s="7"/>
      <c r="AJ633" s="7"/>
      <c r="AK633" s="7"/>
    </row>
    <row r="634" spans="1:37">
      <c r="A634" s="73">
        <f t="shared" si="29"/>
        <v>629</v>
      </c>
      <c r="B634" s="73">
        <v>1032810040</v>
      </c>
      <c r="C634" s="73">
        <v>0</v>
      </c>
      <c r="D634" s="75" t="s">
        <v>1275</v>
      </c>
      <c r="E634" s="75" t="s">
        <v>458</v>
      </c>
      <c r="F634" s="75" t="s">
        <v>458</v>
      </c>
      <c r="G634" s="73" t="s">
        <v>1276</v>
      </c>
      <c r="H634" s="73" t="s">
        <v>88</v>
      </c>
      <c r="I634" s="5" t="s">
        <v>36</v>
      </c>
      <c r="J634" s="28">
        <v>119</v>
      </c>
      <c r="K634" s="29">
        <v>136</v>
      </c>
      <c r="L634" s="30">
        <f t="shared" si="27"/>
        <v>16184</v>
      </c>
      <c r="M634" s="31">
        <f t="shared" si="28"/>
        <v>5.7122370047454939E-4</v>
      </c>
      <c r="N634" s="81"/>
      <c r="O634" s="38"/>
      <c r="P634" s="22"/>
      <c r="Q634" s="22"/>
      <c r="R634" s="32"/>
      <c r="S634" s="33"/>
      <c r="T634" s="34"/>
      <c r="U634" s="34"/>
      <c r="V634" s="35"/>
      <c r="W634" s="36"/>
      <c r="X634" s="27"/>
      <c r="Y634" s="27"/>
      <c r="Z634" s="27"/>
      <c r="AA634" s="27"/>
      <c r="AB634" s="27"/>
      <c r="AC634" s="27"/>
      <c r="AD634" s="27"/>
      <c r="AE634" s="27"/>
      <c r="AF634" s="27"/>
      <c r="AG634" s="7"/>
      <c r="AH634" s="7"/>
      <c r="AI634" s="7"/>
      <c r="AJ634" s="7"/>
      <c r="AK634" s="7"/>
    </row>
    <row r="635" spans="1:37">
      <c r="A635" s="73">
        <f t="shared" si="29"/>
        <v>630</v>
      </c>
      <c r="B635" s="73">
        <v>1031810050</v>
      </c>
      <c r="C635" s="73">
        <v>0</v>
      </c>
      <c r="D635" s="75" t="s">
        <v>1277</v>
      </c>
      <c r="E635" s="75" t="s">
        <v>458</v>
      </c>
      <c r="F635" s="75" t="s">
        <v>458</v>
      </c>
      <c r="G635" s="73" t="s">
        <v>1173</v>
      </c>
      <c r="H635" s="73" t="s">
        <v>88</v>
      </c>
      <c r="I635" s="5" t="s">
        <v>36</v>
      </c>
      <c r="J635" s="28">
        <v>133</v>
      </c>
      <c r="K635" s="29">
        <v>123</v>
      </c>
      <c r="L635" s="30">
        <f t="shared" si="27"/>
        <v>16359</v>
      </c>
      <c r="M635" s="31">
        <f t="shared" si="28"/>
        <v>5.7740042733954238E-4</v>
      </c>
      <c r="N635" s="81"/>
      <c r="O635" s="38"/>
      <c r="P635" s="22"/>
      <c r="Q635" s="22"/>
      <c r="R635" s="32"/>
      <c r="S635" s="33"/>
      <c r="T635" s="34"/>
      <c r="U635" s="34"/>
      <c r="V635" s="35"/>
      <c r="W635" s="36"/>
      <c r="X635" s="27"/>
      <c r="Y635" s="27"/>
      <c r="Z635" s="27"/>
      <c r="AA635" s="27"/>
      <c r="AB635" s="27"/>
      <c r="AC635" s="27"/>
      <c r="AD635" s="27"/>
      <c r="AE635" s="27"/>
      <c r="AF635" s="27"/>
      <c r="AG635" s="7"/>
      <c r="AH635" s="7"/>
      <c r="AI635" s="7"/>
      <c r="AJ635" s="7"/>
      <c r="AK635" s="7"/>
    </row>
    <row r="636" spans="1:37">
      <c r="A636" s="73">
        <f t="shared" si="29"/>
        <v>631</v>
      </c>
      <c r="B636" s="73">
        <v>1031830041</v>
      </c>
      <c r="C636" s="73">
        <v>0</v>
      </c>
      <c r="D636" s="75" t="s">
        <v>1278</v>
      </c>
      <c r="E636" s="75" t="s">
        <v>458</v>
      </c>
      <c r="F636" s="75" t="s">
        <v>458</v>
      </c>
      <c r="G636" s="73" t="s">
        <v>1279</v>
      </c>
      <c r="H636" s="73" t="s">
        <v>88</v>
      </c>
      <c r="I636" s="5" t="s">
        <v>36</v>
      </c>
      <c r="J636" s="28">
        <v>21</v>
      </c>
      <c r="K636" s="29">
        <v>1511</v>
      </c>
      <c r="L636" s="30">
        <f t="shared" si="27"/>
        <v>31731</v>
      </c>
      <c r="M636" s="31">
        <f t="shared" si="28"/>
        <v>1.1199641151605245E-3</v>
      </c>
      <c r="N636" s="81"/>
      <c r="O636" s="38"/>
      <c r="P636" s="22"/>
      <c r="Q636" s="22"/>
      <c r="R636" s="32"/>
      <c r="S636" s="33"/>
      <c r="T636" s="34"/>
      <c r="U636" s="34"/>
      <c r="V636" s="35"/>
      <c r="W636" s="36"/>
      <c r="X636" s="27"/>
      <c r="Y636" s="27"/>
      <c r="Z636" s="27"/>
      <c r="AA636" s="27"/>
      <c r="AB636" s="27"/>
      <c r="AC636" s="27"/>
      <c r="AD636" s="27"/>
      <c r="AE636" s="27"/>
      <c r="AF636" s="27"/>
      <c r="AG636" s="7"/>
      <c r="AH636" s="7"/>
      <c r="AI636" s="7"/>
      <c r="AJ636" s="7"/>
      <c r="AK636" s="7"/>
    </row>
    <row r="637" spans="1:37">
      <c r="A637" s="73">
        <f t="shared" si="29"/>
        <v>632</v>
      </c>
      <c r="B637" s="73">
        <v>1032170105</v>
      </c>
      <c r="C637" s="73">
        <v>0</v>
      </c>
      <c r="D637" s="75" t="s">
        <v>1280</v>
      </c>
      <c r="E637" s="75" t="s">
        <v>1644</v>
      </c>
      <c r="F637" s="75" t="s">
        <v>33</v>
      </c>
      <c r="G637" s="73" t="s">
        <v>1281</v>
      </c>
      <c r="H637" s="73" t="s">
        <v>35</v>
      </c>
      <c r="I637" s="5" t="s">
        <v>36</v>
      </c>
      <c r="J637" s="28">
        <v>1</v>
      </c>
      <c r="K637" s="29">
        <v>31694</v>
      </c>
      <c r="L637" s="30">
        <f t="shared" si="27"/>
        <v>31694</v>
      </c>
      <c r="M637" s="31">
        <f t="shared" si="28"/>
        <v>1.1186581786233546E-3</v>
      </c>
      <c r="N637" s="81"/>
      <c r="O637" s="38"/>
      <c r="P637" s="22"/>
      <c r="Q637" s="22"/>
      <c r="R637" s="32"/>
      <c r="S637" s="33"/>
      <c r="T637" s="34"/>
      <c r="U637" s="34"/>
      <c r="V637" s="35"/>
      <c r="W637" s="36"/>
      <c r="X637" s="27"/>
      <c r="Y637" s="27"/>
      <c r="Z637" s="27"/>
      <c r="AA637" s="27"/>
      <c r="AB637" s="27"/>
      <c r="AC637" s="27"/>
      <c r="AD637" s="27"/>
      <c r="AE637" s="27"/>
      <c r="AF637" s="27"/>
      <c r="AG637" s="7"/>
      <c r="AH637" s="7"/>
      <c r="AI637" s="7"/>
      <c r="AJ637" s="7"/>
      <c r="AK637" s="7"/>
    </row>
    <row r="638" spans="1:37">
      <c r="A638" s="73">
        <f t="shared" si="29"/>
        <v>633</v>
      </c>
      <c r="B638" s="73">
        <v>1031820036</v>
      </c>
      <c r="C638" s="73">
        <v>0</v>
      </c>
      <c r="D638" s="75" t="s">
        <v>1282</v>
      </c>
      <c r="E638" s="75" t="s">
        <v>458</v>
      </c>
      <c r="F638" s="75" t="s">
        <v>458</v>
      </c>
      <c r="G638" s="73" t="s">
        <v>98</v>
      </c>
      <c r="H638" s="73" t="s">
        <v>88</v>
      </c>
      <c r="I638" s="5" t="s">
        <v>36</v>
      </c>
      <c r="J638" s="28">
        <v>42</v>
      </c>
      <c r="K638" s="29">
        <v>365</v>
      </c>
      <c r="L638" s="30">
        <f t="shared" si="27"/>
        <v>15330</v>
      </c>
      <c r="M638" s="31">
        <f t="shared" si="28"/>
        <v>5.4108127337338372E-4</v>
      </c>
      <c r="N638" s="81"/>
      <c r="O638" s="38"/>
      <c r="P638" s="22"/>
      <c r="Q638" s="22"/>
      <c r="R638" s="32"/>
      <c r="S638" s="33"/>
      <c r="T638" s="34"/>
      <c r="U638" s="34"/>
      <c r="V638" s="35"/>
      <c r="W638" s="36"/>
      <c r="X638" s="27"/>
      <c r="Y638" s="27"/>
      <c r="Z638" s="27"/>
      <c r="AA638" s="27"/>
      <c r="AB638" s="27"/>
      <c r="AC638" s="27"/>
      <c r="AD638" s="27"/>
      <c r="AE638" s="27"/>
      <c r="AF638" s="27"/>
      <c r="AG638" s="7"/>
      <c r="AH638" s="7"/>
      <c r="AI638" s="7"/>
      <c r="AJ638" s="7"/>
      <c r="AK638" s="7"/>
    </row>
    <row r="639" spans="1:37">
      <c r="A639" s="73">
        <f t="shared" si="29"/>
        <v>634</v>
      </c>
      <c r="B639" s="73">
        <v>1032710090</v>
      </c>
      <c r="C639" s="73">
        <v>0</v>
      </c>
      <c r="D639" s="75" t="s">
        <v>1283</v>
      </c>
      <c r="E639" s="75" t="s">
        <v>32</v>
      </c>
      <c r="F639" s="75" t="s">
        <v>1284</v>
      </c>
      <c r="G639" s="73" t="s">
        <v>469</v>
      </c>
      <c r="H639" s="73" t="s">
        <v>35</v>
      </c>
      <c r="I639" s="5" t="s">
        <v>36</v>
      </c>
      <c r="J639" s="28">
        <v>1</v>
      </c>
      <c r="K639" s="29">
        <v>30637</v>
      </c>
      <c r="L639" s="30">
        <f t="shared" si="27"/>
        <v>30637</v>
      </c>
      <c r="M639" s="31">
        <f t="shared" si="28"/>
        <v>1.081350748358797E-3</v>
      </c>
      <c r="N639" s="81"/>
      <c r="O639" s="38"/>
      <c r="P639" s="22"/>
      <c r="Q639" s="22"/>
      <c r="R639" s="32"/>
      <c r="S639" s="33"/>
      <c r="T639" s="34"/>
      <c r="U639" s="34"/>
      <c r="V639" s="35"/>
      <c r="W639" s="36"/>
      <c r="X639" s="27"/>
      <c r="Y639" s="27"/>
      <c r="Z639" s="27"/>
      <c r="AA639" s="27"/>
      <c r="AB639" s="27"/>
      <c r="AC639" s="27"/>
      <c r="AD639" s="27"/>
      <c r="AE639" s="27"/>
      <c r="AF639" s="27"/>
      <c r="AG639" s="7"/>
      <c r="AH639" s="7"/>
      <c r="AI639" s="7"/>
      <c r="AJ639" s="7"/>
      <c r="AK639" s="7"/>
    </row>
    <row r="640" spans="1:37">
      <c r="A640" s="73">
        <f t="shared" si="29"/>
        <v>635</v>
      </c>
      <c r="B640" s="73">
        <v>1031830110</v>
      </c>
      <c r="C640" s="73">
        <v>0</v>
      </c>
      <c r="D640" s="75" t="s">
        <v>1285</v>
      </c>
      <c r="E640" s="75" t="s">
        <v>458</v>
      </c>
      <c r="F640" s="75" t="s">
        <v>458</v>
      </c>
      <c r="G640" s="73" t="s">
        <v>650</v>
      </c>
      <c r="H640" s="73" t="s">
        <v>88</v>
      </c>
      <c r="I640" s="5" t="s">
        <v>36</v>
      </c>
      <c r="J640" s="28">
        <v>203</v>
      </c>
      <c r="K640" s="29">
        <v>74</v>
      </c>
      <c r="L640" s="30">
        <f t="shared" si="27"/>
        <v>15022</v>
      </c>
      <c r="M640" s="31">
        <f t="shared" si="28"/>
        <v>5.3021023409099608E-4</v>
      </c>
      <c r="N640" s="81"/>
      <c r="O640" s="38"/>
      <c r="P640" s="22"/>
      <c r="Q640" s="22"/>
      <c r="R640" s="32"/>
      <c r="S640" s="33"/>
      <c r="T640" s="34"/>
      <c r="U640" s="34"/>
      <c r="V640" s="35"/>
      <c r="W640" s="36"/>
      <c r="X640" s="27"/>
      <c r="Y640" s="27"/>
      <c r="Z640" s="27"/>
      <c r="AA640" s="27"/>
      <c r="AB640" s="27"/>
      <c r="AC640" s="27"/>
      <c r="AD640" s="27"/>
      <c r="AE640" s="27"/>
      <c r="AF640" s="27"/>
      <c r="AG640" s="7"/>
      <c r="AH640" s="7"/>
      <c r="AI640" s="7"/>
      <c r="AJ640" s="7"/>
      <c r="AK640" s="7"/>
    </row>
    <row r="641" spans="1:37">
      <c r="A641" s="73">
        <f t="shared" si="29"/>
        <v>636</v>
      </c>
      <c r="B641" s="73">
        <v>1031220047</v>
      </c>
      <c r="C641" s="73">
        <v>0</v>
      </c>
      <c r="D641" s="75" t="s">
        <v>1286</v>
      </c>
      <c r="E641" s="75" t="s">
        <v>458</v>
      </c>
      <c r="F641" s="75" t="s">
        <v>458</v>
      </c>
      <c r="G641" s="73" t="s">
        <v>87</v>
      </c>
      <c r="H641" s="73" t="s">
        <v>88</v>
      </c>
      <c r="I641" s="5" t="s">
        <v>36</v>
      </c>
      <c r="J641" s="28">
        <v>140</v>
      </c>
      <c r="K641" s="29">
        <v>109</v>
      </c>
      <c r="L641" s="30">
        <f t="shared" si="27"/>
        <v>15260</v>
      </c>
      <c r="M641" s="31">
        <f t="shared" si="28"/>
        <v>5.3861058262738657E-4</v>
      </c>
      <c r="N641" s="81"/>
      <c r="O641" s="38"/>
      <c r="P641" s="22"/>
      <c r="Q641" s="22"/>
      <c r="R641" s="32"/>
      <c r="S641" s="33"/>
      <c r="T641" s="34"/>
      <c r="U641" s="34"/>
      <c r="V641" s="35"/>
      <c r="W641" s="36"/>
      <c r="X641" s="27"/>
      <c r="Y641" s="27"/>
      <c r="Z641" s="27"/>
      <c r="AA641" s="27"/>
      <c r="AB641" s="27"/>
      <c r="AC641" s="27"/>
      <c r="AD641" s="27"/>
      <c r="AE641" s="27"/>
      <c r="AF641" s="27"/>
      <c r="AG641" s="7"/>
      <c r="AH641" s="7"/>
      <c r="AI641" s="7"/>
      <c r="AJ641" s="7"/>
      <c r="AK641" s="7"/>
    </row>
    <row r="642" spans="1:37">
      <c r="A642" s="73">
        <f t="shared" si="29"/>
        <v>637</v>
      </c>
      <c r="B642" s="73">
        <v>1032410053</v>
      </c>
      <c r="C642" s="73">
        <v>0</v>
      </c>
      <c r="D642" s="75" t="s">
        <v>1287</v>
      </c>
      <c r="E642" s="75" t="s">
        <v>165</v>
      </c>
      <c r="F642" s="75" t="s">
        <v>166</v>
      </c>
      <c r="G642" s="73" t="s">
        <v>1288</v>
      </c>
      <c r="H642" s="73" t="s">
        <v>88</v>
      </c>
      <c r="I642" s="5" t="s">
        <v>36</v>
      </c>
      <c r="J642" s="28">
        <v>112</v>
      </c>
      <c r="K642" s="29">
        <v>135</v>
      </c>
      <c r="L642" s="30">
        <f t="shared" si="27"/>
        <v>15120</v>
      </c>
      <c r="M642" s="31">
        <f t="shared" si="28"/>
        <v>5.3366920113539216E-4</v>
      </c>
      <c r="N642" s="81"/>
      <c r="O642" s="38"/>
      <c r="P642" s="22"/>
      <c r="Q642" s="22"/>
      <c r="R642" s="32"/>
      <c r="S642" s="33"/>
      <c r="T642" s="34"/>
      <c r="U642" s="34"/>
      <c r="V642" s="35"/>
      <c r="W642" s="36"/>
      <c r="X642" s="27"/>
      <c r="Y642" s="27"/>
      <c r="Z642" s="27"/>
      <c r="AA642" s="27"/>
      <c r="AB642" s="27"/>
      <c r="AC642" s="27"/>
      <c r="AD642" s="27"/>
      <c r="AE642" s="27"/>
      <c r="AF642" s="27"/>
      <c r="AG642" s="7"/>
      <c r="AH642" s="7"/>
      <c r="AI642" s="7"/>
      <c r="AJ642" s="7"/>
      <c r="AK642" s="7"/>
    </row>
    <row r="643" spans="1:37">
      <c r="A643" s="73">
        <f t="shared" si="29"/>
        <v>638</v>
      </c>
      <c r="B643" s="73">
        <v>1031230001</v>
      </c>
      <c r="C643" s="73">
        <v>0</v>
      </c>
      <c r="D643" s="75" t="s">
        <v>1289</v>
      </c>
      <c r="E643" s="75" t="s">
        <v>458</v>
      </c>
      <c r="F643" s="75" t="s">
        <v>458</v>
      </c>
      <c r="G643" s="73" t="s">
        <v>91</v>
      </c>
      <c r="H643" s="73" t="s">
        <v>88</v>
      </c>
      <c r="I643" s="5" t="s">
        <v>36</v>
      </c>
      <c r="J643" s="28">
        <v>35</v>
      </c>
      <c r="K643" s="29">
        <v>430</v>
      </c>
      <c r="L643" s="30">
        <f t="shared" si="27"/>
        <v>15050</v>
      </c>
      <c r="M643" s="31">
        <f t="shared" si="28"/>
        <v>5.3119851038939501E-4</v>
      </c>
      <c r="N643" s="81"/>
      <c r="O643" s="38"/>
      <c r="P643" s="22"/>
      <c r="Q643" s="22"/>
      <c r="R643" s="32"/>
      <c r="S643" s="33"/>
      <c r="T643" s="34"/>
      <c r="U643" s="34"/>
      <c r="V643" s="35"/>
      <c r="W643" s="36"/>
      <c r="X643" s="27"/>
      <c r="Y643" s="27"/>
      <c r="Z643" s="27"/>
      <c r="AA643" s="27"/>
      <c r="AB643" s="27"/>
      <c r="AC643" s="27"/>
      <c r="AD643" s="27"/>
      <c r="AE643" s="27"/>
      <c r="AF643" s="27"/>
      <c r="AG643" s="7"/>
      <c r="AH643" s="7"/>
      <c r="AI643" s="7"/>
      <c r="AJ643" s="7"/>
      <c r="AK643" s="7"/>
    </row>
    <row r="644" spans="1:37">
      <c r="A644" s="73">
        <f t="shared" si="29"/>
        <v>639</v>
      </c>
      <c r="B644" s="73">
        <v>1031810700</v>
      </c>
      <c r="C644" s="73">
        <v>0</v>
      </c>
      <c r="D644" s="75" t="s">
        <v>1290</v>
      </c>
      <c r="E644" s="75" t="s">
        <v>458</v>
      </c>
      <c r="F644" s="75" t="s">
        <v>458</v>
      </c>
      <c r="G644" s="73" t="s">
        <v>98</v>
      </c>
      <c r="H644" s="73" t="s">
        <v>88</v>
      </c>
      <c r="I644" s="5" t="s">
        <v>36</v>
      </c>
      <c r="J644" s="28">
        <v>126</v>
      </c>
      <c r="K644" s="29">
        <v>115</v>
      </c>
      <c r="L644" s="30">
        <f t="shared" si="27"/>
        <v>14490</v>
      </c>
      <c r="M644" s="31">
        <f t="shared" si="28"/>
        <v>5.1143298442141757E-4</v>
      </c>
      <c r="N644" s="81"/>
      <c r="O644" s="38"/>
      <c r="P644" s="22"/>
      <c r="Q644" s="22"/>
      <c r="R644" s="32"/>
      <c r="S644" s="33"/>
      <c r="T644" s="34"/>
      <c r="U644" s="34"/>
      <c r="V644" s="35"/>
      <c r="W644" s="36"/>
      <c r="X644" s="27"/>
      <c r="Y644" s="27"/>
      <c r="Z644" s="27"/>
      <c r="AA644" s="27"/>
      <c r="AB644" s="27"/>
      <c r="AC644" s="27"/>
      <c r="AD644" s="27"/>
      <c r="AE644" s="27"/>
      <c r="AF644" s="27"/>
      <c r="AG644" s="7"/>
      <c r="AH644" s="7"/>
      <c r="AI644" s="7"/>
      <c r="AJ644" s="7"/>
      <c r="AK644" s="7"/>
    </row>
    <row r="645" spans="1:37">
      <c r="A645" s="73">
        <f t="shared" si="29"/>
        <v>640</v>
      </c>
      <c r="B645" s="73">
        <v>1031830096</v>
      </c>
      <c r="C645" s="73">
        <v>0</v>
      </c>
      <c r="D645" s="75" t="s">
        <v>1291</v>
      </c>
      <c r="E645" s="75" t="s">
        <v>458</v>
      </c>
      <c r="F645" s="75" t="s">
        <v>458</v>
      </c>
      <c r="G645" s="73" t="s">
        <v>595</v>
      </c>
      <c r="H645" s="73" t="s">
        <v>88</v>
      </c>
      <c r="I645" s="5" t="s">
        <v>36</v>
      </c>
      <c r="J645" s="28">
        <v>98</v>
      </c>
      <c r="K645" s="29">
        <v>150</v>
      </c>
      <c r="L645" s="30">
        <f t="shared" ref="L645:L708" si="30">+K645*J645</f>
        <v>14700</v>
      </c>
      <c r="M645" s="31">
        <f t="shared" ref="M645:M708" si="31">+L645/$L$896*$L$897</f>
        <v>5.1884505665940903E-4</v>
      </c>
      <c r="N645" s="81"/>
      <c r="O645" s="38"/>
      <c r="P645" s="22"/>
      <c r="Q645" s="22"/>
      <c r="R645" s="32"/>
      <c r="S645" s="33"/>
      <c r="T645" s="34"/>
      <c r="U645" s="34"/>
      <c r="V645" s="35"/>
      <c r="W645" s="36"/>
      <c r="X645" s="27"/>
      <c r="Y645" s="27"/>
      <c r="Z645" s="27"/>
      <c r="AA645" s="27"/>
      <c r="AB645" s="27"/>
      <c r="AC645" s="27"/>
      <c r="AD645" s="27"/>
      <c r="AE645" s="27"/>
      <c r="AF645" s="27"/>
      <c r="AG645" s="7"/>
      <c r="AH645" s="7"/>
      <c r="AI645" s="7"/>
      <c r="AJ645" s="7"/>
      <c r="AK645" s="7"/>
    </row>
    <row r="646" spans="1:37">
      <c r="A646" s="73">
        <f t="shared" si="29"/>
        <v>641</v>
      </c>
      <c r="B646" s="73">
        <v>1032141025</v>
      </c>
      <c r="C646" s="73">
        <v>0</v>
      </c>
      <c r="D646" s="75" t="s">
        <v>1292</v>
      </c>
      <c r="E646" s="75" t="s">
        <v>165</v>
      </c>
      <c r="F646" s="75" t="s">
        <v>166</v>
      </c>
      <c r="G646" s="73" t="s">
        <v>314</v>
      </c>
      <c r="H646" s="73" t="s">
        <v>88</v>
      </c>
      <c r="I646" s="5" t="s">
        <v>36</v>
      </c>
      <c r="J646" s="28">
        <v>7</v>
      </c>
      <c r="K646" s="29">
        <v>2066</v>
      </c>
      <c r="L646" s="30">
        <f t="shared" si="30"/>
        <v>14462</v>
      </c>
      <c r="M646" s="31">
        <f t="shared" si="31"/>
        <v>5.1044470812301864E-4</v>
      </c>
      <c r="N646" s="81"/>
      <c r="O646" s="38"/>
      <c r="P646" s="22"/>
      <c r="Q646" s="22"/>
      <c r="R646" s="32"/>
      <c r="S646" s="33"/>
      <c r="T646" s="34"/>
      <c r="U646" s="34"/>
      <c r="V646" s="35"/>
      <c r="W646" s="36"/>
      <c r="X646" s="27"/>
      <c r="Y646" s="27"/>
      <c r="Z646" s="27"/>
      <c r="AA646" s="27"/>
      <c r="AB646" s="27"/>
      <c r="AC646" s="27"/>
      <c r="AD646" s="27"/>
      <c r="AE646" s="27"/>
      <c r="AF646" s="27"/>
      <c r="AG646" s="7"/>
      <c r="AH646" s="7"/>
      <c r="AI646" s="7"/>
      <c r="AJ646" s="7"/>
      <c r="AK646" s="7"/>
    </row>
    <row r="647" spans="1:37">
      <c r="A647" s="73">
        <f t="shared" ref="A647:A710" si="32">+A646+1</f>
        <v>642</v>
      </c>
      <c r="B647" s="73">
        <v>1031820045</v>
      </c>
      <c r="C647" s="73">
        <v>0</v>
      </c>
      <c r="D647" s="75" t="s">
        <v>1293</v>
      </c>
      <c r="E647" s="75" t="s">
        <v>458</v>
      </c>
      <c r="F647" s="75" t="s">
        <v>458</v>
      </c>
      <c r="G647" s="73" t="s">
        <v>430</v>
      </c>
      <c r="H647" s="73" t="s">
        <v>88</v>
      </c>
      <c r="I647" s="5" t="s">
        <v>36</v>
      </c>
      <c r="J647" s="28">
        <v>56</v>
      </c>
      <c r="K647" s="29">
        <v>275</v>
      </c>
      <c r="L647" s="30">
        <f t="shared" si="30"/>
        <v>15400</v>
      </c>
      <c r="M647" s="31">
        <f t="shared" si="31"/>
        <v>5.4355196411938098E-4</v>
      </c>
      <c r="N647" s="81"/>
      <c r="O647" s="38"/>
      <c r="P647" s="22"/>
      <c r="Q647" s="22"/>
      <c r="R647" s="32"/>
      <c r="S647" s="33"/>
      <c r="T647" s="34"/>
      <c r="U647" s="34"/>
      <c r="V647" s="35"/>
      <c r="W647" s="36"/>
      <c r="X647" s="27"/>
      <c r="Y647" s="27"/>
      <c r="Z647" s="27"/>
      <c r="AA647" s="27"/>
      <c r="AB647" s="27"/>
      <c r="AC647" s="27"/>
      <c r="AD647" s="27"/>
      <c r="AE647" s="27"/>
      <c r="AF647" s="27"/>
      <c r="AG647" s="7"/>
      <c r="AH647" s="7"/>
      <c r="AI647" s="7"/>
      <c r="AJ647" s="7"/>
      <c r="AK647" s="7"/>
    </row>
    <row r="648" spans="1:37" ht="38.25">
      <c r="A648" s="73">
        <f t="shared" si="32"/>
        <v>643</v>
      </c>
      <c r="B648" s="73">
        <v>1032620050</v>
      </c>
      <c r="C648" s="73">
        <v>0</v>
      </c>
      <c r="D648" s="75" t="s">
        <v>1294</v>
      </c>
      <c r="E648" s="75" t="s">
        <v>1179</v>
      </c>
      <c r="F648" s="75" t="s">
        <v>730</v>
      </c>
      <c r="G648" s="73" t="s">
        <v>1295</v>
      </c>
      <c r="H648" s="73" t="s">
        <v>88</v>
      </c>
      <c r="I648" s="5" t="s">
        <v>36</v>
      </c>
      <c r="J648" s="28">
        <v>21</v>
      </c>
      <c r="K648" s="29">
        <v>1301</v>
      </c>
      <c r="L648" s="30">
        <f t="shared" si="30"/>
        <v>27321</v>
      </c>
      <c r="M648" s="31">
        <f t="shared" si="31"/>
        <v>9.6431059816270168E-4</v>
      </c>
      <c r="N648" s="81"/>
      <c r="O648" s="38"/>
      <c r="P648" s="22"/>
      <c r="Q648" s="22"/>
      <c r="R648" s="32"/>
      <c r="S648" s="33"/>
      <c r="T648" s="34"/>
      <c r="U648" s="34"/>
      <c r="V648" s="35"/>
      <c r="W648" s="36"/>
      <c r="X648" s="27"/>
      <c r="Y648" s="27"/>
      <c r="Z648" s="27"/>
      <c r="AA648" s="27"/>
      <c r="AB648" s="27"/>
      <c r="AC648" s="27"/>
      <c r="AD648" s="27"/>
      <c r="AE648" s="27"/>
      <c r="AF648" s="27"/>
      <c r="AG648" s="7"/>
      <c r="AH648" s="7"/>
      <c r="AI648" s="7"/>
      <c r="AJ648" s="7"/>
      <c r="AK648" s="7"/>
    </row>
    <row r="649" spans="1:37">
      <c r="A649" s="73">
        <f t="shared" si="32"/>
        <v>644</v>
      </c>
      <c r="B649" s="73">
        <v>1031840055</v>
      </c>
      <c r="C649" s="73">
        <v>0</v>
      </c>
      <c r="D649" s="75" t="s">
        <v>1217</v>
      </c>
      <c r="E649" s="75" t="s">
        <v>458</v>
      </c>
      <c r="F649" s="75" t="s">
        <v>458</v>
      </c>
      <c r="G649" s="73" t="s">
        <v>87</v>
      </c>
      <c r="H649" s="73" t="s">
        <v>88</v>
      </c>
      <c r="I649" s="5" t="s">
        <v>36</v>
      </c>
      <c r="J649" s="28">
        <v>14</v>
      </c>
      <c r="K649" s="29">
        <v>714</v>
      </c>
      <c r="L649" s="30">
        <f t="shared" si="30"/>
        <v>9996</v>
      </c>
      <c r="M649" s="31">
        <f t="shared" si="31"/>
        <v>3.5281463852839814E-4</v>
      </c>
      <c r="N649" s="81"/>
      <c r="O649" s="38"/>
      <c r="P649" s="22"/>
      <c r="Q649" s="22"/>
      <c r="R649" s="32"/>
      <c r="S649" s="33"/>
      <c r="T649" s="34"/>
      <c r="U649" s="34"/>
      <c r="V649" s="35"/>
      <c r="W649" s="36"/>
      <c r="X649" s="27"/>
      <c r="Y649" s="27"/>
      <c r="Z649" s="27"/>
      <c r="AA649" s="27"/>
      <c r="AB649" s="27"/>
      <c r="AC649" s="27"/>
      <c r="AD649" s="27"/>
      <c r="AE649" s="27"/>
      <c r="AF649" s="27"/>
      <c r="AG649" s="7"/>
      <c r="AH649" s="7"/>
      <c r="AI649" s="7"/>
      <c r="AJ649" s="7"/>
      <c r="AK649" s="7"/>
    </row>
    <row r="650" spans="1:37" ht="38.25">
      <c r="A650" s="73">
        <f t="shared" si="32"/>
        <v>645</v>
      </c>
      <c r="B650" s="73" t="s">
        <v>1296</v>
      </c>
      <c r="C650" s="73">
        <v>0</v>
      </c>
      <c r="D650" s="75" t="s">
        <v>1297</v>
      </c>
      <c r="E650" s="75" t="s">
        <v>136</v>
      </c>
      <c r="F650" s="75" t="s">
        <v>151</v>
      </c>
      <c r="G650" s="73" t="s">
        <v>1298</v>
      </c>
      <c r="H650" s="73" t="s">
        <v>88</v>
      </c>
      <c r="I650" s="5" t="s">
        <v>36</v>
      </c>
      <c r="J650" s="28">
        <v>1</v>
      </c>
      <c r="K650" s="29">
        <v>24689</v>
      </c>
      <c r="L650" s="30">
        <f t="shared" si="30"/>
        <v>24689</v>
      </c>
      <c r="M650" s="31">
        <f t="shared" si="31"/>
        <v>8.7141262611320752E-4</v>
      </c>
      <c r="N650" s="81"/>
      <c r="O650" s="38"/>
      <c r="P650" s="22"/>
      <c r="Q650" s="22"/>
      <c r="R650" s="32"/>
      <c r="S650" s="33"/>
      <c r="T650" s="34"/>
      <c r="U650" s="34"/>
      <c r="V650" s="35"/>
      <c r="W650" s="36"/>
      <c r="X650" s="27"/>
      <c r="Y650" s="27"/>
      <c r="Z650" s="27"/>
      <c r="AA650" s="27"/>
      <c r="AB650" s="27"/>
      <c r="AC650" s="27"/>
      <c r="AD650" s="27"/>
      <c r="AE650" s="27"/>
      <c r="AF650" s="27"/>
      <c r="AG650" s="7"/>
      <c r="AH650" s="7"/>
      <c r="AI650" s="7"/>
      <c r="AJ650" s="7"/>
      <c r="AK650" s="7"/>
    </row>
    <row r="651" spans="1:37">
      <c r="A651" s="73">
        <f t="shared" si="32"/>
        <v>646</v>
      </c>
      <c r="B651" s="73">
        <v>1033420081</v>
      </c>
      <c r="C651" s="73">
        <v>0</v>
      </c>
      <c r="D651" s="75" t="s">
        <v>853</v>
      </c>
      <c r="E651" s="75" t="s">
        <v>124</v>
      </c>
      <c r="F651" s="75" t="s">
        <v>698</v>
      </c>
      <c r="G651" s="73" t="s">
        <v>854</v>
      </c>
      <c r="H651" s="73" t="s">
        <v>476</v>
      </c>
      <c r="I651" s="5" t="s">
        <v>36</v>
      </c>
      <c r="J651" s="28">
        <v>1</v>
      </c>
      <c r="K651" s="29">
        <v>24194</v>
      </c>
      <c r="L651" s="30">
        <f t="shared" si="30"/>
        <v>24194</v>
      </c>
      <c r="M651" s="31">
        <f t="shared" si="31"/>
        <v>8.5394131298079893E-4</v>
      </c>
      <c r="N651" s="81" t="s">
        <v>4327</v>
      </c>
      <c r="O651" s="38"/>
      <c r="P651" s="22"/>
      <c r="Q651" s="22"/>
      <c r="R651" s="32"/>
      <c r="S651" s="33"/>
      <c r="T651" s="34"/>
      <c r="U651" s="34"/>
      <c r="V651" s="35"/>
      <c r="W651" s="36"/>
      <c r="X651" s="27"/>
      <c r="Y651" s="27"/>
      <c r="Z651" s="27"/>
      <c r="AA651" s="27"/>
      <c r="AB651" s="27"/>
      <c r="AC651" s="27"/>
      <c r="AD651" s="27"/>
      <c r="AE651" s="27"/>
      <c r="AF651" s="27"/>
      <c r="AG651" s="7"/>
      <c r="AH651" s="7"/>
      <c r="AI651" s="7"/>
      <c r="AJ651" s="7"/>
      <c r="AK651" s="7"/>
    </row>
    <row r="652" spans="1:37">
      <c r="A652" s="73">
        <f t="shared" si="32"/>
        <v>647</v>
      </c>
      <c r="B652" s="73">
        <v>1031250060</v>
      </c>
      <c r="C652" s="73">
        <v>0</v>
      </c>
      <c r="D652" s="75" t="s">
        <v>1301</v>
      </c>
      <c r="E652" s="75" t="s">
        <v>458</v>
      </c>
      <c r="F652" s="75" t="s">
        <v>458</v>
      </c>
      <c r="G652" s="73" t="s">
        <v>650</v>
      </c>
      <c r="H652" s="73" t="s">
        <v>88</v>
      </c>
      <c r="I652" s="5" t="s">
        <v>36</v>
      </c>
      <c r="J652" s="28">
        <v>28</v>
      </c>
      <c r="K652" s="29">
        <v>430</v>
      </c>
      <c r="L652" s="30">
        <f t="shared" si="30"/>
        <v>12040</v>
      </c>
      <c r="M652" s="31">
        <f t="shared" si="31"/>
        <v>4.2495880831151599E-4</v>
      </c>
      <c r="N652" s="81"/>
      <c r="O652" s="38"/>
      <c r="P652" s="22"/>
      <c r="Q652" s="22"/>
      <c r="R652" s="32"/>
      <c r="S652" s="33"/>
      <c r="T652" s="34"/>
      <c r="U652" s="34"/>
      <c r="V652" s="35"/>
      <c r="W652" s="36"/>
      <c r="X652" s="27"/>
      <c r="Y652" s="27"/>
      <c r="Z652" s="27"/>
      <c r="AA652" s="27"/>
      <c r="AB652" s="27"/>
      <c r="AC652" s="27"/>
      <c r="AD652" s="27"/>
      <c r="AE652" s="27"/>
      <c r="AF652" s="27"/>
      <c r="AG652" s="7"/>
      <c r="AH652" s="7"/>
      <c r="AI652" s="7"/>
      <c r="AJ652" s="7"/>
      <c r="AK652" s="7"/>
    </row>
    <row r="653" spans="1:37">
      <c r="A653" s="73">
        <f t="shared" si="32"/>
        <v>648</v>
      </c>
      <c r="B653" s="73">
        <v>1033410135</v>
      </c>
      <c r="C653" s="73">
        <v>0</v>
      </c>
      <c r="D653" s="75" t="s">
        <v>1302</v>
      </c>
      <c r="E653" s="75" t="s">
        <v>458</v>
      </c>
      <c r="F653" s="75" t="s">
        <v>458</v>
      </c>
      <c r="G653" s="73" t="s">
        <v>134</v>
      </c>
      <c r="H653" s="73" t="s">
        <v>88</v>
      </c>
      <c r="I653" s="5" t="s">
        <v>36</v>
      </c>
      <c r="J653" s="28">
        <v>21</v>
      </c>
      <c r="K653" s="29">
        <v>568</v>
      </c>
      <c r="L653" s="30">
        <f t="shared" si="30"/>
        <v>11928</v>
      </c>
      <c r="M653" s="31">
        <f t="shared" si="31"/>
        <v>4.2100570311792051E-4</v>
      </c>
      <c r="N653" s="81"/>
      <c r="O653" s="38"/>
      <c r="P653" s="22"/>
      <c r="Q653" s="22"/>
      <c r="R653" s="32"/>
      <c r="S653" s="33"/>
      <c r="T653" s="34"/>
      <c r="U653" s="34"/>
      <c r="V653" s="35"/>
      <c r="W653" s="36"/>
      <c r="X653" s="27"/>
      <c r="Y653" s="27"/>
      <c r="Z653" s="27"/>
      <c r="AA653" s="27"/>
      <c r="AB653" s="27"/>
      <c r="AC653" s="27"/>
      <c r="AD653" s="27"/>
      <c r="AE653" s="27"/>
      <c r="AF653" s="27"/>
      <c r="AG653" s="7"/>
      <c r="AH653" s="7"/>
      <c r="AI653" s="7"/>
      <c r="AJ653" s="7"/>
      <c r="AK653" s="7"/>
    </row>
    <row r="654" spans="1:37">
      <c r="A654" s="73">
        <f t="shared" si="32"/>
        <v>649</v>
      </c>
      <c r="B654" s="73">
        <v>1031040001</v>
      </c>
      <c r="C654" s="73">
        <v>0</v>
      </c>
      <c r="D654" s="75" t="s">
        <v>1303</v>
      </c>
      <c r="E654" s="75" t="s">
        <v>165</v>
      </c>
      <c r="F654" s="75" t="s">
        <v>166</v>
      </c>
      <c r="G654" s="73" t="s">
        <v>971</v>
      </c>
      <c r="H654" s="73" t="s">
        <v>88</v>
      </c>
      <c r="I654" s="5" t="s">
        <v>36</v>
      </c>
      <c r="J654" s="28">
        <v>35</v>
      </c>
      <c r="K654" s="29">
        <v>339</v>
      </c>
      <c r="L654" s="30">
        <f t="shared" si="30"/>
        <v>11865</v>
      </c>
      <c r="M654" s="31">
        <f t="shared" si="31"/>
        <v>4.1878208144652306E-4</v>
      </c>
      <c r="N654" s="81"/>
      <c r="O654" s="38"/>
      <c r="P654" s="22"/>
      <c r="Q654" s="22"/>
      <c r="R654" s="32"/>
      <c r="S654" s="33"/>
      <c r="T654" s="34"/>
      <c r="U654" s="34"/>
      <c r="V654" s="35"/>
      <c r="W654" s="36"/>
      <c r="X654" s="27"/>
      <c r="Y654" s="27"/>
      <c r="Z654" s="27"/>
      <c r="AA654" s="27"/>
      <c r="AB654" s="27"/>
      <c r="AC654" s="27"/>
      <c r="AD654" s="27"/>
      <c r="AE654" s="27"/>
      <c r="AF654" s="27"/>
      <c r="AG654" s="7"/>
      <c r="AH654" s="7"/>
      <c r="AI654" s="7"/>
      <c r="AJ654" s="7"/>
      <c r="AK654" s="7"/>
    </row>
    <row r="655" spans="1:37">
      <c r="A655" s="73">
        <f t="shared" si="32"/>
        <v>650</v>
      </c>
      <c r="B655" s="73">
        <v>1033710035</v>
      </c>
      <c r="C655" s="73">
        <v>0</v>
      </c>
      <c r="D655" s="75" t="s">
        <v>616</v>
      </c>
      <c r="E655" s="75" t="s">
        <v>1644</v>
      </c>
      <c r="F655" s="75" t="s">
        <v>33</v>
      </c>
      <c r="G655" s="73" t="s">
        <v>617</v>
      </c>
      <c r="H655" s="73" t="s">
        <v>35</v>
      </c>
      <c r="I655" s="5" t="s">
        <v>36</v>
      </c>
      <c r="J655" s="28">
        <v>1</v>
      </c>
      <c r="K655" s="29">
        <v>23568</v>
      </c>
      <c r="L655" s="30">
        <f t="shared" si="30"/>
        <v>23568</v>
      </c>
      <c r="M655" s="31">
        <f t="shared" si="31"/>
        <v>8.3184627859516681E-4</v>
      </c>
      <c r="N655" s="81"/>
      <c r="O655" s="38"/>
      <c r="P655" s="22"/>
      <c r="Q655" s="22"/>
      <c r="R655" s="32"/>
      <c r="S655" s="33"/>
      <c r="T655" s="34"/>
      <c r="U655" s="34"/>
      <c r="V655" s="35"/>
      <c r="W655" s="36"/>
      <c r="X655" s="27"/>
      <c r="Y655" s="27"/>
      <c r="Z655" s="27"/>
      <c r="AA655" s="27"/>
      <c r="AB655" s="27"/>
      <c r="AC655" s="27"/>
      <c r="AD655" s="27"/>
      <c r="AE655" s="27"/>
      <c r="AF655" s="27"/>
      <c r="AG655" s="7"/>
      <c r="AH655" s="7"/>
      <c r="AI655" s="7"/>
      <c r="AJ655" s="7"/>
      <c r="AK655" s="7"/>
    </row>
    <row r="656" spans="1:37">
      <c r="A656" s="73">
        <f t="shared" si="32"/>
        <v>651</v>
      </c>
      <c r="B656" s="73">
        <v>1031050125</v>
      </c>
      <c r="C656" s="73">
        <v>0</v>
      </c>
      <c r="D656" s="75" t="s">
        <v>920</v>
      </c>
      <c r="E656" s="75" t="s">
        <v>1262</v>
      </c>
      <c r="F656" s="75" t="s">
        <v>1262</v>
      </c>
      <c r="G656" s="73" t="s">
        <v>81</v>
      </c>
      <c r="H656" s="73" t="s">
        <v>534</v>
      </c>
      <c r="I656" s="5" t="s">
        <v>36</v>
      </c>
      <c r="J656" s="28">
        <v>21</v>
      </c>
      <c r="K656" s="29">
        <v>559</v>
      </c>
      <c r="L656" s="30">
        <f t="shared" si="30"/>
        <v>11739</v>
      </c>
      <c r="M656" s="31">
        <f t="shared" si="31"/>
        <v>4.1433483810372811E-4</v>
      </c>
      <c r="N656" s="81"/>
      <c r="O656" s="38"/>
      <c r="P656" s="22"/>
      <c r="Q656" s="22"/>
      <c r="R656" s="32"/>
      <c r="S656" s="33"/>
      <c r="T656" s="34"/>
      <c r="U656" s="34"/>
      <c r="V656" s="35"/>
      <c r="W656" s="36"/>
      <c r="X656" s="27"/>
      <c r="Y656" s="27"/>
      <c r="Z656" s="27"/>
      <c r="AA656" s="27"/>
      <c r="AB656" s="27"/>
      <c r="AC656" s="27"/>
      <c r="AD656" s="27"/>
      <c r="AE656" s="27"/>
      <c r="AF656" s="27"/>
      <c r="AG656" s="7"/>
      <c r="AH656" s="7"/>
      <c r="AI656" s="7"/>
      <c r="AJ656" s="7"/>
      <c r="AK656" s="7"/>
    </row>
    <row r="657" spans="1:37">
      <c r="A657" s="73">
        <f t="shared" si="32"/>
        <v>652</v>
      </c>
      <c r="B657" s="73">
        <v>1031240020</v>
      </c>
      <c r="C657" s="73">
        <v>0</v>
      </c>
      <c r="D657" s="75" t="s">
        <v>1083</v>
      </c>
      <c r="E657" s="75" t="s">
        <v>46</v>
      </c>
      <c r="F657" s="75" t="s">
        <v>33</v>
      </c>
      <c r="G657" s="73" t="s">
        <v>1084</v>
      </c>
      <c r="H657" s="73" t="s">
        <v>35</v>
      </c>
      <c r="I657" s="5" t="s">
        <v>36</v>
      </c>
      <c r="J657" s="28">
        <v>14</v>
      </c>
      <c r="K657" s="29">
        <v>1665</v>
      </c>
      <c r="L657" s="30">
        <f t="shared" si="30"/>
        <v>23310</v>
      </c>
      <c r="M657" s="31">
        <f t="shared" si="31"/>
        <v>8.2274001841706299E-4</v>
      </c>
      <c r="N657" s="81"/>
      <c r="O657" s="38"/>
      <c r="P657" s="22"/>
      <c r="Q657" s="22"/>
      <c r="R657" s="32"/>
      <c r="S657" s="33"/>
      <c r="T657" s="34"/>
      <c r="U657" s="34"/>
      <c r="V657" s="35"/>
      <c r="W657" s="36"/>
      <c r="X657" s="27"/>
      <c r="Y657" s="27"/>
      <c r="Z657" s="27"/>
      <c r="AA657" s="27"/>
      <c r="AB657" s="27"/>
      <c r="AC657" s="27"/>
      <c r="AD657" s="27"/>
      <c r="AE657" s="27"/>
      <c r="AF657" s="27"/>
      <c r="AG657" s="7"/>
      <c r="AH657" s="7"/>
      <c r="AI657" s="7"/>
      <c r="AJ657" s="7"/>
      <c r="AK657" s="7"/>
    </row>
    <row r="658" spans="1:37">
      <c r="A658" s="73">
        <f t="shared" si="32"/>
        <v>653</v>
      </c>
      <c r="B658" s="73" t="s">
        <v>1304</v>
      </c>
      <c r="C658" s="73">
        <v>0</v>
      </c>
      <c r="D658" s="75" t="s">
        <v>1305</v>
      </c>
      <c r="E658" s="75" t="s">
        <v>458</v>
      </c>
      <c r="F658" s="75" t="s">
        <v>458</v>
      </c>
      <c r="G658" s="73" t="s">
        <v>81</v>
      </c>
      <c r="H658" s="73" t="s">
        <v>88</v>
      </c>
      <c r="I658" s="5" t="s">
        <v>36</v>
      </c>
      <c r="J658" s="28">
        <v>63</v>
      </c>
      <c r="K658" s="29">
        <v>184</v>
      </c>
      <c r="L658" s="30">
        <f t="shared" si="30"/>
        <v>11592</v>
      </c>
      <c r="M658" s="31">
        <f t="shared" si="31"/>
        <v>4.0914638753713399E-4</v>
      </c>
      <c r="N658" s="81"/>
      <c r="O658" s="38"/>
      <c r="P658" s="22"/>
      <c r="Q658" s="22"/>
      <c r="R658" s="32"/>
      <c r="S658" s="33"/>
      <c r="T658" s="34"/>
      <c r="U658" s="34"/>
      <c r="V658" s="35"/>
      <c r="W658" s="36"/>
      <c r="X658" s="27"/>
      <c r="Y658" s="27"/>
      <c r="Z658" s="27"/>
      <c r="AA658" s="27"/>
      <c r="AB658" s="27"/>
      <c r="AC658" s="27"/>
      <c r="AD658" s="27"/>
      <c r="AE658" s="27"/>
      <c r="AF658" s="27"/>
      <c r="AG658" s="7"/>
      <c r="AH658" s="7"/>
      <c r="AI658" s="7"/>
      <c r="AJ658" s="7"/>
      <c r="AK658" s="7"/>
    </row>
    <row r="659" spans="1:37">
      <c r="A659" s="73">
        <f t="shared" si="32"/>
        <v>654</v>
      </c>
      <c r="B659" s="73" t="s">
        <v>1306</v>
      </c>
      <c r="C659" s="73">
        <v>0</v>
      </c>
      <c r="D659" s="75" t="s">
        <v>1307</v>
      </c>
      <c r="E659" s="75" t="s">
        <v>458</v>
      </c>
      <c r="F659" s="75" t="s">
        <v>458</v>
      </c>
      <c r="G659" s="73" t="s">
        <v>91</v>
      </c>
      <c r="H659" s="73" t="s">
        <v>88</v>
      </c>
      <c r="I659" s="5" t="s">
        <v>36</v>
      </c>
      <c r="J659" s="28">
        <v>210</v>
      </c>
      <c r="K659" s="29">
        <v>50</v>
      </c>
      <c r="L659" s="30">
        <f t="shared" si="30"/>
        <v>10500</v>
      </c>
      <c r="M659" s="31">
        <f t="shared" si="31"/>
        <v>3.7060361189957794E-4</v>
      </c>
      <c r="N659" s="81"/>
      <c r="O659" s="38"/>
      <c r="P659" s="22"/>
      <c r="Q659" s="22"/>
      <c r="R659" s="32"/>
      <c r="S659" s="33"/>
      <c r="T659" s="34"/>
      <c r="U659" s="34"/>
      <c r="V659" s="35"/>
      <c r="W659" s="36"/>
      <c r="X659" s="27"/>
      <c r="Y659" s="27"/>
      <c r="Z659" s="27"/>
      <c r="AA659" s="27"/>
      <c r="AB659" s="27"/>
      <c r="AC659" s="27"/>
      <c r="AD659" s="27"/>
      <c r="AE659" s="27"/>
      <c r="AF659" s="27"/>
      <c r="AG659" s="7"/>
      <c r="AH659" s="7"/>
      <c r="AI659" s="7"/>
      <c r="AJ659" s="7"/>
      <c r="AK659" s="7"/>
    </row>
    <row r="660" spans="1:37" ht="25.5">
      <c r="A660" s="73">
        <f t="shared" si="32"/>
        <v>655</v>
      </c>
      <c r="B660" s="73">
        <v>1031830078</v>
      </c>
      <c r="C660" s="73">
        <v>0</v>
      </c>
      <c r="D660" s="75" t="s">
        <v>1308</v>
      </c>
      <c r="E660" s="75" t="s">
        <v>458</v>
      </c>
      <c r="F660" s="75" t="s">
        <v>458</v>
      </c>
      <c r="G660" s="73" t="s">
        <v>159</v>
      </c>
      <c r="H660" s="73" t="s">
        <v>88</v>
      </c>
      <c r="I660" s="5" t="s">
        <v>36</v>
      </c>
      <c r="J660" s="28">
        <v>21</v>
      </c>
      <c r="K660" s="29">
        <v>1001</v>
      </c>
      <c r="L660" s="30">
        <f t="shared" si="30"/>
        <v>21021</v>
      </c>
      <c r="M660" s="31">
        <f t="shared" si="31"/>
        <v>7.4194843102295494E-4</v>
      </c>
      <c r="N660" s="81"/>
      <c r="O660" s="38"/>
      <c r="P660" s="22"/>
      <c r="Q660" s="22"/>
      <c r="R660" s="32"/>
      <c r="S660" s="33"/>
      <c r="T660" s="34"/>
      <c r="U660" s="34"/>
      <c r="V660" s="35"/>
      <c r="W660" s="36"/>
      <c r="X660" s="27"/>
      <c r="Y660" s="27"/>
      <c r="Z660" s="27"/>
      <c r="AA660" s="27"/>
      <c r="AB660" s="27"/>
      <c r="AC660" s="27"/>
      <c r="AD660" s="27"/>
      <c r="AE660" s="27"/>
      <c r="AF660" s="27"/>
      <c r="AG660" s="7"/>
      <c r="AH660" s="7"/>
      <c r="AI660" s="7"/>
      <c r="AJ660" s="7"/>
      <c r="AK660" s="7"/>
    </row>
    <row r="661" spans="1:37">
      <c r="A661" s="73">
        <f t="shared" si="32"/>
        <v>656</v>
      </c>
      <c r="B661" s="73">
        <v>1031810170</v>
      </c>
      <c r="C661" s="73">
        <v>0</v>
      </c>
      <c r="D661" s="75" t="s">
        <v>780</v>
      </c>
      <c r="E661" s="75" t="s">
        <v>458</v>
      </c>
      <c r="F661" s="75" t="s">
        <v>458</v>
      </c>
      <c r="G661" s="73" t="s">
        <v>87</v>
      </c>
      <c r="H661" s="73" t="s">
        <v>88</v>
      </c>
      <c r="I661" s="5" t="s">
        <v>36</v>
      </c>
      <c r="J661" s="28">
        <v>63</v>
      </c>
      <c r="K661" s="29">
        <v>165</v>
      </c>
      <c r="L661" s="30">
        <f t="shared" si="30"/>
        <v>10395</v>
      </c>
      <c r="M661" s="31">
        <f t="shared" si="31"/>
        <v>3.668975757805821E-4</v>
      </c>
      <c r="N661" s="81"/>
      <c r="O661" s="38"/>
      <c r="P661" s="22"/>
      <c r="Q661" s="22"/>
      <c r="R661" s="32"/>
      <c r="S661" s="33"/>
      <c r="T661" s="34"/>
      <c r="U661" s="34"/>
      <c r="V661" s="35"/>
      <c r="W661" s="36"/>
      <c r="X661" s="27"/>
      <c r="Y661" s="27"/>
      <c r="Z661" s="27"/>
      <c r="AA661" s="27"/>
      <c r="AB661" s="27"/>
      <c r="AC661" s="27"/>
      <c r="AD661" s="27"/>
      <c r="AE661" s="27"/>
      <c r="AF661" s="27"/>
      <c r="AG661" s="7"/>
      <c r="AH661" s="7"/>
      <c r="AI661" s="7"/>
      <c r="AJ661" s="7"/>
      <c r="AK661" s="7"/>
    </row>
    <row r="662" spans="1:37">
      <c r="A662" s="73">
        <f t="shared" si="32"/>
        <v>657</v>
      </c>
      <c r="B662" s="73">
        <v>1031211161</v>
      </c>
      <c r="C662" s="73">
        <v>0</v>
      </c>
      <c r="D662" s="75" t="s">
        <v>1310</v>
      </c>
      <c r="E662" s="75" t="s">
        <v>458</v>
      </c>
      <c r="F662" s="75" t="s">
        <v>458</v>
      </c>
      <c r="G662" s="73" t="s">
        <v>146</v>
      </c>
      <c r="H662" s="73" t="s">
        <v>88</v>
      </c>
      <c r="I662" s="5" t="s">
        <v>36</v>
      </c>
      <c r="J662" s="28">
        <v>147</v>
      </c>
      <c r="K662" s="29">
        <v>68</v>
      </c>
      <c r="L662" s="30">
        <f t="shared" si="30"/>
        <v>9996</v>
      </c>
      <c r="M662" s="31">
        <f t="shared" si="31"/>
        <v>3.5281463852839814E-4</v>
      </c>
      <c r="N662" s="81"/>
      <c r="O662" s="38"/>
      <c r="P662" s="22"/>
      <c r="Q662" s="22"/>
      <c r="R662" s="32"/>
      <c r="S662" s="33"/>
      <c r="T662" s="34"/>
      <c r="U662" s="34"/>
      <c r="V662" s="35"/>
      <c r="W662" s="36"/>
      <c r="X662" s="27"/>
      <c r="Y662" s="27"/>
      <c r="Z662" s="27"/>
      <c r="AA662" s="27"/>
      <c r="AB662" s="27"/>
      <c r="AC662" s="27"/>
      <c r="AD662" s="27"/>
      <c r="AE662" s="27"/>
      <c r="AF662" s="27"/>
      <c r="AG662" s="7"/>
      <c r="AH662" s="7"/>
      <c r="AI662" s="7"/>
      <c r="AJ662" s="7"/>
      <c r="AK662" s="7"/>
    </row>
    <row r="663" spans="1:37" ht="38.25">
      <c r="A663" s="73">
        <f t="shared" si="32"/>
        <v>658</v>
      </c>
      <c r="B663" s="73">
        <v>1031014102</v>
      </c>
      <c r="C663" s="73">
        <v>0</v>
      </c>
      <c r="D663" s="75" t="s">
        <v>236</v>
      </c>
      <c r="E663" s="75" t="s">
        <v>46</v>
      </c>
      <c r="F663" s="75" t="s">
        <v>80</v>
      </c>
      <c r="G663" s="73" t="s">
        <v>81</v>
      </c>
      <c r="H663" s="73" t="s">
        <v>35</v>
      </c>
      <c r="I663" s="5" t="s">
        <v>36</v>
      </c>
      <c r="J663" s="28">
        <v>1</v>
      </c>
      <c r="K663" s="29">
        <v>19141</v>
      </c>
      <c r="L663" s="30">
        <f t="shared" si="30"/>
        <v>19141</v>
      </c>
      <c r="M663" s="31">
        <f t="shared" si="31"/>
        <v>6.7559273670188768E-4</v>
      </c>
      <c r="N663" s="81"/>
      <c r="O663" s="38"/>
      <c r="P663" s="22"/>
      <c r="Q663" s="22"/>
      <c r="R663" s="32"/>
      <c r="S663" s="33"/>
      <c r="T663" s="34"/>
      <c r="U663" s="34"/>
      <c r="V663" s="35"/>
      <c r="W663" s="36"/>
      <c r="X663" s="27"/>
      <c r="Y663" s="27"/>
      <c r="Z663" s="27"/>
      <c r="AA663" s="27"/>
      <c r="AB663" s="27"/>
      <c r="AC663" s="27"/>
      <c r="AD663" s="27"/>
      <c r="AE663" s="27"/>
      <c r="AF663" s="27"/>
      <c r="AG663" s="7"/>
      <c r="AH663" s="7"/>
      <c r="AI663" s="7"/>
      <c r="AJ663" s="7"/>
      <c r="AK663" s="7"/>
    </row>
    <row r="664" spans="1:37">
      <c r="A664" s="73">
        <f t="shared" si="32"/>
        <v>659</v>
      </c>
      <c r="B664" s="73">
        <v>1031040020</v>
      </c>
      <c r="C664" s="73">
        <v>0</v>
      </c>
      <c r="D664" s="75" t="s">
        <v>1311</v>
      </c>
      <c r="E664" s="75" t="s">
        <v>458</v>
      </c>
      <c r="F664" s="75" t="s">
        <v>458</v>
      </c>
      <c r="G664" s="73" t="s">
        <v>1312</v>
      </c>
      <c r="H664" s="73" t="s">
        <v>534</v>
      </c>
      <c r="I664" s="5" t="s">
        <v>36</v>
      </c>
      <c r="J664" s="28">
        <v>35</v>
      </c>
      <c r="K664" s="29">
        <v>290</v>
      </c>
      <c r="L664" s="30">
        <f t="shared" si="30"/>
        <v>10150</v>
      </c>
      <c r="M664" s="31">
        <f t="shared" si="31"/>
        <v>3.5825015816959196E-4</v>
      </c>
      <c r="N664" s="81"/>
      <c r="O664" s="38"/>
      <c r="P664" s="22"/>
      <c r="Q664" s="22"/>
      <c r="R664" s="32"/>
      <c r="S664" s="33"/>
      <c r="T664" s="34"/>
      <c r="U664" s="34"/>
      <c r="V664" s="35"/>
      <c r="W664" s="36"/>
      <c r="X664" s="27"/>
      <c r="Y664" s="27"/>
      <c r="Z664" s="27"/>
      <c r="AA664" s="27"/>
      <c r="AB664" s="27"/>
      <c r="AC664" s="27"/>
      <c r="AD664" s="27"/>
      <c r="AE664" s="27"/>
      <c r="AF664" s="27"/>
      <c r="AG664" s="7"/>
      <c r="AH664" s="7"/>
      <c r="AI664" s="7"/>
      <c r="AJ664" s="7"/>
      <c r="AK664" s="7"/>
    </row>
    <row r="665" spans="1:37">
      <c r="A665" s="73">
        <f t="shared" si="32"/>
        <v>660</v>
      </c>
      <c r="B665" s="73">
        <v>1032710081</v>
      </c>
      <c r="C665" s="73">
        <v>0</v>
      </c>
      <c r="D665" s="75" t="s">
        <v>1313</v>
      </c>
      <c r="E665" s="75" t="s">
        <v>1644</v>
      </c>
      <c r="F665" s="75" t="s">
        <v>62</v>
      </c>
      <c r="G665" s="73" t="s">
        <v>469</v>
      </c>
      <c r="H665" s="73" t="s">
        <v>35</v>
      </c>
      <c r="I665" s="5" t="s">
        <v>36</v>
      </c>
      <c r="J665" s="28">
        <v>1</v>
      </c>
      <c r="K665" s="29">
        <v>17714</v>
      </c>
      <c r="L665" s="30">
        <f t="shared" si="30"/>
        <v>17714</v>
      </c>
      <c r="M665" s="31">
        <f t="shared" si="31"/>
        <v>6.2522594106563067E-4</v>
      </c>
      <c r="N665" s="81" t="s">
        <v>4312</v>
      </c>
      <c r="O665" s="38"/>
      <c r="P665" s="22"/>
      <c r="Q665" s="22"/>
      <c r="R665" s="32"/>
      <c r="S665" s="33"/>
      <c r="T665" s="34"/>
      <c r="U665" s="34"/>
      <c r="V665" s="35"/>
      <c r="W665" s="36"/>
      <c r="X665" s="27"/>
      <c r="Y665" s="27"/>
      <c r="Z665" s="27"/>
      <c r="AA665" s="27"/>
      <c r="AB665" s="27"/>
      <c r="AC665" s="27"/>
      <c r="AD665" s="27"/>
      <c r="AE665" s="27"/>
      <c r="AF665" s="27"/>
      <c r="AG665" s="7"/>
      <c r="AH665" s="7"/>
      <c r="AI665" s="7"/>
      <c r="AJ665" s="7"/>
      <c r="AK665" s="7"/>
    </row>
    <row r="666" spans="1:37">
      <c r="A666" s="73">
        <f t="shared" si="32"/>
        <v>661</v>
      </c>
      <c r="B666" s="73">
        <v>1031011010</v>
      </c>
      <c r="C666" s="73">
        <v>0</v>
      </c>
      <c r="D666" s="75" t="s">
        <v>618</v>
      </c>
      <c r="E666" s="75" t="s">
        <v>458</v>
      </c>
      <c r="F666" s="75" t="s">
        <v>458</v>
      </c>
      <c r="G666" s="73" t="s">
        <v>44</v>
      </c>
      <c r="H666" s="73" t="s">
        <v>88</v>
      </c>
      <c r="I666" s="5" t="s">
        <v>36</v>
      </c>
      <c r="J666" s="28">
        <v>98</v>
      </c>
      <c r="K666" s="29">
        <v>178</v>
      </c>
      <c r="L666" s="30">
        <f t="shared" si="30"/>
        <v>17444</v>
      </c>
      <c r="M666" s="31">
        <f t="shared" si="31"/>
        <v>6.1569613390249878E-4</v>
      </c>
      <c r="N666" s="81"/>
      <c r="O666" s="38"/>
      <c r="P666" s="22"/>
      <c r="Q666" s="22"/>
      <c r="R666" s="32"/>
      <c r="S666" s="33"/>
      <c r="T666" s="34"/>
      <c r="U666" s="34"/>
      <c r="V666" s="35"/>
      <c r="W666" s="36"/>
      <c r="X666" s="27"/>
      <c r="Y666" s="27"/>
      <c r="Z666" s="27"/>
      <c r="AA666" s="27"/>
      <c r="AB666" s="27"/>
      <c r="AC666" s="27"/>
      <c r="AD666" s="27"/>
      <c r="AE666" s="27"/>
      <c r="AF666" s="27"/>
      <c r="AG666" s="7"/>
      <c r="AH666" s="7"/>
      <c r="AI666" s="7"/>
      <c r="AJ666" s="7"/>
      <c r="AK666" s="7"/>
    </row>
    <row r="667" spans="1:37" ht="25.5">
      <c r="A667" s="73">
        <f t="shared" si="32"/>
        <v>662</v>
      </c>
      <c r="B667" s="73">
        <v>1032610050</v>
      </c>
      <c r="C667" s="73">
        <v>0</v>
      </c>
      <c r="D667" s="75" t="s">
        <v>1314</v>
      </c>
      <c r="E667" s="75" t="s">
        <v>136</v>
      </c>
      <c r="F667" s="75" t="s">
        <v>162</v>
      </c>
      <c r="G667" s="73" t="s">
        <v>70</v>
      </c>
      <c r="H667" s="73" t="s">
        <v>321</v>
      </c>
      <c r="I667" s="5" t="s">
        <v>36</v>
      </c>
      <c r="J667" s="28">
        <v>1</v>
      </c>
      <c r="K667" s="29">
        <v>17412</v>
      </c>
      <c r="L667" s="30">
        <f t="shared" si="30"/>
        <v>17412</v>
      </c>
      <c r="M667" s="31">
        <f t="shared" si="31"/>
        <v>6.1456667527575717E-4</v>
      </c>
      <c r="N667" s="81" t="s">
        <v>4306</v>
      </c>
      <c r="O667" s="38"/>
      <c r="P667" s="22"/>
      <c r="Q667" s="22"/>
      <c r="R667" s="32"/>
      <c r="S667" s="33"/>
      <c r="T667" s="34"/>
      <c r="U667" s="34"/>
      <c r="V667" s="35"/>
      <c r="W667" s="36"/>
      <c r="X667" s="27"/>
      <c r="Y667" s="27"/>
      <c r="Z667" s="27"/>
      <c r="AA667" s="27"/>
      <c r="AB667" s="27"/>
      <c r="AC667" s="27"/>
      <c r="AD667" s="27"/>
      <c r="AE667" s="27"/>
      <c r="AF667" s="27"/>
      <c r="AG667" s="7"/>
      <c r="AH667" s="7"/>
      <c r="AI667" s="7"/>
      <c r="AJ667" s="7"/>
      <c r="AK667" s="7"/>
    </row>
    <row r="668" spans="1:37" ht="25.5">
      <c r="A668" s="73">
        <f t="shared" si="32"/>
        <v>663</v>
      </c>
      <c r="B668" s="73">
        <v>1033470002</v>
      </c>
      <c r="C668" s="73">
        <v>0</v>
      </c>
      <c r="D668" s="75" t="s">
        <v>1026</v>
      </c>
      <c r="E668" s="75" t="s">
        <v>136</v>
      </c>
      <c r="F668" s="75" t="s">
        <v>4362</v>
      </c>
      <c r="G668" s="73" t="s">
        <v>584</v>
      </c>
      <c r="H668" s="73" t="s">
        <v>476</v>
      </c>
      <c r="I668" s="5" t="s">
        <v>36</v>
      </c>
      <c r="J668" s="28">
        <v>1</v>
      </c>
      <c r="K668" s="29">
        <v>17184</v>
      </c>
      <c r="L668" s="30">
        <f t="shared" si="30"/>
        <v>17184</v>
      </c>
      <c r="M668" s="31">
        <f t="shared" si="31"/>
        <v>6.0651928256022351E-4</v>
      </c>
      <c r="N668" s="81" t="s">
        <v>4333</v>
      </c>
      <c r="O668" s="38"/>
      <c r="P668" s="22"/>
      <c r="Q668" s="22"/>
      <c r="R668" s="32"/>
      <c r="S668" s="33"/>
      <c r="T668" s="34"/>
      <c r="U668" s="34"/>
      <c r="V668" s="35"/>
      <c r="W668" s="36"/>
      <c r="X668" s="27"/>
      <c r="Y668" s="27"/>
      <c r="Z668" s="27"/>
      <c r="AA668" s="27"/>
      <c r="AB668" s="27"/>
      <c r="AC668" s="27"/>
      <c r="AD668" s="27"/>
      <c r="AE668" s="27"/>
      <c r="AF668" s="27"/>
      <c r="AG668" s="7"/>
      <c r="AH668" s="7"/>
      <c r="AI668" s="7"/>
      <c r="AJ668" s="7"/>
      <c r="AK668" s="7"/>
    </row>
    <row r="669" spans="1:37">
      <c r="A669" s="73">
        <f t="shared" si="32"/>
        <v>664</v>
      </c>
      <c r="B669" s="73" t="s">
        <v>1315</v>
      </c>
      <c r="C669" s="73">
        <v>0</v>
      </c>
      <c r="D669" s="75" t="s">
        <v>1316</v>
      </c>
      <c r="E669" s="75" t="s">
        <v>458</v>
      </c>
      <c r="F669" s="75" t="s">
        <v>458</v>
      </c>
      <c r="G669" s="73" t="s">
        <v>1317</v>
      </c>
      <c r="H669" s="73" t="s">
        <v>88</v>
      </c>
      <c r="I669" s="5" t="s">
        <v>36</v>
      </c>
      <c r="J669" s="28">
        <v>63</v>
      </c>
      <c r="K669" s="29">
        <v>135</v>
      </c>
      <c r="L669" s="30">
        <f t="shared" si="30"/>
        <v>8505</v>
      </c>
      <c r="M669" s="31">
        <f t="shared" si="31"/>
        <v>3.0018892563865812E-4</v>
      </c>
      <c r="N669" s="81"/>
      <c r="O669" s="38"/>
      <c r="P669" s="22"/>
      <c r="Q669" s="22"/>
      <c r="R669" s="32"/>
      <c r="S669" s="33"/>
      <c r="T669" s="34"/>
      <c r="U669" s="34"/>
      <c r="V669" s="35"/>
      <c r="W669" s="36"/>
      <c r="X669" s="27"/>
      <c r="Y669" s="27"/>
      <c r="Z669" s="27"/>
      <c r="AA669" s="27"/>
      <c r="AB669" s="27"/>
      <c r="AC669" s="27"/>
      <c r="AD669" s="27"/>
      <c r="AE669" s="27"/>
      <c r="AF669" s="27"/>
      <c r="AG669" s="7"/>
      <c r="AH669" s="7"/>
      <c r="AI669" s="7"/>
      <c r="AJ669" s="7"/>
      <c r="AK669" s="7"/>
    </row>
    <row r="670" spans="1:37" ht="25.5">
      <c r="A670" s="73">
        <f t="shared" si="32"/>
        <v>665</v>
      </c>
      <c r="B670" s="73">
        <v>1032820040</v>
      </c>
      <c r="C670" s="73">
        <v>0</v>
      </c>
      <c r="D670" s="75" t="s">
        <v>1318</v>
      </c>
      <c r="E670" s="75" t="s">
        <v>413</v>
      </c>
      <c r="F670" s="75" t="s">
        <v>151</v>
      </c>
      <c r="G670" s="73" t="s">
        <v>1319</v>
      </c>
      <c r="H670" s="73" t="s">
        <v>88</v>
      </c>
      <c r="I670" s="5" t="s">
        <v>36</v>
      </c>
      <c r="J670" s="28">
        <v>1</v>
      </c>
      <c r="K670" s="29">
        <v>16652</v>
      </c>
      <c r="L670" s="30">
        <f t="shared" si="30"/>
        <v>16652</v>
      </c>
      <c r="M670" s="31">
        <f t="shared" si="31"/>
        <v>5.8774203289064489E-4</v>
      </c>
      <c r="N670" s="81" t="s">
        <v>4315</v>
      </c>
      <c r="O670" s="38"/>
      <c r="P670" s="22"/>
      <c r="Q670" s="22"/>
      <c r="R670" s="32"/>
      <c r="S670" s="33"/>
      <c r="T670" s="34"/>
      <c r="U670" s="34"/>
      <c r="V670" s="35"/>
      <c r="W670" s="36"/>
      <c r="X670" s="27"/>
      <c r="Y670" s="27"/>
      <c r="Z670" s="27"/>
      <c r="AA670" s="27"/>
      <c r="AB670" s="27"/>
      <c r="AC670" s="27"/>
      <c r="AD670" s="27"/>
      <c r="AE670" s="27"/>
      <c r="AF670" s="27"/>
      <c r="AG670" s="7"/>
      <c r="AH670" s="7"/>
      <c r="AI670" s="7"/>
      <c r="AJ670" s="7"/>
      <c r="AK670" s="7"/>
    </row>
    <row r="671" spans="1:37">
      <c r="A671" s="73">
        <f t="shared" si="32"/>
        <v>666</v>
      </c>
      <c r="B671" s="73" t="s">
        <v>1320</v>
      </c>
      <c r="C671" s="73">
        <v>0</v>
      </c>
      <c r="D671" s="75" t="s">
        <v>1321</v>
      </c>
      <c r="E671" s="75" t="s">
        <v>500</v>
      </c>
      <c r="F671" s="75" t="s">
        <v>500</v>
      </c>
      <c r="G671" s="73" t="s">
        <v>1322</v>
      </c>
      <c r="H671" s="73" t="s">
        <v>88</v>
      </c>
      <c r="I671" s="5" t="s">
        <v>36</v>
      </c>
      <c r="J671" s="28">
        <v>7</v>
      </c>
      <c r="K671" s="29">
        <v>2269</v>
      </c>
      <c r="L671" s="30">
        <f t="shared" si="30"/>
        <v>15883</v>
      </c>
      <c r="M671" s="31">
        <f t="shared" si="31"/>
        <v>5.6059973026676151E-4</v>
      </c>
      <c r="N671" s="81"/>
      <c r="O671" s="38"/>
      <c r="P671" s="22"/>
      <c r="Q671" s="22"/>
      <c r="R671" s="32"/>
      <c r="S671" s="33"/>
      <c r="T671" s="34"/>
      <c r="U671" s="34"/>
      <c r="V671" s="35"/>
      <c r="W671" s="36"/>
      <c r="X671" s="27"/>
      <c r="Y671" s="27"/>
      <c r="Z671" s="27"/>
      <c r="AA671" s="27"/>
      <c r="AB671" s="27"/>
      <c r="AC671" s="27"/>
      <c r="AD671" s="27"/>
      <c r="AE671" s="27"/>
      <c r="AF671" s="27"/>
      <c r="AG671" s="7"/>
      <c r="AH671" s="7"/>
      <c r="AI671" s="7"/>
      <c r="AJ671" s="7"/>
      <c r="AK671" s="7"/>
    </row>
    <row r="672" spans="1:37">
      <c r="A672" s="73">
        <f t="shared" si="32"/>
        <v>667</v>
      </c>
      <c r="B672" s="73">
        <v>1032810070</v>
      </c>
      <c r="C672" s="73">
        <v>0</v>
      </c>
      <c r="D672" s="75" t="s">
        <v>1323</v>
      </c>
      <c r="E672" s="75" t="s">
        <v>458</v>
      </c>
      <c r="F672" s="75" t="s">
        <v>458</v>
      </c>
      <c r="G672" s="73" t="s">
        <v>1160</v>
      </c>
      <c r="H672" s="73" t="s">
        <v>88</v>
      </c>
      <c r="I672" s="5" t="s">
        <v>36</v>
      </c>
      <c r="J672" s="28">
        <v>119</v>
      </c>
      <c r="K672" s="29">
        <v>68</v>
      </c>
      <c r="L672" s="30">
        <f t="shared" si="30"/>
        <v>8092</v>
      </c>
      <c r="M672" s="31">
        <f t="shared" si="31"/>
        <v>2.856118502372747E-4</v>
      </c>
      <c r="N672" s="81"/>
      <c r="O672" s="38"/>
      <c r="P672" s="22"/>
      <c r="Q672" s="22"/>
      <c r="R672" s="32"/>
      <c r="S672" s="33"/>
      <c r="T672" s="34"/>
      <c r="U672" s="34"/>
      <c r="V672" s="35"/>
      <c r="W672" s="36"/>
      <c r="X672" s="27"/>
      <c r="Y672" s="27"/>
      <c r="Z672" s="27"/>
      <c r="AA672" s="27"/>
      <c r="AB672" s="27"/>
      <c r="AC672" s="27"/>
      <c r="AD672" s="27"/>
      <c r="AE672" s="27"/>
      <c r="AF672" s="27"/>
      <c r="AG672" s="7"/>
      <c r="AH672" s="7"/>
      <c r="AI672" s="7"/>
      <c r="AJ672" s="7"/>
      <c r="AK672" s="7"/>
    </row>
    <row r="673" spans="1:37">
      <c r="A673" s="73">
        <f t="shared" si="32"/>
        <v>668</v>
      </c>
      <c r="B673" s="73">
        <v>1032150019</v>
      </c>
      <c r="C673" s="73">
        <v>0</v>
      </c>
      <c r="D673" s="75" t="s">
        <v>1066</v>
      </c>
      <c r="E673" s="75" t="s">
        <v>458</v>
      </c>
      <c r="F673" s="75" t="s">
        <v>458</v>
      </c>
      <c r="G673" s="73" t="s">
        <v>1324</v>
      </c>
      <c r="H673" s="73" t="s">
        <v>88</v>
      </c>
      <c r="I673" s="5" t="s">
        <v>36</v>
      </c>
      <c r="J673" s="28">
        <v>14</v>
      </c>
      <c r="K673" s="29">
        <v>1120</v>
      </c>
      <c r="L673" s="30">
        <f t="shared" si="30"/>
        <v>15680</v>
      </c>
      <c r="M673" s="31">
        <f t="shared" si="31"/>
        <v>5.534347271033697E-4</v>
      </c>
      <c r="N673" s="81"/>
      <c r="O673" s="38"/>
      <c r="P673" s="22"/>
      <c r="Q673" s="22"/>
      <c r="R673" s="32"/>
      <c r="S673" s="33"/>
      <c r="T673" s="34"/>
      <c r="U673" s="34"/>
      <c r="V673" s="35"/>
      <c r="W673" s="36"/>
      <c r="X673" s="27"/>
      <c r="Y673" s="27"/>
      <c r="Z673" s="27"/>
      <c r="AA673" s="27"/>
      <c r="AB673" s="27"/>
      <c r="AC673" s="27"/>
      <c r="AD673" s="27"/>
      <c r="AE673" s="27"/>
      <c r="AF673" s="27"/>
      <c r="AG673" s="7"/>
      <c r="AH673" s="7"/>
      <c r="AI673" s="7"/>
      <c r="AJ673" s="7"/>
      <c r="AK673" s="7"/>
    </row>
    <row r="674" spans="1:37" ht="25.5">
      <c r="A674" s="73">
        <f t="shared" si="32"/>
        <v>669</v>
      </c>
      <c r="B674" s="73">
        <v>1032010045</v>
      </c>
      <c r="C674" s="73">
        <v>0</v>
      </c>
      <c r="D674" s="75" t="s">
        <v>1325</v>
      </c>
      <c r="E674" s="75" t="s">
        <v>496</v>
      </c>
      <c r="F674" s="75" t="s">
        <v>277</v>
      </c>
      <c r="G674" s="73" t="s">
        <v>191</v>
      </c>
      <c r="H674" s="73" t="s">
        <v>35</v>
      </c>
      <c r="I674" s="5" t="s">
        <v>36</v>
      </c>
      <c r="J674" s="28">
        <v>1</v>
      </c>
      <c r="K674" s="29">
        <v>14330</v>
      </c>
      <c r="L674" s="30">
        <f t="shared" si="30"/>
        <v>14330</v>
      </c>
      <c r="M674" s="31">
        <f t="shared" si="31"/>
        <v>5.0578569128770961E-4</v>
      </c>
      <c r="N674" s="81"/>
      <c r="O674" s="38"/>
      <c r="P674" s="22"/>
      <c r="Q674" s="22"/>
      <c r="R674" s="32"/>
      <c r="S674" s="33"/>
      <c r="T674" s="34"/>
      <c r="U674" s="34"/>
      <c r="V674" s="35"/>
      <c r="W674" s="36"/>
      <c r="X674" s="27"/>
      <c r="Y674" s="27"/>
      <c r="Z674" s="27"/>
      <c r="AA674" s="27"/>
      <c r="AB674" s="27"/>
      <c r="AC674" s="27"/>
      <c r="AD674" s="27"/>
      <c r="AE674" s="27"/>
      <c r="AF674" s="27"/>
      <c r="AG674" s="7"/>
      <c r="AH674" s="7"/>
      <c r="AI674" s="7"/>
      <c r="AJ674" s="7"/>
      <c r="AK674" s="7"/>
    </row>
    <row r="675" spans="1:37">
      <c r="A675" s="73">
        <f t="shared" si="32"/>
        <v>670</v>
      </c>
      <c r="B675" s="73">
        <v>1032210215</v>
      </c>
      <c r="C675" s="73">
        <v>0</v>
      </c>
      <c r="D675" s="75" t="s">
        <v>1326</v>
      </c>
      <c r="E675" s="75" t="s">
        <v>458</v>
      </c>
      <c r="F675" s="75" t="s">
        <v>458</v>
      </c>
      <c r="G675" s="73" t="s">
        <v>1327</v>
      </c>
      <c r="H675" s="73" t="s">
        <v>88</v>
      </c>
      <c r="I675" s="5" t="s">
        <v>36</v>
      </c>
      <c r="J675" s="28">
        <v>1</v>
      </c>
      <c r="K675" s="29">
        <v>13947</v>
      </c>
      <c r="L675" s="30">
        <f t="shared" si="30"/>
        <v>13947</v>
      </c>
      <c r="M675" s="31">
        <f t="shared" si="31"/>
        <v>4.9226748334889651E-4</v>
      </c>
      <c r="N675" s="81"/>
      <c r="O675" s="38"/>
      <c r="P675" s="22"/>
      <c r="Q675" s="22"/>
      <c r="R675" s="32"/>
      <c r="S675" s="33"/>
      <c r="T675" s="34"/>
      <c r="U675" s="34"/>
      <c r="V675" s="35"/>
      <c r="W675" s="36"/>
      <c r="X675" s="27"/>
      <c r="Y675" s="27"/>
      <c r="Z675" s="27"/>
      <c r="AA675" s="27"/>
      <c r="AB675" s="27"/>
      <c r="AC675" s="27"/>
      <c r="AD675" s="27"/>
      <c r="AE675" s="27"/>
      <c r="AF675" s="27"/>
      <c r="AG675" s="7"/>
      <c r="AH675" s="7"/>
      <c r="AI675" s="7"/>
      <c r="AJ675" s="7"/>
      <c r="AK675" s="7"/>
    </row>
    <row r="676" spans="1:37">
      <c r="A676" s="73">
        <f t="shared" si="32"/>
        <v>671</v>
      </c>
      <c r="B676" s="73" t="s">
        <v>1328</v>
      </c>
      <c r="C676" s="73">
        <v>0</v>
      </c>
      <c r="D676" s="75" t="s">
        <v>1329</v>
      </c>
      <c r="E676" s="75" t="s">
        <v>136</v>
      </c>
      <c r="F676" s="75" t="s">
        <v>151</v>
      </c>
      <c r="G676" s="73" t="s">
        <v>230</v>
      </c>
      <c r="H676" s="73" t="s">
        <v>88</v>
      </c>
      <c r="I676" s="5" t="s">
        <v>36</v>
      </c>
      <c r="J676" s="28">
        <v>7</v>
      </c>
      <c r="K676" s="29">
        <v>1984</v>
      </c>
      <c r="L676" s="30">
        <f t="shared" si="30"/>
        <v>13888</v>
      </c>
      <c r="M676" s="31">
        <f t="shared" si="31"/>
        <v>4.9018504400584169E-4</v>
      </c>
      <c r="N676" s="81" t="s">
        <v>4305</v>
      </c>
      <c r="O676" s="38"/>
      <c r="P676" s="22"/>
      <c r="Q676" s="22"/>
      <c r="R676" s="32"/>
      <c r="S676" s="33"/>
      <c r="T676" s="34"/>
      <c r="U676" s="34"/>
      <c r="V676" s="35"/>
      <c r="W676" s="36"/>
      <c r="X676" s="27"/>
      <c r="Y676" s="27"/>
      <c r="Z676" s="27"/>
      <c r="AA676" s="27"/>
      <c r="AB676" s="27"/>
      <c r="AC676" s="27"/>
      <c r="AD676" s="27"/>
      <c r="AE676" s="27"/>
      <c r="AF676" s="27"/>
      <c r="AG676" s="7"/>
      <c r="AH676" s="7"/>
      <c r="AI676" s="7"/>
      <c r="AJ676" s="7"/>
      <c r="AK676" s="7"/>
    </row>
    <row r="677" spans="1:37" ht="25.5">
      <c r="A677" s="73">
        <f t="shared" si="32"/>
        <v>672</v>
      </c>
      <c r="B677" s="73">
        <v>1032820067</v>
      </c>
      <c r="C677" s="73">
        <v>0</v>
      </c>
      <c r="D677" s="75" t="s">
        <v>1330</v>
      </c>
      <c r="E677" s="75" t="s">
        <v>413</v>
      </c>
      <c r="F677" s="75" t="s">
        <v>151</v>
      </c>
      <c r="G677" s="73" t="s">
        <v>1331</v>
      </c>
      <c r="H677" s="73" t="s">
        <v>88</v>
      </c>
      <c r="I677" s="5" t="s">
        <v>36</v>
      </c>
      <c r="J677" s="28">
        <v>1</v>
      </c>
      <c r="K677" s="29">
        <v>13657</v>
      </c>
      <c r="L677" s="30">
        <f t="shared" si="30"/>
        <v>13657</v>
      </c>
      <c r="M677" s="31">
        <f t="shared" si="31"/>
        <v>4.8203176454405101E-4</v>
      </c>
      <c r="N677" s="81" t="s">
        <v>4315</v>
      </c>
      <c r="O677" s="38"/>
      <c r="P677" s="22"/>
      <c r="Q677" s="22"/>
      <c r="R677" s="32"/>
      <c r="S677" s="33"/>
      <c r="T677" s="34"/>
      <c r="U677" s="34"/>
      <c r="V677" s="35"/>
      <c r="W677" s="36"/>
      <c r="X677" s="27"/>
      <c r="Y677" s="27"/>
      <c r="Z677" s="27"/>
      <c r="AA677" s="27"/>
      <c r="AB677" s="27"/>
      <c r="AC677" s="27"/>
      <c r="AD677" s="27"/>
      <c r="AE677" s="27"/>
      <c r="AF677" s="27"/>
      <c r="AG677" s="7"/>
      <c r="AH677" s="7"/>
      <c r="AI677" s="7"/>
      <c r="AJ677" s="7"/>
      <c r="AK677" s="7"/>
    </row>
    <row r="678" spans="1:37">
      <c r="A678" s="73">
        <f t="shared" si="32"/>
        <v>673</v>
      </c>
      <c r="B678" s="73">
        <v>1032010035</v>
      </c>
      <c r="C678" s="73">
        <v>0</v>
      </c>
      <c r="D678" s="75" t="s">
        <v>269</v>
      </c>
      <c r="E678" s="75" t="s">
        <v>458</v>
      </c>
      <c r="F678" s="75" t="s">
        <v>458</v>
      </c>
      <c r="G678" s="73" t="s">
        <v>1332</v>
      </c>
      <c r="H678" s="73" t="s">
        <v>88</v>
      </c>
      <c r="I678" s="5" t="s">
        <v>36</v>
      </c>
      <c r="J678" s="28">
        <v>7</v>
      </c>
      <c r="K678" s="29">
        <v>1933</v>
      </c>
      <c r="L678" s="30">
        <f t="shared" si="30"/>
        <v>13531</v>
      </c>
      <c r="M678" s="31">
        <f t="shared" si="31"/>
        <v>4.7758452120125606E-4</v>
      </c>
      <c r="N678" s="81"/>
      <c r="O678" s="38"/>
      <c r="P678" s="22"/>
      <c r="Q678" s="22"/>
      <c r="R678" s="32"/>
      <c r="S678" s="33"/>
      <c r="T678" s="34"/>
      <c r="U678" s="34"/>
      <c r="V678" s="35"/>
      <c r="W678" s="36"/>
      <c r="X678" s="27"/>
      <c r="Y678" s="27"/>
      <c r="Z678" s="27"/>
      <c r="AA678" s="27"/>
      <c r="AB678" s="27"/>
      <c r="AC678" s="27"/>
      <c r="AD678" s="27"/>
      <c r="AE678" s="27"/>
      <c r="AF678" s="27"/>
      <c r="AG678" s="7"/>
      <c r="AH678" s="7"/>
      <c r="AI678" s="7"/>
      <c r="AJ678" s="7"/>
      <c r="AK678" s="7"/>
    </row>
    <row r="679" spans="1:37" ht="25.5">
      <c r="A679" s="73">
        <f t="shared" si="32"/>
        <v>674</v>
      </c>
      <c r="B679" s="73">
        <v>1033420080</v>
      </c>
      <c r="C679" s="73">
        <v>0</v>
      </c>
      <c r="D679" s="75" t="s">
        <v>1333</v>
      </c>
      <c r="E679" s="75" t="s">
        <v>136</v>
      </c>
      <c r="F679" s="75" t="s">
        <v>4363</v>
      </c>
      <c r="G679" s="73" t="s">
        <v>1334</v>
      </c>
      <c r="H679" s="73" t="s">
        <v>476</v>
      </c>
      <c r="I679" s="5" t="s">
        <v>36</v>
      </c>
      <c r="J679" s="28">
        <v>1</v>
      </c>
      <c r="K679" s="29">
        <v>13141</v>
      </c>
      <c r="L679" s="30">
        <f t="shared" si="30"/>
        <v>13141</v>
      </c>
      <c r="M679" s="31">
        <f t="shared" si="31"/>
        <v>4.6381924418784315E-4</v>
      </c>
      <c r="N679" s="81" t="s">
        <v>4327</v>
      </c>
      <c r="O679" s="38"/>
      <c r="P679" s="22"/>
      <c r="Q679" s="22"/>
      <c r="R679" s="32"/>
      <c r="S679" s="33"/>
      <c r="T679" s="34"/>
      <c r="U679" s="34"/>
      <c r="V679" s="35"/>
      <c r="W679" s="36"/>
      <c r="X679" s="27"/>
      <c r="Y679" s="27"/>
      <c r="Z679" s="27"/>
      <c r="AA679" s="27"/>
      <c r="AB679" s="27"/>
      <c r="AC679" s="27"/>
      <c r="AD679" s="27"/>
      <c r="AE679" s="27"/>
      <c r="AF679" s="27"/>
      <c r="AG679" s="7"/>
      <c r="AH679" s="7"/>
      <c r="AI679" s="7"/>
      <c r="AJ679" s="7"/>
      <c r="AK679" s="7"/>
    </row>
    <row r="680" spans="1:37">
      <c r="A680" s="73">
        <f t="shared" si="32"/>
        <v>675</v>
      </c>
      <c r="B680" s="73" t="s">
        <v>1335</v>
      </c>
      <c r="C680" s="73">
        <v>0</v>
      </c>
      <c r="D680" s="75" t="s">
        <v>546</v>
      </c>
      <c r="E680" s="75" t="s">
        <v>1644</v>
      </c>
      <c r="F680" s="75" t="s">
        <v>33</v>
      </c>
      <c r="G680" s="73" t="s">
        <v>547</v>
      </c>
      <c r="H680" s="73" t="s">
        <v>35</v>
      </c>
      <c r="I680" s="5" t="s">
        <v>36</v>
      </c>
      <c r="J680" s="28">
        <v>1</v>
      </c>
      <c r="K680" s="29">
        <v>13140</v>
      </c>
      <c r="L680" s="30">
        <f t="shared" si="30"/>
        <v>13140</v>
      </c>
      <c r="M680" s="31">
        <f t="shared" si="31"/>
        <v>4.6378394860575753E-4</v>
      </c>
      <c r="N680" s="81"/>
      <c r="O680" s="38"/>
      <c r="P680" s="22"/>
      <c r="Q680" s="22"/>
      <c r="R680" s="32"/>
      <c r="S680" s="33"/>
      <c r="T680" s="34"/>
      <c r="U680" s="34"/>
      <c r="V680" s="35"/>
      <c r="W680" s="36"/>
      <c r="X680" s="27"/>
      <c r="Y680" s="27"/>
      <c r="Z680" s="27"/>
      <c r="AA680" s="27"/>
      <c r="AB680" s="27"/>
      <c r="AC680" s="27"/>
      <c r="AD680" s="27"/>
      <c r="AE680" s="27"/>
      <c r="AF680" s="27"/>
      <c r="AG680" s="7"/>
      <c r="AH680" s="7"/>
      <c r="AI680" s="7"/>
      <c r="AJ680" s="7"/>
      <c r="AK680" s="7"/>
    </row>
    <row r="681" spans="1:37">
      <c r="A681" s="73">
        <f t="shared" si="32"/>
        <v>676</v>
      </c>
      <c r="B681" s="73">
        <v>1031220127</v>
      </c>
      <c r="C681" s="73">
        <v>0</v>
      </c>
      <c r="D681" s="75" t="s">
        <v>1336</v>
      </c>
      <c r="E681" s="75" t="s">
        <v>458</v>
      </c>
      <c r="F681" s="75" t="s">
        <v>458</v>
      </c>
      <c r="G681" s="73" t="s">
        <v>555</v>
      </c>
      <c r="H681" s="73" t="s">
        <v>88</v>
      </c>
      <c r="I681" s="5" t="s">
        <v>36</v>
      </c>
      <c r="J681" s="28">
        <v>14</v>
      </c>
      <c r="K681" s="29">
        <v>916</v>
      </c>
      <c r="L681" s="30">
        <f t="shared" si="30"/>
        <v>12824</v>
      </c>
      <c r="M681" s="31">
        <f t="shared" si="31"/>
        <v>4.5263054466668451E-4</v>
      </c>
      <c r="N681" s="81"/>
      <c r="O681" s="38"/>
      <c r="P681" s="22"/>
      <c r="Q681" s="22"/>
      <c r="R681" s="32"/>
      <c r="S681" s="33"/>
      <c r="T681" s="34"/>
      <c r="U681" s="34"/>
      <c r="V681" s="35"/>
      <c r="W681" s="36"/>
      <c r="X681" s="27"/>
      <c r="Y681" s="27"/>
      <c r="Z681" s="27"/>
      <c r="AA681" s="27"/>
      <c r="AB681" s="27"/>
      <c r="AC681" s="27"/>
      <c r="AD681" s="27"/>
      <c r="AE681" s="27"/>
      <c r="AF681" s="27"/>
      <c r="AG681" s="7"/>
      <c r="AH681" s="7"/>
      <c r="AI681" s="7"/>
      <c r="AJ681" s="7"/>
      <c r="AK681" s="7"/>
    </row>
    <row r="682" spans="1:37">
      <c r="A682" s="73">
        <f t="shared" si="32"/>
        <v>677</v>
      </c>
      <c r="B682" s="73">
        <v>1033340014</v>
      </c>
      <c r="C682" s="73">
        <v>0</v>
      </c>
      <c r="D682" s="75" t="s">
        <v>945</v>
      </c>
      <c r="E682" s="75" t="s">
        <v>136</v>
      </c>
      <c r="F682" s="75" t="s">
        <v>4296</v>
      </c>
      <c r="G682" s="73" t="s">
        <v>946</v>
      </c>
      <c r="H682" s="73" t="s">
        <v>401</v>
      </c>
      <c r="I682" s="5" t="s">
        <v>36</v>
      </c>
      <c r="J682" s="28">
        <v>1</v>
      </c>
      <c r="K682" s="29">
        <v>12405</v>
      </c>
      <c r="L682" s="30">
        <f t="shared" si="30"/>
        <v>12405</v>
      </c>
      <c r="M682" s="31">
        <f t="shared" si="31"/>
        <v>4.3784169577278705E-4</v>
      </c>
      <c r="N682" s="81"/>
      <c r="O682" s="38"/>
      <c r="P682" s="22"/>
      <c r="Q682" s="22"/>
      <c r="R682" s="32"/>
      <c r="S682" s="33"/>
      <c r="T682" s="34"/>
      <c r="U682" s="34"/>
      <c r="V682" s="35"/>
      <c r="W682" s="36"/>
      <c r="X682" s="27"/>
      <c r="Y682" s="27"/>
      <c r="Z682" s="27"/>
      <c r="AA682" s="27"/>
      <c r="AB682" s="27"/>
      <c r="AC682" s="27"/>
      <c r="AD682" s="27"/>
      <c r="AE682" s="27"/>
      <c r="AF682" s="27"/>
      <c r="AG682" s="7"/>
      <c r="AH682" s="7"/>
      <c r="AI682" s="7"/>
      <c r="AJ682" s="7"/>
      <c r="AK682" s="7"/>
    </row>
    <row r="683" spans="1:37">
      <c r="A683" s="73">
        <f t="shared" si="32"/>
        <v>678</v>
      </c>
      <c r="B683" s="73">
        <v>1031230175</v>
      </c>
      <c r="C683" s="73">
        <v>0</v>
      </c>
      <c r="D683" s="75" t="s">
        <v>1337</v>
      </c>
      <c r="E683" s="75" t="s">
        <v>458</v>
      </c>
      <c r="F683" s="75" t="s">
        <v>458</v>
      </c>
      <c r="G683" s="73" t="s">
        <v>886</v>
      </c>
      <c r="H683" s="73" t="s">
        <v>88</v>
      </c>
      <c r="I683" s="5" t="s">
        <v>36</v>
      </c>
      <c r="J683" s="28">
        <v>42</v>
      </c>
      <c r="K683" s="29">
        <v>136</v>
      </c>
      <c r="L683" s="30">
        <f t="shared" si="30"/>
        <v>5712</v>
      </c>
      <c r="M683" s="31">
        <f t="shared" si="31"/>
        <v>2.0160836487337038E-4</v>
      </c>
      <c r="N683" s="81"/>
      <c r="O683" s="38"/>
      <c r="P683" s="22"/>
      <c r="Q683" s="22"/>
      <c r="R683" s="32"/>
      <c r="S683" s="33"/>
      <c r="T683" s="34"/>
      <c r="U683" s="34"/>
      <c r="V683" s="35"/>
      <c r="W683" s="36"/>
      <c r="X683" s="27"/>
      <c r="Y683" s="27"/>
      <c r="Z683" s="27"/>
      <c r="AA683" s="27"/>
      <c r="AB683" s="27"/>
      <c r="AC683" s="27"/>
      <c r="AD683" s="27"/>
      <c r="AE683" s="27"/>
      <c r="AF683" s="27"/>
      <c r="AG683" s="7"/>
      <c r="AH683" s="7"/>
      <c r="AI683" s="7"/>
      <c r="AJ683" s="7"/>
      <c r="AK683" s="7"/>
    </row>
    <row r="684" spans="1:37" ht="38.25">
      <c r="A684" s="73">
        <f t="shared" si="32"/>
        <v>679</v>
      </c>
      <c r="B684" s="73">
        <v>1031640041</v>
      </c>
      <c r="C684" s="73">
        <v>0</v>
      </c>
      <c r="D684" s="75" t="s">
        <v>298</v>
      </c>
      <c r="E684" s="75" t="s">
        <v>299</v>
      </c>
      <c r="F684" s="75" t="s">
        <v>300</v>
      </c>
      <c r="G684" s="73" t="s">
        <v>301</v>
      </c>
      <c r="H684" s="73" t="s">
        <v>302</v>
      </c>
      <c r="I684" s="5" t="s">
        <v>36</v>
      </c>
      <c r="J684" s="28">
        <v>1</v>
      </c>
      <c r="K684" s="29">
        <v>12179</v>
      </c>
      <c r="L684" s="30">
        <f t="shared" si="30"/>
        <v>12179</v>
      </c>
      <c r="M684" s="31">
        <f t="shared" si="31"/>
        <v>4.2986489422142468E-4</v>
      </c>
      <c r="N684" s="81" t="s">
        <v>4313</v>
      </c>
      <c r="O684" s="38"/>
      <c r="P684" s="22"/>
      <c r="Q684" s="22"/>
      <c r="R684" s="32"/>
      <c r="S684" s="33"/>
      <c r="T684" s="34"/>
      <c r="U684" s="34"/>
      <c r="V684" s="35"/>
      <c r="W684" s="36"/>
      <c r="X684" s="27"/>
      <c r="Y684" s="27"/>
      <c r="Z684" s="27"/>
      <c r="AA684" s="27"/>
      <c r="AB684" s="27"/>
      <c r="AC684" s="27"/>
      <c r="AD684" s="27"/>
      <c r="AE684" s="27"/>
      <c r="AF684" s="27"/>
      <c r="AG684" s="7"/>
      <c r="AH684" s="7"/>
      <c r="AI684" s="7"/>
      <c r="AJ684" s="7"/>
      <c r="AK684" s="7"/>
    </row>
    <row r="685" spans="1:37">
      <c r="A685" s="73">
        <f t="shared" si="32"/>
        <v>680</v>
      </c>
      <c r="B685" s="73">
        <v>1031440010</v>
      </c>
      <c r="C685" s="73">
        <v>0</v>
      </c>
      <c r="D685" s="75" t="s">
        <v>1087</v>
      </c>
      <c r="E685" s="75" t="s">
        <v>245</v>
      </c>
      <c r="F685" s="75" t="s">
        <v>1088</v>
      </c>
      <c r="G685" s="73" t="s">
        <v>1089</v>
      </c>
      <c r="H685" s="73" t="s">
        <v>248</v>
      </c>
      <c r="I685" s="5" t="s">
        <v>36</v>
      </c>
      <c r="J685" s="28">
        <v>1</v>
      </c>
      <c r="K685" s="29">
        <v>12125</v>
      </c>
      <c r="L685" s="30">
        <f t="shared" si="30"/>
        <v>12125</v>
      </c>
      <c r="M685" s="31">
        <f t="shared" si="31"/>
        <v>4.2795893278879828E-4</v>
      </c>
      <c r="N685" s="81" t="s">
        <v>4316</v>
      </c>
      <c r="O685" s="38"/>
      <c r="P685" s="22"/>
      <c r="Q685" s="22"/>
      <c r="R685" s="32"/>
      <c r="S685" s="33"/>
      <c r="T685" s="34"/>
      <c r="U685" s="34"/>
      <c r="V685" s="35"/>
      <c r="W685" s="36"/>
      <c r="X685" s="27"/>
      <c r="Y685" s="27"/>
      <c r="Z685" s="27"/>
      <c r="AA685" s="27"/>
      <c r="AB685" s="27"/>
      <c r="AC685" s="27"/>
      <c r="AD685" s="27"/>
      <c r="AE685" s="27"/>
      <c r="AF685" s="27"/>
      <c r="AG685" s="7"/>
      <c r="AH685" s="7"/>
      <c r="AI685" s="7"/>
      <c r="AJ685" s="7"/>
      <c r="AK685" s="7"/>
    </row>
    <row r="686" spans="1:37" ht="38.25">
      <c r="A686" s="73">
        <f t="shared" si="32"/>
        <v>681</v>
      </c>
      <c r="B686" s="73">
        <v>1031016020</v>
      </c>
      <c r="C686" s="73">
        <v>0</v>
      </c>
      <c r="D686" s="75" t="s">
        <v>610</v>
      </c>
      <c r="E686" s="75" t="s">
        <v>32</v>
      </c>
      <c r="F686" s="75" t="s">
        <v>80</v>
      </c>
      <c r="G686" s="73" t="s">
        <v>210</v>
      </c>
      <c r="H686" s="73" t="s">
        <v>35</v>
      </c>
      <c r="I686" s="5" t="s">
        <v>36</v>
      </c>
      <c r="J686" s="28">
        <v>7</v>
      </c>
      <c r="K686" s="29">
        <v>1722</v>
      </c>
      <c r="L686" s="30">
        <f t="shared" si="30"/>
        <v>12054</v>
      </c>
      <c r="M686" s="31">
        <f t="shared" si="31"/>
        <v>4.2545294646071546E-4</v>
      </c>
      <c r="N686" s="81"/>
      <c r="O686" s="38"/>
      <c r="P686" s="22"/>
      <c r="Q686" s="22"/>
      <c r="R686" s="32"/>
      <c r="S686" s="33"/>
      <c r="T686" s="34"/>
      <c r="U686" s="34"/>
      <c r="V686" s="35"/>
      <c r="W686" s="36"/>
      <c r="X686" s="27"/>
      <c r="Y686" s="27"/>
      <c r="Z686" s="27"/>
      <c r="AA686" s="27"/>
      <c r="AB686" s="27"/>
      <c r="AC686" s="27"/>
      <c r="AD686" s="27"/>
      <c r="AE686" s="27"/>
      <c r="AF686" s="27"/>
      <c r="AG686" s="7"/>
      <c r="AH686" s="7"/>
      <c r="AI686" s="7"/>
      <c r="AJ686" s="7"/>
      <c r="AK686" s="7"/>
    </row>
    <row r="687" spans="1:37">
      <c r="A687" s="73">
        <f t="shared" si="32"/>
        <v>682</v>
      </c>
      <c r="B687" s="73">
        <v>1031650055</v>
      </c>
      <c r="C687" s="73">
        <v>0</v>
      </c>
      <c r="D687" s="75" t="s">
        <v>1338</v>
      </c>
      <c r="E687" s="75" t="s">
        <v>136</v>
      </c>
      <c r="F687" s="75" t="s">
        <v>151</v>
      </c>
      <c r="G687" s="73" t="s">
        <v>1339</v>
      </c>
      <c r="H687" s="73" t="s">
        <v>88</v>
      </c>
      <c r="I687" s="5" t="s">
        <v>36</v>
      </c>
      <c r="J687" s="28">
        <v>1</v>
      </c>
      <c r="K687" s="29">
        <v>11989</v>
      </c>
      <c r="L687" s="30">
        <f t="shared" si="30"/>
        <v>11989</v>
      </c>
      <c r="M687" s="31">
        <f t="shared" si="31"/>
        <v>4.2315873362514661E-4</v>
      </c>
      <c r="N687" s="81"/>
      <c r="O687" s="38"/>
      <c r="P687" s="22"/>
      <c r="Q687" s="22"/>
      <c r="R687" s="32"/>
      <c r="S687" s="33"/>
      <c r="T687" s="34"/>
      <c r="U687" s="34"/>
      <c r="V687" s="35"/>
      <c r="W687" s="36"/>
      <c r="X687" s="27"/>
      <c r="Y687" s="27"/>
      <c r="Z687" s="27"/>
      <c r="AA687" s="27"/>
      <c r="AB687" s="27"/>
      <c r="AC687" s="27"/>
      <c r="AD687" s="27"/>
      <c r="AE687" s="27"/>
      <c r="AF687" s="27"/>
      <c r="AG687" s="7"/>
      <c r="AH687" s="7"/>
      <c r="AI687" s="7"/>
      <c r="AJ687" s="7"/>
      <c r="AK687" s="7"/>
    </row>
    <row r="688" spans="1:37">
      <c r="A688" s="73">
        <f t="shared" si="32"/>
        <v>683</v>
      </c>
      <c r="B688" s="73">
        <v>1031050131</v>
      </c>
      <c r="C688" s="73">
        <v>0</v>
      </c>
      <c r="D688" s="75" t="s">
        <v>1342</v>
      </c>
      <c r="E688" s="75" t="s">
        <v>458</v>
      </c>
      <c r="F688" s="75" t="s">
        <v>458</v>
      </c>
      <c r="G688" s="73" t="s">
        <v>81</v>
      </c>
      <c r="H688" s="73" t="s">
        <v>88</v>
      </c>
      <c r="I688" s="5" t="s">
        <v>36</v>
      </c>
      <c r="J688" s="28">
        <v>28</v>
      </c>
      <c r="K688" s="29">
        <v>197</v>
      </c>
      <c r="L688" s="30">
        <f t="shared" si="30"/>
        <v>5516</v>
      </c>
      <c r="M688" s="31">
        <f t="shared" si="31"/>
        <v>1.9469043078457825E-4</v>
      </c>
      <c r="N688" s="81"/>
      <c r="O688" s="38"/>
      <c r="P688" s="22"/>
      <c r="Q688" s="22"/>
      <c r="R688" s="32"/>
      <c r="S688" s="33"/>
      <c r="T688" s="34"/>
      <c r="U688" s="34"/>
      <c r="V688" s="35"/>
      <c r="W688" s="36"/>
      <c r="X688" s="27"/>
      <c r="Y688" s="27"/>
      <c r="Z688" s="27"/>
      <c r="AA688" s="27"/>
      <c r="AB688" s="27"/>
      <c r="AC688" s="27"/>
      <c r="AD688" s="27"/>
      <c r="AE688" s="27"/>
      <c r="AF688" s="27"/>
      <c r="AG688" s="7"/>
      <c r="AH688" s="7"/>
      <c r="AI688" s="7"/>
      <c r="AJ688" s="7"/>
      <c r="AK688" s="7"/>
    </row>
    <row r="689" spans="1:37">
      <c r="A689" s="73">
        <f t="shared" si="32"/>
        <v>684</v>
      </c>
      <c r="B689" s="73">
        <v>1033210002</v>
      </c>
      <c r="C689" s="73">
        <v>0</v>
      </c>
      <c r="D689" s="75" t="s">
        <v>1343</v>
      </c>
      <c r="E689" s="75" t="s">
        <v>136</v>
      </c>
      <c r="F689" s="75" t="s">
        <v>1344</v>
      </c>
      <c r="G689" s="73" t="s">
        <v>1345</v>
      </c>
      <c r="H689" s="73" t="s">
        <v>604</v>
      </c>
      <c r="I689" s="5" t="s">
        <v>36</v>
      </c>
      <c r="J689" s="28">
        <v>1</v>
      </c>
      <c r="K689" s="29">
        <v>11031</v>
      </c>
      <c r="L689" s="30">
        <f t="shared" si="30"/>
        <v>11031</v>
      </c>
      <c r="M689" s="31">
        <f t="shared" si="31"/>
        <v>3.8934556598707088E-4</v>
      </c>
      <c r="N689" s="81" t="s">
        <v>4310</v>
      </c>
      <c r="O689" s="38"/>
      <c r="P689" s="22"/>
      <c r="Q689" s="22"/>
      <c r="R689" s="32"/>
      <c r="S689" s="33"/>
      <c r="T689" s="34"/>
      <c r="U689" s="34"/>
      <c r="V689" s="35"/>
      <c r="W689" s="36"/>
      <c r="X689" s="27"/>
      <c r="Y689" s="27"/>
      <c r="Z689" s="27"/>
      <c r="AA689" s="27"/>
      <c r="AB689" s="27"/>
      <c r="AC689" s="27"/>
      <c r="AD689" s="27"/>
      <c r="AE689" s="27"/>
      <c r="AF689" s="27"/>
      <c r="AG689" s="7"/>
      <c r="AH689" s="7"/>
      <c r="AI689" s="7"/>
      <c r="AJ689" s="7"/>
      <c r="AK689" s="7"/>
    </row>
    <row r="690" spans="1:37">
      <c r="A690" s="73">
        <f t="shared" si="32"/>
        <v>685</v>
      </c>
      <c r="B690" s="73">
        <v>1031870160</v>
      </c>
      <c r="C690" s="73">
        <v>0</v>
      </c>
      <c r="D690" s="75" t="s">
        <v>1346</v>
      </c>
      <c r="E690" s="75" t="s">
        <v>1644</v>
      </c>
      <c r="F690" s="75" t="s">
        <v>33</v>
      </c>
      <c r="G690" s="73" t="s">
        <v>1347</v>
      </c>
      <c r="H690" s="73" t="s">
        <v>35</v>
      </c>
      <c r="I690" s="5" t="s">
        <v>36</v>
      </c>
      <c r="J690" s="28">
        <v>1</v>
      </c>
      <c r="K690" s="29">
        <v>10874</v>
      </c>
      <c r="L690" s="30">
        <f t="shared" si="30"/>
        <v>10874</v>
      </c>
      <c r="M690" s="31">
        <f t="shared" si="31"/>
        <v>3.8380415959962005E-4</v>
      </c>
      <c r="N690" s="81"/>
      <c r="O690" s="38"/>
      <c r="P690" s="22"/>
      <c r="Q690" s="22"/>
      <c r="R690" s="32"/>
      <c r="S690" s="33"/>
      <c r="T690" s="34"/>
      <c r="U690" s="34"/>
      <c r="V690" s="35"/>
      <c r="W690" s="36"/>
      <c r="X690" s="27"/>
      <c r="Y690" s="27"/>
      <c r="Z690" s="27"/>
      <c r="AA690" s="27"/>
      <c r="AB690" s="27"/>
      <c r="AC690" s="27"/>
      <c r="AD690" s="27"/>
      <c r="AE690" s="27"/>
      <c r="AF690" s="27"/>
      <c r="AG690" s="7"/>
      <c r="AH690" s="7"/>
      <c r="AI690" s="7"/>
      <c r="AJ690" s="7"/>
      <c r="AK690" s="7"/>
    </row>
    <row r="691" spans="1:37" ht="25.5">
      <c r="A691" s="73">
        <f t="shared" si="32"/>
        <v>686</v>
      </c>
      <c r="B691" s="73">
        <v>1033320153</v>
      </c>
      <c r="C691" s="73">
        <v>0</v>
      </c>
      <c r="D691" s="75" t="s">
        <v>974</v>
      </c>
      <c r="E691" s="75" t="s">
        <v>136</v>
      </c>
      <c r="F691" s="75" t="s">
        <v>538</v>
      </c>
      <c r="G691" s="73" t="s">
        <v>328</v>
      </c>
      <c r="H691" s="73" t="s">
        <v>401</v>
      </c>
      <c r="I691" s="5" t="s">
        <v>36</v>
      </c>
      <c r="J691" s="28">
        <v>1</v>
      </c>
      <c r="K691" s="29">
        <v>10874</v>
      </c>
      <c r="L691" s="30">
        <f t="shared" si="30"/>
        <v>10874</v>
      </c>
      <c r="M691" s="31">
        <f t="shared" si="31"/>
        <v>3.8380415959962005E-4</v>
      </c>
      <c r="N691" s="81"/>
      <c r="O691" s="38"/>
      <c r="P691" s="22"/>
      <c r="Q691" s="22"/>
      <c r="R691" s="32"/>
      <c r="S691" s="33"/>
      <c r="T691" s="34"/>
      <c r="U691" s="34"/>
      <c r="V691" s="35"/>
      <c r="W691" s="36"/>
      <c r="X691" s="27"/>
      <c r="Y691" s="27"/>
      <c r="Z691" s="27"/>
      <c r="AA691" s="27"/>
      <c r="AB691" s="27"/>
      <c r="AC691" s="27"/>
      <c r="AD691" s="27"/>
      <c r="AE691" s="27"/>
      <c r="AF691" s="27"/>
      <c r="AG691" s="7"/>
      <c r="AH691" s="7"/>
      <c r="AI691" s="7"/>
      <c r="AJ691" s="7"/>
      <c r="AK691" s="7"/>
    </row>
    <row r="692" spans="1:37">
      <c r="A692" s="73">
        <f t="shared" si="32"/>
        <v>687</v>
      </c>
      <c r="B692" s="73">
        <v>1031210901</v>
      </c>
      <c r="C692" s="73">
        <v>0</v>
      </c>
      <c r="D692" s="75" t="s">
        <v>1348</v>
      </c>
      <c r="E692" s="75" t="s">
        <v>1644</v>
      </c>
      <c r="F692" s="75" t="s">
        <v>62</v>
      </c>
      <c r="G692" s="73" t="s">
        <v>1349</v>
      </c>
      <c r="H692" s="73" t="s">
        <v>35</v>
      </c>
      <c r="I692" s="5" t="s">
        <v>36</v>
      </c>
      <c r="J692" s="28">
        <v>1</v>
      </c>
      <c r="K692" s="29">
        <v>10548</v>
      </c>
      <c r="L692" s="30">
        <f t="shared" si="30"/>
        <v>10548</v>
      </c>
      <c r="M692" s="31">
        <f t="shared" si="31"/>
        <v>3.7229779983969031E-4</v>
      </c>
      <c r="N692" s="81"/>
      <c r="O692" s="38"/>
      <c r="P692" s="22"/>
      <c r="Q692" s="22"/>
      <c r="R692" s="32"/>
      <c r="S692" s="33"/>
      <c r="T692" s="34"/>
      <c r="U692" s="34"/>
      <c r="V692" s="35"/>
      <c r="W692" s="36"/>
      <c r="X692" s="27"/>
      <c r="Y692" s="27"/>
      <c r="Z692" s="27"/>
      <c r="AA692" s="27"/>
      <c r="AB692" s="27"/>
      <c r="AC692" s="27"/>
      <c r="AD692" s="27"/>
      <c r="AE692" s="27"/>
      <c r="AF692" s="27"/>
      <c r="AG692" s="7"/>
      <c r="AH692" s="7"/>
      <c r="AI692" s="7"/>
      <c r="AJ692" s="7"/>
      <c r="AK692" s="7"/>
    </row>
    <row r="693" spans="1:37">
      <c r="A693" s="73">
        <f t="shared" si="32"/>
        <v>688</v>
      </c>
      <c r="B693" s="73">
        <v>1032160001</v>
      </c>
      <c r="C693" s="73">
        <v>0</v>
      </c>
      <c r="D693" s="75" t="s">
        <v>1350</v>
      </c>
      <c r="E693" s="75" t="s">
        <v>458</v>
      </c>
      <c r="F693" s="75" t="s">
        <v>458</v>
      </c>
      <c r="G693" s="73" t="s">
        <v>838</v>
      </c>
      <c r="H693" s="73" t="s">
        <v>88</v>
      </c>
      <c r="I693" s="5" t="s">
        <v>36</v>
      </c>
      <c r="J693" s="28">
        <v>14</v>
      </c>
      <c r="K693" s="29">
        <v>370</v>
      </c>
      <c r="L693" s="30">
        <f t="shared" si="30"/>
        <v>5180</v>
      </c>
      <c r="M693" s="31">
        <f t="shared" si="31"/>
        <v>1.8283111520379176E-4</v>
      </c>
      <c r="N693" s="81"/>
      <c r="O693" s="38"/>
      <c r="P693" s="22"/>
      <c r="Q693" s="22"/>
      <c r="R693" s="32"/>
      <c r="S693" s="33"/>
      <c r="T693" s="34"/>
      <c r="U693" s="34"/>
      <c r="V693" s="35"/>
      <c r="W693" s="36"/>
      <c r="X693" s="27"/>
      <c r="Y693" s="27"/>
      <c r="Z693" s="27"/>
      <c r="AA693" s="27"/>
      <c r="AB693" s="27"/>
      <c r="AC693" s="27"/>
      <c r="AD693" s="27"/>
      <c r="AE693" s="27"/>
      <c r="AF693" s="27"/>
      <c r="AG693" s="7"/>
      <c r="AH693" s="7"/>
      <c r="AI693" s="7"/>
      <c r="AJ693" s="7"/>
      <c r="AK693" s="7"/>
    </row>
    <row r="694" spans="1:37" ht="25.5">
      <c r="A694" s="73">
        <f t="shared" si="32"/>
        <v>689</v>
      </c>
      <c r="B694" s="73">
        <v>1032820150</v>
      </c>
      <c r="C694" s="73">
        <v>0</v>
      </c>
      <c r="D694" s="75" t="s">
        <v>1351</v>
      </c>
      <c r="E694" s="75" t="s">
        <v>1352</v>
      </c>
      <c r="F694" s="75" t="s">
        <v>264</v>
      </c>
      <c r="G694" s="73">
        <v>0</v>
      </c>
      <c r="H694" s="73" t="s">
        <v>88</v>
      </c>
      <c r="I694" s="5" t="s">
        <v>36</v>
      </c>
      <c r="J694" s="28">
        <v>1</v>
      </c>
      <c r="K694" s="29">
        <v>10325</v>
      </c>
      <c r="L694" s="30">
        <f t="shared" si="30"/>
        <v>10325</v>
      </c>
      <c r="M694" s="31">
        <f t="shared" si="31"/>
        <v>3.6442688503458495E-4</v>
      </c>
      <c r="N694" s="81"/>
      <c r="O694" s="38"/>
      <c r="P694" s="22"/>
      <c r="Q694" s="22"/>
      <c r="R694" s="32"/>
      <c r="S694" s="33"/>
      <c r="T694" s="34"/>
      <c r="U694" s="34"/>
      <c r="V694" s="35"/>
      <c r="W694" s="36"/>
      <c r="X694" s="27"/>
      <c r="Y694" s="27"/>
      <c r="Z694" s="27"/>
      <c r="AA694" s="27"/>
      <c r="AB694" s="27"/>
      <c r="AC694" s="27"/>
      <c r="AD694" s="27"/>
      <c r="AE694" s="27"/>
      <c r="AF694" s="27"/>
      <c r="AG694" s="7"/>
      <c r="AH694" s="7"/>
      <c r="AI694" s="7"/>
      <c r="AJ694" s="7"/>
      <c r="AK694" s="7"/>
    </row>
    <row r="695" spans="1:37">
      <c r="A695" s="73">
        <f t="shared" si="32"/>
        <v>690</v>
      </c>
      <c r="B695" s="73">
        <v>1032710093</v>
      </c>
      <c r="C695" s="73">
        <v>0</v>
      </c>
      <c r="D695" s="75" t="s">
        <v>1354</v>
      </c>
      <c r="E695" s="75" t="s">
        <v>32</v>
      </c>
      <c r="F695" s="75" t="s">
        <v>95</v>
      </c>
      <c r="G695" s="73" t="s">
        <v>469</v>
      </c>
      <c r="H695" s="73" t="s">
        <v>35</v>
      </c>
      <c r="I695" s="5" t="s">
        <v>36</v>
      </c>
      <c r="J695" s="28">
        <v>1</v>
      </c>
      <c r="K695" s="29">
        <v>10138</v>
      </c>
      <c r="L695" s="30">
        <f t="shared" si="30"/>
        <v>10138</v>
      </c>
      <c r="M695" s="31">
        <f t="shared" si="31"/>
        <v>3.5782661118456384E-4</v>
      </c>
      <c r="N695" s="81" t="s">
        <v>4312</v>
      </c>
      <c r="O695" s="38"/>
      <c r="P695" s="22"/>
      <c r="Q695" s="22"/>
      <c r="R695" s="32"/>
      <c r="S695" s="33"/>
      <c r="T695" s="34"/>
      <c r="U695" s="34"/>
      <c r="V695" s="35"/>
      <c r="W695" s="36"/>
      <c r="X695" s="27"/>
      <c r="Y695" s="27"/>
      <c r="Z695" s="27"/>
      <c r="AA695" s="27"/>
      <c r="AB695" s="27"/>
      <c r="AC695" s="27"/>
      <c r="AD695" s="27"/>
      <c r="AE695" s="27"/>
      <c r="AF695" s="27"/>
      <c r="AG695" s="7"/>
      <c r="AH695" s="7"/>
      <c r="AI695" s="7"/>
      <c r="AJ695" s="7"/>
      <c r="AK695" s="7"/>
    </row>
    <row r="696" spans="1:37">
      <c r="A696" s="73">
        <f t="shared" si="32"/>
        <v>691</v>
      </c>
      <c r="B696" s="73">
        <v>1031440192</v>
      </c>
      <c r="C696" s="73">
        <v>0</v>
      </c>
      <c r="D696" s="75" t="s">
        <v>1355</v>
      </c>
      <c r="E696" s="75" t="s">
        <v>136</v>
      </c>
      <c r="F696" s="75" t="s">
        <v>264</v>
      </c>
      <c r="G696" s="73" t="s">
        <v>1356</v>
      </c>
      <c r="H696" s="73" t="s">
        <v>88</v>
      </c>
      <c r="I696" s="5" t="s">
        <v>36</v>
      </c>
      <c r="J696" s="28">
        <v>1</v>
      </c>
      <c r="K696" s="29">
        <v>9991</v>
      </c>
      <c r="L696" s="30">
        <f t="shared" si="30"/>
        <v>9991</v>
      </c>
      <c r="M696" s="31">
        <f t="shared" si="31"/>
        <v>3.5263816061796978E-4</v>
      </c>
      <c r="N696" s="81" t="s">
        <v>4315</v>
      </c>
      <c r="O696" s="38"/>
      <c r="P696" s="22"/>
      <c r="Q696" s="22"/>
      <c r="R696" s="32"/>
      <c r="S696" s="33"/>
      <c r="T696" s="34"/>
      <c r="U696" s="34"/>
      <c r="V696" s="35"/>
      <c r="W696" s="36"/>
      <c r="X696" s="27"/>
      <c r="Y696" s="27"/>
      <c r="Z696" s="27"/>
      <c r="AA696" s="27"/>
      <c r="AB696" s="27"/>
      <c r="AC696" s="27"/>
      <c r="AD696" s="27"/>
      <c r="AE696" s="27"/>
      <c r="AF696" s="27"/>
      <c r="AG696" s="7"/>
      <c r="AH696" s="7"/>
      <c r="AI696" s="7"/>
      <c r="AJ696" s="7"/>
      <c r="AK696" s="7"/>
    </row>
    <row r="697" spans="1:37" ht="38.25">
      <c r="A697" s="73">
        <f t="shared" si="32"/>
        <v>692</v>
      </c>
      <c r="B697" s="73">
        <v>1031012101</v>
      </c>
      <c r="C697" s="73">
        <v>0</v>
      </c>
      <c r="D697" s="75" t="s">
        <v>101</v>
      </c>
      <c r="E697" s="75" t="s">
        <v>32</v>
      </c>
      <c r="F697" s="75" t="s">
        <v>80</v>
      </c>
      <c r="G697" s="73" t="s">
        <v>102</v>
      </c>
      <c r="H697" s="73" t="s">
        <v>35</v>
      </c>
      <c r="I697" s="5" t="s">
        <v>36</v>
      </c>
      <c r="J697" s="28">
        <v>1</v>
      </c>
      <c r="K697" s="29">
        <v>9065</v>
      </c>
      <c r="L697" s="30">
        <f t="shared" si="30"/>
        <v>9065</v>
      </c>
      <c r="M697" s="31">
        <f t="shared" si="31"/>
        <v>3.1995445160663561E-4</v>
      </c>
      <c r="N697" s="81"/>
      <c r="O697" s="38"/>
      <c r="P697" s="22"/>
      <c r="Q697" s="22"/>
      <c r="R697" s="32"/>
      <c r="S697" s="33"/>
      <c r="T697" s="34"/>
      <c r="U697" s="34"/>
      <c r="V697" s="35"/>
      <c r="W697" s="36"/>
      <c r="X697" s="27"/>
      <c r="Y697" s="27"/>
      <c r="Z697" s="27"/>
      <c r="AA697" s="27"/>
      <c r="AB697" s="27"/>
      <c r="AC697" s="27"/>
      <c r="AD697" s="27"/>
      <c r="AE697" s="27"/>
      <c r="AF697" s="27"/>
      <c r="AG697" s="7"/>
      <c r="AH697" s="7"/>
      <c r="AI697" s="7"/>
      <c r="AJ697" s="7"/>
      <c r="AK697" s="7"/>
    </row>
    <row r="698" spans="1:37" ht="38.25">
      <c r="A698" s="73">
        <f t="shared" si="32"/>
        <v>693</v>
      </c>
      <c r="B698" s="73">
        <v>1031011006</v>
      </c>
      <c r="C698" s="73">
        <v>0</v>
      </c>
      <c r="D698" s="75" t="s">
        <v>1357</v>
      </c>
      <c r="E698" s="75" t="s">
        <v>136</v>
      </c>
      <c r="F698" s="75" t="s">
        <v>179</v>
      </c>
      <c r="G698" s="73" t="s">
        <v>922</v>
      </c>
      <c r="H698" s="73" t="s">
        <v>88</v>
      </c>
      <c r="I698" s="5" t="s">
        <v>36</v>
      </c>
      <c r="J698" s="28">
        <v>1</v>
      </c>
      <c r="K698" s="29">
        <v>8843</v>
      </c>
      <c r="L698" s="30">
        <f t="shared" si="30"/>
        <v>8843</v>
      </c>
      <c r="M698" s="31">
        <f t="shared" si="31"/>
        <v>3.1211883238361598E-4</v>
      </c>
      <c r="N698" s="81" t="s">
        <v>4338</v>
      </c>
      <c r="O698" s="38"/>
      <c r="P698" s="22"/>
      <c r="Q698" s="22"/>
      <c r="R698" s="32"/>
      <c r="S698" s="33"/>
      <c r="T698" s="34"/>
      <c r="U698" s="34"/>
      <c r="V698" s="35"/>
      <c r="W698" s="36"/>
      <c r="X698" s="27"/>
      <c r="Y698" s="27"/>
      <c r="Z698" s="27"/>
      <c r="AA698" s="27"/>
      <c r="AB698" s="27"/>
      <c r="AC698" s="27"/>
      <c r="AD698" s="27"/>
      <c r="AE698" s="27"/>
      <c r="AF698" s="27"/>
      <c r="AG698" s="7"/>
      <c r="AH698" s="7"/>
      <c r="AI698" s="7"/>
      <c r="AJ698" s="7"/>
      <c r="AK698" s="7"/>
    </row>
    <row r="699" spans="1:37">
      <c r="A699" s="73">
        <f t="shared" si="32"/>
        <v>694</v>
      </c>
      <c r="B699" s="73">
        <v>1031015106</v>
      </c>
      <c r="C699" s="73">
        <v>0</v>
      </c>
      <c r="D699" s="75" t="s">
        <v>1358</v>
      </c>
      <c r="E699" s="75" t="s">
        <v>124</v>
      </c>
      <c r="F699" s="75" t="s">
        <v>861</v>
      </c>
      <c r="G699" s="73" t="s">
        <v>598</v>
      </c>
      <c r="H699" s="73" t="s">
        <v>534</v>
      </c>
      <c r="I699" s="5" t="s">
        <v>36</v>
      </c>
      <c r="J699" s="28">
        <v>1</v>
      </c>
      <c r="K699" s="29">
        <v>8759</v>
      </c>
      <c r="L699" s="30">
        <f t="shared" si="30"/>
        <v>8759</v>
      </c>
      <c r="M699" s="31">
        <f t="shared" si="31"/>
        <v>3.0915400348841931E-4</v>
      </c>
      <c r="N699" s="81"/>
      <c r="O699" s="38"/>
      <c r="P699" s="22"/>
      <c r="Q699" s="22"/>
      <c r="R699" s="32"/>
      <c r="S699" s="33"/>
      <c r="T699" s="34"/>
      <c r="U699" s="34"/>
      <c r="V699" s="35"/>
      <c r="W699" s="36"/>
      <c r="X699" s="27"/>
      <c r="Y699" s="27"/>
      <c r="Z699" s="27"/>
      <c r="AA699" s="27"/>
      <c r="AB699" s="27"/>
      <c r="AC699" s="27"/>
      <c r="AD699" s="27"/>
      <c r="AE699" s="27"/>
      <c r="AF699" s="27"/>
      <c r="AG699" s="7"/>
      <c r="AH699" s="7"/>
      <c r="AI699" s="7"/>
      <c r="AJ699" s="7"/>
      <c r="AK699" s="7"/>
    </row>
    <row r="700" spans="1:37">
      <c r="A700" s="73">
        <f t="shared" si="32"/>
        <v>695</v>
      </c>
      <c r="B700" s="73">
        <v>1031080010</v>
      </c>
      <c r="C700" s="73">
        <v>0</v>
      </c>
      <c r="D700" s="75" t="s">
        <v>1359</v>
      </c>
      <c r="E700" s="75" t="s">
        <v>458</v>
      </c>
      <c r="F700" s="75" t="s">
        <v>458</v>
      </c>
      <c r="G700" s="73" t="s">
        <v>1360</v>
      </c>
      <c r="H700" s="73" t="s">
        <v>88</v>
      </c>
      <c r="I700" s="5" t="s">
        <v>36</v>
      </c>
      <c r="J700" s="28">
        <v>1</v>
      </c>
      <c r="K700" s="29">
        <v>8319</v>
      </c>
      <c r="L700" s="30">
        <f t="shared" si="30"/>
        <v>8319</v>
      </c>
      <c r="M700" s="31">
        <f t="shared" si="31"/>
        <v>2.9362394737072274E-4</v>
      </c>
      <c r="N700" s="81" t="s">
        <v>4315</v>
      </c>
      <c r="O700" s="38"/>
      <c r="P700" s="22"/>
      <c r="Q700" s="22"/>
      <c r="R700" s="32"/>
      <c r="S700" s="33"/>
      <c r="T700" s="34"/>
      <c r="U700" s="34"/>
      <c r="V700" s="35"/>
      <c r="W700" s="36"/>
      <c r="X700" s="27"/>
      <c r="Y700" s="27"/>
      <c r="Z700" s="27"/>
      <c r="AA700" s="27"/>
      <c r="AB700" s="27"/>
      <c r="AC700" s="27"/>
      <c r="AD700" s="27"/>
      <c r="AE700" s="27"/>
      <c r="AF700" s="27"/>
      <c r="AG700" s="7"/>
      <c r="AH700" s="7"/>
      <c r="AI700" s="7"/>
      <c r="AJ700" s="7"/>
      <c r="AK700" s="7"/>
    </row>
    <row r="701" spans="1:37">
      <c r="A701" s="73">
        <f t="shared" si="32"/>
        <v>696</v>
      </c>
      <c r="B701" s="73">
        <v>1031220080</v>
      </c>
      <c r="C701" s="73">
        <v>0</v>
      </c>
      <c r="D701" s="75" t="s">
        <v>1361</v>
      </c>
      <c r="E701" s="75" t="s">
        <v>458</v>
      </c>
      <c r="F701" s="75" t="s">
        <v>458</v>
      </c>
      <c r="G701" s="73" t="s">
        <v>91</v>
      </c>
      <c r="H701" s="73" t="s">
        <v>88</v>
      </c>
      <c r="I701" s="5" t="s">
        <v>36</v>
      </c>
      <c r="J701" s="28">
        <v>56</v>
      </c>
      <c r="K701" s="29">
        <v>74</v>
      </c>
      <c r="L701" s="30">
        <f t="shared" si="30"/>
        <v>4144</v>
      </c>
      <c r="M701" s="31">
        <f t="shared" si="31"/>
        <v>1.4626489216303343E-4</v>
      </c>
      <c r="N701" s="81"/>
      <c r="O701" s="38"/>
      <c r="P701" s="22"/>
      <c r="Q701" s="22"/>
      <c r="R701" s="32"/>
      <c r="S701" s="33"/>
      <c r="T701" s="34"/>
      <c r="U701" s="34"/>
      <c r="V701" s="35"/>
      <c r="W701" s="36"/>
      <c r="X701" s="27"/>
      <c r="Y701" s="27"/>
      <c r="Z701" s="27"/>
      <c r="AA701" s="27"/>
      <c r="AB701" s="27"/>
      <c r="AC701" s="27"/>
      <c r="AD701" s="27"/>
      <c r="AE701" s="27"/>
      <c r="AF701" s="27"/>
      <c r="AG701" s="7"/>
      <c r="AH701" s="7"/>
      <c r="AI701" s="7"/>
      <c r="AJ701" s="7"/>
      <c r="AK701" s="7"/>
    </row>
    <row r="702" spans="1:37">
      <c r="A702" s="73">
        <f t="shared" si="32"/>
        <v>697</v>
      </c>
      <c r="B702" s="73" t="s">
        <v>1362</v>
      </c>
      <c r="C702" s="73">
        <v>0</v>
      </c>
      <c r="D702" s="75" t="s">
        <v>1363</v>
      </c>
      <c r="E702" s="75" t="s">
        <v>458</v>
      </c>
      <c r="F702" s="75" t="s">
        <v>458</v>
      </c>
      <c r="G702" s="73" t="s">
        <v>563</v>
      </c>
      <c r="H702" s="73" t="s">
        <v>88</v>
      </c>
      <c r="I702" s="5" t="s">
        <v>36</v>
      </c>
      <c r="J702" s="28">
        <v>28</v>
      </c>
      <c r="K702" s="29">
        <v>147</v>
      </c>
      <c r="L702" s="30">
        <f t="shared" si="30"/>
        <v>4116</v>
      </c>
      <c r="M702" s="31">
        <f t="shared" si="31"/>
        <v>1.4527661586463453E-4</v>
      </c>
      <c r="N702" s="81"/>
      <c r="O702" s="38"/>
      <c r="P702" s="22"/>
      <c r="Q702" s="22"/>
      <c r="R702" s="32"/>
      <c r="S702" s="33"/>
      <c r="T702" s="34"/>
      <c r="U702" s="34"/>
      <c r="V702" s="35"/>
      <c r="W702" s="36"/>
      <c r="X702" s="27"/>
      <c r="Y702" s="27"/>
      <c r="Z702" s="27"/>
      <c r="AA702" s="27"/>
      <c r="AB702" s="27"/>
      <c r="AC702" s="27"/>
      <c r="AD702" s="27"/>
      <c r="AE702" s="27"/>
      <c r="AF702" s="27"/>
      <c r="AG702" s="7"/>
      <c r="AH702" s="7"/>
      <c r="AI702" s="7"/>
      <c r="AJ702" s="7"/>
      <c r="AK702" s="7"/>
    </row>
    <row r="703" spans="1:37">
      <c r="A703" s="73">
        <f t="shared" si="32"/>
        <v>698</v>
      </c>
      <c r="B703" s="73">
        <v>1032810013</v>
      </c>
      <c r="C703" s="73">
        <v>0</v>
      </c>
      <c r="D703" s="75" t="s">
        <v>1159</v>
      </c>
      <c r="E703" s="75" t="s">
        <v>132</v>
      </c>
      <c r="F703" s="75" t="s">
        <v>385</v>
      </c>
      <c r="G703" s="73" t="s">
        <v>1160</v>
      </c>
      <c r="H703" s="73" t="s">
        <v>88</v>
      </c>
      <c r="I703" s="5" t="s">
        <v>36</v>
      </c>
      <c r="J703" s="28">
        <v>1</v>
      </c>
      <c r="K703" s="29">
        <v>8220</v>
      </c>
      <c r="L703" s="30">
        <f t="shared" si="30"/>
        <v>8220</v>
      </c>
      <c r="M703" s="31">
        <f t="shared" si="31"/>
        <v>2.9012968474424099E-4</v>
      </c>
      <c r="N703" s="81"/>
      <c r="O703" s="38"/>
      <c r="P703" s="22"/>
      <c r="Q703" s="22"/>
      <c r="R703" s="32"/>
      <c r="S703" s="33"/>
      <c r="T703" s="34"/>
      <c r="U703" s="34"/>
      <c r="V703" s="35"/>
      <c r="W703" s="36"/>
      <c r="X703" s="27"/>
      <c r="Y703" s="27"/>
      <c r="Z703" s="27"/>
      <c r="AA703" s="27"/>
      <c r="AB703" s="27"/>
      <c r="AC703" s="27"/>
      <c r="AD703" s="27"/>
      <c r="AE703" s="27"/>
      <c r="AF703" s="27"/>
      <c r="AG703" s="7"/>
      <c r="AH703" s="7"/>
      <c r="AI703" s="7"/>
      <c r="AJ703" s="7"/>
      <c r="AK703" s="7"/>
    </row>
    <row r="704" spans="1:37" ht="25.5">
      <c r="A704" s="73">
        <f t="shared" si="32"/>
        <v>699</v>
      </c>
      <c r="B704" s="73">
        <v>1033495127</v>
      </c>
      <c r="C704" s="73">
        <v>0</v>
      </c>
      <c r="D704" s="75" t="s">
        <v>1364</v>
      </c>
      <c r="E704" s="75" t="s">
        <v>132</v>
      </c>
      <c r="F704" s="75" t="s">
        <v>1248</v>
      </c>
      <c r="G704" s="73" t="s">
        <v>1365</v>
      </c>
      <c r="H704" s="73" t="s">
        <v>534</v>
      </c>
      <c r="I704" s="5" t="s">
        <v>36</v>
      </c>
      <c r="J704" s="28">
        <v>1</v>
      </c>
      <c r="K704" s="29">
        <v>8098</v>
      </c>
      <c r="L704" s="30">
        <f t="shared" si="30"/>
        <v>8098</v>
      </c>
      <c r="M704" s="31">
        <f t="shared" si="31"/>
        <v>2.8582362372978873E-4</v>
      </c>
      <c r="N704" s="81"/>
      <c r="O704" s="38"/>
      <c r="P704" s="22"/>
      <c r="Q704" s="22"/>
      <c r="R704" s="32"/>
      <c r="S704" s="33"/>
      <c r="T704" s="34"/>
      <c r="U704" s="34"/>
      <c r="V704" s="35"/>
      <c r="W704" s="36"/>
      <c r="X704" s="27"/>
      <c r="Y704" s="27"/>
      <c r="Z704" s="27"/>
      <c r="AA704" s="27"/>
      <c r="AB704" s="27"/>
      <c r="AC704" s="27"/>
      <c r="AD704" s="27"/>
      <c r="AE704" s="27"/>
      <c r="AF704" s="27"/>
      <c r="AG704" s="7"/>
      <c r="AH704" s="7"/>
      <c r="AI704" s="7"/>
      <c r="AJ704" s="7"/>
      <c r="AK704" s="7"/>
    </row>
    <row r="705" spans="1:37" ht="25.5">
      <c r="A705" s="73">
        <f t="shared" si="32"/>
        <v>700</v>
      </c>
      <c r="B705" s="73">
        <v>1032010119</v>
      </c>
      <c r="C705" s="73">
        <v>0</v>
      </c>
      <c r="D705" s="75" t="s">
        <v>1366</v>
      </c>
      <c r="E705" s="75" t="s">
        <v>1644</v>
      </c>
      <c r="F705" s="75" t="s">
        <v>277</v>
      </c>
      <c r="G705" s="73" t="s">
        <v>1367</v>
      </c>
      <c r="H705" s="73" t="s">
        <v>35</v>
      </c>
      <c r="I705" s="5" t="s">
        <v>36</v>
      </c>
      <c r="J705" s="28">
        <v>1</v>
      </c>
      <c r="K705" s="29">
        <v>7863</v>
      </c>
      <c r="L705" s="30">
        <f t="shared" si="30"/>
        <v>7863</v>
      </c>
      <c r="M705" s="31">
        <f t="shared" si="31"/>
        <v>2.7752916193965536E-4</v>
      </c>
      <c r="N705" s="81"/>
      <c r="O705" s="38"/>
      <c r="P705" s="22"/>
      <c r="Q705" s="22"/>
      <c r="R705" s="32"/>
      <c r="S705" s="33"/>
      <c r="T705" s="34"/>
      <c r="U705" s="34"/>
      <c r="V705" s="35"/>
      <c r="W705" s="36"/>
      <c r="X705" s="27"/>
      <c r="Y705" s="27"/>
      <c r="Z705" s="27"/>
      <c r="AA705" s="27"/>
      <c r="AB705" s="27"/>
      <c r="AC705" s="27"/>
      <c r="AD705" s="27"/>
      <c r="AE705" s="27"/>
      <c r="AF705" s="27"/>
      <c r="AG705" s="7"/>
      <c r="AH705" s="7"/>
      <c r="AI705" s="7"/>
      <c r="AJ705" s="7"/>
      <c r="AK705" s="7"/>
    </row>
    <row r="706" spans="1:37" ht="38.25">
      <c r="A706" s="73">
        <f t="shared" si="32"/>
        <v>701</v>
      </c>
      <c r="B706" s="73">
        <v>1032820093</v>
      </c>
      <c r="C706" s="73">
        <v>0</v>
      </c>
      <c r="D706" s="75" t="s">
        <v>1368</v>
      </c>
      <c r="E706" s="75" t="s">
        <v>4301</v>
      </c>
      <c r="F706" s="75" t="s">
        <v>1231</v>
      </c>
      <c r="G706" s="73" t="s">
        <v>1370</v>
      </c>
      <c r="H706" s="73" t="s">
        <v>88</v>
      </c>
      <c r="I706" s="5" t="s">
        <v>36</v>
      </c>
      <c r="J706" s="28">
        <v>1</v>
      </c>
      <c r="K706" s="29">
        <v>7823</v>
      </c>
      <c r="L706" s="30">
        <f t="shared" si="30"/>
        <v>7823</v>
      </c>
      <c r="M706" s="31">
        <f t="shared" si="31"/>
        <v>2.7611733865622837E-4</v>
      </c>
      <c r="N706" s="81"/>
      <c r="O706" s="38"/>
      <c r="P706" s="22"/>
      <c r="Q706" s="22"/>
      <c r="R706" s="32"/>
      <c r="S706" s="33"/>
      <c r="T706" s="34"/>
      <c r="U706" s="34"/>
      <c r="V706" s="35"/>
      <c r="W706" s="36"/>
      <c r="X706" s="27"/>
      <c r="Y706" s="27"/>
      <c r="Z706" s="27"/>
      <c r="AA706" s="27"/>
      <c r="AB706" s="27"/>
      <c r="AC706" s="27"/>
      <c r="AD706" s="27"/>
      <c r="AE706" s="27"/>
      <c r="AF706" s="27"/>
      <c r="AG706" s="7"/>
      <c r="AH706" s="7"/>
      <c r="AI706" s="7"/>
      <c r="AJ706" s="7"/>
      <c r="AK706" s="7"/>
    </row>
    <row r="707" spans="1:37">
      <c r="A707" s="73">
        <f t="shared" si="32"/>
        <v>702</v>
      </c>
      <c r="B707" s="73">
        <v>1033840027</v>
      </c>
      <c r="C707" s="73">
        <v>0</v>
      </c>
      <c r="D707" s="75" t="s">
        <v>638</v>
      </c>
      <c r="E707" s="75" t="s">
        <v>136</v>
      </c>
      <c r="F707" s="75" t="s">
        <v>151</v>
      </c>
      <c r="G707" s="73" t="s">
        <v>639</v>
      </c>
      <c r="H707" s="73" t="s">
        <v>88</v>
      </c>
      <c r="I707" s="5" t="s">
        <v>36</v>
      </c>
      <c r="J707" s="28">
        <v>1</v>
      </c>
      <c r="K707" s="29">
        <v>7370</v>
      </c>
      <c r="L707" s="30">
        <f t="shared" si="30"/>
        <v>7370</v>
      </c>
      <c r="M707" s="31">
        <f t="shared" si="31"/>
        <v>2.6012843997141801E-4</v>
      </c>
      <c r="N707" s="81"/>
      <c r="O707" s="38"/>
      <c r="P707" s="22"/>
      <c r="Q707" s="22"/>
      <c r="R707" s="32"/>
      <c r="S707" s="33"/>
      <c r="T707" s="34"/>
      <c r="U707" s="34"/>
      <c r="V707" s="35"/>
      <c r="W707" s="36"/>
      <c r="X707" s="27"/>
      <c r="Y707" s="27"/>
      <c r="Z707" s="27"/>
      <c r="AA707" s="27"/>
      <c r="AB707" s="27"/>
      <c r="AC707" s="27"/>
      <c r="AD707" s="27"/>
      <c r="AE707" s="27"/>
      <c r="AF707" s="27"/>
      <c r="AG707" s="7"/>
      <c r="AH707" s="7"/>
      <c r="AI707" s="7"/>
      <c r="AJ707" s="7"/>
      <c r="AK707" s="7"/>
    </row>
    <row r="708" spans="1:37">
      <c r="A708" s="73">
        <f t="shared" si="32"/>
        <v>703</v>
      </c>
      <c r="B708" s="73">
        <v>1033470001</v>
      </c>
      <c r="C708" s="73">
        <v>0</v>
      </c>
      <c r="D708" s="75" t="s">
        <v>654</v>
      </c>
      <c r="E708" s="75" t="s">
        <v>124</v>
      </c>
      <c r="F708" s="75" t="s">
        <v>575</v>
      </c>
      <c r="G708" s="73" t="s">
        <v>584</v>
      </c>
      <c r="H708" s="73" t="s">
        <v>476</v>
      </c>
      <c r="I708" s="5" t="s">
        <v>36</v>
      </c>
      <c r="J708" s="28">
        <v>1</v>
      </c>
      <c r="K708" s="29">
        <v>7299</v>
      </c>
      <c r="L708" s="30">
        <f t="shared" si="30"/>
        <v>7299</v>
      </c>
      <c r="M708" s="31">
        <f t="shared" si="31"/>
        <v>2.5762245364333513E-4</v>
      </c>
      <c r="N708" s="81"/>
      <c r="O708" s="38"/>
      <c r="P708" s="22"/>
      <c r="Q708" s="22"/>
      <c r="R708" s="32"/>
      <c r="S708" s="33"/>
      <c r="T708" s="34"/>
      <c r="U708" s="34"/>
      <c r="V708" s="35"/>
      <c r="W708" s="36"/>
      <c r="X708" s="27"/>
      <c r="Y708" s="27"/>
      <c r="Z708" s="27"/>
      <c r="AA708" s="27"/>
      <c r="AB708" s="27"/>
      <c r="AC708" s="27"/>
      <c r="AD708" s="27"/>
      <c r="AE708" s="27"/>
      <c r="AF708" s="27"/>
      <c r="AG708" s="7"/>
      <c r="AH708" s="7"/>
      <c r="AI708" s="7"/>
      <c r="AJ708" s="7"/>
      <c r="AK708" s="7"/>
    </row>
    <row r="709" spans="1:37" ht="25.5">
      <c r="A709" s="73">
        <f t="shared" si="32"/>
        <v>704</v>
      </c>
      <c r="B709" s="73">
        <v>1033320120</v>
      </c>
      <c r="C709" s="73">
        <v>0</v>
      </c>
      <c r="D709" s="75" t="s">
        <v>1010</v>
      </c>
      <c r="E709" s="75" t="s">
        <v>136</v>
      </c>
      <c r="F709" s="75" t="s">
        <v>538</v>
      </c>
      <c r="G709" s="73" t="s">
        <v>1012</v>
      </c>
      <c r="H709" s="73" t="s">
        <v>401</v>
      </c>
      <c r="I709" s="5" t="s">
        <v>36</v>
      </c>
      <c r="J709" s="28">
        <v>1</v>
      </c>
      <c r="K709" s="29">
        <v>7164</v>
      </c>
      <c r="L709" s="30">
        <f t="shared" ref="L709:L772" si="33">+K709*J709</f>
        <v>7164</v>
      </c>
      <c r="M709" s="31">
        <f t="shared" ref="M709:M772" si="34">+L709/$L$896*$L$897</f>
        <v>2.5285755006176919E-4</v>
      </c>
      <c r="N709" s="81"/>
      <c r="O709" s="38"/>
      <c r="P709" s="22"/>
      <c r="Q709" s="22"/>
      <c r="R709" s="32"/>
      <c r="S709" s="33"/>
      <c r="T709" s="34"/>
      <c r="U709" s="34"/>
      <c r="V709" s="35"/>
      <c r="W709" s="36"/>
      <c r="X709" s="27"/>
      <c r="Y709" s="27"/>
      <c r="Z709" s="27"/>
      <c r="AA709" s="27"/>
      <c r="AB709" s="27"/>
      <c r="AC709" s="27"/>
      <c r="AD709" s="27"/>
      <c r="AE709" s="27"/>
      <c r="AF709" s="27"/>
      <c r="AG709" s="7"/>
      <c r="AH709" s="7"/>
      <c r="AI709" s="7"/>
      <c r="AJ709" s="7"/>
      <c r="AK709" s="7"/>
    </row>
    <row r="710" spans="1:37">
      <c r="A710" s="73">
        <f t="shared" si="32"/>
        <v>705</v>
      </c>
      <c r="B710" s="73">
        <v>1031230240</v>
      </c>
      <c r="C710" s="73">
        <v>0</v>
      </c>
      <c r="D710" s="75" t="s">
        <v>4364</v>
      </c>
      <c r="E710" s="75" t="s">
        <v>458</v>
      </c>
      <c r="F710" s="75" t="s">
        <v>458</v>
      </c>
      <c r="G710" s="73" t="s">
        <v>352</v>
      </c>
      <c r="H710" s="73" t="s">
        <v>88</v>
      </c>
      <c r="I710" s="5" t="s">
        <v>36</v>
      </c>
      <c r="J710" s="28">
        <v>35</v>
      </c>
      <c r="K710" s="29">
        <v>87</v>
      </c>
      <c r="L710" s="30">
        <f t="shared" si="33"/>
        <v>3045</v>
      </c>
      <c r="M710" s="31">
        <f t="shared" si="34"/>
        <v>1.074750474508776E-4</v>
      </c>
      <c r="N710" s="81"/>
      <c r="O710" s="38"/>
      <c r="P710" s="22"/>
      <c r="Q710" s="22"/>
      <c r="R710" s="32"/>
      <c r="S710" s="33"/>
      <c r="T710" s="34"/>
      <c r="U710" s="34"/>
      <c r="V710" s="35"/>
      <c r="W710" s="36"/>
      <c r="X710" s="27"/>
      <c r="Y710" s="27"/>
      <c r="Z710" s="27"/>
      <c r="AA710" s="27"/>
      <c r="AB710" s="27"/>
      <c r="AC710" s="27"/>
      <c r="AD710" s="27"/>
      <c r="AE710" s="27"/>
      <c r="AF710" s="27"/>
      <c r="AG710" s="7"/>
      <c r="AH710" s="7"/>
      <c r="AI710" s="7"/>
      <c r="AJ710" s="7"/>
      <c r="AK710" s="7"/>
    </row>
    <row r="711" spans="1:37">
      <c r="A711" s="73">
        <f t="shared" ref="A711:A774" si="35">+A710+1</f>
        <v>706</v>
      </c>
      <c r="B711" s="73">
        <v>1031250071</v>
      </c>
      <c r="C711" s="73">
        <v>0</v>
      </c>
      <c r="D711" s="75" t="s">
        <v>839</v>
      </c>
      <c r="E711" s="75" t="s">
        <v>165</v>
      </c>
      <c r="F711" s="75" t="s">
        <v>500</v>
      </c>
      <c r="G711" s="73" t="s">
        <v>840</v>
      </c>
      <c r="H711" s="73" t="s">
        <v>88</v>
      </c>
      <c r="I711" s="5" t="s">
        <v>36</v>
      </c>
      <c r="J711" s="28">
        <v>1</v>
      </c>
      <c r="K711" s="29">
        <v>6661</v>
      </c>
      <c r="L711" s="30">
        <f t="shared" si="33"/>
        <v>6661</v>
      </c>
      <c r="M711" s="31">
        <f t="shared" si="34"/>
        <v>2.3510387227267509E-4</v>
      </c>
      <c r="N711" s="81"/>
      <c r="O711" s="38"/>
      <c r="P711" s="22"/>
      <c r="Q711" s="22"/>
      <c r="R711" s="32"/>
      <c r="S711" s="33"/>
      <c r="T711" s="34"/>
      <c r="U711" s="34"/>
      <c r="V711" s="35"/>
      <c r="W711" s="36"/>
      <c r="X711" s="27"/>
      <c r="Y711" s="27"/>
      <c r="Z711" s="27"/>
      <c r="AA711" s="27"/>
      <c r="AB711" s="27"/>
      <c r="AC711" s="27"/>
      <c r="AD711" s="27"/>
      <c r="AE711" s="27"/>
      <c r="AF711" s="27"/>
      <c r="AG711" s="7"/>
      <c r="AH711" s="7"/>
      <c r="AI711" s="7"/>
      <c r="AJ711" s="7"/>
      <c r="AK711" s="7"/>
    </row>
    <row r="712" spans="1:37">
      <c r="A712" s="73">
        <f t="shared" si="35"/>
        <v>707</v>
      </c>
      <c r="B712" s="73">
        <v>1031420030</v>
      </c>
      <c r="C712" s="73">
        <v>0</v>
      </c>
      <c r="D712" s="75" t="s">
        <v>1372</v>
      </c>
      <c r="E712" s="75" t="s">
        <v>136</v>
      </c>
      <c r="F712" s="75" t="s">
        <v>493</v>
      </c>
      <c r="G712" s="73" t="s">
        <v>1373</v>
      </c>
      <c r="H712" s="73" t="s">
        <v>88</v>
      </c>
      <c r="I712" s="5" t="s">
        <v>36</v>
      </c>
      <c r="J712" s="28">
        <v>1</v>
      </c>
      <c r="K712" s="29">
        <v>6661</v>
      </c>
      <c r="L712" s="30">
        <f t="shared" si="33"/>
        <v>6661</v>
      </c>
      <c r="M712" s="31">
        <f t="shared" si="34"/>
        <v>2.3510387227267509E-4</v>
      </c>
      <c r="N712" s="81" t="s">
        <v>4323</v>
      </c>
      <c r="O712" s="38"/>
      <c r="P712" s="22"/>
      <c r="Q712" s="22"/>
      <c r="R712" s="32"/>
      <c r="S712" s="33"/>
      <c r="T712" s="34"/>
      <c r="U712" s="34"/>
      <c r="V712" s="35"/>
      <c r="W712" s="36"/>
      <c r="X712" s="27"/>
      <c r="Y712" s="27"/>
      <c r="Z712" s="27"/>
      <c r="AA712" s="27"/>
      <c r="AB712" s="27"/>
      <c r="AC712" s="27"/>
      <c r="AD712" s="27"/>
      <c r="AE712" s="27"/>
      <c r="AF712" s="27"/>
      <c r="AG712" s="7"/>
      <c r="AH712" s="7"/>
      <c r="AI712" s="7"/>
      <c r="AJ712" s="7"/>
      <c r="AK712" s="7"/>
    </row>
    <row r="713" spans="1:37">
      <c r="A713" s="73">
        <f t="shared" si="35"/>
        <v>708</v>
      </c>
      <c r="B713" s="73">
        <v>1031610010</v>
      </c>
      <c r="C713" s="73">
        <v>0</v>
      </c>
      <c r="D713" s="75" t="s">
        <v>705</v>
      </c>
      <c r="E713" s="75" t="s">
        <v>706</v>
      </c>
      <c r="F713" s="75" t="s">
        <v>212</v>
      </c>
      <c r="G713" s="73" t="s">
        <v>707</v>
      </c>
      <c r="H713" s="73" t="s">
        <v>88</v>
      </c>
      <c r="I713" s="5" t="s">
        <v>36</v>
      </c>
      <c r="J713" s="28">
        <v>1</v>
      </c>
      <c r="K713" s="29">
        <v>6240</v>
      </c>
      <c r="L713" s="30">
        <f t="shared" si="33"/>
        <v>6240</v>
      </c>
      <c r="M713" s="31">
        <f t="shared" si="34"/>
        <v>2.2024443221460628E-4</v>
      </c>
      <c r="N713" s="81" t="s">
        <v>4321</v>
      </c>
      <c r="O713" s="38"/>
      <c r="P713" s="22"/>
      <c r="Q713" s="22"/>
      <c r="R713" s="32"/>
      <c r="S713" s="33"/>
      <c r="T713" s="34"/>
      <c r="U713" s="34"/>
      <c r="V713" s="35"/>
      <c r="W713" s="36"/>
      <c r="X713" s="27"/>
      <c r="Y713" s="27"/>
      <c r="Z713" s="27"/>
      <c r="AA713" s="27"/>
      <c r="AB713" s="27"/>
      <c r="AC713" s="27"/>
      <c r="AD713" s="27"/>
      <c r="AE713" s="27"/>
      <c r="AF713" s="27"/>
      <c r="AG713" s="7"/>
      <c r="AH713" s="7"/>
      <c r="AI713" s="7"/>
      <c r="AJ713" s="7"/>
      <c r="AK713" s="7"/>
    </row>
    <row r="714" spans="1:37">
      <c r="A714" s="73">
        <f t="shared" si="35"/>
        <v>709</v>
      </c>
      <c r="B714" s="73">
        <v>1031016052</v>
      </c>
      <c r="C714" s="73">
        <v>0</v>
      </c>
      <c r="D714" s="75" t="s">
        <v>610</v>
      </c>
      <c r="E714" s="75" t="s">
        <v>165</v>
      </c>
      <c r="F714" s="75" t="s">
        <v>166</v>
      </c>
      <c r="G714" s="73" t="s">
        <v>81</v>
      </c>
      <c r="H714" s="73" t="s">
        <v>88</v>
      </c>
      <c r="I714" s="5" t="s">
        <v>36</v>
      </c>
      <c r="J714" s="28">
        <v>7</v>
      </c>
      <c r="K714" s="29">
        <v>291</v>
      </c>
      <c r="L714" s="30">
        <f t="shared" si="33"/>
        <v>2037</v>
      </c>
      <c r="M714" s="31">
        <f t="shared" si="34"/>
        <v>7.189710070851811E-5</v>
      </c>
      <c r="N714" s="81"/>
      <c r="O714" s="38"/>
      <c r="P714" s="22"/>
      <c r="Q714" s="22"/>
      <c r="R714" s="32"/>
      <c r="S714" s="33"/>
      <c r="T714" s="34"/>
      <c r="U714" s="34"/>
      <c r="V714" s="35"/>
      <c r="W714" s="36"/>
      <c r="X714" s="27"/>
      <c r="Y714" s="27"/>
      <c r="Z714" s="27"/>
      <c r="AA714" s="27"/>
      <c r="AB714" s="27"/>
      <c r="AC714" s="27"/>
      <c r="AD714" s="27"/>
      <c r="AE714" s="27"/>
      <c r="AF714" s="27"/>
      <c r="AG714" s="7"/>
      <c r="AH714" s="7"/>
      <c r="AI714" s="7"/>
      <c r="AJ714" s="7"/>
      <c r="AK714" s="7"/>
    </row>
    <row r="715" spans="1:37">
      <c r="A715" s="73">
        <f t="shared" si="35"/>
        <v>710</v>
      </c>
      <c r="B715" s="73" t="s">
        <v>1374</v>
      </c>
      <c r="C715" s="73">
        <v>0</v>
      </c>
      <c r="D715" s="75" t="s">
        <v>1375</v>
      </c>
      <c r="E715" s="75" t="s">
        <v>458</v>
      </c>
      <c r="F715" s="75" t="s">
        <v>458</v>
      </c>
      <c r="G715" s="73" t="s">
        <v>87</v>
      </c>
      <c r="H715" s="73" t="s">
        <v>88</v>
      </c>
      <c r="I715" s="5" t="s">
        <v>36</v>
      </c>
      <c r="J715" s="28">
        <v>7</v>
      </c>
      <c r="K715" s="29">
        <v>290</v>
      </c>
      <c r="L715" s="30">
        <f t="shared" si="33"/>
        <v>2030</v>
      </c>
      <c r="M715" s="31">
        <f t="shared" si="34"/>
        <v>7.1650031633918392E-5</v>
      </c>
      <c r="N715" s="81"/>
      <c r="O715" s="38"/>
      <c r="P715" s="22"/>
      <c r="Q715" s="22"/>
      <c r="R715" s="32"/>
      <c r="S715" s="33"/>
      <c r="T715" s="34"/>
      <c r="U715" s="34"/>
      <c r="V715" s="35"/>
      <c r="W715" s="36"/>
      <c r="X715" s="27"/>
      <c r="Y715" s="27"/>
      <c r="Z715" s="27"/>
      <c r="AA715" s="27"/>
      <c r="AB715" s="27"/>
      <c r="AC715" s="27"/>
      <c r="AD715" s="27"/>
      <c r="AE715" s="27"/>
      <c r="AF715" s="27"/>
      <c r="AG715" s="7"/>
      <c r="AH715" s="7"/>
      <c r="AI715" s="7"/>
      <c r="AJ715" s="7"/>
      <c r="AK715" s="7"/>
    </row>
    <row r="716" spans="1:37" ht="25.5">
      <c r="A716" s="73">
        <f t="shared" si="35"/>
        <v>711</v>
      </c>
      <c r="B716" s="73">
        <v>1031610030</v>
      </c>
      <c r="C716" s="73">
        <v>0</v>
      </c>
      <c r="D716" s="75" t="s">
        <v>758</v>
      </c>
      <c r="E716" s="75" t="s">
        <v>706</v>
      </c>
      <c r="F716" s="75" t="s">
        <v>212</v>
      </c>
      <c r="G716" s="73" t="s">
        <v>759</v>
      </c>
      <c r="H716" s="73" t="s">
        <v>88</v>
      </c>
      <c r="I716" s="5" t="s">
        <v>36</v>
      </c>
      <c r="J716" s="28">
        <v>1</v>
      </c>
      <c r="K716" s="29">
        <v>6030</v>
      </c>
      <c r="L716" s="30">
        <f t="shared" si="33"/>
        <v>6030</v>
      </c>
      <c r="M716" s="31">
        <f t="shared" si="34"/>
        <v>2.1283235997661474E-4</v>
      </c>
      <c r="N716" s="81" t="s">
        <v>4321</v>
      </c>
      <c r="O716" s="38"/>
      <c r="P716" s="22"/>
      <c r="Q716" s="22"/>
      <c r="R716" s="32"/>
      <c r="S716" s="33"/>
      <c r="T716" s="34"/>
      <c r="U716" s="34"/>
      <c r="V716" s="35"/>
      <c r="W716" s="36"/>
      <c r="X716" s="27"/>
      <c r="Y716" s="27"/>
      <c r="Z716" s="27"/>
      <c r="AA716" s="27"/>
      <c r="AB716" s="27"/>
      <c r="AC716" s="27"/>
      <c r="AD716" s="27"/>
      <c r="AE716" s="27"/>
      <c r="AF716" s="27"/>
      <c r="AG716" s="7"/>
      <c r="AH716" s="7"/>
      <c r="AI716" s="7"/>
      <c r="AJ716" s="7"/>
      <c r="AK716" s="7"/>
    </row>
    <row r="717" spans="1:37">
      <c r="A717" s="73">
        <f t="shared" si="35"/>
        <v>712</v>
      </c>
      <c r="B717" s="73">
        <v>1031430060</v>
      </c>
      <c r="C717" s="73">
        <v>0</v>
      </c>
      <c r="D717" s="75" t="s">
        <v>237</v>
      </c>
      <c r="E717" s="75" t="s">
        <v>1644</v>
      </c>
      <c r="F717" s="75" t="s">
        <v>33</v>
      </c>
      <c r="G717" s="73" t="s">
        <v>238</v>
      </c>
      <c r="H717" s="73" t="s">
        <v>35</v>
      </c>
      <c r="I717" s="5" t="s">
        <v>36</v>
      </c>
      <c r="J717" s="28">
        <v>1</v>
      </c>
      <c r="K717" s="29">
        <v>5831</v>
      </c>
      <c r="L717" s="30">
        <f t="shared" si="33"/>
        <v>5831</v>
      </c>
      <c r="M717" s="31">
        <f t="shared" si="34"/>
        <v>2.058085391415656E-4</v>
      </c>
      <c r="N717" s="81"/>
      <c r="O717" s="38"/>
      <c r="P717" s="22"/>
      <c r="Q717" s="22"/>
      <c r="R717" s="32"/>
      <c r="S717" s="33"/>
      <c r="T717" s="34"/>
      <c r="U717" s="34"/>
      <c r="V717" s="35"/>
      <c r="W717" s="36"/>
      <c r="X717" s="27"/>
      <c r="Y717" s="27"/>
      <c r="Z717" s="27"/>
      <c r="AA717" s="27"/>
      <c r="AB717" s="27"/>
      <c r="AC717" s="27"/>
      <c r="AD717" s="27"/>
      <c r="AE717" s="27"/>
      <c r="AF717" s="27"/>
      <c r="AG717" s="7"/>
      <c r="AH717" s="7"/>
      <c r="AI717" s="7"/>
      <c r="AJ717" s="7"/>
      <c r="AK717" s="7"/>
    </row>
    <row r="718" spans="1:37">
      <c r="A718" s="73">
        <f t="shared" si="35"/>
        <v>713</v>
      </c>
      <c r="B718" s="73">
        <v>1032010021</v>
      </c>
      <c r="C718" s="73">
        <v>0</v>
      </c>
      <c r="D718" s="75" t="s">
        <v>1376</v>
      </c>
      <c r="E718" s="75" t="s">
        <v>458</v>
      </c>
      <c r="F718" s="75" t="s">
        <v>458</v>
      </c>
      <c r="G718" s="73" t="s">
        <v>146</v>
      </c>
      <c r="H718" s="73" t="s">
        <v>88</v>
      </c>
      <c r="I718" s="5" t="s">
        <v>36</v>
      </c>
      <c r="J718" s="28">
        <v>1</v>
      </c>
      <c r="K718" s="29">
        <v>5707</v>
      </c>
      <c r="L718" s="30">
        <f t="shared" si="33"/>
        <v>5707</v>
      </c>
      <c r="M718" s="31">
        <f t="shared" si="34"/>
        <v>2.0143188696294199E-4</v>
      </c>
      <c r="N718" s="81"/>
      <c r="O718" s="38"/>
      <c r="P718" s="22"/>
      <c r="Q718" s="22"/>
      <c r="R718" s="32"/>
      <c r="S718" s="33"/>
      <c r="T718" s="34"/>
      <c r="U718" s="34"/>
      <c r="V718" s="35"/>
      <c r="W718" s="36"/>
      <c r="X718" s="27"/>
      <c r="Y718" s="27"/>
      <c r="Z718" s="27"/>
      <c r="AA718" s="27"/>
      <c r="AB718" s="27"/>
      <c r="AC718" s="27"/>
      <c r="AD718" s="27"/>
      <c r="AE718" s="27"/>
      <c r="AF718" s="27"/>
      <c r="AG718" s="7"/>
      <c r="AH718" s="7"/>
      <c r="AI718" s="7"/>
      <c r="AJ718" s="7"/>
      <c r="AK718" s="7"/>
    </row>
    <row r="719" spans="1:37">
      <c r="A719" s="73">
        <f t="shared" si="35"/>
        <v>714</v>
      </c>
      <c r="B719" s="73">
        <v>1033320070</v>
      </c>
      <c r="C719" s="73">
        <v>0</v>
      </c>
      <c r="D719" s="75" t="s">
        <v>454</v>
      </c>
      <c r="E719" s="75" t="s">
        <v>136</v>
      </c>
      <c r="F719" s="75" t="s">
        <v>4296</v>
      </c>
      <c r="G719" s="73" t="s">
        <v>230</v>
      </c>
      <c r="H719" s="73" t="s">
        <v>401</v>
      </c>
      <c r="I719" s="5" t="s">
        <v>36</v>
      </c>
      <c r="J719" s="28">
        <v>1</v>
      </c>
      <c r="K719" s="29">
        <v>5695</v>
      </c>
      <c r="L719" s="30">
        <f t="shared" si="33"/>
        <v>5695</v>
      </c>
      <c r="M719" s="31">
        <f t="shared" si="34"/>
        <v>2.010083399779139E-4</v>
      </c>
      <c r="N719" s="81" t="s">
        <v>4318</v>
      </c>
      <c r="O719" s="38"/>
      <c r="P719" s="22"/>
      <c r="Q719" s="22"/>
      <c r="R719" s="32"/>
      <c r="S719" s="33"/>
      <c r="T719" s="34"/>
      <c r="U719" s="34"/>
      <c r="V719" s="35"/>
      <c r="W719" s="36"/>
      <c r="X719" s="27"/>
      <c r="Y719" s="27"/>
      <c r="Z719" s="27"/>
      <c r="AA719" s="27"/>
      <c r="AB719" s="27"/>
      <c r="AC719" s="27"/>
      <c r="AD719" s="27"/>
      <c r="AE719" s="27"/>
      <c r="AF719" s="27"/>
      <c r="AG719" s="7"/>
      <c r="AH719" s="7"/>
      <c r="AI719" s="7"/>
      <c r="AJ719" s="7"/>
      <c r="AK719" s="7"/>
    </row>
    <row r="720" spans="1:37">
      <c r="A720" s="73">
        <f t="shared" si="35"/>
        <v>715</v>
      </c>
      <c r="B720" s="73">
        <v>1031870090</v>
      </c>
      <c r="C720" s="73">
        <v>0</v>
      </c>
      <c r="D720" s="75" t="s">
        <v>462</v>
      </c>
      <c r="E720" s="75" t="s">
        <v>458</v>
      </c>
      <c r="F720" s="75" t="s">
        <v>458</v>
      </c>
      <c r="G720" s="73" t="s">
        <v>555</v>
      </c>
      <c r="H720" s="73" t="s">
        <v>88</v>
      </c>
      <c r="I720" s="5" t="s">
        <v>36</v>
      </c>
      <c r="J720" s="28">
        <v>21</v>
      </c>
      <c r="K720" s="29">
        <v>162</v>
      </c>
      <c r="L720" s="30">
        <f t="shared" si="33"/>
        <v>3402</v>
      </c>
      <c r="M720" s="31">
        <f t="shared" si="34"/>
        <v>1.2007557025546324E-4</v>
      </c>
      <c r="N720" s="81"/>
      <c r="O720" s="38"/>
      <c r="P720" s="22"/>
      <c r="Q720" s="22"/>
      <c r="R720" s="32"/>
      <c r="S720" s="33"/>
      <c r="T720" s="34"/>
      <c r="U720" s="34"/>
      <c r="V720" s="35"/>
      <c r="W720" s="36"/>
      <c r="X720" s="27"/>
      <c r="Y720" s="27"/>
      <c r="Z720" s="27"/>
      <c r="AA720" s="27"/>
      <c r="AB720" s="27"/>
      <c r="AC720" s="27"/>
      <c r="AD720" s="27"/>
      <c r="AE720" s="27"/>
      <c r="AF720" s="27"/>
      <c r="AG720" s="7"/>
      <c r="AH720" s="7"/>
      <c r="AI720" s="7"/>
      <c r="AJ720" s="7"/>
      <c r="AK720" s="7"/>
    </row>
    <row r="721" spans="1:37">
      <c r="A721" s="73">
        <f t="shared" si="35"/>
        <v>716</v>
      </c>
      <c r="B721" s="73">
        <v>1032810021</v>
      </c>
      <c r="C721" s="73">
        <v>0</v>
      </c>
      <c r="D721" s="75" t="s">
        <v>1377</v>
      </c>
      <c r="E721" s="75" t="s">
        <v>458</v>
      </c>
      <c r="F721" s="75" t="s">
        <v>458</v>
      </c>
      <c r="G721" s="73" t="s">
        <v>1378</v>
      </c>
      <c r="H721" s="73" t="s">
        <v>88</v>
      </c>
      <c r="I721" s="5" t="s">
        <v>36</v>
      </c>
      <c r="J721" s="28">
        <v>1</v>
      </c>
      <c r="K721" s="29">
        <v>5225</v>
      </c>
      <c r="L721" s="30">
        <f t="shared" si="33"/>
        <v>5225</v>
      </c>
      <c r="M721" s="31">
        <f t="shared" si="34"/>
        <v>1.8441941639764711E-4</v>
      </c>
      <c r="N721" s="81"/>
      <c r="O721" s="38"/>
      <c r="P721" s="22"/>
      <c r="Q721" s="22"/>
      <c r="R721" s="32"/>
      <c r="S721" s="33"/>
      <c r="T721" s="34"/>
      <c r="U721" s="34"/>
      <c r="V721" s="35"/>
      <c r="W721" s="36"/>
      <c r="X721" s="27"/>
      <c r="Y721" s="27"/>
      <c r="Z721" s="27"/>
      <c r="AA721" s="27"/>
      <c r="AB721" s="27"/>
      <c r="AC721" s="27"/>
      <c r="AD721" s="27"/>
      <c r="AE721" s="27"/>
      <c r="AF721" s="27"/>
      <c r="AG721" s="7"/>
      <c r="AH721" s="7"/>
      <c r="AI721" s="7"/>
      <c r="AJ721" s="7"/>
      <c r="AK721" s="7"/>
    </row>
    <row r="722" spans="1:37">
      <c r="A722" s="73">
        <f t="shared" si="35"/>
        <v>717</v>
      </c>
      <c r="B722" s="73">
        <v>1033410019</v>
      </c>
      <c r="C722" s="73">
        <v>0</v>
      </c>
      <c r="D722" s="75" t="s">
        <v>1379</v>
      </c>
      <c r="E722" s="75" t="s">
        <v>136</v>
      </c>
      <c r="F722" s="75" t="s">
        <v>234</v>
      </c>
      <c r="G722" s="73" t="s">
        <v>1380</v>
      </c>
      <c r="H722" s="73" t="s">
        <v>476</v>
      </c>
      <c r="I722" s="5" t="s">
        <v>36</v>
      </c>
      <c r="J722" s="28">
        <v>1</v>
      </c>
      <c r="K722" s="29">
        <v>5134</v>
      </c>
      <c r="L722" s="30">
        <f t="shared" si="33"/>
        <v>5134</v>
      </c>
      <c r="M722" s="31">
        <f t="shared" si="34"/>
        <v>1.8120751842785077E-4</v>
      </c>
      <c r="N722" s="81"/>
      <c r="O722" s="38"/>
      <c r="P722" s="22"/>
      <c r="Q722" s="22"/>
      <c r="R722" s="32"/>
      <c r="S722" s="33"/>
      <c r="T722" s="34"/>
      <c r="U722" s="34"/>
      <c r="V722" s="35"/>
      <c r="W722" s="36"/>
      <c r="X722" s="27"/>
      <c r="Y722" s="27"/>
      <c r="Z722" s="27"/>
      <c r="AA722" s="27"/>
      <c r="AB722" s="27"/>
      <c r="AC722" s="27"/>
      <c r="AD722" s="27"/>
      <c r="AE722" s="27"/>
      <c r="AF722" s="27"/>
      <c r="AG722" s="7"/>
      <c r="AH722" s="7"/>
      <c r="AI722" s="7"/>
      <c r="AJ722" s="7"/>
      <c r="AK722" s="7"/>
    </row>
    <row r="723" spans="1:37" ht="25.5">
      <c r="A723" s="73">
        <f t="shared" si="35"/>
        <v>718</v>
      </c>
      <c r="B723" s="73">
        <v>1033410017</v>
      </c>
      <c r="C723" s="73">
        <v>0</v>
      </c>
      <c r="D723" s="75" t="s">
        <v>1381</v>
      </c>
      <c r="E723" s="75" t="s">
        <v>136</v>
      </c>
      <c r="F723" s="75" t="s">
        <v>1382</v>
      </c>
      <c r="G723" s="73" t="s">
        <v>1383</v>
      </c>
      <c r="H723" s="73" t="s">
        <v>88</v>
      </c>
      <c r="I723" s="5" t="s">
        <v>36</v>
      </c>
      <c r="J723" s="28">
        <v>1</v>
      </c>
      <c r="K723" s="29">
        <v>5091</v>
      </c>
      <c r="L723" s="30">
        <f t="shared" si="33"/>
        <v>5091</v>
      </c>
      <c r="M723" s="31">
        <f t="shared" si="34"/>
        <v>1.7968980839816676E-4</v>
      </c>
      <c r="N723" s="81"/>
      <c r="O723" s="38"/>
      <c r="P723" s="22"/>
      <c r="Q723" s="22"/>
      <c r="R723" s="32"/>
      <c r="S723" s="33"/>
      <c r="T723" s="34"/>
      <c r="U723" s="34"/>
      <c r="V723" s="35"/>
      <c r="W723" s="36"/>
      <c r="X723" s="27"/>
      <c r="Y723" s="27"/>
      <c r="Z723" s="27"/>
      <c r="AA723" s="27"/>
      <c r="AB723" s="27"/>
      <c r="AC723" s="27"/>
      <c r="AD723" s="27"/>
      <c r="AE723" s="27"/>
      <c r="AF723" s="27"/>
      <c r="AG723" s="7"/>
      <c r="AH723" s="7"/>
      <c r="AI723" s="7"/>
      <c r="AJ723" s="7"/>
      <c r="AK723" s="7"/>
    </row>
    <row r="724" spans="1:37">
      <c r="A724" s="73">
        <f t="shared" si="35"/>
        <v>719</v>
      </c>
      <c r="B724" s="73">
        <v>1031840032</v>
      </c>
      <c r="C724" s="73">
        <v>0</v>
      </c>
      <c r="D724" s="75" t="s">
        <v>1384</v>
      </c>
      <c r="E724" s="75" t="s">
        <v>458</v>
      </c>
      <c r="F724" s="75" t="s">
        <v>458</v>
      </c>
      <c r="G724" s="73" t="s">
        <v>1385</v>
      </c>
      <c r="H724" s="73" t="s">
        <v>88</v>
      </c>
      <c r="I724" s="5" t="s">
        <v>36</v>
      </c>
      <c r="J724" s="28">
        <v>7</v>
      </c>
      <c r="K724" s="29">
        <v>680</v>
      </c>
      <c r="L724" s="30">
        <f t="shared" si="33"/>
        <v>4760</v>
      </c>
      <c r="M724" s="31">
        <f t="shared" si="34"/>
        <v>1.6800697072780866E-4</v>
      </c>
      <c r="N724" s="81"/>
      <c r="O724" s="38"/>
      <c r="P724" s="22"/>
      <c r="Q724" s="22"/>
      <c r="R724" s="32"/>
      <c r="S724" s="33"/>
      <c r="T724" s="34"/>
      <c r="U724" s="34"/>
      <c r="V724" s="35"/>
      <c r="W724" s="36"/>
      <c r="X724" s="27"/>
      <c r="Y724" s="27"/>
      <c r="Z724" s="27"/>
      <c r="AA724" s="27"/>
      <c r="AB724" s="27"/>
      <c r="AC724" s="27"/>
      <c r="AD724" s="27"/>
      <c r="AE724" s="27"/>
      <c r="AF724" s="27"/>
      <c r="AG724" s="7"/>
      <c r="AH724" s="7"/>
      <c r="AI724" s="7"/>
      <c r="AJ724" s="7"/>
      <c r="AK724" s="7"/>
    </row>
    <row r="725" spans="1:37">
      <c r="A725" s="73">
        <f t="shared" si="35"/>
        <v>720</v>
      </c>
      <c r="B725" s="73">
        <v>1031810100</v>
      </c>
      <c r="C725" s="73">
        <v>0</v>
      </c>
      <c r="D725" s="75" t="s">
        <v>510</v>
      </c>
      <c r="E725" s="75" t="s">
        <v>1644</v>
      </c>
      <c r="F725" s="75" t="s">
        <v>33</v>
      </c>
      <c r="G725" s="73" t="s">
        <v>511</v>
      </c>
      <c r="H725" s="73" t="s">
        <v>35</v>
      </c>
      <c r="I725" s="5" t="s">
        <v>36</v>
      </c>
      <c r="J725" s="28">
        <v>1</v>
      </c>
      <c r="K725" s="29">
        <v>4480</v>
      </c>
      <c r="L725" s="30">
        <f t="shared" si="33"/>
        <v>4480</v>
      </c>
      <c r="M725" s="31">
        <f t="shared" si="34"/>
        <v>1.5812420774381991E-4</v>
      </c>
      <c r="N725" s="81"/>
      <c r="O725" s="38"/>
      <c r="P725" s="22"/>
      <c r="Q725" s="22"/>
      <c r="R725" s="32"/>
      <c r="S725" s="33"/>
      <c r="T725" s="34"/>
      <c r="U725" s="34"/>
      <c r="V725" s="35"/>
      <c r="W725" s="36"/>
      <c r="X725" s="27"/>
      <c r="Y725" s="27"/>
      <c r="Z725" s="27"/>
      <c r="AA725" s="27"/>
      <c r="AB725" s="27"/>
      <c r="AC725" s="27"/>
      <c r="AD725" s="27"/>
      <c r="AE725" s="27"/>
      <c r="AF725" s="27"/>
      <c r="AG725" s="7"/>
      <c r="AH725" s="7"/>
      <c r="AI725" s="7"/>
      <c r="AJ725" s="7"/>
      <c r="AK725" s="7"/>
    </row>
    <row r="726" spans="1:37">
      <c r="A726" s="73">
        <f t="shared" si="35"/>
        <v>721</v>
      </c>
      <c r="B726" s="73">
        <v>1031016150</v>
      </c>
      <c r="C726" s="73">
        <v>0</v>
      </c>
      <c r="D726" s="75" t="s">
        <v>1386</v>
      </c>
      <c r="E726" s="75" t="s">
        <v>165</v>
      </c>
      <c r="F726" s="75" t="s">
        <v>166</v>
      </c>
      <c r="G726" s="73" t="s">
        <v>81</v>
      </c>
      <c r="H726" s="73" t="s">
        <v>88</v>
      </c>
      <c r="I726" s="5" t="s">
        <v>36</v>
      </c>
      <c r="J726" s="28">
        <v>14</v>
      </c>
      <c r="K726" s="29">
        <v>317</v>
      </c>
      <c r="L726" s="30">
        <f t="shared" si="33"/>
        <v>4438</v>
      </c>
      <c r="M726" s="31">
        <f t="shared" si="34"/>
        <v>1.5664179329622158E-4</v>
      </c>
      <c r="N726" s="81"/>
      <c r="O726" s="38"/>
      <c r="P726" s="22"/>
      <c r="Q726" s="22"/>
      <c r="R726" s="32"/>
      <c r="S726" s="33"/>
      <c r="T726" s="34"/>
      <c r="U726" s="34"/>
      <c r="V726" s="35"/>
      <c r="W726" s="36"/>
      <c r="X726" s="27"/>
      <c r="Y726" s="27"/>
      <c r="Z726" s="27"/>
      <c r="AA726" s="27"/>
      <c r="AB726" s="27"/>
      <c r="AC726" s="27"/>
      <c r="AD726" s="27"/>
      <c r="AE726" s="27"/>
      <c r="AF726" s="27"/>
      <c r="AG726" s="7"/>
      <c r="AH726" s="7"/>
      <c r="AI726" s="7"/>
      <c r="AJ726" s="7"/>
      <c r="AK726" s="7"/>
    </row>
    <row r="727" spans="1:37">
      <c r="A727" s="73">
        <f t="shared" si="35"/>
        <v>722</v>
      </c>
      <c r="B727" s="73">
        <v>1031611155</v>
      </c>
      <c r="C727" s="73">
        <v>0</v>
      </c>
      <c r="D727" s="75" t="s">
        <v>1387</v>
      </c>
      <c r="E727" s="75" t="s">
        <v>458</v>
      </c>
      <c r="F727" s="75" t="s">
        <v>458</v>
      </c>
      <c r="G727" s="73" t="s">
        <v>533</v>
      </c>
      <c r="H727" s="73" t="s">
        <v>88</v>
      </c>
      <c r="I727" s="5" t="s">
        <v>36</v>
      </c>
      <c r="J727" s="28">
        <v>1</v>
      </c>
      <c r="K727" s="29">
        <v>4318</v>
      </c>
      <c r="L727" s="30">
        <f t="shared" si="33"/>
        <v>4318</v>
      </c>
      <c r="M727" s="31">
        <f t="shared" si="34"/>
        <v>1.5240632344594072E-4</v>
      </c>
      <c r="N727" s="81"/>
      <c r="O727" s="38"/>
      <c r="P727" s="22"/>
      <c r="Q727" s="22"/>
      <c r="R727" s="32"/>
      <c r="S727" s="33"/>
      <c r="T727" s="34"/>
      <c r="U727" s="34"/>
      <c r="V727" s="35"/>
      <c r="W727" s="36"/>
      <c r="X727" s="27"/>
      <c r="Y727" s="27"/>
      <c r="Z727" s="27"/>
      <c r="AA727" s="27"/>
      <c r="AB727" s="27"/>
      <c r="AC727" s="27"/>
      <c r="AD727" s="27"/>
      <c r="AE727" s="27"/>
      <c r="AF727" s="27"/>
      <c r="AG727" s="7"/>
      <c r="AH727" s="7"/>
      <c r="AI727" s="7"/>
      <c r="AJ727" s="7"/>
      <c r="AK727" s="7"/>
    </row>
    <row r="728" spans="1:37">
      <c r="A728" s="73">
        <f t="shared" si="35"/>
        <v>723</v>
      </c>
      <c r="B728" s="73">
        <v>1031840042</v>
      </c>
      <c r="C728" s="73">
        <v>0</v>
      </c>
      <c r="D728" s="75" t="s">
        <v>1388</v>
      </c>
      <c r="E728" s="75" t="s">
        <v>458</v>
      </c>
      <c r="F728" s="75" t="s">
        <v>458</v>
      </c>
      <c r="G728" s="73" t="s">
        <v>1389</v>
      </c>
      <c r="H728" s="73" t="s">
        <v>88</v>
      </c>
      <c r="I728" s="5" t="s">
        <v>36</v>
      </c>
      <c r="J728" s="28">
        <v>21</v>
      </c>
      <c r="K728" s="29">
        <v>201</v>
      </c>
      <c r="L728" s="30">
        <f t="shared" si="33"/>
        <v>4221</v>
      </c>
      <c r="M728" s="31">
        <f t="shared" si="34"/>
        <v>1.4898265198363031E-4</v>
      </c>
      <c r="N728" s="81"/>
      <c r="O728" s="38"/>
      <c r="P728" s="22"/>
      <c r="Q728" s="22"/>
      <c r="R728" s="32"/>
      <c r="S728" s="33"/>
      <c r="T728" s="34"/>
      <c r="U728" s="34"/>
      <c r="V728" s="35"/>
      <c r="W728" s="36"/>
      <c r="X728" s="27"/>
      <c r="Y728" s="27"/>
      <c r="Z728" s="27"/>
      <c r="AA728" s="27"/>
      <c r="AB728" s="27"/>
      <c r="AC728" s="27"/>
      <c r="AD728" s="27"/>
      <c r="AE728" s="27"/>
      <c r="AF728" s="27"/>
      <c r="AG728" s="7"/>
      <c r="AH728" s="7"/>
      <c r="AI728" s="7"/>
      <c r="AJ728" s="7"/>
      <c r="AK728" s="7"/>
    </row>
    <row r="729" spans="1:37">
      <c r="A729" s="73">
        <f t="shared" si="35"/>
        <v>724</v>
      </c>
      <c r="B729" s="73">
        <v>1033410030</v>
      </c>
      <c r="C729" s="73">
        <v>0</v>
      </c>
      <c r="D729" s="75" t="s">
        <v>1390</v>
      </c>
      <c r="E729" s="75" t="s">
        <v>124</v>
      </c>
      <c r="F729" s="75" t="s">
        <v>575</v>
      </c>
      <c r="G729" s="73" t="s">
        <v>1391</v>
      </c>
      <c r="H729" s="73" t="s">
        <v>476</v>
      </c>
      <c r="I729" s="5" t="s">
        <v>36</v>
      </c>
      <c r="J729" s="28">
        <v>1</v>
      </c>
      <c r="K729" s="29">
        <v>4103</v>
      </c>
      <c r="L729" s="30">
        <f t="shared" si="33"/>
        <v>4103</v>
      </c>
      <c r="M729" s="31">
        <f t="shared" si="34"/>
        <v>1.4481777329752079E-4</v>
      </c>
      <c r="N729" s="81"/>
      <c r="O729" s="38"/>
      <c r="P729" s="22"/>
      <c r="Q729" s="22"/>
      <c r="R729" s="32"/>
      <c r="S729" s="33"/>
      <c r="T729" s="34"/>
      <c r="U729" s="34"/>
      <c r="V729" s="35"/>
      <c r="W729" s="36"/>
      <c r="X729" s="27"/>
      <c r="Y729" s="27"/>
      <c r="Z729" s="27"/>
      <c r="AA729" s="27"/>
      <c r="AB729" s="27"/>
      <c r="AC729" s="27"/>
      <c r="AD729" s="27"/>
      <c r="AE729" s="27"/>
      <c r="AF729" s="27"/>
      <c r="AG729" s="7"/>
      <c r="AH729" s="7"/>
      <c r="AI729" s="7"/>
      <c r="AJ729" s="7"/>
      <c r="AK729" s="7"/>
    </row>
    <row r="730" spans="1:37" ht="38.25">
      <c r="A730" s="73">
        <f t="shared" si="35"/>
        <v>725</v>
      </c>
      <c r="B730" s="73">
        <v>1031630060</v>
      </c>
      <c r="C730" s="73">
        <v>0</v>
      </c>
      <c r="D730" s="75" t="s">
        <v>710</v>
      </c>
      <c r="E730" s="75" t="s">
        <v>4345</v>
      </c>
      <c r="F730" s="75" t="s">
        <v>179</v>
      </c>
      <c r="G730" s="73" t="s">
        <v>711</v>
      </c>
      <c r="H730" s="73" t="s">
        <v>88</v>
      </c>
      <c r="I730" s="5" t="s">
        <v>36</v>
      </c>
      <c r="J730" s="28">
        <v>1</v>
      </c>
      <c r="K730" s="29">
        <v>4095</v>
      </c>
      <c r="L730" s="30">
        <f t="shared" si="33"/>
        <v>4095</v>
      </c>
      <c r="M730" s="31">
        <f t="shared" si="34"/>
        <v>1.4453540864083536E-4</v>
      </c>
      <c r="N730" s="81"/>
      <c r="O730" s="38"/>
      <c r="P730" s="22"/>
      <c r="Q730" s="22"/>
      <c r="R730" s="32"/>
      <c r="S730" s="33"/>
      <c r="T730" s="34"/>
      <c r="U730" s="34"/>
      <c r="V730" s="35"/>
      <c r="W730" s="36"/>
      <c r="X730" s="27"/>
      <c r="Y730" s="27"/>
      <c r="Z730" s="27"/>
      <c r="AA730" s="27"/>
      <c r="AB730" s="27"/>
      <c r="AC730" s="27"/>
      <c r="AD730" s="27"/>
      <c r="AE730" s="27"/>
      <c r="AF730" s="27"/>
      <c r="AG730" s="7"/>
      <c r="AH730" s="7"/>
      <c r="AI730" s="7"/>
      <c r="AJ730" s="7"/>
      <c r="AK730" s="7"/>
    </row>
    <row r="731" spans="1:37" ht="25.5">
      <c r="A731" s="73">
        <f t="shared" si="35"/>
        <v>726</v>
      </c>
      <c r="B731" s="73">
        <v>1031220131</v>
      </c>
      <c r="C731" s="73">
        <v>0</v>
      </c>
      <c r="D731" s="75" t="s">
        <v>1392</v>
      </c>
      <c r="E731" s="75" t="s">
        <v>458</v>
      </c>
      <c r="F731" s="75" t="s">
        <v>458</v>
      </c>
      <c r="G731" s="73" t="s">
        <v>1393</v>
      </c>
      <c r="H731" s="73" t="s">
        <v>88</v>
      </c>
      <c r="I731" s="5" t="s">
        <v>36</v>
      </c>
      <c r="J731" s="28">
        <v>1</v>
      </c>
      <c r="K731" s="29">
        <v>4066</v>
      </c>
      <c r="L731" s="30">
        <f t="shared" si="33"/>
        <v>4066</v>
      </c>
      <c r="M731" s="31">
        <f t="shared" si="34"/>
        <v>1.4351183676035084E-4</v>
      </c>
      <c r="N731" s="81"/>
      <c r="O731" s="38"/>
      <c r="P731" s="22"/>
      <c r="Q731" s="22"/>
      <c r="R731" s="32"/>
      <c r="S731" s="33"/>
      <c r="T731" s="34"/>
      <c r="U731" s="34"/>
      <c r="V731" s="35"/>
      <c r="W731" s="36"/>
      <c r="X731" s="27"/>
      <c r="Y731" s="27"/>
      <c r="Z731" s="27"/>
      <c r="AA731" s="27"/>
      <c r="AB731" s="27"/>
      <c r="AC731" s="27"/>
      <c r="AD731" s="27"/>
      <c r="AE731" s="27"/>
      <c r="AF731" s="27"/>
      <c r="AG731" s="7"/>
      <c r="AH731" s="7"/>
      <c r="AI731" s="7"/>
      <c r="AJ731" s="7"/>
      <c r="AK731" s="7"/>
    </row>
    <row r="732" spans="1:37" ht="25.5">
      <c r="A732" s="73">
        <f t="shared" si="35"/>
        <v>727</v>
      </c>
      <c r="B732" s="73">
        <v>1031016028</v>
      </c>
      <c r="C732" s="73">
        <v>0</v>
      </c>
      <c r="D732" s="75" t="s">
        <v>1394</v>
      </c>
      <c r="E732" s="75" t="s">
        <v>136</v>
      </c>
      <c r="F732" s="75" t="s">
        <v>212</v>
      </c>
      <c r="G732" s="73" t="s">
        <v>511</v>
      </c>
      <c r="H732" s="73" t="s">
        <v>88</v>
      </c>
      <c r="I732" s="5" t="s">
        <v>36</v>
      </c>
      <c r="J732" s="28">
        <v>1</v>
      </c>
      <c r="K732" s="29">
        <v>3721</v>
      </c>
      <c r="L732" s="30">
        <f t="shared" si="33"/>
        <v>3721</v>
      </c>
      <c r="M732" s="31">
        <f t="shared" si="34"/>
        <v>1.3133486094079328E-4</v>
      </c>
      <c r="N732" s="81"/>
      <c r="O732" s="38"/>
      <c r="P732" s="22"/>
      <c r="Q732" s="22"/>
      <c r="R732" s="32"/>
      <c r="S732" s="33"/>
      <c r="T732" s="34"/>
      <c r="U732" s="34"/>
      <c r="V732" s="35"/>
      <c r="W732" s="36"/>
      <c r="X732" s="27"/>
      <c r="Y732" s="27"/>
      <c r="Z732" s="27"/>
      <c r="AA732" s="27"/>
      <c r="AB732" s="27"/>
      <c r="AC732" s="27"/>
      <c r="AD732" s="27"/>
      <c r="AE732" s="27"/>
      <c r="AF732" s="27"/>
      <c r="AG732" s="7"/>
      <c r="AH732" s="7"/>
      <c r="AI732" s="7"/>
      <c r="AJ732" s="7"/>
      <c r="AK732" s="7"/>
    </row>
    <row r="733" spans="1:37">
      <c r="A733" s="73">
        <f t="shared" si="35"/>
        <v>728</v>
      </c>
      <c r="B733" s="73" t="s">
        <v>1395</v>
      </c>
      <c r="C733" s="73">
        <v>0</v>
      </c>
      <c r="D733" s="75" t="s">
        <v>1396</v>
      </c>
      <c r="E733" s="75" t="s">
        <v>458</v>
      </c>
      <c r="F733" s="75" t="s">
        <v>458</v>
      </c>
      <c r="G733" s="73" t="s">
        <v>1397</v>
      </c>
      <c r="H733" s="73" t="s">
        <v>88</v>
      </c>
      <c r="I733" s="5" t="s">
        <v>36</v>
      </c>
      <c r="J733" s="28">
        <v>21</v>
      </c>
      <c r="K733" s="29">
        <v>88</v>
      </c>
      <c r="L733" s="30">
        <f t="shared" si="33"/>
        <v>1848</v>
      </c>
      <c r="M733" s="31">
        <f t="shared" si="34"/>
        <v>6.5226235694325712E-5</v>
      </c>
      <c r="N733" s="81"/>
      <c r="O733" s="38"/>
      <c r="P733" s="22"/>
      <c r="Q733" s="22"/>
      <c r="R733" s="32"/>
      <c r="S733" s="33"/>
      <c r="T733" s="34"/>
      <c r="U733" s="34"/>
      <c r="V733" s="35"/>
      <c r="W733" s="36"/>
      <c r="X733" s="27"/>
      <c r="Y733" s="27"/>
      <c r="Z733" s="27"/>
      <c r="AA733" s="27"/>
      <c r="AB733" s="27"/>
      <c r="AC733" s="27"/>
      <c r="AD733" s="27"/>
      <c r="AE733" s="27"/>
      <c r="AF733" s="27"/>
      <c r="AG733" s="7"/>
      <c r="AH733" s="7"/>
      <c r="AI733" s="7"/>
      <c r="AJ733" s="7"/>
      <c r="AK733" s="7"/>
    </row>
    <row r="734" spans="1:37">
      <c r="A734" s="73">
        <f t="shared" si="35"/>
        <v>729</v>
      </c>
      <c r="B734" s="73" t="s">
        <v>1398</v>
      </c>
      <c r="C734" s="73">
        <v>0</v>
      </c>
      <c r="D734" s="75" t="s">
        <v>665</v>
      </c>
      <c r="E734" s="75" t="s">
        <v>458</v>
      </c>
      <c r="F734" s="75" t="s">
        <v>458</v>
      </c>
      <c r="G734" s="73" t="s">
        <v>666</v>
      </c>
      <c r="H734" s="73" t="s">
        <v>88</v>
      </c>
      <c r="I734" s="5" t="s">
        <v>36</v>
      </c>
      <c r="J734" s="28">
        <v>1</v>
      </c>
      <c r="K734" s="29">
        <v>3622</v>
      </c>
      <c r="L734" s="30">
        <f t="shared" si="33"/>
        <v>3622</v>
      </c>
      <c r="M734" s="31">
        <f t="shared" si="34"/>
        <v>1.2784059831431156E-4</v>
      </c>
      <c r="N734" s="81"/>
      <c r="O734" s="38"/>
      <c r="P734" s="22"/>
      <c r="Q734" s="22"/>
      <c r="R734" s="32"/>
      <c r="S734" s="33"/>
      <c r="T734" s="34"/>
      <c r="U734" s="34"/>
      <c r="V734" s="35"/>
      <c r="W734" s="36"/>
      <c r="X734" s="27"/>
      <c r="Y734" s="27"/>
      <c r="Z734" s="27"/>
      <c r="AA734" s="27"/>
      <c r="AB734" s="27"/>
      <c r="AC734" s="27"/>
      <c r="AD734" s="27"/>
      <c r="AE734" s="27"/>
      <c r="AF734" s="27"/>
      <c r="AG734" s="7"/>
      <c r="AH734" s="7"/>
      <c r="AI734" s="7"/>
      <c r="AJ734" s="7"/>
      <c r="AK734" s="7"/>
    </row>
    <row r="735" spans="1:37">
      <c r="A735" s="73">
        <f t="shared" si="35"/>
        <v>730</v>
      </c>
      <c r="B735" s="73">
        <v>1032010013</v>
      </c>
      <c r="C735" s="73">
        <v>0</v>
      </c>
      <c r="D735" s="75" t="s">
        <v>1085</v>
      </c>
      <c r="E735" s="75" t="s">
        <v>458</v>
      </c>
      <c r="F735" s="75" t="s">
        <v>458</v>
      </c>
      <c r="G735" s="73" t="s">
        <v>735</v>
      </c>
      <c r="H735" s="73" t="s">
        <v>88</v>
      </c>
      <c r="I735" s="5" t="s">
        <v>36</v>
      </c>
      <c r="J735" s="28">
        <v>1</v>
      </c>
      <c r="K735" s="29">
        <v>3508</v>
      </c>
      <c r="L735" s="30">
        <f t="shared" si="33"/>
        <v>3508</v>
      </c>
      <c r="M735" s="31">
        <f t="shared" si="34"/>
        <v>1.238169019565447E-4</v>
      </c>
      <c r="N735" s="81"/>
      <c r="O735" s="38"/>
      <c r="P735" s="22"/>
      <c r="Q735" s="22"/>
      <c r="R735" s="32"/>
      <c r="S735" s="33"/>
      <c r="T735" s="34"/>
      <c r="U735" s="34"/>
      <c r="V735" s="35"/>
      <c r="W735" s="36"/>
      <c r="X735" s="27"/>
      <c r="Y735" s="27"/>
      <c r="Z735" s="27"/>
      <c r="AA735" s="27"/>
      <c r="AB735" s="27"/>
      <c r="AC735" s="27"/>
      <c r="AD735" s="27"/>
      <c r="AE735" s="27"/>
      <c r="AF735" s="27"/>
      <c r="AG735" s="7"/>
      <c r="AH735" s="7"/>
      <c r="AI735" s="7"/>
      <c r="AJ735" s="7"/>
      <c r="AK735" s="7"/>
    </row>
    <row r="736" spans="1:37" ht="38.25">
      <c r="A736" s="73">
        <f t="shared" si="35"/>
        <v>731</v>
      </c>
      <c r="B736" s="73">
        <v>1031012085</v>
      </c>
      <c r="C736" s="73">
        <v>0</v>
      </c>
      <c r="D736" s="75" t="s">
        <v>1086</v>
      </c>
      <c r="E736" s="75" t="s">
        <v>32</v>
      </c>
      <c r="F736" s="75" t="s">
        <v>80</v>
      </c>
      <c r="G736" s="73" t="s">
        <v>102</v>
      </c>
      <c r="H736" s="73" t="s">
        <v>35</v>
      </c>
      <c r="I736" s="5" t="s">
        <v>36</v>
      </c>
      <c r="J736" s="28">
        <v>1</v>
      </c>
      <c r="K736" s="29">
        <v>3475</v>
      </c>
      <c r="L736" s="30">
        <f t="shared" si="33"/>
        <v>3475</v>
      </c>
      <c r="M736" s="31">
        <f t="shared" si="34"/>
        <v>1.2265214774771747E-4</v>
      </c>
      <c r="N736" s="81"/>
      <c r="O736" s="38"/>
      <c r="P736" s="22"/>
      <c r="Q736" s="22"/>
      <c r="R736" s="32"/>
      <c r="S736" s="33"/>
      <c r="T736" s="34"/>
      <c r="U736" s="34"/>
      <c r="V736" s="35"/>
      <c r="W736" s="36"/>
      <c r="X736" s="27"/>
      <c r="Y736" s="27"/>
      <c r="Z736" s="27"/>
      <c r="AA736" s="27"/>
      <c r="AB736" s="27"/>
      <c r="AC736" s="27"/>
      <c r="AD736" s="27"/>
      <c r="AE736" s="27"/>
      <c r="AF736" s="27"/>
      <c r="AG736" s="7"/>
      <c r="AH736" s="7"/>
      <c r="AI736" s="7"/>
      <c r="AJ736" s="7"/>
      <c r="AK736" s="7"/>
    </row>
    <row r="737" spans="1:37">
      <c r="A737" s="73">
        <f t="shared" si="35"/>
        <v>732</v>
      </c>
      <c r="B737" s="73">
        <v>1031830123</v>
      </c>
      <c r="C737" s="73">
        <v>0</v>
      </c>
      <c r="D737" s="75" t="s">
        <v>585</v>
      </c>
      <c r="E737" s="75" t="s">
        <v>458</v>
      </c>
      <c r="F737" s="75" t="s">
        <v>458</v>
      </c>
      <c r="G737" s="73" t="s">
        <v>159</v>
      </c>
      <c r="H737" s="73" t="s">
        <v>88</v>
      </c>
      <c r="I737" s="5" t="s">
        <v>36</v>
      </c>
      <c r="J737" s="28">
        <v>1</v>
      </c>
      <c r="K737" s="29">
        <v>3139</v>
      </c>
      <c r="L737" s="30">
        <f t="shared" si="33"/>
        <v>3139</v>
      </c>
      <c r="M737" s="31">
        <f t="shared" si="34"/>
        <v>1.1079283216693096E-4</v>
      </c>
      <c r="N737" s="81"/>
      <c r="O737" s="38"/>
      <c r="P737" s="22"/>
      <c r="Q737" s="22"/>
      <c r="R737" s="32"/>
      <c r="S737" s="33"/>
      <c r="T737" s="34"/>
      <c r="U737" s="34"/>
      <c r="V737" s="35"/>
      <c r="W737" s="36"/>
      <c r="X737" s="27"/>
      <c r="Y737" s="27"/>
      <c r="Z737" s="27"/>
      <c r="AA737" s="27"/>
      <c r="AB737" s="27"/>
      <c r="AC737" s="27"/>
      <c r="AD737" s="27"/>
      <c r="AE737" s="27"/>
      <c r="AF737" s="27"/>
      <c r="AG737" s="7"/>
      <c r="AH737" s="7"/>
      <c r="AI737" s="7"/>
      <c r="AJ737" s="7"/>
      <c r="AK737" s="7"/>
    </row>
    <row r="738" spans="1:37">
      <c r="A738" s="73">
        <f t="shared" si="35"/>
        <v>733</v>
      </c>
      <c r="B738" s="73">
        <v>1032810080</v>
      </c>
      <c r="C738" s="73">
        <v>0</v>
      </c>
      <c r="D738" s="75" t="s">
        <v>1399</v>
      </c>
      <c r="E738" s="75" t="s">
        <v>136</v>
      </c>
      <c r="F738" s="75" t="s">
        <v>151</v>
      </c>
      <c r="G738" s="73" t="s">
        <v>1400</v>
      </c>
      <c r="H738" s="73" t="s">
        <v>88</v>
      </c>
      <c r="I738" s="5" t="s">
        <v>36</v>
      </c>
      <c r="J738" s="28">
        <v>1</v>
      </c>
      <c r="K738" s="29">
        <v>3068</v>
      </c>
      <c r="L738" s="30">
        <f t="shared" si="33"/>
        <v>3068</v>
      </c>
      <c r="M738" s="31">
        <f t="shared" si="34"/>
        <v>1.082868458388481E-4</v>
      </c>
      <c r="N738" s="81" t="s">
        <v>4323</v>
      </c>
      <c r="O738" s="38"/>
      <c r="P738" s="22"/>
      <c r="Q738" s="22"/>
      <c r="R738" s="32"/>
      <c r="S738" s="33"/>
      <c r="T738" s="34"/>
      <c r="U738" s="34"/>
      <c r="V738" s="35"/>
      <c r="W738" s="36"/>
      <c r="X738" s="27"/>
      <c r="Y738" s="27"/>
      <c r="Z738" s="27"/>
      <c r="AA738" s="27"/>
      <c r="AB738" s="27"/>
      <c r="AC738" s="27"/>
      <c r="AD738" s="27"/>
      <c r="AE738" s="27"/>
      <c r="AF738" s="27"/>
      <c r="AG738" s="7"/>
      <c r="AH738" s="7"/>
      <c r="AI738" s="7"/>
      <c r="AJ738" s="7"/>
      <c r="AK738" s="7"/>
    </row>
    <row r="739" spans="1:37" ht="38.25">
      <c r="A739" s="73">
        <f t="shared" si="35"/>
        <v>734</v>
      </c>
      <c r="B739" s="73">
        <v>1031012004</v>
      </c>
      <c r="C739" s="73">
        <v>0</v>
      </c>
      <c r="D739" s="75" t="s">
        <v>1401</v>
      </c>
      <c r="E739" s="75" t="s">
        <v>32</v>
      </c>
      <c r="F739" s="75" t="s">
        <v>80</v>
      </c>
      <c r="G739" s="73" t="s">
        <v>102</v>
      </c>
      <c r="H739" s="73" t="s">
        <v>35</v>
      </c>
      <c r="I739" s="5" t="s">
        <v>36</v>
      </c>
      <c r="J739" s="28">
        <v>1</v>
      </c>
      <c r="K739" s="29">
        <v>2970</v>
      </c>
      <c r="L739" s="30">
        <f t="shared" si="33"/>
        <v>2970</v>
      </c>
      <c r="M739" s="31">
        <f t="shared" si="34"/>
        <v>1.0482787879445203E-4</v>
      </c>
      <c r="N739" s="81"/>
      <c r="O739" s="38"/>
      <c r="P739" s="22"/>
      <c r="Q739" s="22"/>
      <c r="R739" s="32"/>
      <c r="S739" s="33"/>
      <c r="T739" s="34"/>
      <c r="U739" s="34"/>
      <c r="V739" s="35"/>
      <c r="W739" s="36"/>
      <c r="X739" s="27"/>
      <c r="Y739" s="27"/>
      <c r="Z739" s="27"/>
      <c r="AA739" s="27"/>
      <c r="AB739" s="27"/>
      <c r="AC739" s="27"/>
      <c r="AD739" s="27"/>
      <c r="AE739" s="27"/>
      <c r="AF739" s="27"/>
      <c r="AG739" s="7"/>
      <c r="AH739" s="7"/>
      <c r="AI739" s="7"/>
      <c r="AJ739" s="7"/>
      <c r="AK739" s="7"/>
    </row>
    <row r="740" spans="1:37" ht="38.25">
      <c r="A740" s="73">
        <f t="shared" si="35"/>
        <v>735</v>
      </c>
      <c r="B740" s="73">
        <v>1031012064</v>
      </c>
      <c r="C740" s="73">
        <v>0</v>
      </c>
      <c r="D740" s="75" t="s">
        <v>89</v>
      </c>
      <c r="E740" s="75" t="s">
        <v>32</v>
      </c>
      <c r="F740" s="75" t="s">
        <v>80</v>
      </c>
      <c r="G740" s="73" t="s">
        <v>72</v>
      </c>
      <c r="H740" s="73" t="s">
        <v>35</v>
      </c>
      <c r="I740" s="5" t="s">
        <v>36</v>
      </c>
      <c r="J740" s="28">
        <v>1</v>
      </c>
      <c r="K740" s="29">
        <v>2969</v>
      </c>
      <c r="L740" s="30">
        <f t="shared" si="33"/>
        <v>2969</v>
      </c>
      <c r="M740" s="31">
        <f t="shared" si="34"/>
        <v>1.0479258321236636E-4</v>
      </c>
      <c r="N740" s="81"/>
      <c r="O740" s="38"/>
      <c r="P740" s="22"/>
      <c r="Q740" s="22"/>
      <c r="R740" s="32"/>
      <c r="S740" s="33"/>
      <c r="T740" s="34"/>
      <c r="U740" s="34"/>
      <c r="V740" s="35"/>
      <c r="W740" s="36"/>
      <c r="X740" s="27"/>
      <c r="Y740" s="27"/>
      <c r="Z740" s="27"/>
      <c r="AA740" s="27"/>
      <c r="AB740" s="27"/>
      <c r="AC740" s="27"/>
      <c r="AD740" s="27"/>
      <c r="AE740" s="27"/>
      <c r="AF740" s="27"/>
      <c r="AG740" s="7"/>
      <c r="AH740" s="7"/>
      <c r="AI740" s="7"/>
      <c r="AJ740" s="7"/>
      <c r="AK740" s="7"/>
    </row>
    <row r="741" spans="1:37">
      <c r="A741" s="73">
        <f t="shared" si="35"/>
        <v>736</v>
      </c>
      <c r="B741" s="73" t="s">
        <v>1402</v>
      </c>
      <c r="C741" s="73">
        <v>0</v>
      </c>
      <c r="D741" s="75" t="s">
        <v>968</v>
      </c>
      <c r="E741" s="75" t="s">
        <v>136</v>
      </c>
      <c r="F741" s="75" t="s">
        <v>151</v>
      </c>
      <c r="G741" s="73" t="s">
        <v>969</v>
      </c>
      <c r="H741" s="73" t="s">
        <v>88</v>
      </c>
      <c r="I741" s="5" t="s">
        <v>36</v>
      </c>
      <c r="J741" s="28">
        <v>1</v>
      </c>
      <c r="K741" s="29">
        <v>2930</v>
      </c>
      <c r="L741" s="30">
        <f t="shared" si="33"/>
        <v>2930</v>
      </c>
      <c r="M741" s="31">
        <f t="shared" si="34"/>
        <v>1.0341605551102507E-4</v>
      </c>
      <c r="N741" s="81"/>
      <c r="O741" s="38"/>
      <c r="P741" s="22"/>
      <c r="Q741" s="22"/>
      <c r="R741" s="32"/>
      <c r="S741" s="33"/>
      <c r="T741" s="34"/>
      <c r="U741" s="34"/>
      <c r="V741" s="35"/>
      <c r="W741" s="36"/>
      <c r="X741" s="27"/>
      <c r="Y741" s="27"/>
      <c r="Z741" s="27"/>
      <c r="AA741" s="27"/>
      <c r="AB741" s="27"/>
      <c r="AC741" s="27"/>
      <c r="AD741" s="27"/>
      <c r="AE741" s="27"/>
      <c r="AF741" s="27"/>
      <c r="AG741" s="7"/>
      <c r="AH741" s="7"/>
      <c r="AI741" s="7"/>
      <c r="AJ741" s="7"/>
      <c r="AK741" s="7"/>
    </row>
    <row r="742" spans="1:37">
      <c r="A742" s="73">
        <f t="shared" si="35"/>
        <v>737</v>
      </c>
      <c r="B742" s="73">
        <v>1031220007</v>
      </c>
      <c r="C742" s="73">
        <v>0</v>
      </c>
      <c r="D742" s="75" t="s">
        <v>1403</v>
      </c>
      <c r="E742" s="75" t="s">
        <v>458</v>
      </c>
      <c r="F742" s="75" t="s">
        <v>458</v>
      </c>
      <c r="G742" s="73" t="s">
        <v>595</v>
      </c>
      <c r="H742" s="73" t="s">
        <v>88</v>
      </c>
      <c r="I742" s="5" t="s">
        <v>36</v>
      </c>
      <c r="J742" s="28">
        <v>35</v>
      </c>
      <c r="K742" s="29">
        <v>37</v>
      </c>
      <c r="L742" s="30">
        <f t="shared" si="33"/>
        <v>1295</v>
      </c>
      <c r="M742" s="31">
        <f t="shared" si="34"/>
        <v>4.5707778800947941E-5</v>
      </c>
      <c r="N742" s="81"/>
      <c r="O742" s="38"/>
      <c r="P742" s="22"/>
      <c r="Q742" s="22"/>
      <c r="R742" s="32"/>
      <c r="S742" s="33"/>
      <c r="T742" s="34"/>
      <c r="U742" s="34"/>
      <c r="V742" s="35"/>
      <c r="W742" s="36"/>
      <c r="X742" s="27"/>
      <c r="Y742" s="27"/>
      <c r="Z742" s="27"/>
      <c r="AA742" s="27"/>
      <c r="AB742" s="27"/>
      <c r="AC742" s="27"/>
      <c r="AD742" s="27"/>
      <c r="AE742" s="27"/>
      <c r="AF742" s="27"/>
      <c r="AG742" s="7"/>
      <c r="AH742" s="7"/>
      <c r="AI742" s="7"/>
      <c r="AJ742" s="7"/>
      <c r="AK742" s="7"/>
    </row>
    <row r="743" spans="1:37">
      <c r="A743" s="73">
        <f t="shared" si="35"/>
        <v>738</v>
      </c>
      <c r="B743" s="73">
        <v>1033720001</v>
      </c>
      <c r="C743" s="73">
        <v>0</v>
      </c>
      <c r="D743" s="75" t="s">
        <v>1141</v>
      </c>
      <c r="E743" s="75" t="s">
        <v>4302</v>
      </c>
      <c r="F743" s="75" t="s">
        <v>4303</v>
      </c>
      <c r="G743" s="73" t="s">
        <v>1142</v>
      </c>
      <c r="H743" s="73" t="s">
        <v>88</v>
      </c>
      <c r="I743" s="5" t="s">
        <v>36</v>
      </c>
      <c r="J743" s="28">
        <v>1</v>
      </c>
      <c r="K743" s="29">
        <v>2828</v>
      </c>
      <c r="L743" s="30">
        <f t="shared" si="33"/>
        <v>2828</v>
      </c>
      <c r="M743" s="31">
        <f t="shared" si="34"/>
        <v>9.9815906138286305E-5</v>
      </c>
      <c r="N743" s="81"/>
      <c r="O743" s="38"/>
      <c r="P743" s="22"/>
      <c r="Q743" s="22"/>
      <c r="R743" s="32"/>
      <c r="S743" s="33"/>
      <c r="T743" s="34"/>
      <c r="U743" s="34"/>
      <c r="V743" s="35"/>
      <c r="W743" s="36"/>
      <c r="X743" s="27"/>
      <c r="Y743" s="27"/>
      <c r="Z743" s="27"/>
      <c r="AA743" s="27"/>
      <c r="AB743" s="27"/>
      <c r="AC743" s="27"/>
      <c r="AD743" s="27"/>
      <c r="AE743" s="27"/>
      <c r="AF743" s="27"/>
      <c r="AG743" s="7"/>
      <c r="AH743" s="7"/>
      <c r="AI743" s="7"/>
      <c r="AJ743" s="7"/>
      <c r="AK743" s="7"/>
    </row>
    <row r="744" spans="1:37">
      <c r="A744" s="73">
        <f t="shared" si="35"/>
        <v>739</v>
      </c>
      <c r="B744" s="73">
        <v>1032210220</v>
      </c>
      <c r="C744" s="73">
        <v>0</v>
      </c>
      <c r="D744" s="75" t="s">
        <v>1404</v>
      </c>
      <c r="E744" s="75" t="s">
        <v>458</v>
      </c>
      <c r="F744" s="75" t="s">
        <v>458</v>
      </c>
      <c r="G744" s="73" t="s">
        <v>1405</v>
      </c>
      <c r="H744" s="73" t="s">
        <v>88</v>
      </c>
      <c r="I744" s="5" t="s">
        <v>36</v>
      </c>
      <c r="J744" s="28">
        <v>1</v>
      </c>
      <c r="K744" s="29">
        <v>2823</v>
      </c>
      <c r="L744" s="30">
        <f t="shared" si="33"/>
        <v>2823</v>
      </c>
      <c r="M744" s="31">
        <f t="shared" si="34"/>
        <v>9.9639428227857945E-5</v>
      </c>
      <c r="N744" s="81"/>
      <c r="O744" s="38"/>
      <c r="P744" s="22"/>
      <c r="Q744" s="22"/>
      <c r="R744" s="32"/>
      <c r="S744" s="33"/>
      <c r="T744" s="34"/>
      <c r="U744" s="34"/>
      <c r="V744" s="35"/>
      <c r="W744" s="36"/>
      <c r="X744" s="27"/>
      <c r="Y744" s="27"/>
      <c r="Z744" s="27"/>
      <c r="AA744" s="27"/>
      <c r="AB744" s="27"/>
      <c r="AC744" s="27"/>
      <c r="AD744" s="27"/>
      <c r="AE744" s="27"/>
      <c r="AF744" s="27"/>
      <c r="AG744" s="7"/>
      <c r="AH744" s="7"/>
      <c r="AI744" s="7"/>
      <c r="AJ744" s="7"/>
      <c r="AK744" s="7"/>
    </row>
    <row r="745" spans="1:37">
      <c r="A745" s="73">
        <f t="shared" si="35"/>
        <v>740</v>
      </c>
      <c r="B745" s="73">
        <v>1033320030</v>
      </c>
      <c r="C745" s="73">
        <v>0</v>
      </c>
      <c r="D745" s="75" t="s">
        <v>4336</v>
      </c>
      <c r="E745" s="75" t="s">
        <v>136</v>
      </c>
      <c r="F745" s="75" t="s">
        <v>4296</v>
      </c>
      <c r="G745" s="73" t="s">
        <v>863</v>
      </c>
      <c r="H745" s="73" t="s">
        <v>401</v>
      </c>
      <c r="I745" s="5" t="s">
        <v>36</v>
      </c>
      <c r="J745" s="28">
        <v>1</v>
      </c>
      <c r="K745" s="29">
        <v>2805</v>
      </c>
      <c r="L745" s="30">
        <f t="shared" si="33"/>
        <v>2805</v>
      </c>
      <c r="M745" s="31">
        <f t="shared" si="34"/>
        <v>9.900410775031582E-5</v>
      </c>
      <c r="N745" s="81" t="s">
        <v>4318</v>
      </c>
      <c r="O745" s="38"/>
      <c r="P745" s="22"/>
      <c r="Q745" s="22"/>
      <c r="R745" s="32"/>
      <c r="S745" s="33"/>
      <c r="T745" s="34"/>
      <c r="U745" s="34"/>
      <c r="V745" s="35"/>
      <c r="W745" s="36"/>
      <c r="X745" s="27"/>
      <c r="Y745" s="27"/>
      <c r="Z745" s="27"/>
      <c r="AA745" s="27"/>
      <c r="AB745" s="27"/>
      <c r="AC745" s="27"/>
      <c r="AD745" s="27"/>
      <c r="AE745" s="27"/>
      <c r="AF745" s="27"/>
      <c r="AG745" s="7"/>
      <c r="AH745" s="7"/>
      <c r="AI745" s="7"/>
      <c r="AJ745" s="7"/>
      <c r="AK745" s="7"/>
    </row>
    <row r="746" spans="1:37">
      <c r="A746" s="73">
        <f t="shared" si="35"/>
        <v>741</v>
      </c>
      <c r="B746" s="73">
        <v>1032130026</v>
      </c>
      <c r="C746" s="73">
        <v>0</v>
      </c>
      <c r="D746" s="75" t="s">
        <v>1406</v>
      </c>
      <c r="E746" s="75" t="s">
        <v>458</v>
      </c>
      <c r="F746" s="75" t="s">
        <v>458</v>
      </c>
      <c r="G746" s="73" t="s">
        <v>1407</v>
      </c>
      <c r="H746" s="73" t="s">
        <v>88</v>
      </c>
      <c r="I746" s="5" t="s">
        <v>36</v>
      </c>
      <c r="J746" s="28">
        <v>7</v>
      </c>
      <c r="K746" s="29">
        <v>399</v>
      </c>
      <c r="L746" s="30">
        <f t="shared" si="33"/>
        <v>2793</v>
      </c>
      <c r="M746" s="31">
        <f t="shared" si="34"/>
        <v>9.8580560765287729E-5</v>
      </c>
      <c r="N746" s="81"/>
      <c r="O746" s="38"/>
      <c r="P746" s="22"/>
      <c r="Q746" s="22"/>
      <c r="R746" s="32"/>
      <c r="S746" s="33"/>
      <c r="T746" s="34"/>
      <c r="U746" s="34"/>
      <c r="V746" s="35"/>
      <c r="W746" s="36"/>
      <c r="X746" s="27"/>
      <c r="Y746" s="27"/>
      <c r="Z746" s="27"/>
      <c r="AA746" s="27"/>
      <c r="AB746" s="27"/>
      <c r="AC746" s="27"/>
      <c r="AD746" s="27"/>
      <c r="AE746" s="27"/>
      <c r="AF746" s="27"/>
      <c r="AG746" s="7"/>
      <c r="AH746" s="7"/>
      <c r="AI746" s="7"/>
      <c r="AJ746" s="7"/>
      <c r="AK746" s="7"/>
    </row>
    <row r="747" spans="1:37" ht="25.5">
      <c r="A747" s="73">
        <f t="shared" si="35"/>
        <v>742</v>
      </c>
      <c r="B747" s="73">
        <v>1031620080</v>
      </c>
      <c r="C747" s="73">
        <v>0</v>
      </c>
      <c r="D747" s="75" t="s">
        <v>1408</v>
      </c>
      <c r="E747" s="75" t="s">
        <v>136</v>
      </c>
      <c r="F747" s="75" t="s">
        <v>151</v>
      </c>
      <c r="G747" s="73" t="s">
        <v>572</v>
      </c>
      <c r="H747" s="73" t="s">
        <v>88</v>
      </c>
      <c r="I747" s="5" t="s">
        <v>36</v>
      </c>
      <c r="J747" s="28">
        <v>1</v>
      </c>
      <c r="K747" s="29">
        <v>2691</v>
      </c>
      <c r="L747" s="30">
        <f t="shared" si="33"/>
        <v>2691</v>
      </c>
      <c r="M747" s="31">
        <f t="shared" si="34"/>
        <v>9.4980411392548962E-5</v>
      </c>
      <c r="N747" s="81"/>
      <c r="O747" s="38"/>
      <c r="P747" s="22"/>
      <c r="Q747" s="22"/>
      <c r="R747" s="32"/>
      <c r="S747" s="33"/>
      <c r="T747" s="34"/>
      <c r="U747" s="34"/>
      <c r="V747" s="35"/>
      <c r="W747" s="36"/>
      <c r="X747" s="27"/>
      <c r="Y747" s="27"/>
      <c r="Z747" s="27"/>
      <c r="AA747" s="27"/>
      <c r="AB747" s="27"/>
      <c r="AC747" s="27"/>
      <c r="AD747" s="27"/>
      <c r="AE747" s="27"/>
      <c r="AF747" s="27"/>
      <c r="AG747" s="7"/>
      <c r="AH747" s="7"/>
      <c r="AI747" s="7"/>
      <c r="AJ747" s="7"/>
      <c r="AK747" s="7"/>
    </row>
    <row r="748" spans="1:37" ht="38.25">
      <c r="A748" s="73">
        <f t="shared" si="35"/>
        <v>743</v>
      </c>
      <c r="B748" s="73">
        <v>1031012065</v>
      </c>
      <c r="C748" s="73">
        <v>0</v>
      </c>
      <c r="D748" s="75" t="s">
        <v>703</v>
      </c>
      <c r="E748" s="75" t="s">
        <v>32</v>
      </c>
      <c r="F748" s="75" t="s">
        <v>80</v>
      </c>
      <c r="G748" s="73" t="s">
        <v>72</v>
      </c>
      <c r="H748" s="73" t="s">
        <v>35</v>
      </c>
      <c r="I748" s="5" t="s">
        <v>36</v>
      </c>
      <c r="J748" s="28">
        <v>1</v>
      </c>
      <c r="K748" s="29">
        <v>2630</v>
      </c>
      <c r="L748" s="30">
        <f t="shared" si="33"/>
        <v>2630</v>
      </c>
      <c r="M748" s="31">
        <f t="shared" si="34"/>
        <v>9.2827380885322845E-5</v>
      </c>
      <c r="N748" s="81"/>
      <c r="O748" s="38"/>
      <c r="P748" s="22"/>
      <c r="Q748" s="22"/>
      <c r="R748" s="32"/>
      <c r="S748" s="33"/>
      <c r="T748" s="34"/>
      <c r="U748" s="34"/>
      <c r="V748" s="35"/>
      <c r="W748" s="36"/>
      <c r="X748" s="27"/>
      <c r="Y748" s="27"/>
      <c r="Z748" s="27"/>
      <c r="AA748" s="27"/>
      <c r="AB748" s="27"/>
      <c r="AC748" s="27"/>
      <c r="AD748" s="27"/>
      <c r="AE748" s="27"/>
      <c r="AF748" s="27"/>
      <c r="AG748" s="7"/>
      <c r="AH748" s="7"/>
      <c r="AI748" s="7"/>
      <c r="AJ748" s="7"/>
      <c r="AK748" s="7"/>
    </row>
    <row r="749" spans="1:37">
      <c r="A749" s="73">
        <f t="shared" si="35"/>
        <v>744</v>
      </c>
      <c r="B749" s="73">
        <v>1031250072</v>
      </c>
      <c r="C749" s="73">
        <v>0</v>
      </c>
      <c r="D749" s="75" t="s">
        <v>1409</v>
      </c>
      <c r="E749" s="75" t="s">
        <v>458</v>
      </c>
      <c r="F749" s="75" t="s">
        <v>458</v>
      </c>
      <c r="G749" s="73" t="s">
        <v>1410</v>
      </c>
      <c r="H749" s="73" t="s">
        <v>88</v>
      </c>
      <c r="I749" s="5" t="s">
        <v>36</v>
      </c>
      <c r="J749" s="28">
        <v>7</v>
      </c>
      <c r="K749" s="29">
        <v>357</v>
      </c>
      <c r="L749" s="30">
        <f t="shared" si="33"/>
        <v>2499</v>
      </c>
      <c r="M749" s="31">
        <f t="shared" si="34"/>
        <v>8.8203659632099535E-5</v>
      </c>
      <c r="N749" s="81"/>
      <c r="O749" s="38"/>
      <c r="P749" s="22"/>
      <c r="Q749" s="22"/>
      <c r="R749" s="32"/>
      <c r="S749" s="33"/>
      <c r="T749" s="34"/>
      <c r="U749" s="34"/>
      <c r="V749" s="35"/>
      <c r="W749" s="36"/>
      <c r="X749" s="27"/>
      <c r="Y749" s="27"/>
      <c r="Z749" s="27"/>
      <c r="AA749" s="27"/>
      <c r="AB749" s="27"/>
      <c r="AC749" s="27"/>
      <c r="AD749" s="27"/>
      <c r="AE749" s="27"/>
      <c r="AF749" s="27"/>
      <c r="AG749" s="7"/>
      <c r="AH749" s="7"/>
      <c r="AI749" s="7"/>
      <c r="AJ749" s="7"/>
      <c r="AK749" s="7"/>
    </row>
    <row r="750" spans="1:37">
      <c r="A750" s="73">
        <f t="shared" si="35"/>
        <v>745</v>
      </c>
      <c r="B750" s="73">
        <v>1032210012</v>
      </c>
      <c r="C750" s="73">
        <v>0</v>
      </c>
      <c r="D750" s="75" t="s">
        <v>1411</v>
      </c>
      <c r="E750" s="75" t="s">
        <v>458</v>
      </c>
      <c r="F750" s="75" t="s">
        <v>458</v>
      </c>
      <c r="G750" s="73" t="s">
        <v>650</v>
      </c>
      <c r="H750" s="73" t="s">
        <v>88</v>
      </c>
      <c r="I750" s="5" t="s">
        <v>36</v>
      </c>
      <c r="J750" s="28">
        <v>7</v>
      </c>
      <c r="K750" s="29">
        <v>348</v>
      </c>
      <c r="L750" s="30">
        <f t="shared" si="33"/>
        <v>2436</v>
      </c>
      <c r="M750" s="31">
        <f t="shared" si="34"/>
        <v>8.5980037960702087E-5</v>
      </c>
      <c r="N750" s="81"/>
      <c r="O750" s="38"/>
      <c r="P750" s="22"/>
      <c r="Q750" s="22"/>
      <c r="R750" s="32"/>
      <c r="S750" s="33"/>
      <c r="T750" s="34"/>
      <c r="U750" s="34"/>
      <c r="V750" s="35"/>
      <c r="W750" s="36"/>
      <c r="X750" s="27"/>
      <c r="Y750" s="27"/>
      <c r="Z750" s="27"/>
      <c r="AA750" s="27"/>
      <c r="AB750" s="27"/>
      <c r="AC750" s="27"/>
      <c r="AD750" s="27"/>
      <c r="AE750" s="27"/>
      <c r="AF750" s="27"/>
      <c r="AG750" s="7"/>
      <c r="AH750" s="7"/>
      <c r="AI750" s="7"/>
      <c r="AJ750" s="7"/>
      <c r="AK750" s="7"/>
    </row>
    <row r="751" spans="1:37">
      <c r="A751" s="73">
        <f t="shared" si="35"/>
        <v>746</v>
      </c>
      <c r="B751" s="73">
        <v>1031230011</v>
      </c>
      <c r="C751" s="73">
        <v>0</v>
      </c>
      <c r="D751" s="75" t="s">
        <v>1004</v>
      </c>
      <c r="E751" s="75" t="s">
        <v>458</v>
      </c>
      <c r="F751" s="75" t="s">
        <v>458</v>
      </c>
      <c r="G751" s="73" t="s">
        <v>1005</v>
      </c>
      <c r="H751" s="73" t="s">
        <v>88</v>
      </c>
      <c r="I751" s="5" t="s">
        <v>36</v>
      </c>
      <c r="J751" s="28">
        <v>1</v>
      </c>
      <c r="K751" s="29">
        <v>2306</v>
      </c>
      <c r="L751" s="30">
        <f t="shared" si="33"/>
        <v>2306</v>
      </c>
      <c r="M751" s="31">
        <f t="shared" si="34"/>
        <v>8.1391612289564448E-5</v>
      </c>
      <c r="N751" s="81"/>
      <c r="O751" s="38"/>
      <c r="P751" s="22"/>
      <c r="Q751" s="22"/>
      <c r="R751" s="32"/>
      <c r="S751" s="33"/>
      <c r="T751" s="34"/>
      <c r="U751" s="34"/>
      <c r="V751" s="35"/>
      <c r="W751" s="36"/>
      <c r="X751" s="27"/>
      <c r="Y751" s="27"/>
      <c r="Z751" s="27"/>
      <c r="AA751" s="27"/>
      <c r="AB751" s="27"/>
      <c r="AC751" s="27"/>
      <c r="AD751" s="27"/>
      <c r="AE751" s="27"/>
      <c r="AF751" s="27"/>
      <c r="AG751" s="7"/>
      <c r="AH751" s="7"/>
      <c r="AI751" s="7"/>
      <c r="AJ751" s="7"/>
      <c r="AK751" s="7"/>
    </row>
    <row r="752" spans="1:37">
      <c r="A752" s="73">
        <f t="shared" si="35"/>
        <v>747</v>
      </c>
      <c r="B752" s="73" t="s">
        <v>1412</v>
      </c>
      <c r="C752" s="73">
        <v>0</v>
      </c>
      <c r="D752" s="75" t="s">
        <v>1413</v>
      </c>
      <c r="E752" s="75" t="s">
        <v>458</v>
      </c>
      <c r="F752" s="75" t="s">
        <v>458</v>
      </c>
      <c r="G752" s="73" t="s">
        <v>1414</v>
      </c>
      <c r="H752" s="73" t="s">
        <v>88</v>
      </c>
      <c r="I752" s="5" t="s">
        <v>36</v>
      </c>
      <c r="J752" s="28">
        <v>7</v>
      </c>
      <c r="K752" s="29">
        <v>164</v>
      </c>
      <c r="L752" s="30">
        <f t="shared" si="33"/>
        <v>1148</v>
      </c>
      <c r="M752" s="31">
        <f t="shared" si="34"/>
        <v>4.0519328234353857E-5</v>
      </c>
      <c r="N752" s="81"/>
      <c r="O752" s="38"/>
      <c r="P752" s="22"/>
      <c r="Q752" s="22"/>
      <c r="R752" s="32"/>
      <c r="S752" s="33"/>
      <c r="T752" s="34"/>
      <c r="U752" s="34"/>
      <c r="V752" s="35"/>
      <c r="W752" s="36"/>
      <c r="X752" s="27"/>
      <c r="Y752" s="27"/>
      <c r="Z752" s="27"/>
      <c r="AA752" s="27"/>
      <c r="AB752" s="27"/>
      <c r="AC752" s="27"/>
      <c r="AD752" s="27"/>
      <c r="AE752" s="27"/>
      <c r="AF752" s="27"/>
      <c r="AG752" s="7"/>
      <c r="AH752" s="7"/>
      <c r="AI752" s="7"/>
      <c r="AJ752" s="7"/>
      <c r="AK752" s="7"/>
    </row>
    <row r="753" spans="1:37">
      <c r="A753" s="73">
        <f t="shared" si="35"/>
        <v>748</v>
      </c>
      <c r="B753" s="73">
        <v>1031015105</v>
      </c>
      <c r="C753" s="73">
        <v>0</v>
      </c>
      <c r="D753" s="75" t="s">
        <v>266</v>
      </c>
      <c r="E753" s="75" t="s">
        <v>1644</v>
      </c>
      <c r="F753" s="75" t="s">
        <v>33</v>
      </c>
      <c r="G753" s="73" t="s">
        <v>267</v>
      </c>
      <c r="H753" s="73" t="s">
        <v>35</v>
      </c>
      <c r="I753" s="5" t="s">
        <v>36</v>
      </c>
      <c r="J753" s="28">
        <v>1</v>
      </c>
      <c r="K753" s="29">
        <v>2283</v>
      </c>
      <c r="L753" s="30">
        <f t="shared" si="33"/>
        <v>2283</v>
      </c>
      <c r="M753" s="31">
        <f t="shared" si="34"/>
        <v>8.0579813901593937E-5</v>
      </c>
      <c r="N753" s="81"/>
      <c r="O753" s="38"/>
      <c r="P753" s="22"/>
      <c r="Q753" s="22"/>
      <c r="R753" s="32"/>
      <c r="S753" s="33"/>
      <c r="T753" s="34"/>
      <c r="U753" s="34"/>
      <c r="V753" s="35"/>
      <c r="W753" s="36"/>
      <c r="X753" s="27"/>
      <c r="Y753" s="27"/>
      <c r="Z753" s="27"/>
      <c r="AA753" s="27"/>
      <c r="AB753" s="27"/>
      <c r="AC753" s="27"/>
      <c r="AD753" s="27"/>
      <c r="AE753" s="27"/>
      <c r="AF753" s="27"/>
      <c r="AG753" s="7"/>
      <c r="AH753" s="7"/>
      <c r="AI753" s="7"/>
      <c r="AJ753" s="7"/>
      <c r="AK753" s="7"/>
    </row>
    <row r="754" spans="1:37">
      <c r="A754" s="73">
        <f t="shared" si="35"/>
        <v>749</v>
      </c>
      <c r="B754" s="73" t="s">
        <v>1415</v>
      </c>
      <c r="C754" s="73">
        <v>0</v>
      </c>
      <c r="D754" s="75" t="s">
        <v>1321</v>
      </c>
      <c r="E754" s="75" t="s">
        <v>458</v>
      </c>
      <c r="F754" s="75" t="s">
        <v>458</v>
      </c>
      <c r="G754" s="73" t="s">
        <v>1322</v>
      </c>
      <c r="H754" s="73" t="s">
        <v>88</v>
      </c>
      <c r="I754" s="5" t="s">
        <v>36</v>
      </c>
      <c r="J754" s="28">
        <v>1</v>
      </c>
      <c r="K754" s="29">
        <v>2269</v>
      </c>
      <c r="L754" s="30">
        <f t="shared" si="33"/>
        <v>2269</v>
      </c>
      <c r="M754" s="31">
        <f t="shared" si="34"/>
        <v>8.0085675752394501E-5</v>
      </c>
      <c r="N754" s="81"/>
      <c r="O754" s="38"/>
      <c r="P754" s="22"/>
      <c r="Q754" s="22"/>
      <c r="R754" s="32"/>
      <c r="S754" s="33"/>
      <c r="T754" s="34"/>
      <c r="U754" s="34"/>
      <c r="V754" s="35"/>
      <c r="W754" s="36"/>
      <c r="X754" s="27"/>
      <c r="Y754" s="27"/>
      <c r="Z754" s="27"/>
      <c r="AA754" s="27"/>
      <c r="AB754" s="27"/>
      <c r="AC754" s="27"/>
      <c r="AD754" s="27"/>
      <c r="AE754" s="27"/>
      <c r="AF754" s="27"/>
      <c r="AG754" s="7"/>
      <c r="AH754" s="7"/>
      <c r="AI754" s="7"/>
      <c r="AJ754" s="7"/>
      <c r="AK754" s="7"/>
    </row>
    <row r="755" spans="1:37">
      <c r="A755" s="73">
        <f t="shared" si="35"/>
        <v>750</v>
      </c>
      <c r="B755" s="73">
        <v>1031080319</v>
      </c>
      <c r="C755" s="73">
        <v>0</v>
      </c>
      <c r="D755" s="75" t="s">
        <v>1416</v>
      </c>
      <c r="E755" s="75" t="s">
        <v>500</v>
      </c>
      <c r="F755" s="75" t="s">
        <v>500</v>
      </c>
      <c r="G755" s="73" t="s">
        <v>314</v>
      </c>
      <c r="H755" s="73" t="s">
        <v>88</v>
      </c>
      <c r="I755" s="5" t="s">
        <v>36</v>
      </c>
      <c r="J755" s="28">
        <v>1</v>
      </c>
      <c r="K755" s="29">
        <v>2068</v>
      </c>
      <c r="L755" s="30">
        <f t="shared" si="33"/>
        <v>2068</v>
      </c>
      <c r="M755" s="31">
        <f t="shared" si="34"/>
        <v>7.2991263753174011E-5</v>
      </c>
      <c r="N755" s="81"/>
      <c r="O755" s="38"/>
      <c r="P755" s="22"/>
      <c r="Q755" s="22"/>
      <c r="R755" s="32"/>
      <c r="S755" s="33"/>
      <c r="T755" s="34"/>
      <c r="U755" s="34"/>
      <c r="V755" s="35"/>
      <c r="W755" s="36"/>
      <c r="X755" s="27"/>
      <c r="Y755" s="27"/>
      <c r="Z755" s="27"/>
      <c r="AA755" s="27"/>
      <c r="AB755" s="27"/>
      <c r="AC755" s="27"/>
      <c r="AD755" s="27"/>
      <c r="AE755" s="27"/>
      <c r="AF755" s="27"/>
      <c r="AG755" s="7"/>
      <c r="AH755" s="7"/>
      <c r="AI755" s="7"/>
      <c r="AJ755" s="7"/>
      <c r="AK755" s="7"/>
    </row>
    <row r="756" spans="1:37">
      <c r="A756" s="73">
        <f t="shared" si="35"/>
        <v>751</v>
      </c>
      <c r="B756" s="73" t="s">
        <v>1417</v>
      </c>
      <c r="C756" s="73">
        <v>0</v>
      </c>
      <c r="D756" s="75" t="s">
        <v>1418</v>
      </c>
      <c r="E756" s="75" t="s">
        <v>458</v>
      </c>
      <c r="F756" s="75" t="s">
        <v>458</v>
      </c>
      <c r="G756" s="73" t="s">
        <v>352</v>
      </c>
      <c r="H756" s="73" t="s">
        <v>88</v>
      </c>
      <c r="I756" s="5" t="s">
        <v>36</v>
      </c>
      <c r="J756" s="28">
        <v>1</v>
      </c>
      <c r="K756" s="29">
        <v>2017</v>
      </c>
      <c r="L756" s="30">
        <f t="shared" si="33"/>
        <v>2017</v>
      </c>
      <c r="M756" s="31">
        <f t="shared" si="34"/>
        <v>7.1191189066804628E-5</v>
      </c>
      <c r="N756" s="81"/>
      <c r="O756" s="38"/>
      <c r="P756" s="22"/>
      <c r="Q756" s="22"/>
      <c r="R756" s="32"/>
      <c r="S756" s="33"/>
      <c r="T756" s="34"/>
      <c r="U756" s="34"/>
      <c r="V756" s="35"/>
      <c r="W756" s="36"/>
      <c r="X756" s="27"/>
      <c r="Y756" s="27"/>
      <c r="Z756" s="27"/>
      <c r="AA756" s="27"/>
      <c r="AB756" s="27"/>
      <c r="AC756" s="27"/>
      <c r="AD756" s="27"/>
      <c r="AE756" s="27"/>
      <c r="AF756" s="27"/>
      <c r="AG756" s="7"/>
      <c r="AH756" s="7"/>
      <c r="AI756" s="7"/>
      <c r="AJ756" s="7"/>
      <c r="AK756" s="7"/>
    </row>
    <row r="757" spans="1:37">
      <c r="A757" s="73">
        <f t="shared" si="35"/>
        <v>752</v>
      </c>
      <c r="B757" s="73">
        <v>1033220035</v>
      </c>
      <c r="C757" s="73">
        <v>0</v>
      </c>
      <c r="D757" s="75" t="s">
        <v>1419</v>
      </c>
      <c r="E757" s="75" t="s">
        <v>136</v>
      </c>
      <c r="F757" s="75" t="s">
        <v>4296</v>
      </c>
      <c r="G757" s="73" t="s">
        <v>126</v>
      </c>
      <c r="H757" s="73" t="s">
        <v>401</v>
      </c>
      <c r="I757" s="5" t="s">
        <v>36</v>
      </c>
      <c r="J757" s="28">
        <v>1</v>
      </c>
      <c r="K757" s="29">
        <v>1998</v>
      </c>
      <c r="L757" s="30">
        <f t="shared" si="33"/>
        <v>1998</v>
      </c>
      <c r="M757" s="31">
        <f t="shared" si="34"/>
        <v>7.0520573007176832E-5</v>
      </c>
      <c r="N757" s="81"/>
      <c r="O757" s="38"/>
      <c r="P757" s="22"/>
      <c r="Q757" s="22"/>
      <c r="R757" s="32"/>
      <c r="S757" s="33"/>
      <c r="T757" s="34"/>
      <c r="U757" s="34"/>
      <c r="V757" s="35"/>
      <c r="W757" s="36"/>
      <c r="X757" s="27"/>
      <c r="Y757" s="27"/>
      <c r="Z757" s="27"/>
      <c r="AA757" s="27"/>
      <c r="AB757" s="27"/>
      <c r="AC757" s="27"/>
      <c r="AD757" s="27"/>
      <c r="AE757" s="27"/>
      <c r="AF757" s="27"/>
      <c r="AG757" s="7"/>
      <c r="AH757" s="7"/>
      <c r="AI757" s="7"/>
      <c r="AJ757" s="7"/>
      <c r="AK757" s="7"/>
    </row>
    <row r="758" spans="1:37">
      <c r="A758" s="73">
        <f t="shared" si="35"/>
        <v>753</v>
      </c>
      <c r="B758" s="73">
        <v>1032810050</v>
      </c>
      <c r="C758" s="73">
        <v>0</v>
      </c>
      <c r="D758" s="75" t="s">
        <v>726</v>
      </c>
      <c r="E758" s="75" t="s">
        <v>1644</v>
      </c>
      <c r="F758" s="75" t="s">
        <v>33</v>
      </c>
      <c r="G758" s="73" t="s">
        <v>230</v>
      </c>
      <c r="H758" s="73" t="s">
        <v>35</v>
      </c>
      <c r="I758" s="5" t="s">
        <v>36</v>
      </c>
      <c r="J758" s="28">
        <v>1</v>
      </c>
      <c r="K758" s="29">
        <v>1845</v>
      </c>
      <c r="L758" s="30">
        <f t="shared" si="33"/>
        <v>1845</v>
      </c>
      <c r="M758" s="31">
        <f t="shared" si="34"/>
        <v>6.5120348948068682E-5</v>
      </c>
      <c r="N758" s="81"/>
      <c r="O758" s="38"/>
      <c r="P758" s="22"/>
      <c r="Q758" s="22"/>
      <c r="R758" s="32"/>
      <c r="S758" s="33"/>
      <c r="T758" s="34"/>
      <c r="U758" s="34"/>
      <c r="V758" s="35"/>
      <c r="W758" s="36"/>
      <c r="X758" s="27"/>
      <c r="Y758" s="27"/>
      <c r="Z758" s="27"/>
      <c r="AA758" s="27"/>
      <c r="AB758" s="27"/>
      <c r="AC758" s="27"/>
      <c r="AD758" s="27"/>
      <c r="AE758" s="27"/>
      <c r="AF758" s="27"/>
      <c r="AG758" s="7"/>
      <c r="AH758" s="7"/>
      <c r="AI758" s="7"/>
      <c r="AJ758" s="7"/>
      <c r="AK758" s="7"/>
    </row>
    <row r="759" spans="1:37">
      <c r="A759" s="73">
        <f t="shared" si="35"/>
        <v>754</v>
      </c>
      <c r="B759" s="73">
        <v>1031610088</v>
      </c>
      <c r="C759" s="73">
        <v>0</v>
      </c>
      <c r="D759" s="75" t="s">
        <v>743</v>
      </c>
      <c r="E759" s="75" t="s">
        <v>458</v>
      </c>
      <c r="F759" s="75" t="s">
        <v>458</v>
      </c>
      <c r="G759" s="73" t="s">
        <v>735</v>
      </c>
      <c r="H759" s="73" t="s">
        <v>88</v>
      </c>
      <c r="I759" s="5" t="s">
        <v>36</v>
      </c>
      <c r="J759" s="28">
        <v>1</v>
      </c>
      <c r="K759" s="29">
        <v>1832</v>
      </c>
      <c r="L759" s="30">
        <f t="shared" si="33"/>
        <v>1832</v>
      </c>
      <c r="M759" s="31">
        <f t="shared" si="34"/>
        <v>6.4661506380954932E-5</v>
      </c>
      <c r="N759" s="81"/>
      <c r="O759" s="38"/>
      <c r="P759" s="22"/>
      <c r="Q759" s="22"/>
      <c r="R759" s="32"/>
      <c r="S759" s="33"/>
      <c r="T759" s="34"/>
      <c r="U759" s="34"/>
      <c r="V759" s="35"/>
      <c r="W759" s="36"/>
      <c r="X759" s="27"/>
      <c r="Y759" s="27"/>
      <c r="Z759" s="27"/>
      <c r="AA759" s="27"/>
      <c r="AB759" s="27"/>
      <c r="AC759" s="27"/>
      <c r="AD759" s="27"/>
      <c r="AE759" s="27"/>
      <c r="AF759" s="27"/>
      <c r="AG759" s="7"/>
      <c r="AH759" s="7"/>
      <c r="AI759" s="7"/>
      <c r="AJ759" s="7"/>
      <c r="AK759" s="7"/>
    </row>
    <row r="760" spans="1:37" ht="38.25">
      <c r="A760" s="73">
        <f t="shared" si="35"/>
        <v>755</v>
      </c>
      <c r="B760" s="73">
        <v>1031830007</v>
      </c>
      <c r="C760" s="73">
        <v>0</v>
      </c>
      <c r="D760" s="75" t="s">
        <v>1420</v>
      </c>
      <c r="E760" s="75" t="s">
        <v>1421</v>
      </c>
      <c r="F760" s="75" t="s">
        <v>1421</v>
      </c>
      <c r="G760" s="73" t="s">
        <v>1422</v>
      </c>
      <c r="H760" s="73" t="s">
        <v>88</v>
      </c>
      <c r="I760" s="5" t="s">
        <v>36</v>
      </c>
      <c r="J760" s="28">
        <v>1</v>
      </c>
      <c r="K760" s="29">
        <v>1832</v>
      </c>
      <c r="L760" s="30">
        <f t="shared" si="33"/>
        <v>1832</v>
      </c>
      <c r="M760" s="31">
        <f t="shared" si="34"/>
        <v>6.4661506380954932E-5</v>
      </c>
      <c r="N760" s="81"/>
      <c r="O760" s="38"/>
      <c r="P760" s="22"/>
      <c r="Q760" s="22"/>
      <c r="R760" s="32"/>
      <c r="S760" s="33"/>
      <c r="T760" s="34"/>
      <c r="U760" s="34"/>
      <c r="V760" s="35"/>
      <c r="W760" s="36"/>
      <c r="X760" s="27"/>
      <c r="Y760" s="27"/>
      <c r="Z760" s="27"/>
      <c r="AA760" s="27"/>
      <c r="AB760" s="27"/>
      <c r="AC760" s="27"/>
      <c r="AD760" s="27"/>
      <c r="AE760" s="27"/>
      <c r="AF760" s="27"/>
      <c r="AG760" s="7"/>
      <c r="AH760" s="7"/>
      <c r="AI760" s="7"/>
      <c r="AJ760" s="7"/>
      <c r="AK760" s="7"/>
    </row>
    <row r="761" spans="1:37">
      <c r="A761" s="73">
        <f t="shared" si="35"/>
        <v>756</v>
      </c>
      <c r="B761" s="73">
        <v>1031830120</v>
      </c>
      <c r="C761" s="73">
        <v>0</v>
      </c>
      <c r="D761" s="75" t="s">
        <v>620</v>
      </c>
      <c r="E761" s="75" t="s">
        <v>458</v>
      </c>
      <c r="F761" s="75" t="s">
        <v>458</v>
      </c>
      <c r="G761" s="73" t="s">
        <v>146</v>
      </c>
      <c r="H761" s="73" t="s">
        <v>88</v>
      </c>
      <c r="I761" s="5" t="s">
        <v>36</v>
      </c>
      <c r="J761" s="28">
        <v>1</v>
      </c>
      <c r="K761" s="29">
        <v>1745</v>
      </c>
      <c r="L761" s="30">
        <f t="shared" si="33"/>
        <v>1745</v>
      </c>
      <c r="M761" s="31">
        <f t="shared" si="34"/>
        <v>6.1590790739501274E-5</v>
      </c>
      <c r="N761" s="81"/>
      <c r="O761" s="38"/>
      <c r="P761" s="22"/>
      <c r="Q761" s="22"/>
      <c r="R761" s="32"/>
      <c r="S761" s="33"/>
      <c r="T761" s="34"/>
      <c r="U761" s="34"/>
      <c r="V761" s="35"/>
      <c r="W761" s="36"/>
      <c r="X761" s="27"/>
      <c r="Y761" s="27"/>
      <c r="Z761" s="27"/>
      <c r="AA761" s="27"/>
      <c r="AB761" s="27"/>
      <c r="AC761" s="27"/>
      <c r="AD761" s="27"/>
      <c r="AE761" s="27"/>
      <c r="AF761" s="27"/>
      <c r="AG761" s="7"/>
      <c r="AH761" s="7"/>
      <c r="AI761" s="7"/>
      <c r="AJ761" s="7"/>
      <c r="AK761" s="7"/>
    </row>
    <row r="762" spans="1:37">
      <c r="A762" s="73">
        <f t="shared" si="35"/>
        <v>757</v>
      </c>
      <c r="B762" s="73">
        <v>1032144032</v>
      </c>
      <c r="C762" s="73">
        <v>0</v>
      </c>
      <c r="D762" s="75" t="s">
        <v>734</v>
      </c>
      <c r="E762" s="75" t="s">
        <v>458</v>
      </c>
      <c r="F762" s="75" t="s">
        <v>458</v>
      </c>
      <c r="G762" s="73" t="s">
        <v>735</v>
      </c>
      <c r="H762" s="73" t="s">
        <v>88</v>
      </c>
      <c r="I762" s="5" t="s">
        <v>36</v>
      </c>
      <c r="J762" s="28">
        <v>1</v>
      </c>
      <c r="K762" s="29">
        <v>1743</v>
      </c>
      <c r="L762" s="30">
        <f t="shared" si="33"/>
        <v>1743</v>
      </c>
      <c r="M762" s="31">
        <f t="shared" si="34"/>
        <v>6.1520199575329929E-5</v>
      </c>
      <c r="N762" s="81"/>
      <c r="O762" s="38"/>
      <c r="P762" s="22"/>
      <c r="Q762" s="22"/>
      <c r="R762" s="32"/>
      <c r="S762" s="33"/>
      <c r="T762" s="34"/>
      <c r="U762" s="34"/>
      <c r="V762" s="35"/>
      <c r="W762" s="36"/>
      <c r="X762" s="27"/>
      <c r="Y762" s="27"/>
      <c r="Z762" s="27"/>
      <c r="AA762" s="27"/>
      <c r="AB762" s="27"/>
      <c r="AC762" s="27"/>
      <c r="AD762" s="27"/>
      <c r="AE762" s="27"/>
      <c r="AF762" s="27"/>
      <c r="AG762" s="7"/>
      <c r="AH762" s="7"/>
      <c r="AI762" s="7"/>
      <c r="AJ762" s="7"/>
      <c r="AK762" s="7"/>
    </row>
    <row r="763" spans="1:37">
      <c r="A763" s="73">
        <f t="shared" si="35"/>
        <v>758</v>
      </c>
      <c r="B763" s="73">
        <v>1032620090</v>
      </c>
      <c r="C763" s="73">
        <v>0</v>
      </c>
      <c r="D763" s="75" t="s">
        <v>1423</v>
      </c>
      <c r="E763" s="75" t="s">
        <v>165</v>
      </c>
      <c r="F763" s="75" t="s">
        <v>166</v>
      </c>
      <c r="G763" s="73" t="s">
        <v>1424</v>
      </c>
      <c r="H763" s="73" t="s">
        <v>88</v>
      </c>
      <c r="I763" s="5" t="s">
        <v>36</v>
      </c>
      <c r="J763" s="28">
        <v>1</v>
      </c>
      <c r="K763" s="29">
        <v>1614</v>
      </c>
      <c r="L763" s="30">
        <f t="shared" si="33"/>
        <v>1614</v>
      </c>
      <c r="M763" s="31">
        <f t="shared" si="34"/>
        <v>5.6967069486277977E-5</v>
      </c>
      <c r="N763" s="81"/>
      <c r="O763" s="38"/>
      <c r="P763" s="22"/>
      <c r="Q763" s="22"/>
      <c r="R763" s="32"/>
      <c r="S763" s="33"/>
      <c r="T763" s="34"/>
      <c r="U763" s="34"/>
      <c r="V763" s="35"/>
      <c r="W763" s="36"/>
      <c r="X763" s="27"/>
      <c r="Y763" s="27"/>
      <c r="Z763" s="27"/>
      <c r="AA763" s="27"/>
      <c r="AB763" s="27"/>
      <c r="AC763" s="27"/>
      <c r="AD763" s="27"/>
      <c r="AE763" s="27"/>
      <c r="AF763" s="27"/>
      <c r="AG763" s="7"/>
      <c r="AH763" s="7"/>
      <c r="AI763" s="7"/>
      <c r="AJ763" s="7"/>
      <c r="AK763" s="7"/>
    </row>
    <row r="764" spans="1:37">
      <c r="A764" s="73">
        <f t="shared" si="35"/>
        <v>759</v>
      </c>
      <c r="B764" s="73">
        <v>1031870100</v>
      </c>
      <c r="C764" s="73">
        <v>0</v>
      </c>
      <c r="D764" s="75" t="s">
        <v>1425</v>
      </c>
      <c r="E764" s="75" t="s">
        <v>458</v>
      </c>
      <c r="F764" s="75" t="s">
        <v>458</v>
      </c>
      <c r="G764" s="73" t="s">
        <v>352</v>
      </c>
      <c r="H764" s="73" t="s">
        <v>88</v>
      </c>
      <c r="I764" s="5" t="s">
        <v>36</v>
      </c>
      <c r="J764" s="28">
        <v>7</v>
      </c>
      <c r="K764" s="29">
        <v>211</v>
      </c>
      <c r="L764" s="30">
        <f t="shared" si="33"/>
        <v>1477</v>
      </c>
      <c r="M764" s="31">
        <f t="shared" si="34"/>
        <v>5.2131574740540627E-5</v>
      </c>
      <c r="N764" s="81"/>
      <c r="O764" s="38"/>
      <c r="P764" s="22"/>
      <c r="Q764" s="22"/>
      <c r="R764" s="32"/>
      <c r="S764" s="33"/>
      <c r="T764" s="34"/>
      <c r="U764" s="34"/>
      <c r="V764" s="35"/>
      <c r="W764" s="36"/>
      <c r="X764" s="27"/>
      <c r="Y764" s="27"/>
      <c r="Z764" s="27"/>
      <c r="AA764" s="27"/>
      <c r="AB764" s="27"/>
      <c r="AC764" s="27"/>
      <c r="AD764" s="27"/>
      <c r="AE764" s="27"/>
      <c r="AF764" s="27"/>
      <c r="AG764" s="7"/>
      <c r="AH764" s="7"/>
      <c r="AI764" s="7"/>
      <c r="AJ764" s="7"/>
      <c r="AK764" s="7"/>
    </row>
    <row r="765" spans="1:37">
      <c r="A765" s="73">
        <f t="shared" si="35"/>
        <v>760</v>
      </c>
      <c r="B765" s="73">
        <v>1031250026</v>
      </c>
      <c r="C765" s="73">
        <v>0</v>
      </c>
      <c r="D765" s="75" t="s">
        <v>1426</v>
      </c>
      <c r="E765" s="75" t="s">
        <v>458</v>
      </c>
      <c r="F765" s="75" t="s">
        <v>458</v>
      </c>
      <c r="G765" s="73" t="s">
        <v>1317</v>
      </c>
      <c r="H765" s="73" t="s">
        <v>88</v>
      </c>
      <c r="I765" s="5" t="s">
        <v>36</v>
      </c>
      <c r="J765" s="28">
        <v>7</v>
      </c>
      <c r="K765" s="29">
        <v>200</v>
      </c>
      <c r="L765" s="30">
        <f t="shared" si="33"/>
        <v>1400</v>
      </c>
      <c r="M765" s="31">
        <f t="shared" si="34"/>
        <v>4.9413814919943717E-5</v>
      </c>
      <c r="N765" s="81"/>
      <c r="O765" s="38"/>
      <c r="P765" s="22"/>
      <c r="Q765" s="22"/>
      <c r="R765" s="32"/>
      <c r="S765" s="33"/>
      <c r="T765" s="34"/>
      <c r="U765" s="34"/>
      <c r="V765" s="35"/>
      <c r="W765" s="36"/>
      <c r="X765" s="27"/>
      <c r="Y765" s="27"/>
      <c r="Z765" s="27"/>
      <c r="AA765" s="27"/>
      <c r="AB765" s="27"/>
      <c r="AC765" s="27"/>
      <c r="AD765" s="27"/>
      <c r="AE765" s="27"/>
      <c r="AF765" s="27"/>
      <c r="AG765" s="7"/>
      <c r="AH765" s="7"/>
      <c r="AI765" s="7"/>
      <c r="AJ765" s="7"/>
      <c r="AK765" s="7"/>
    </row>
    <row r="766" spans="1:37">
      <c r="A766" s="73">
        <f t="shared" si="35"/>
        <v>761</v>
      </c>
      <c r="B766" s="73" t="s">
        <v>1427</v>
      </c>
      <c r="C766" s="73">
        <v>0</v>
      </c>
      <c r="D766" s="75" t="s">
        <v>1428</v>
      </c>
      <c r="E766" s="75" t="s">
        <v>458</v>
      </c>
      <c r="F766" s="75" t="s">
        <v>458</v>
      </c>
      <c r="G766" s="73" t="s">
        <v>1429</v>
      </c>
      <c r="H766" s="73" t="s">
        <v>88</v>
      </c>
      <c r="I766" s="5" t="s">
        <v>36</v>
      </c>
      <c r="J766" s="28">
        <v>1</v>
      </c>
      <c r="K766" s="29">
        <v>1399</v>
      </c>
      <c r="L766" s="30">
        <f t="shared" si="33"/>
        <v>1399</v>
      </c>
      <c r="M766" s="31">
        <f t="shared" si="34"/>
        <v>4.9378519337858051E-5</v>
      </c>
      <c r="N766" s="81"/>
      <c r="O766" s="38"/>
      <c r="P766" s="22"/>
      <c r="Q766" s="22"/>
      <c r="R766" s="32"/>
      <c r="S766" s="33"/>
      <c r="T766" s="34"/>
      <c r="U766" s="34"/>
      <c r="V766" s="35"/>
      <c r="W766" s="36"/>
      <c r="X766" s="27"/>
      <c r="Y766" s="27"/>
      <c r="Z766" s="27"/>
      <c r="AA766" s="27"/>
      <c r="AB766" s="27"/>
      <c r="AC766" s="27"/>
      <c r="AD766" s="27"/>
      <c r="AE766" s="27"/>
      <c r="AF766" s="27"/>
      <c r="AG766" s="7"/>
      <c r="AH766" s="7"/>
      <c r="AI766" s="7"/>
      <c r="AJ766" s="7"/>
      <c r="AK766" s="7"/>
    </row>
    <row r="767" spans="1:37">
      <c r="A767" s="73">
        <f t="shared" si="35"/>
        <v>762</v>
      </c>
      <c r="B767" s="73" t="s">
        <v>1430</v>
      </c>
      <c r="C767" s="73">
        <v>0</v>
      </c>
      <c r="D767" s="75" t="s">
        <v>835</v>
      </c>
      <c r="E767" s="75" t="s">
        <v>458</v>
      </c>
      <c r="F767" s="75" t="s">
        <v>458</v>
      </c>
      <c r="G767" s="73" t="s">
        <v>259</v>
      </c>
      <c r="H767" s="73" t="s">
        <v>88</v>
      </c>
      <c r="I767" s="5" t="s">
        <v>36</v>
      </c>
      <c r="J767" s="28">
        <v>1</v>
      </c>
      <c r="K767" s="29">
        <v>1366</v>
      </c>
      <c r="L767" s="30">
        <f t="shared" si="33"/>
        <v>1366</v>
      </c>
      <c r="M767" s="31">
        <f t="shared" si="34"/>
        <v>4.8213765129030806E-5</v>
      </c>
      <c r="N767" s="81"/>
      <c r="O767" s="38"/>
      <c r="P767" s="22"/>
      <c r="Q767" s="22"/>
      <c r="R767" s="32"/>
      <c r="S767" s="33"/>
      <c r="T767" s="34"/>
      <c r="U767" s="34"/>
      <c r="V767" s="35"/>
      <c r="W767" s="36"/>
      <c r="X767" s="27"/>
      <c r="Y767" s="27"/>
      <c r="Z767" s="27"/>
      <c r="AA767" s="27"/>
      <c r="AB767" s="27"/>
      <c r="AC767" s="27"/>
      <c r="AD767" s="27"/>
      <c r="AE767" s="27"/>
      <c r="AF767" s="27"/>
      <c r="AG767" s="7"/>
      <c r="AH767" s="7"/>
      <c r="AI767" s="7"/>
      <c r="AJ767" s="7"/>
      <c r="AK767" s="7"/>
    </row>
    <row r="768" spans="1:37">
      <c r="A768" s="73">
        <f t="shared" si="35"/>
        <v>763</v>
      </c>
      <c r="B768" s="73">
        <v>1031210008</v>
      </c>
      <c r="C768" s="73">
        <v>0</v>
      </c>
      <c r="D768" s="75" t="s">
        <v>755</v>
      </c>
      <c r="E768" s="75" t="s">
        <v>458</v>
      </c>
      <c r="F768" s="75" t="s">
        <v>458</v>
      </c>
      <c r="G768" s="73" t="s">
        <v>663</v>
      </c>
      <c r="H768" s="73" t="s">
        <v>88</v>
      </c>
      <c r="I768" s="5" t="s">
        <v>36</v>
      </c>
      <c r="J768" s="28">
        <v>1</v>
      </c>
      <c r="K768" s="29">
        <v>1284</v>
      </c>
      <c r="L768" s="30">
        <f t="shared" si="33"/>
        <v>1284</v>
      </c>
      <c r="M768" s="31">
        <f t="shared" si="34"/>
        <v>4.5319527398005528E-5</v>
      </c>
      <c r="N768" s="81"/>
      <c r="O768" s="38"/>
      <c r="P768" s="22"/>
      <c r="Q768" s="22"/>
      <c r="R768" s="32"/>
      <c r="S768" s="33"/>
      <c r="T768" s="34"/>
      <c r="U768" s="34"/>
      <c r="V768" s="35"/>
      <c r="W768" s="36"/>
      <c r="X768" s="27"/>
      <c r="Y768" s="27"/>
      <c r="Z768" s="27"/>
      <c r="AA768" s="27"/>
      <c r="AB768" s="27"/>
      <c r="AC768" s="27"/>
      <c r="AD768" s="27"/>
      <c r="AE768" s="27"/>
      <c r="AF768" s="27"/>
      <c r="AG768" s="7"/>
      <c r="AH768" s="7"/>
      <c r="AI768" s="7"/>
      <c r="AJ768" s="7"/>
      <c r="AK768" s="7"/>
    </row>
    <row r="769" spans="1:37">
      <c r="A769" s="73">
        <f t="shared" si="35"/>
        <v>764</v>
      </c>
      <c r="B769" s="73">
        <v>1031640030</v>
      </c>
      <c r="C769" s="73">
        <v>0</v>
      </c>
      <c r="D769" s="75" t="s">
        <v>1431</v>
      </c>
      <c r="E769" s="75" t="s">
        <v>1176</v>
      </c>
      <c r="F769" s="75" t="s">
        <v>1176</v>
      </c>
      <c r="G769" s="73" t="s">
        <v>1432</v>
      </c>
      <c r="H769" s="73" t="s">
        <v>302</v>
      </c>
      <c r="I769" s="5" t="s">
        <v>36</v>
      </c>
      <c r="J769" s="28">
        <v>1</v>
      </c>
      <c r="K769" s="29">
        <v>1233</v>
      </c>
      <c r="L769" s="30">
        <f t="shared" si="33"/>
        <v>1233</v>
      </c>
      <c r="M769" s="31">
        <f t="shared" si="34"/>
        <v>4.3519452711636145E-5</v>
      </c>
      <c r="N769" s="81"/>
      <c r="O769" s="38"/>
      <c r="P769" s="22"/>
      <c r="Q769" s="22"/>
      <c r="R769" s="32"/>
      <c r="S769" s="33"/>
      <c r="T769" s="34"/>
      <c r="U769" s="34"/>
      <c r="V769" s="35"/>
      <c r="W769" s="36"/>
      <c r="X769" s="27"/>
      <c r="Y769" s="27"/>
      <c r="Z769" s="27"/>
      <c r="AA769" s="27"/>
      <c r="AB769" s="27"/>
      <c r="AC769" s="27"/>
      <c r="AD769" s="27"/>
      <c r="AE769" s="27"/>
      <c r="AF769" s="27"/>
      <c r="AG769" s="7"/>
      <c r="AH769" s="7"/>
      <c r="AI769" s="7"/>
      <c r="AJ769" s="7"/>
      <c r="AK769" s="7"/>
    </row>
    <row r="770" spans="1:37">
      <c r="A770" s="73">
        <f t="shared" si="35"/>
        <v>765</v>
      </c>
      <c r="B770" s="73">
        <v>1032144017</v>
      </c>
      <c r="C770" s="73">
        <v>0</v>
      </c>
      <c r="D770" s="75" t="s">
        <v>746</v>
      </c>
      <c r="E770" s="75" t="s">
        <v>458</v>
      </c>
      <c r="F770" s="75" t="s">
        <v>458</v>
      </c>
      <c r="G770" s="73" t="s">
        <v>747</v>
      </c>
      <c r="H770" s="73" t="s">
        <v>88</v>
      </c>
      <c r="I770" s="5" t="s">
        <v>36</v>
      </c>
      <c r="J770" s="28">
        <v>1</v>
      </c>
      <c r="K770" s="29">
        <v>1142</v>
      </c>
      <c r="L770" s="30">
        <f t="shared" si="33"/>
        <v>1142</v>
      </c>
      <c r="M770" s="31">
        <f t="shared" si="34"/>
        <v>4.0307554741839811E-5</v>
      </c>
      <c r="N770" s="81"/>
      <c r="O770" s="38"/>
      <c r="P770" s="22"/>
      <c r="Q770" s="22"/>
      <c r="R770" s="32"/>
      <c r="S770" s="33"/>
      <c r="T770" s="34"/>
      <c r="U770" s="34"/>
      <c r="V770" s="35"/>
      <c r="W770" s="36"/>
      <c r="X770" s="27"/>
      <c r="Y770" s="27"/>
      <c r="Z770" s="27"/>
      <c r="AA770" s="27"/>
      <c r="AB770" s="27"/>
      <c r="AC770" s="27"/>
      <c r="AD770" s="27"/>
      <c r="AE770" s="27"/>
      <c r="AF770" s="27"/>
      <c r="AG770" s="7"/>
      <c r="AH770" s="7"/>
      <c r="AI770" s="7"/>
      <c r="AJ770" s="7"/>
      <c r="AK770" s="7"/>
    </row>
    <row r="771" spans="1:37">
      <c r="A771" s="73">
        <f t="shared" si="35"/>
        <v>766</v>
      </c>
      <c r="B771" s="73">
        <v>1031640020</v>
      </c>
      <c r="C771" s="73">
        <v>0</v>
      </c>
      <c r="D771" s="75" t="s">
        <v>1433</v>
      </c>
      <c r="E771" s="75" t="s">
        <v>1176</v>
      </c>
      <c r="F771" s="75" t="s">
        <v>1176</v>
      </c>
      <c r="G771" s="73" t="s">
        <v>1434</v>
      </c>
      <c r="H771" s="73" t="s">
        <v>302</v>
      </c>
      <c r="I771" s="5" t="s">
        <v>36</v>
      </c>
      <c r="J771" s="28">
        <v>1</v>
      </c>
      <c r="K771" s="29">
        <v>1008</v>
      </c>
      <c r="L771" s="30">
        <f t="shared" si="33"/>
        <v>1008</v>
      </c>
      <c r="M771" s="31">
        <f t="shared" si="34"/>
        <v>3.5577946742359478E-5</v>
      </c>
      <c r="N771" s="81"/>
      <c r="O771" s="38"/>
      <c r="P771" s="22"/>
      <c r="Q771" s="22"/>
      <c r="R771" s="32"/>
      <c r="S771" s="33"/>
      <c r="T771" s="34"/>
      <c r="U771" s="34"/>
      <c r="V771" s="35"/>
      <c r="W771" s="36"/>
      <c r="X771" s="27"/>
      <c r="Y771" s="27"/>
      <c r="Z771" s="27"/>
      <c r="AA771" s="27"/>
      <c r="AB771" s="27"/>
      <c r="AC771" s="27"/>
      <c r="AD771" s="27"/>
      <c r="AE771" s="27"/>
      <c r="AF771" s="27"/>
      <c r="AG771" s="7"/>
      <c r="AH771" s="7"/>
      <c r="AI771" s="7"/>
      <c r="AJ771" s="7"/>
      <c r="AK771" s="7"/>
    </row>
    <row r="772" spans="1:37">
      <c r="A772" s="73">
        <f t="shared" si="35"/>
        <v>767</v>
      </c>
      <c r="B772" s="73" t="s">
        <v>1435</v>
      </c>
      <c r="C772" s="73">
        <v>0</v>
      </c>
      <c r="D772" s="75" t="s">
        <v>656</v>
      </c>
      <c r="E772" s="75" t="s">
        <v>458</v>
      </c>
      <c r="F772" s="75" t="s">
        <v>458</v>
      </c>
      <c r="G772" s="73" t="s">
        <v>657</v>
      </c>
      <c r="H772" s="73" t="s">
        <v>88</v>
      </c>
      <c r="I772" s="5" t="s">
        <v>36</v>
      </c>
      <c r="J772" s="28">
        <v>1</v>
      </c>
      <c r="K772" s="29">
        <v>986</v>
      </c>
      <c r="L772" s="30">
        <f t="shared" si="33"/>
        <v>986</v>
      </c>
      <c r="M772" s="31">
        <f t="shared" si="34"/>
        <v>3.4801443936474652E-5</v>
      </c>
      <c r="N772" s="81"/>
      <c r="O772" s="38"/>
      <c r="P772" s="22"/>
      <c r="Q772" s="22"/>
      <c r="R772" s="32"/>
      <c r="S772" s="33"/>
      <c r="T772" s="34"/>
      <c r="U772" s="34"/>
      <c r="V772" s="35"/>
      <c r="W772" s="36"/>
      <c r="X772" s="27"/>
      <c r="Y772" s="27"/>
      <c r="Z772" s="27"/>
      <c r="AA772" s="27"/>
      <c r="AB772" s="27"/>
      <c r="AC772" s="27"/>
      <c r="AD772" s="27"/>
      <c r="AE772" s="27"/>
      <c r="AF772" s="27"/>
      <c r="AG772" s="7"/>
      <c r="AH772" s="7"/>
      <c r="AI772" s="7"/>
      <c r="AJ772" s="7"/>
      <c r="AK772" s="7"/>
    </row>
    <row r="773" spans="1:37">
      <c r="A773" s="73">
        <f t="shared" si="35"/>
        <v>768</v>
      </c>
      <c r="B773" s="73" t="s">
        <v>1436</v>
      </c>
      <c r="C773" s="73">
        <v>0</v>
      </c>
      <c r="D773" s="75" t="s">
        <v>1163</v>
      </c>
      <c r="E773" s="75" t="s">
        <v>458</v>
      </c>
      <c r="F773" s="75" t="s">
        <v>458</v>
      </c>
      <c r="G773" s="73" t="s">
        <v>871</v>
      </c>
      <c r="H773" s="73" t="s">
        <v>88</v>
      </c>
      <c r="I773" s="5" t="s">
        <v>36</v>
      </c>
      <c r="J773" s="28">
        <v>1</v>
      </c>
      <c r="K773" s="29">
        <v>788</v>
      </c>
      <c r="L773" s="30">
        <f t="shared" ref="L773:L836" si="36">+K773*J773</f>
        <v>788</v>
      </c>
      <c r="M773" s="31">
        <f t="shared" ref="M773:M836" si="37">+L773/$L$896*$L$897</f>
        <v>2.7812918683511182E-5</v>
      </c>
      <c r="N773" s="81"/>
      <c r="O773" s="38"/>
      <c r="P773" s="22"/>
      <c r="Q773" s="22"/>
      <c r="R773" s="32"/>
      <c r="S773" s="33"/>
      <c r="T773" s="34"/>
      <c r="U773" s="34"/>
      <c r="V773" s="35"/>
      <c r="W773" s="36"/>
      <c r="X773" s="27"/>
      <c r="Y773" s="27"/>
      <c r="Z773" s="27"/>
      <c r="AA773" s="27"/>
      <c r="AB773" s="27"/>
      <c r="AC773" s="27"/>
      <c r="AD773" s="27"/>
      <c r="AE773" s="27"/>
      <c r="AF773" s="27"/>
      <c r="AG773" s="7"/>
      <c r="AH773" s="7"/>
      <c r="AI773" s="7"/>
      <c r="AJ773" s="7"/>
      <c r="AK773" s="7"/>
    </row>
    <row r="774" spans="1:37">
      <c r="A774" s="73">
        <f t="shared" si="35"/>
        <v>769</v>
      </c>
      <c r="B774" s="73">
        <v>1031430050</v>
      </c>
      <c r="C774" s="73">
        <v>0</v>
      </c>
      <c r="D774" s="75" t="s">
        <v>384</v>
      </c>
      <c r="E774" s="75" t="s">
        <v>132</v>
      </c>
      <c r="F774" s="75" t="s">
        <v>385</v>
      </c>
      <c r="G774" s="73" t="s">
        <v>386</v>
      </c>
      <c r="H774" s="73" t="s">
        <v>88</v>
      </c>
      <c r="I774" s="5" t="s">
        <v>36</v>
      </c>
      <c r="J774" s="28">
        <v>1</v>
      </c>
      <c r="K774" s="29">
        <v>779</v>
      </c>
      <c r="L774" s="30">
        <f t="shared" si="36"/>
        <v>779</v>
      </c>
      <c r="M774" s="31">
        <f t="shared" si="37"/>
        <v>2.7495258444740113E-5</v>
      </c>
      <c r="N774" s="81"/>
      <c r="O774" s="38"/>
      <c r="P774" s="22"/>
      <c r="Q774" s="22"/>
      <c r="R774" s="32"/>
      <c r="S774" s="33"/>
      <c r="T774" s="34"/>
      <c r="U774" s="34"/>
      <c r="V774" s="35"/>
      <c r="W774" s="36"/>
      <c r="X774" s="27"/>
      <c r="Y774" s="27"/>
      <c r="Z774" s="27"/>
      <c r="AA774" s="27"/>
      <c r="AB774" s="27"/>
      <c r="AC774" s="27"/>
      <c r="AD774" s="27"/>
      <c r="AE774" s="27"/>
      <c r="AF774" s="27"/>
      <c r="AG774" s="7"/>
      <c r="AH774" s="7"/>
      <c r="AI774" s="7"/>
      <c r="AJ774" s="7"/>
      <c r="AK774" s="7"/>
    </row>
    <row r="775" spans="1:37">
      <c r="A775" s="73">
        <f t="shared" ref="A775:A838" si="38">+A774+1</f>
        <v>770</v>
      </c>
      <c r="B775" s="73" t="s">
        <v>1437</v>
      </c>
      <c r="C775" s="73">
        <v>0</v>
      </c>
      <c r="D775" s="75" t="s">
        <v>1438</v>
      </c>
      <c r="E775" s="75" t="s">
        <v>458</v>
      </c>
      <c r="F775" s="75" t="s">
        <v>458</v>
      </c>
      <c r="G775" s="73" t="s">
        <v>747</v>
      </c>
      <c r="H775" s="73" t="s">
        <v>88</v>
      </c>
      <c r="I775" s="5" t="s">
        <v>36</v>
      </c>
      <c r="J775" s="28">
        <v>7</v>
      </c>
      <c r="K775" s="29">
        <v>36</v>
      </c>
      <c r="L775" s="30">
        <f t="shared" si="36"/>
        <v>252</v>
      </c>
      <c r="M775" s="31">
        <f t="shared" si="37"/>
        <v>8.8944866855898695E-6</v>
      </c>
      <c r="N775" s="81"/>
      <c r="O775" s="38"/>
      <c r="P775" s="22"/>
      <c r="Q775" s="22"/>
      <c r="R775" s="32"/>
      <c r="S775" s="33"/>
      <c r="T775" s="34"/>
      <c r="U775" s="34"/>
      <c r="V775" s="35"/>
      <c r="W775" s="36"/>
      <c r="X775" s="27"/>
      <c r="Y775" s="27"/>
      <c r="Z775" s="27"/>
      <c r="AA775" s="27"/>
      <c r="AB775" s="27"/>
      <c r="AC775" s="27"/>
      <c r="AD775" s="27"/>
      <c r="AE775" s="27"/>
      <c r="AF775" s="27"/>
      <c r="AG775" s="7"/>
      <c r="AH775" s="7"/>
      <c r="AI775" s="7"/>
      <c r="AJ775" s="7"/>
      <c r="AK775" s="7"/>
    </row>
    <row r="776" spans="1:37">
      <c r="A776" s="73">
        <f t="shared" si="38"/>
        <v>771</v>
      </c>
      <c r="B776" s="73">
        <v>1032210065</v>
      </c>
      <c r="C776" s="73">
        <v>0</v>
      </c>
      <c r="D776" s="75" t="s">
        <v>1023</v>
      </c>
      <c r="E776" s="75" t="s">
        <v>458</v>
      </c>
      <c r="F776" s="75" t="s">
        <v>458</v>
      </c>
      <c r="G776" s="73" t="s">
        <v>91</v>
      </c>
      <c r="H776" s="73" t="s">
        <v>88</v>
      </c>
      <c r="I776" s="5" t="s">
        <v>36</v>
      </c>
      <c r="J776" s="28">
        <v>1</v>
      </c>
      <c r="K776" s="29">
        <v>735</v>
      </c>
      <c r="L776" s="30">
        <f t="shared" si="36"/>
        <v>735</v>
      </c>
      <c r="M776" s="31">
        <f t="shared" si="37"/>
        <v>2.5942252832970451E-5</v>
      </c>
      <c r="N776" s="81"/>
      <c r="O776" s="38"/>
      <c r="P776" s="22"/>
      <c r="Q776" s="22"/>
      <c r="R776" s="32"/>
      <c r="S776" s="33"/>
      <c r="T776" s="34"/>
      <c r="U776" s="34"/>
      <c r="V776" s="35"/>
      <c r="W776" s="36"/>
      <c r="X776" s="27"/>
      <c r="Y776" s="27"/>
      <c r="Z776" s="27"/>
      <c r="AA776" s="27"/>
      <c r="AB776" s="27"/>
      <c r="AC776" s="27"/>
      <c r="AD776" s="27"/>
      <c r="AE776" s="27"/>
      <c r="AF776" s="27"/>
      <c r="AG776" s="7"/>
      <c r="AH776" s="7"/>
      <c r="AI776" s="7"/>
      <c r="AJ776" s="7"/>
      <c r="AK776" s="7"/>
    </row>
    <row r="777" spans="1:37">
      <c r="A777" s="73">
        <f t="shared" si="38"/>
        <v>772</v>
      </c>
      <c r="B777" s="73" t="s">
        <v>1439</v>
      </c>
      <c r="C777" s="73">
        <v>0</v>
      </c>
      <c r="D777" s="75" t="s">
        <v>764</v>
      </c>
      <c r="E777" s="75" t="s">
        <v>458</v>
      </c>
      <c r="F777" s="75" t="s">
        <v>458</v>
      </c>
      <c r="G777" s="73" t="s">
        <v>314</v>
      </c>
      <c r="H777" s="73" t="s">
        <v>88</v>
      </c>
      <c r="I777" s="5" t="s">
        <v>36</v>
      </c>
      <c r="J777" s="28">
        <v>1</v>
      </c>
      <c r="K777" s="29">
        <v>730</v>
      </c>
      <c r="L777" s="30">
        <f t="shared" si="36"/>
        <v>730</v>
      </c>
      <c r="M777" s="31">
        <f t="shared" si="37"/>
        <v>2.5765774922542084E-5</v>
      </c>
      <c r="N777" s="81"/>
      <c r="O777" s="38"/>
      <c r="P777" s="22"/>
      <c r="Q777" s="22"/>
      <c r="R777" s="32"/>
      <c r="S777" s="33"/>
      <c r="T777" s="34"/>
      <c r="U777" s="34"/>
      <c r="V777" s="35"/>
      <c r="W777" s="36"/>
      <c r="X777" s="27"/>
      <c r="Y777" s="27"/>
      <c r="Z777" s="27"/>
      <c r="AA777" s="27"/>
      <c r="AB777" s="27"/>
      <c r="AC777" s="27"/>
      <c r="AD777" s="27"/>
      <c r="AE777" s="27"/>
      <c r="AF777" s="27"/>
      <c r="AG777" s="7"/>
      <c r="AH777" s="7"/>
      <c r="AI777" s="7"/>
      <c r="AJ777" s="7"/>
      <c r="AK777" s="7"/>
    </row>
    <row r="778" spans="1:37">
      <c r="A778" s="73">
        <f t="shared" si="38"/>
        <v>773</v>
      </c>
      <c r="B778" s="73">
        <v>1031840023</v>
      </c>
      <c r="C778" s="73">
        <v>0</v>
      </c>
      <c r="D778" s="75" t="s">
        <v>1384</v>
      </c>
      <c r="E778" s="75" t="s">
        <v>458</v>
      </c>
      <c r="F778" s="75" t="s">
        <v>458</v>
      </c>
      <c r="G778" s="73" t="s">
        <v>1385</v>
      </c>
      <c r="H778" s="73" t="s">
        <v>88</v>
      </c>
      <c r="I778" s="5" t="s">
        <v>36</v>
      </c>
      <c r="J778" s="28">
        <v>1</v>
      </c>
      <c r="K778" s="29">
        <v>680</v>
      </c>
      <c r="L778" s="30">
        <f t="shared" si="36"/>
        <v>680</v>
      </c>
      <c r="M778" s="31">
        <f t="shared" si="37"/>
        <v>2.400099581825838E-5</v>
      </c>
      <c r="N778" s="81"/>
      <c r="O778" s="38"/>
      <c r="P778" s="22"/>
      <c r="Q778" s="22"/>
      <c r="R778" s="32"/>
      <c r="S778" s="33"/>
      <c r="T778" s="34"/>
      <c r="U778" s="34"/>
      <c r="V778" s="35"/>
      <c r="W778" s="36"/>
      <c r="X778" s="27"/>
      <c r="Y778" s="27"/>
      <c r="Z778" s="27"/>
      <c r="AA778" s="27"/>
      <c r="AB778" s="27"/>
      <c r="AC778" s="27"/>
      <c r="AD778" s="27"/>
      <c r="AE778" s="27"/>
      <c r="AF778" s="27"/>
      <c r="AG778" s="7"/>
      <c r="AH778" s="7"/>
      <c r="AI778" s="7"/>
      <c r="AJ778" s="7"/>
      <c r="AK778" s="7"/>
    </row>
    <row r="779" spans="1:37" ht="25.5">
      <c r="A779" s="73">
        <f t="shared" si="38"/>
        <v>774</v>
      </c>
      <c r="B779" s="73">
        <v>1031040085</v>
      </c>
      <c r="C779" s="73">
        <v>0</v>
      </c>
      <c r="D779" s="75" t="s">
        <v>1440</v>
      </c>
      <c r="E779" s="75" t="s">
        <v>458</v>
      </c>
      <c r="F779" s="75" t="s">
        <v>458</v>
      </c>
      <c r="G779" s="73">
        <v>0</v>
      </c>
      <c r="H779" s="73" t="s">
        <v>88</v>
      </c>
      <c r="I779" s="5" t="s">
        <v>36</v>
      </c>
      <c r="J779" s="28">
        <v>1</v>
      </c>
      <c r="K779" s="29">
        <v>678</v>
      </c>
      <c r="L779" s="30">
        <f t="shared" si="36"/>
        <v>678</v>
      </c>
      <c r="M779" s="31">
        <f t="shared" si="37"/>
        <v>2.3930404654087029E-5</v>
      </c>
      <c r="N779" s="81"/>
      <c r="O779" s="38"/>
      <c r="P779" s="22"/>
      <c r="Q779" s="22"/>
      <c r="R779" s="32"/>
      <c r="S779" s="33"/>
      <c r="T779" s="34"/>
      <c r="U779" s="34"/>
      <c r="V779" s="35"/>
      <c r="W779" s="36"/>
      <c r="X779" s="27"/>
      <c r="Y779" s="27"/>
      <c r="Z779" s="27"/>
      <c r="AA779" s="27"/>
      <c r="AB779" s="27"/>
      <c r="AC779" s="27"/>
      <c r="AD779" s="27"/>
      <c r="AE779" s="27"/>
      <c r="AF779" s="27"/>
      <c r="AG779" s="7"/>
      <c r="AH779" s="7"/>
      <c r="AI779" s="7"/>
      <c r="AJ779" s="7"/>
      <c r="AK779" s="7"/>
    </row>
    <row r="780" spans="1:37">
      <c r="A780" s="73">
        <f t="shared" si="38"/>
        <v>775</v>
      </c>
      <c r="B780" s="73">
        <v>1032810036</v>
      </c>
      <c r="C780" s="73">
        <v>0</v>
      </c>
      <c r="D780" s="74" t="s">
        <v>1020</v>
      </c>
      <c r="E780" s="75" t="s">
        <v>458</v>
      </c>
      <c r="F780" s="75" t="s">
        <v>458</v>
      </c>
      <c r="G780" s="73" t="s">
        <v>1022</v>
      </c>
      <c r="H780" s="73" t="s">
        <v>88</v>
      </c>
      <c r="I780" s="5" t="s">
        <v>36</v>
      </c>
      <c r="J780" s="28">
        <v>1</v>
      </c>
      <c r="K780" s="29">
        <v>675</v>
      </c>
      <c r="L780" s="30">
        <f t="shared" si="36"/>
        <v>675</v>
      </c>
      <c r="M780" s="31">
        <f t="shared" si="37"/>
        <v>2.3824517907830006E-5</v>
      </c>
      <c r="N780" s="81"/>
      <c r="O780" s="38"/>
      <c r="P780" s="22"/>
      <c r="Q780" s="22"/>
      <c r="R780" s="32"/>
      <c r="S780" s="33"/>
      <c r="T780" s="34"/>
      <c r="U780" s="34"/>
      <c r="V780" s="35"/>
      <c r="W780" s="36"/>
      <c r="X780" s="27"/>
      <c r="Y780" s="27"/>
      <c r="Z780" s="27"/>
      <c r="AA780" s="27"/>
      <c r="AB780" s="27"/>
      <c r="AC780" s="27"/>
      <c r="AD780" s="27"/>
      <c r="AE780" s="27"/>
      <c r="AF780" s="27"/>
      <c r="AG780" s="7"/>
      <c r="AH780" s="7"/>
      <c r="AI780" s="7"/>
      <c r="AJ780" s="7"/>
      <c r="AK780" s="7"/>
    </row>
    <row r="781" spans="1:37">
      <c r="A781" s="73">
        <f t="shared" si="38"/>
        <v>776</v>
      </c>
      <c r="B781" s="73">
        <v>1032150020</v>
      </c>
      <c r="C781" s="73">
        <v>0</v>
      </c>
      <c r="D781" s="75" t="s">
        <v>1441</v>
      </c>
      <c r="E781" s="75" t="s">
        <v>458</v>
      </c>
      <c r="F781" s="75" t="s">
        <v>458</v>
      </c>
      <c r="G781" s="73" t="s">
        <v>555</v>
      </c>
      <c r="H781" s="73" t="s">
        <v>88</v>
      </c>
      <c r="I781" s="5" t="s">
        <v>36</v>
      </c>
      <c r="J781" s="28">
        <v>7</v>
      </c>
      <c r="K781" s="29">
        <v>94</v>
      </c>
      <c r="L781" s="30">
        <f t="shared" si="36"/>
        <v>658</v>
      </c>
      <c r="M781" s="31">
        <f t="shared" si="37"/>
        <v>2.3224493012373551E-5</v>
      </c>
      <c r="N781" s="81"/>
      <c r="O781" s="38"/>
      <c r="P781" s="22"/>
      <c r="Q781" s="22"/>
      <c r="R781" s="32"/>
      <c r="S781" s="33"/>
      <c r="T781" s="34"/>
      <c r="U781" s="34"/>
      <c r="V781" s="35"/>
      <c r="W781" s="36"/>
      <c r="X781" s="27"/>
      <c r="Y781" s="27"/>
      <c r="Z781" s="27"/>
      <c r="AA781" s="27"/>
      <c r="AB781" s="27"/>
      <c r="AC781" s="27"/>
      <c r="AD781" s="27"/>
      <c r="AE781" s="27"/>
      <c r="AF781" s="27"/>
      <c r="AG781" s="7"/>
      <c r="AH781" s="7"/>
      <c r="AI781" s="7"/>
      <c r="AJ781" s="7"/>
      <c r="AK781" s="7"/>
    </row>
    <row r="782" spans="1:37">
      <c r="A782" s="73">
        <f t="shared" si="38"/>
        <v>777</v>
      </c>
      <c r="B782" s="73">
        <v>1031250050</v>
      </c>
      <c r="C782" s="73">
        <v>0</v>
      </c>
      <c r="D782" s="75" t="s">
        <v>1442</v>
      </c>
      <c r="E782" s="75" t="s">
        <v>458</v>
      </c>
      <c r="F782" s="75" t="s">
        <v>458</v>
      </c>
      <c r="G782" s="73" t="s">
        <v>650</v>
      </c>
      <c r="H782" s="73" t="s">
        <v>88</v>
      </c>
      <c r="I782" s="5" t="s">
        <v>36</v>
      </c>
      <c r="J782" s="28">
        <v>14</v>
      </c>
      <c r="K782" s="29">
        <v>47</v>
      </c>
      <c r="L782" s="30">
        <f t="shared" si="36"/>
        <v>658</v>
      </c>
      <c r="M782" s="31">
        <f t="shared" si="37"/>
        <v>2.3224493012373551E-5</v>
      </c>
      <c r="N782" s="81"/>
      <c r="O782" s="38"/>
      <c r="P782" s="22"/>
      <c r="Q782" s="22"/>
      <c r="R782" s="32"/>
      <c r="S782" s="33"/>
      <c r="T782" s="34"/>
      <c r="U782" s="34"/>
      <c r="V782" s="35"/>
      <c r="W782" s="36"/>
      <c r="X782" s="27"/>
      <c r="Y782" s="27"/>
      <c r="Z782" s="27"/>
      <c r="AA782" s="27"/>
      <c r="AB782" s="27"/>
      <c r="AC782" s="27"/>
      <c r="AD782" s="27"/>
      <c r="AE782" s="27"/>
      <c r="AF782" s="27"/>
      <c r="AG782" s="7"/>
      <c r="AH782" s="7"/>
      <c r="AI782" s="7"/>
      <c r="AJ782" s="7"/>
      <c r="AK782" s="7"/>
    </row>
    <row r="783" spans="1:37">
      <c r="A783" s="73">
        <f t="shared" si="38"/>
        <v>778</v>
      </c>
      <c r="B783" s="73" t="s">
        <v>1443</v>
      </c>
      <c r="C783" s="73">
        <v>0</v>
      </c>
      <c r="D783" s="75" t="s">
        <v>323</v>
      </c>
      <c r="E783" s="75" t="s">
        <v>1644</v>
      </c>
      <c r="F783" s="75" t="s">
        <v>33</v>
      </c>
      <c r="G783" s="73" t="s">
        <v>324</v>
      </c>
      <c r="H783" s="73" t="s">
        <v>35</v>
      </c>
      <c r="I783" s="5" t="s">
        <v>36</v>
      </c>
      <c r="J783" s="28">
        <v>1</v>
      </c>
      <c r="K783" s="29">
        <v>536</v>
      </c>
      <c r="L783" s="30">
        <f t="shared" si="36"/>
        <v>536</v>
      </c>
      <c r="M783" s="31">
        <f t="shared" si="37"/>
        <v>1.8918431997921313E-5</v>
      </c>
      <c r="N783" s="81"/>
      <c r="O783" s="38"/>
      <c r="P783" s="22"/>
      <c r="Q783" s="22"/>
      <c r="R783" s="32"/>
      <c r="S783" s="33"/>
      <c r="T783" s="34"/>
      <c r="U783" s="34"/>
      <c r="V783" s="35"/>
      <c r="W783" s="36"/>
      <c r="X783" s="27"/>
      <c r="Y783" s="27"/>
      <c r="Z783" s="27"/>
      <c r="AA783" s="27"/>
      <c r="AB783" s="27"/>
      <c r="AC783" s="27"/>
      <c r="AD783" s="27"/>
      <c r="AE783" s="27"/>
      <c r="AF783" s="27"/>
      <c r="AG783" s="7"/>
      <c r="AH783" s="7"/>
      <c r="AI783" s="7"/>
      <c r="AJ783" s="7"/>
      <c r="AK783" s="7"/>
    </row>
    <row r="784" spans="1:37" ht="25.5">
      <c r="A784" s="73">
        <f t="shared" si="38"/>
        <v>779</v>
      </c>
      <c r="B784" s="73">
        <v>1032810017</v>
      </c>
      <c r="C784" s="73">
        <v>0</v>
      </c>
      <c r="D784" s="75" t="s">
        <v>1444</v>
      </c>
      <c r="E784" s="75" t="s">
        <v>132</v>
      </c>
      <c r="F784" s="75" t="s">
        <v>385</v>
      </c>
      <c r="G784" s="73" t="s">
        <v>1445</v>
      </c>
      <c r="H784" s="73" t="s">
        <v>88</v>
      </c>
      <c r="I784" s="5" t="s">
        <v>36</v>
      </c>
      <c r="J784" s="28">
        <v>1</v>
      </c>
      <c r="K784" s="29">
        <v>516</v>
      </c>
      <c r="L784" s="30">
        <f t="shared" si="36"/>
        <v>516</v>
      </c>
      <c r="M784" s="31">
        <f t="shared" si="37"/>
        <v>1.8212520356207827E-5</v>
      </c>
      <c r="N784" s="81"/>
      <c r="O784" s="38"/>
      <c r="P784" s="22"/>
      <c r="Q784" s="22"/>
      <c r="R784" s="32"/>
      <c r="S784" s="33"/>
      <c r="T784" s="34"/>
      <c r="U784" s="34"/>
      <c r="V784" s="35"/>
      <c r="W784" s="36"/>
      <c r="X784" s="27"/>
      <c r="Y784" s="27"/>
      <c r="Z784" s="27"/>
      <c r="AA784" s="27"/>
      <c r="AB784" s="27"/>
      <c r="AC784" s="27"/>
      <c r="AD784" s="27"/>
      <c r="AE784" s="27"/>
      <c r="AF784" s="27"/>
      <c r="AG784" s="7"/>
      <c r="AH784" s="7"/>
      <c r="AI784" s="7"/>
      <c r="AJ784" s="7"/>
      <c r="AK784" s="7"/>
    </row>
    <row r="785" spans="1:37" ht="25.5">
      <c r="A785" s="73">
        <f t="shared" si="38"/>
        <v>780</v>
      </c>
      <c r="B785" s="73">
        <v>1031011008</v>
      </c>
      <c r="C785" s="73">
        <v>0</v>
      </c>
      <c r="D785" s="75" t="s">
        <v>1446</v>
      </c>
      <c r="E785" s="75" t="s">
        <v>458</v>
      </c>
      <c r="F785" s="75" t="s">
        <v>458</v>
      </c>
      <c r="G785" s="73" t="s">
        <v>971</v>
      </c>
      <c r="H785" s="73" t="s">
        <v>88</v>
      </c>
      <c r="I785" s="5" t="s">
        <v>36</v>
      </c>
      <c r="J785" s="28">
        <v>1</v>
      </c>
      <c r="K785" s="29">
        <v>452</v>
      </c>
      <c r="L785" s="30">
        <f t="shared" si="36"/>
        <v>452</v>
      </c>
      <c r="M785" s="31">
        <f t="shared" si="37"/>
        <v>1.5953603102724687E-5</v>
      </c>
      <c r="N785" s="81"/>
      <c r="O785" s="38"/>
      <c r="P785" s="22"/>
      <c r="Q785" s="22"/>
      <c r="R785" s="32"/>
      <c r="S785" s="33"/>
      <c r="T785" s="34"/>
      <c r="U785" s="34"/>
      <c r="V785" s="35"/>
      <c r="W785" s="36"/>
      <c r="X785" s="27"/>
      <c r="Y785" s="27"/>
      <c r="Z785" s="27"/>
      <c r="AA785" s="27"/>
      <c r="AB785" s="27"/>
      <c r="AC785" s="27"/>
      <c r="AD785" s="27"/>
      <c r="AE785" s="27"/>
      <c r="AF785" s="27"/>
      <c r="AG785" s="7"/>
      <c r="AH785" s="7"/>
      <c r="AI785" s="7"/>
      <c r="AJ785" s="7"/>
      <c r="AK785" s="7"/>
    </row>
    <row r="786" spans="1:37">
      <c r="A786" s="73">
        <f t="shared" si="38"/>
        <v>781</v>
      </c>
      <c r="B786" s="73">
        <v>1032130062</v>
      </c>
      <c r="C786" s="73">
        <v>0</v>
      </c>
      <c r="D786" s="75" t="s">
        <v>1406</v>
      </c>
      <c r="E786" s="75" t="s">
        <v>458</v>
      </c>
      <c r="F786" s="75" t="s">
        <v>458</v>
      </c>
      <c r="G786" s="73" t="s">
        <v>1407</v>
      </c>
      <c r="H786" s="73" t="s">
        <v>88</v>
      </c>
      <c r="I786" s="5" t="s">
        <v>36</v>
      </c>
      <c r="J786" s="28">
        <v>1</v>
      </c>
      <c r="K786" s="29">
        <v>399</v>
      </c>
      <c r="L786" s="30">
        <f t="shared" si="36"/>
        <v>399</v>
      </c>
      <c r="M786" s="31">
        <f t="shared" si="37"/>
        <v>1.408293725218396E-5</v>
      </c>
      <c r="N786" s="81"/>
      <c r="O786" s="38"/>
      <c r="P786" s="22"/>
      <c r="Q786" s="22"/>
      <c r="R786" s="32"/>
      <c r="S786" s="33"/>
      <c r="T786" s="34"/>
      <c r="U786" s="34"/>
      <c r="V786" s="35"/>
      <c r="W786" s="36"/>
      <c r="X786" s="27"/>
      <c r="Y786" s="27"/>
      <c r="Z786" s="27"/>
      <c r="AA786" s="27"/>
      <c r="AB786" s="27"/>
      <c r="AC786" s="27"/>
      <c r="AD786" s="27"/>
      <c r="AE786" s="27"/>
      <c r="AF786" s="27"/>
      <c r="AG786" s="7"/>
      <c r="AH786" s="7"/>
      <c r="AI786" s="7"/>
      <c r="AJ786" s="7"/>
      <c r="AK786" s="7"/>
    </row>
    <row r="787" spans="1:37">
      <c r="A787" s="73">
        <f t="shared" si="38"/>
        <v>782</v>
      </c>
      <c r="B787" s="73" t="s">
        <v>1447</v>
      </c>
      <c r="C787" s="73">
        <v>0</v>
      </c>
      <c r="D787" s="75" t="s">
        <v>755</v>
      </c>
      <c r="E787" s="75" t="s">
        <v>458</v>
      </c>
      <c r="F787" s="75" t="s">
        <v>458</v>
      </c>
      <c r="G787" s="73" t="s">
        <v>87</v>
      </c>
      <c r="H787" s="73" t="s">
        <v>88</v>
      </c>
      <c r="I787" s="5" t="s">
        <v>36</v>
      </c>
      <c r="J787" s="28">
        <v>7</v>
      </c>
      <c r="K787" s="29">
        <v>56</v>
      </c>
      <c r="L787" s="30">
        <f t="shared" si="36"/>
        <v>392</v>
      </c>
      <c r="M787" s="31">
        <f t="shared" si="37"/>
        <v>1.3835868177584242E-5</v>
      </c>
      <c r="N787" s="81"/>
      <c r="O787" s="38"/>
      <c r="P787" s="22"/>
      <c r="Q787" s="22"/>
      <c r="R787" s="32"/>
      <c r="S787" s="33"/>
      <c r="T787" s="34"/>
      <c r="U787" s="34"/>
      <c r="V787" s="35"/>
      <c r="W787" s="36"/>
      <c r="X787" s="27"/>
      <c r="Y787" s="27"/>
      <c r="Z787" s="27"/>
      <c r="AA787" s="27"/>
      <c r="AB787" s="27"/>
      <c r="AC787" s="27"/>
      <c r="AD787" s="27"/>
      <c r="AE787" s="27"/>
      <c r="AF787" s="27"/>
      <c r="AG787" s="7"/>
      <c r="AH787" s="7"/>
      <c r="AI787" s="7"/>
      <c r="AJ787" s="7"/>
      <c r="AK787" s="7"/>
    </row>
    <row r="788" spans="1:37">
      <c r="A788" s="73">
        <f t="shared" si="38"/>
        <v>783</v>
      </c>
      <c r="B788" s="73">
        <v>1031250027</v>
      </c>
      <c r="C788" s="73">
        <v>0</v>
      </c>
      <c r="D788" s="75" t="s">
        <v>1409</v>
      </c>
      <c r="E788" s="75" t="s">
        <v>458</v>
      </c>
      <c r="F788" s="75" t="s">
        <v>458</v>
      </c>
      <c r="G788" s="73" t="s">
        <v>1410</v>
      </c>
      <c r="H788" s="73" t="s">
        <v>88</v>
      </c>
      <c r="I788" s="5" t="s">
        <v>36</v>
      </c>
      <c r="J788" s="28">
        <v>1</v>
      </c>
      <c r="K788" s="29">
        <v>357</v>
      </c>
      <c r="L788" s="30">
        <f t="shared" si="36"/>
        <v>357</v>
      </c>
      <c r="M788" s="31">
        <f t="shared" si="37"/>
        <v>1.2600522804585649E-5</v>
      </c>
      <c r="N788" s="81"/>
      <c r="O788" s="38"/>
      <c r="P788" s="22"/>
      <c r="Q788" s="22"/>
      <c r="R788" s="32"/>
      <c r="S788" s="33"/>
      <c r="T788" s="34"/>
      <c r="U788" s="34"/>
      <c r="V788" s="35"/>
      <c r="W788" s="36"/>
      <c r="X788" s="27"/>
      <c r="Y788" s="27"/>
      <c r="Z788" s="27"/>
      <c r="AA788" s="27"/>
      <c r="AB788" s="27"/>
      <c r="AC788" s="27"/>
      <c r="AD788" s="27"/>
      <c r="AE788" s="27"/>
      <c r="AF788" s="27"/>
      <c r="AG788" s="7"/>
      <c r="AH788" s="7"/>
      <c r="AI788" s="7"/>
      <c r="AJ788" s="7"/>
      <c r="AK788" s="7"/>
    </row>
    <row r="789" spans="1:37" ht="25.5">
      <c r="A789" s="73">
        <f t="shared" si="38"/>
        <v>784</v>
      </c>
      <c r="B789" s="73">
        <v>1031610014</v>
      </c>
      <c r="C789" s="73">
        <v>0</v>
      </c>
      <c r="D789" s="75" t="s">
        <v>1448</v>
      </c>
      <c r="E789" s="75" t="s">
        <v>1449</v>
      </c>
      <c r="F789" s="75" t="s">
        <v>1449</v>
      </c>
      <c r="G789" s="73" t="s">
        <v>77</v>
      </c>
      <c r="H789" s="73" t="s">
        <v>88</v>
      </c>
      <c r="I789" s="5" t="s">
        <v>36</v>
      </c>
      <c r="J789" s="28">
        <v>14</v>
      </c>
      <c r="K789" s="29">
        <v>350</v>
      </c>
      <c r="L789" s="30">
        <f t="shared" si="36"/>
        <v>4900</v>
      </c>
      <c r="M789" s="31">
        <f t="shared" si="37"/>
        <v>1.7294835221980302E-4</v>
      </c>
      <c r="N789" s="81"/>
      <c r="O789" s="38"/>
      <c r="P789" s="22"/>
      <c r="Q789" s="22"/>
      <c r="R789" s="32"/>
      <c r="S789" s="33"/>
      <c r="T789" s="34"/>
      <c r="U789" s="34"/>
      <c r="V789" s="35"/>
      <c r="W789" s="36"/>
      <c r="X789" s="27"/>
      <c r="Y789" s="27"/>
      <c r="Z789" s="27"/>
      <c r="AA789" s="27"/>
      <c r="AB789" s="27"/>
      <c r="AC789" s="27"/>
      <c r="AD789" s="27"/>
      <c r="AE789" s="27"/>
      <c r="AF789" s="27"/>
      <c r="AG789" s="7"/>
      <c r="AH789" s="7"/>
      <c r="AI789" s="7"/>
      <c r="AJ789" s="7"/>
      <c r="AK789" s="7"/>
    </row>
    <row r="790" spans="1:37">
      <c r="A790" s="73">
        <f t="shared" si="38"/>
        <v>785</v>
      </c>
      <c r="B790" s="73" t="s">
        <v>1450</v>
      </c>
      <c r="C790" s="73">
        <v>0</v>
      </c>
      <c r="D790" s="75" t="s">
        <v>377</v>
      </c>
      <c r="E790" s="75" t="s">
        <v>1644</v>
      </c>
      <c r="F790" s="75" t="s">
        <v>33</v>
      </c>
      <c r="G790" s="73" t="s">
        <v>378</v>
      </c>
      <c r="H790" s="73" t="s">
        <v>35</v>
      </c>
      <c r="I790" s="5" t="s">
        <v>36</v>
      </c>
      <c r="J790" s="28">
        <v>1</v>
      </c>
      <c r="K790" s="29">
        <v>321</v>
      </c>
      <c r="L790" s="30">
        <f t="shared" si="36"/>
        <v>321</v>
      </c>
      <c r="M790" s="31">
        <f t="shared" si="37"/>
        <v>1.1329881849501382E-5</v>
      </c>
      <c r="N790" s="81"/>
      <c r="O790" s="38"/>
      <c r="P790" s="22"/>
      <c r="Q790" s="22"/>
      <c r="R790" s="32"/>
      <c r="S790" s="33"/>
      <c r="T790" s="34"/>
      <c r="U790" s="34"/>
      <c r="V790" s="35"/>
      <c r="W790" s="36"/>
      <c r="X790" s="27"/>
      <c r="Y790" s="27"/>
      <c r="Z790" s="27"/>
      <c r="AA790" s="27"/>
      <c r="AB790" s="27"/>
      <c r="AC790" s="27"/>
      <c r="AD790" s="27"/>
      <c r="AE790" s="27"/>
      <c r="AF790" s="27"/>
      <c r="AG790" s="7"/>
      <c r="AH790" s="7"/>
      <c r="AI790" s="7"/>
      <c r="AJ790" s="7"/>
      <c r="AK790" s="7"/>
    </row>
    <row r="791" spans="1:37">
      <c r="A791" s="73">
        <f t="shared" si="38"/>
        <v>786</v>
      </c>
      <c r="B791" s="73">
        <v>103281002</v>
      </c>
      <c r="C791" s="73">
        <v>0</v>
      </c>
      <c r="D791" s="75" t="s">
        <v>1174</v>
      </c>
      <c r="E791" s="75" t="s">
        <v>458</v>
      </c>
      <c r="F791" s="75" t="s">
        <v>458</v>
      </c>
      <c r="G791" s="73" t="s">
        <v>817</v>
      </c>
      <c r="H791" s="73" t="s">
        <v>88</v>
      </c>
      <c r="I791" s="5" t="s">
        <v>36</v>
      </c>
      <c r="J791" s="28">
        <v>1</v>
      </c>
      <c r="K791" s="29">
        <v>300</v>
      </c>
      <c r="L791" s="30">
        <f t="shared" si="36"/>
        <v>300</v>
      </c>
      <c r="M791" s="31">
        <f t="shared" si="37"/>
        <v>1.0588674625702226E-5</v>
      </c>
      <c r="N791" s="81"/>
      <c r="O791" s="38"/>
      <c r="P791" s="22"/>
      <c r="Q791" s="22"/>
      <c r="R791" s="32"/>
      <c r="S791" s="33"/>
      <c r="T791" s="34"/>
      <c r="U791" s="34"/>
      <c r="V791" s="35"/>
      <c r="W791" s="36"/>
      <c r="X791" s="27"/>
      <c r="Y791" s="27"/>
      <c r="Z791" s="27"/>
      <c r="AA791" s="27"/>
      <c r="AB791" s="27"/>
      <c r="AC791" s="27"/>
      <c r="AD791" s="27"/>
      <c r="AE791" s="27"/>
      <c r="AF791" s="27"/>
      <c r="AG791" s="7"/>
      <c r="AH791" s="7"/>
      <c r="AI791" s="7"/>
      <c r="AJ791" s="7"/>
      <c r="AK791" s="7"/>
    </row>
    <row r="792" spans="1:37">
      <c r="A792" s="73">
        <f t="shared" si="38"/>
        <v>787</v>
      </c>
      <c r="B792" s="73">
        <v>1031016025</v>
      </c>
      <c r="C792" s="73">
        <v>0</v>
      </c>
      <c r="D792" s="75" t="s">
        <v>610</v>
      </c>
      <c r="E792" s="75" t="s">
        <v>165</v>
      </c>
      <c r="F792" s="75" t="s">
        <v>166</v>
      </c>
      <c r="G792" s="73" t="s">
        <v>81</v>
      </c>
      <c r="H792" s="73" t="s">
        <v>88</v>
      </c>
      <c r="I792" s="5" t="s">
        <v>36</v>
      </c>
      <c r="J792" s="28">
        <v>1</v>
      </c>
      <c r="K792" s="29">
        <v>291</v>
      </c>
      <c r="L792" s="30">
        <f t="shared" si="36"/>
        <v>291</v>
      </c>
      <c r="M792" s="31">
        <f t="shared" si="37"/>
        <v>1.0271014386931159E-5</v>
      </c>
      <c r="N792" s="81"/>
      <c r="O792" s="38"/>
      <c r="P792" s="22"/>
      <c r="Q792" s="22"/>
      <c r="R792" s="32"/>
      <c r="S792" s="33"/>
      <c r="T792" s="34"/>
      <c r="U792" s="34"/>
      <c r="V792" s="35"/>
      <c r="W792" s="36"/>
      <c r="X792" s="27"/>
      <c r="Y792" s="27"/>
      <c r="Z792" s="27"/>
      <c r="AA792" s="27"/>
      <c r="AB792" s="27"/>
      <c r="AC792" s="27"/>
      <c r="AD792" s="27"/>
      <c r="AE792" s="27"/>
      <c r="AF792" s="27"/>
      <c r="AG792" s="7"/>
      <c r="AH792" s="7"/>
      <c r="AI792" s="7"/>
      <c r="AJ792" s="7"/>
      <c r="AK792" s="7"/>
    </row>
    <row r="793" spans="1:37">
      <c r="A793" s="73">
        <f t="shared" si="38"/>
        <v>788</v>
      </c>
      <c r="B793" s="73">
        <v>1031012063</v>
      </c>
      <c r="C793" s="73">
        <v>0</v>
      </c>
      <c r="D793" s="75" t="s">
        <v>984</v>
      </c>
      <c r="E793" s="75" t="s">
        <v>166</v>
      </c>
      <c r="F793" s="75" t="s">
        <v>166</v>
      </c>
      <c r="G793" s="73" t="s">
        <v>81</v>
      </c>
      <c r="H793" s="73" t="s">
        <v>88</v>
      </c>
      <c r="I793" s="5" t="s">
        <v>36</v>
      </c>
      <c r="J793" s="28">
        <v>1</v>
      </c>
      <c r="K793" s="29">
        <v>274</v>
      </c>
      <c r="L793" s="30">
        <f t="shared" si="36"/>
        <v>274</v>
      </c>
      <c r="M793" s="31">
        <f t="shared" si="37"/>
        <v>9.6709894914746988E-6</v>
      </c>
      <c r="N793" s="81"/>
      <c r="O793" s="38"/>
      <c r="P793" s="22"/>
      <c r="Q793" s="22"/>
      <c r="R793" s="32"/>
      <c r="S793" s="33"/>
      <c r="T793" s="34"/>
      <c r="U793" s="34"/>
      <c r="V793" s="35"/>
      <c r="W793" s="36"/>
      <c r="X793" s="27"/>
      <c r="Y793" s="27"/>
      <c r="Z793" s="27"/>
      <c r="AA793" s="27"/>
      <c r="AB793" s="27"/>
      <c r="AC793" s="27"/>
      <c r="AD793" s="27"/>
      <c r="AE793" s="27"/>
      <c r="AF793" s="27"/>
      <c r="AG793" s="7"/>
      <c r="AH793" s="7"/>
      <c r="AI793" s="7"/>
      <c r="AJ793" s="7"/>
      <c r="AK793" s="7"/>
    </row>
    <row r="794" spans="1:37">
      <c r="A794" s="73">
        <f t="shared" si="38"/>
        <v>789</v>
      </c>
      <c r="B794" s="73">
        <v>1031020080</v>
      </c>
      <c r="C794" s="73">
        <v>0</v>
      </c>
      <c r="D794" s="75" t="s">
        <v>1451</v>
      </c>
      <c r="E794" s="75" t="s">
        <v>458</v>
      </c>
      <c r="F794" s="75" t="s">
        <v>458</v>
      </c>
      <c r="G794" s="73" t="s">
        <v>259</v>
      </c>
      <c r="H794" s="73" t="s">
        <v>88</v>
      </c>
      <c r="I794" s="5" t="s">
        <v>36</v>
      </c>
      <c r="J794" s="28">
        <v>1</v>
      </c>
      <c r="K794" s="29">
        <v>256</v>
      </c>
      <c r="L794" s="30">
        <f t="shared" si="36"/>
        <v>256</v>
      </c>
      <c r="M794" s="31">
        <f t="shared" si="37"/>
        <v>9.0356690139325662E-6</v>
      </c>
      <c r="N794" s="81"/>
      <c r="O794" s="38"/>
      <c r="P794" s="22"/>
      <c r="Q794" s="22"/>
      <c r="R794" s="32"/>
      <c r="S794" s="33"/>
      <c r="T794" s="34"/>
      <c r="U794" s="34"/>
      <c r="V794" s="35"/>
      <c r="W794" s="36"/>
      <c r="X794" s="27"/>
      <c r="Y794" s="27"/>
      <c r="Z794" s="27"/>
      <c r="AA794" s="27"/>
      <c r="AB794" s="27"/>
      <c r="AC794" s="27"/>
      <c r="AD794" s="27"/>
      <c r="AE794" s="27"/>
      <c r="AF794" s="27"/>
      <c r="AG794" s="7"/>
      <c r="AH794" s="7"/>
      <c r="AI794" s="7"/>
      <c r="AJ794" s="7"/>
      <c r="AK794" s="7"/>
    </row>
    <row r="795" spans="1:37">
      <c r="A795" s="73">
        <f t="shared" si="38"/>
        <v>790</v>
      </c>
      <c r="B795" s="73">
        <v>1032810025</v>
      </c>
      <c r="C795" s="73">
        <v>0</v>
      </c>
      <c r="D795" s="75" t="s">
        <v>1452</v>
      </c>
      <c r="E795" s="75" t="s">
        <v>458</v>
      </c>
      <c r="F795" s="75" t="s">
        <v>458</v>
      </c>
      <c r="G795" s="73" t="s">
        <v>833</v>
      </c>
      <c r="H795" s="73" t="s">
        <v>88</v>
      </c>
      <c r="I795" s="5" t="s">
        <v>36</v>
      </c>
      <c r="J795" s="28">
        <v>1</v>
      </c>
      <c r="K795" s="29">
        <v>243</v>
      </c>
      <c r="L795" s="30">
        <f t="shared" si="36"/>
        <v>243</v>
      </c>
      <c r="M795" s="31">
        <f t="shared" si="37"/>
        <v>8.5768264468188024E-6</v>
      </c>
      <c r="N795" s="81"/>
      <c r="O795" s="38"/>
      <c r="P795" s="22"/>
      <c r="Q795" s="22"/>
      <c r="R795" s="32"/>
      <c r="S795" s="33"/>
      <c r="T795" s="34"/>
      <c r="U795" s="34"/>
      <c r="V795" s="35"/>
      <c r="W795" s="36"/>
      <c r="X795" s="27"/>
      <c r="Y795" s="27"/>
      <c r="Z795" s="27"/>
      <c r="AA795" s="27"/>
      <c r="AB795" s="27"/>
      <c r="AC795" s="27"/>
      <c r="AD795" s="27"/>
      <c r="AE795" s="27"/>
      <c r="AF795" s="27"/>
      <c r="AG795" s="7"/>
      <c r="AH795" s="7"/>
      <c r="AI795" s="7"/>
      <c r="AJ795" s="7"/>
      <c r="AK795" s="7"/>
    </row>
    <row r="796" spans="1:37">
      <c r="A796" s="73">
        <f t="shared" si="38"/>
        <v>791</v>
      </c>
      <c r="B796" s="73">
        <v>1031440210</v>
      </c>
      <c r="C796" s="73">
        <v>0</v>
      </c>
      <c r="D796" s="75" t="s">
        <v>4340</v>
      </c>
      <c r="E796" s="75" t="s">
        <v>165</v>
      </c>
      <c r="F796" s="75" t="s">
        <v>165</v>
      </c>
      <c r="G796" s="73" t="s">
        <v>1454</v>
      </c>
      <c r="H796" s="73" t="s">
        <v>88</v>
      </c>
      <c r="I796" s="5" t="s">
        <v>36</v>
      </c>
      <c r="J796" s="28">
        <v>1</v>
      </c>
      <c r="K796" s="29">
        <v>213</v>
      </c>
      <c r="L796" s="30">
        <f t="shared" si="36"/>
        <v>213</v>
      </c>
      <c r="M796" s="31">
        <f t="shared" si="37"/>
        <v>7.5179589842485806E-6</v>
      </c>
      <c r="N796" s="81" t="s">
        <v>4315</v>
      </c>
      <c r="O796" s="38"/>
      <c r="P796" s="22"/>
      <c r="Q796" s="22"/>
      <c r="R796" s="32"/>
      <c r="S796" s="33"/>
      <c r="T796" s="34"/>
      <c r="U796" s="34"/>
      <c r="V796" s="35"/>
      <c r="W796" s="36"/>
      <c r="X796" s="27"/>
      <c r="Y796" s="27"/>
      <c r="Z796" s="27"/>
      <c r="AA796" s="27"/>
      <c r="AB796" s="27"/>
      <c r="AC796" s="27"/>
      <c r="AD796" s="27"/>
      <c r="AE796" s="27"/>
      <c r="AF796" s="27"/>
      <c r="AG796" s="7"/>
      <c r="AH796" s="7"/>
      <c r="AI796" s="7"/>
      <c r="AJ796" s="7"/>
      <c r="AK796" s="7"/>
    </row>
    <row r="797" spans="1:37">
      <c r="A797" s="73">
        <f t="shared" si="38"/>
        <v>792</v>
      </c>
      <c r="B797" s="73">
        <v>1032150003</v>
      </c>
      <c r="C797" s="73">
        <v>0</v>
      </c>
      <c r="D797" s="75" t="s">
        <v>1156</v>
      </c>
      <c r="E797" s="75" t="s">
        <v>458</v>
      </c>
      <c r="F797" s="75" t="s">
        <v>458</v>
      </c>
      <c r="G797" s="73" t="s">
        <v>98</v>
      </c>
      <c r="H797" s="73" t="s">
        <v>88</v>
      </c>
      <c r="I797" s="5" t="s">
        <v>36</v>
      </c>
      <c r="J797" s="28">
        <v>1</v>
      </c>
      <c r="K797" s="29">
        <v>213</v>
      </c>
      <c r="L797" s="30">
        <f t="shared" si="36"/>
        <v>213</v>
      </c>
      <c r="M797" s="31">
        <f t="shared" si="37"/>
        <v>7.5179589842485806E-6</v>
      </c>
      <c r="N797" s="81"/>
      <c r="O797" s="38"/>
      <c r="P797" s="22"/>
      <c r="Q797" s="22"/>
      <c r="R797" s="32"/>
      <c r="S797" s="33"/>
      <c r="T797" s="34"/>
      <c r="U797" s="34"/>
      <c r="V797" s="35"/>
      <c r="W797" s="36"/>
      <c r="X797" s="27"/>
      <c r="Y797" s="27"/>
      <c r="Z797" s="27"/>
      <c r="AA797" s="27"/>
      <c r="AB797" s="27"/>
      <c r="AC797" s="27"/>
      <c r="AD797" s="27"/>
      <c r="AE797" s="27"/>
      <c r="AF797" s="27"/>
      <c r="AG797" s="7"/>
      <c r="AH797" s="7"/>
      <c r="AI797" s="7"/>
      <c r="AJ797" s="7"/>
      <c r="AK797" s="7"/>
    </row>
    <row r="798" spans="1:37">
      <c r="A798" s="73">
        <f t="shared" si="38"/>
        <v>793</v>
      </c>
      <c r="B798" s="73">
        <v>1032810045</v>
      </c>
      <c r="C798" s="73">
        <v>0</v>
      </c>
      <c r="D798" s="75" t="s">
        <v>4339</v>
      </c>
      <c r="E798" s="75" t="s">
        <v>458</v>
      </c>
      <c r="F798" s="75" t="s">
        <v>458</v>
      </c>
      <c r="G798" s="73" t="s">
        <v>1456</v>
      </c>
      <c r="H798" s="73" t="s">
        <v>88</v>
      </c>
      <c r="I798" s="5" t="s">
        <v>36</v>
      </c>
      <c r="J798" s="28">
        <v>1</v>
      </c>
      <c r="K798" s="29">
        <v>211</v>
      </c>
      <c r="L798" s="30">
        <f t="shared" si="36"/>
        <v>211</v>
      </c>
      <c r="M798" s="31">
        <f t="shared" si="37"/>
        <v>7.4473678200772331E-6</v>
      </c>
      <c r="N798" s="81"/>
      <c r="O798" s="38"/>
      <c r="P798" s="22"/>
      <c r="Q798" s="22"/>
      <c r="R798" s="32"/>
      <c r="S798" s="33"/>
      <c r="T798" s="34"/>
      <c r="U798" s="34"/>
      <c r="V798" s="35"/>
      <c r="W798" s="36"/>
      <c r="X798" s="27"/>
      <c r="Y798" s="27"/>
      <c r="Z798" s="27"/>
      <c r="AA798" s="27"/>
      <c r="AB798" s="27"/>
      <c r="AC798" s="27"/>
      <c r="AD798" s="27"/>
      <c r="AE798" s="27"/>
      <c r="AF798" s="27"/>
      <c r="AG798" s="7"/>
      <c r="AH798" s="7"/>
      <c r="AI798" s="7"/>
      <c r="AJ798" s="7"/>
      <c r="AK798" s="7"/>
    </row>
    <row r="799" spans="1:37">
      <c r="A799" s="73">
        <f t="shared" si="38"/>
        <v>794</v>
      </c>
      <c r="B799" s="73">
        <v>1031840024</v>
      </c>
      <c r="C799" s="73">
        <v>0</v>
      </c>
      <c r="D799" s="75" t="s">
        <v>1388</v>
      </c>
      <c r="E799" s="75" t="s">
        <v>458</v>
      </c>
      <c r="F799" s="75" t="s">
        <v>458</v>
      </c>
      <c r="G799" s="73" t="s">
        <v>1389</v>
      </c>
      <c r="H799" s="73" t="s">
        <v>88</v>
      </c>
      <c r="I799" s="5" t="s">
        <v>36</v>
      </c>
      <c r="J799" s="28">
        <v>1</v>
      </c>
      <c r="K799" s="29">
        <v>201</v>
      </c>
      <c r="L799" s="30">
        <f t="shared" si="36"/>
        <v>201</v>
      </c>
      <c r="M799" s="31">
        <f t="shared" si="37"/>
        <v>7.0944119992204914E-6</v>
      </c>
      <c r="N799" s="81"/>
      <c r="O799" s="38"/>
      <c r="P799" s="22"/>
      <c r="Q799" s="22"/>
      <c r="R799" s="32"/>
      <c r="S799" s="33"/>
      <c r="T799" s="34"/>
      <c r="U799" s="34"/>
      <c r="V799" s="35"/>
      <c r="W799" s="36"/>
      <c r="X799" s="27"/>
      <c r="Y799" s="27"/>
      <c r="Z799" s="27"/>
      <c r="AA799" s="27"/>
      <c r="AB799" s="27"/>
      <c r="AC799" s="27"/>
      <c r="AD799" s="27"/>
      <c r="AE799" s="27"/>
      <c r="AF799" s="27"/>
      <c r="AG799" s="7"/>
      <c r="AH799" s="7"/>
      <c r="AI799" s="7"/>
      <c r="AJ799" s="7"/>
      <c r="AK799" s="7"/>
    </row>
    <row r="800" spans="1:37">
      <c r="A800" s="73">
        <f t="shared" si="38"/>
        <v>795</v>
      </c>
      <c r="B800" s="73">
        <v>1031020096</v>
      </c>
      <c r="C800" s="73">
        <v>0</v>
      </c>
      <c r="D800" s="75" t="s">
        <v>1013</v>
      </c>
      <c r="E800" s="75" t="s">
        <v>458</v>
      </c>
      <c r="F800" s="75" t="s">
        <v>458</v>
      </c>
      <c r="G800" s="73" t="s">
        <v>1014</v>
      </c>
      <c r="H800" s="73" t="s">
        <v>88</v>
      </c>
      <c r="I800" s="5" t="s">
        <v>36</v>
      </c>
      <c r="J800" s="28">
        <v>1</v>
      </c>
      <c r="K800" s="29">
        <v>199</v>
      </c>
      <c r="L800" s="30">
        <f t="shared" si="36"/>
        <v>199</v>
      </c>
      <c r="M800" s="31">
        <f t="shared" si="37"/>
        <v>7.023820835049143E-6</v>
      </c>
      <c r="N800" s="81"/>
      <c r="O800" s="38"/>
      <c r="P800" s="22"/>
      <c r="Q800" s="22"/>
      <c r="R800" s="32"/>
      <c r="S800" s="33"/>
      <c r="T800" s="34"/>
      <c r="U800" s="34"/>
      <c r="V800" s="35"/>
      <c r="W800" s="36"/>
      <c r="X800" s="27"/>
      <c r="Y800" s="27"/>
      <c r="Z800" s="27"/>
      <c r="AA800" s="27"/>
      <c r="AB800" s="27"/>
      <c r="AC800" s="27"/>
      <c r="AD800" s="27"/>
      <c r="AE800" s="27"/>
      <c r="AF800" s="27"/>
      <c r="AG800" s="7"/>
      <c r="AH800" s="7"/>
      <c r="AI800" s="7"/>
      <c r="AJ800" s="7"/>
      <c r="AK800" s="7"/>
    </row>
    <row r="801" spans="1:37" ht="25.5">
      <c r="A801" s="73">
        <f t="shared" si="38"/>
        <v>796</v>
      </c>
      <c r="B801" s="73">
        <v>1032810005</v>
      </c>
      <c r="C801" s="73">
        <v>0</v>
      </c>
      <c r="D801" s="75" t="s">
        <v>773</v>
      </c>
      <c r="E801" s="75" t="s">
        <v>458</v>
      </c>
      <c r="F801" s="75" t="s">
        <v>458</v>
      </c>
      <c r="G801" s="73" t="s">
        <v>774</v>
      </c>
      <c r="H801" s="73" t="s">
        <v>88</v>
      </c>
      <c r="I801" s="5" t="s">
        <v>36</v>
      </c>
      <c r="J801" s="28">
        <v>1</v>
      </c>
      <c r="K801" s="29">
        <v>199</v>
      </c>
      <c r="L801" s="30">
        <f t="shared" si="36"/>
        <v>199</v>
      </c>
      <c r="M801" s="31">
        <f t="shared" si="37"/>
        <v>7.023820835049143E-6</v>
      </c>
      <c r="N801" s="81"/>
      <c r="O801" s="38"/>
      <c r="P801" s="22"/>
      <c r="Q801" s="22"/>
      <c r="R801" s="32"/>
      <c r="S801" s="33"/>
      <c r="T801" s="34"/>
      <c r="U801" s="34"/>
      <c r="V801" s="35"/>
      <c r="W801" s="36"/>
      <c r="X801" s="27"/>
      <c r="Y801" s="27"/>
      <c r="Z801" s="27"/>
      <c r="AA801" s="27"/>
      <c r="AB801" s="27"/>
      <c r="AC801" s="27"/>
      <c r="AD801" s="27"/>
      <c r="AE801" s="27"/>
      <c r="AF801" s="27"/>
      <c r="AG801" s="7"/>
      <c r="AH801" s="7"/>
      <c r="AI801" s="7"/>
      <c r="AJ801" s="7"/>
      <c r="AK801" s="7"/>
    </row>
    <row r="802" spans="1:37">
      <c r="A802" s="73">
        <f t="shared" si="38"/>
        <v>797</v>
      </c>
      <c r="B802" s="73">
        <v>1031030170</v>
      </c>
      <c r="C802" s="73">
        <v>0</v>
      </c>
      <c r="D802" s="75" t="s">
        <v>1121</v>
      </c>
      <c r="E802" s="75" t="s">
        <v>458</v>
      </c>
      <c r="F802" s="75" t="s">
        <v>458</v>
      </c>
      <c r="G802" s="73" t="s">
        <v>87</v>
      </c>
      <c r="H802" s="73" t="s">
        <v>88</v>
      </c>
      <c r="I802" s="5" t="s">
        <v>36</v>
      </c>
      <c r="J802" s="28">
        <v>1</v>
      </c>
      <c r="K802" s="29">
        <v>135</v>
      </c>
      <c r="L802" s="30">
        <f t="shared" si="36"/>
        <v>135</v>
      </c>
      <c r="M802" s="31">
        <f t="shared" si="37"/>
        <v>4.7649035815660019E-6</v>
      </c>
      <c r="N802" s="81"/>
      <c r="O802" s="38"/>
      <c r="P802" s="22"/>
      <c r="Q802" s="22"/>
      <c r="R802" s="32"/>
      <c r="S802" s="33"/>
      <c r="T802" s="34"/>
      <c r="U802" s="34"/>
      <c r="V802" s="35"/>
      <c r="W802" s="36"/>
      <c r="X802" s="27"/>
      <c r="Y802" s="27"/>
      <c r="Z802" s="27"/>
      <c r="AA802" s="27"/>
      <c r="AB802" s="27"/>
      <c r="AC802" s="27"/>
      <c r="AD802" s="27"/>
      <c r="AE802" s="27"/>
      <c r="AF802" s="27"/>
      <c r="AG802" s="7"/>
      <c r="AH802" s="7"/>
      <c r="AI802" s="7"/>
      <c r="AJ802" s="7"/>
      <c r="AK802" s="7"/>
    </row>
    <row r="803" spans="1:37" ht="25.5">
      <c r="A803" s="73">
        <f t="shared" si="38"/>
        <v>798</v>
      </c>
      <c r="B803" s="73">
        <v>1032410035</v>
      </c>
      <c r="C803" s="73">
        <v>0</v>
      </c>
      <c r="D803" s="75" t="s">
        <v>1457</v>
      </c>
      <c r="E803" s="75" t="s">
        <v>458</v>
      </c>
      <c r="F803" s="75" t="s">
        <v>458</v>
      </c>
      <c r="G803" s="73" t="s">
        <v>1458</v>
      </c>
      <c r="H803" s="73" t="s">
        <v>88</v>
      </c>
      <c r="I803" s="5" t="s">
        <v>36</v>
      </c>
      <c r="J803" s="28">
        <v>1</v>
      </c>
      <c r="K803" s="29">
        <v>135</v>
      </c>
      <c r="L803" s="30">
        <f t="shared" si="36"/>
        <v>135</v>
      </c>
      <c r="M803" s="31">
        <f t="shared" si="37"/>
        <v>4.7649035815660019E-6</v>
      </c>
      <c r="N803" s="81"/>
      <c r="O803" s="38"/>
      <c r="P803" s="22"/>
      <c r="Q803" s="22"/>
      <c r="R803" s="32"/>
      <c r="S803" s="33"/>
      <c r="T803" s="34"/>
      <c r="U803" s="34"/>
      <c r="V803" s="35"/>
      <c r="W803" s="36"/>
      <c r="X803" s="27"/>
      <c r="Y803" s="27"/>
      <c r="Z803" s="27"/>
      <c r="AA803" s="27"/>
      <c r="AB803" s="27"/>
      <c r="AC803" s="27"/>
      <c r="AD803" s="27"/>
      <c r="AE803" s="27"/>
      <c r="AF803" s="27"/>
      <c r="AG803" s="7"/>
      <c r="AH803" s="7"/>
      <c r="AI803" s="7"/>
      <c r="AJ803" s="7"/>
      <c r="AK803" s="7"/>
    </row>
    <row r="804" spans="1:37">
      <c r="A804" s="73">
        <f t="shared" si="38"/>
        <v>799</v>
      </c>
      <c r="B804" s="73">
        <v>1031810070</v>
      </c>
      <c r="C804" s="73">
        <v>0</v>
      </c>
      <c r="D804" s="75" t="s">
        <v>1290</v>
      </c>
      <c r="E804" s="75" t="s">
        <v>458</v>
      </c>
      <c r="F804" s="75" t="s">
        <v>458</v>
      </c>
      <c r="G804" s="73" t="s">
        <v>98</v>
      </c>
      <c r="H804" s="73" t="s">
        <v>88</v>
      </c>
      <c r="I804" s="5" t="s">
        <v>36</v>
      </c>
      <c r="J804" s="28">
        <v>1</v>
      </c>
      <c r="K804" s="29">
        <v>115</v>
      </c>
      <c r="L804" s="30">
        <f t="shared" si="36"/>
        <v>115</v>
      </c>
      <c r="M804" s="31">
        <f t="shared" si="37"/>
        <v>4.0589919398525201E-6</v>
      </c>
      <c r="N804" s="81"/>
      <c r="O804" s="38"/>
      <c r="P804" s="22"/>
      <c r="Q804" s="22"/>
      <c r="R804" s="32"/>
      <c r="S804" s="33"/>
      <c r="T804" s="34"/>
      <c r="U804" s="34"/>
      <c r="V804" s="35"/>
      <c r="W804" s="36"/>
      <c r="X804" s="27"/>
      <c r="Y804" s="27"/>
      <c r="Z804" s="27"/>
      <c r="AA804" s="27"/>
      <c r="AB804" s="27"/>
      <c r="AC804" s="27"/>
      <c r="AD804" s="27"/>
      <c r="AE804" s="27"/>
      <c r="AF804" s="27"/>
      <c r="AG804" s="7"/>
      <c r="AH804" s="7"/>
      <c r="AI804" s="7"/>
      <c r="AJ804" s="7"/>
      <c r="AK804" s="7"/>
    </row>
    <row r="805" spans="1:37">
      <c r="A805" s="73">
        <f t="shared" si="38"/>
        <v>800</v>
      </c>
      <c r="B805" s="73">
        <v>1031810150</v>
      </c>
      <c r="C805" s="73">
        <v>0</v>
      </c>
      <c r="D805" s="75" t="s">
        <v>780</v>
      </c>
      <c r="E805" s="75" t="s">
        <v>458</v>
      </c>
      <c r="F805" s="75" t="s">
        <v>458</v>
      </c>
      <c r="G805" s="73" t="s">
        <v>352</v>
      </c>
      <c r="H805" s="73" t="s">
        <v>88</v>
      </c>
      <c r="I805" s="5" t="s">
        <v>36</v>
      </c>
      <c r="J805" s="28">
        <v>1</v>
      </c>
      <c r="K805" s="29">
        <v>115</v>
      </c>
      <c r="L805" s="30">
        <f t="shared" si="36"/>
        <v>115</v>
      </c>
      <c r="M805" s="31">
        <f t="shared" si="37"/>
        <v>4.0589919398525201E-6</v>
      </c>
      <c r="N805" s="81"/>
      <c r="O805" s="38"/>
      <c r="P805" s="22"/>
      <c r="Q805" s="22"/>
      <c r="R805" s="32"/>
      <c r="S805" s="33"/>
      <c r="T805" s="34"/>
      <c r="U805" s="34"/>
      <c r="V805" s="35"/>
      <c r="W805" s="36"/>
      <c r="X805" s="27"/>
      <c r="Y805" s="27"/>
      <c r="Z805" s="27"/>
      <c r="AA805" s="27"/>
      <c r="AB805" s="27"/>
      <c r="AC805" s="27"/>
      <c r="AD805" s="27"/>
      <c r="AE805" s="27"/>
      <c r="AF805" s="27"/>
      <c r="AG805" s="7"/>
      <c r="AH805" s="7"/>
      <c r="AI805" s="7"/>
      <c r="AJ805" s="7"/>
      <c r="AK805" s="7"/>
    </row>
    <row r="806" spans="1:37">
      <c r="A806" s="73">
        <f t="shared" si="38"/>
        <v>801</v>
      </c>
      <c r="B806" s="73">
        <v>1032810032</v>
      </c>
      <c r="C806" s="73">
        <v>0</v>
      </c>
      <c r="D806" s="75" t="s">
        <v>756</v>
      </c>
      <c r="E806" s="75" t="s">
        <v>458</v>
      </c>
      <c r="F806" s="75" t="s">
        <v>458</v>
      </c>
      <c r="G806" s="73" t="s">
        <v>757</v>
      </c>
      <c r="H806" s="73" t="s">
        <v>88</v>
      </c>
      <c r="I806" s="5" t="s">
        <v>36</v>
      </c>
      <c r="J806" s="28">
        <v>1</v>
      </c>
      <c r="K806" s="29">
        <v>88</v>
      </c>
      <c r="L806" s="30">
        <f t="shared" si="36"/>
        <v>88</v>
      </c>
      <c r="M806" s="31">
        <f t="shared" si="37"/>
        <v>3.10601122353932E-6</v>
      </c>
      <c r="N806" s="81"/>
      <c r="O806" s="38"/>
      <c r="P806" s="22"/>
      <c r="Q806" s="22"/>
      <c r="R806" s="32"/>
      <c r="S806" s="33"/>
      <c r="T806" s="34"/>
      <c r="U806" s="34"/>
      <c r="V806" s="35"/>
      <c r="W806" s="36"/>
      <c r="X806" s="27"/>
      <c r="Y806" s="27"/>
      <c r="Z806" s="27"/>
      <c r="AA806" s="27"/>
      <c r="AB806" s="27"/>
      <c r="AC806" s="27"/>
      <c r="AD806" s="27"/>
      <c r="AE806" s="27"/>
      <c r="AF806" s="27"/>
      <c r="AG806" s="7"/>
      <c r="AH806" s="7"/>
      <c r="AI806" s="7"/>
      <c r="AJ806" s="7"/>
      <c r="AK806" s="7"/>
    </row>
    <row r="807" spans="1:37">
      <c r="A807" s="73">
        <f t="shared" si="38"/>
        <v>802</v>
      </c>
      <c r="B807" s="73">
        <v>1031440040</v>
      </c>
      <c r="C807" s="73">
        <v>0</v>
      </c>
      <c r="D807" s="75" t="s">
        <v>1460</v>
      </c>
      <c r="E807" s="75" t="s">
        <v>458</v>
      </c>
      <c r="F807" s="75" t="s">
        <v>458</v>
      </c>
      <c r="G807" s="73" t="s">
        <v>1462</v>
      </c>
      <c r="H807" s="73" t="s">
        <v>88</v>
      </c>
      <c r="I807" s="5" t="s">
        <v>36</v>
      </c>
      <c r="J807" s="28">
        <v>1</v>
      </c>
      <c r="K807" s="29">
        <v>62</v>
      </c>
      <c r="L807" s="30">
        <f t="shared" si="36"/>
        <v>62</v>
      </c>
      <c r="M807" s="31">
        <f t="shared" si="37"/>
        <v>2.1883260893117936E-6</v>
      </c>
      <c r="N807" s="81"/>
      <c r="O807" s="38"/>
      <c r="P807" s="22"/>
      <c r="Q807" s="22"/>
      <c r="R807" s="32"/>
      <c r="S807" s="33"/>
      <c r="T807" s="34"/>
      <c r="U807" s="34"/>
      <c r="V807" s="35"/>
      <c r="W807" s="36"/>
      <c r="X807" s="27"/>
      <c r="Y807" s="27"/>
      <c r="Z807" s="27"/>
      <c r="AA807" s="27"/>
      <c r="AB807" s="27"/>
      <c r="AC807" s="27"/>
      <c r="AD807" s="27"/>
      <c r="AE807" s="27"/>
      <c r="AF807" s="27"/>
      <c r="AG807" s="7"/>
      <c r="AH807" s="7"/>
      <c r="AI807" s="7"/>
      <c r="AJ807" s="7"/>
      <c r="AK807" s="7"/>
    </row>
    <row r="808" spans="1:37">
      <c r="A808" s="73">
        <f t="shared" si="38"/>
        <v>803</v>
      </c>
      <c r="B808" s="73">
        <v>1031830020</v>
      </c>
      <c r="C808" s="73">
        <v>0</v>
      </c>
      <c r="D808" s="75" t="s">
        <v>1161</v>
      </c>
      <c r="E808" s="75" t="s">
        <v>458</v>
      </c>
      <c r="F808" s="75" t="s">
        <v>458</v>
      </c>
      <c r="G808" s="73" t="s">
        <v>595</v>
      </c>
      <c r="H808" s="73" t="s">
        <v>88</v>
      </c>
      <c r="I808" s="5" t="s">
        <v>36</v>
      </c>
      <c r="J808" s="28">
        <v>1</v>
      </c>
      <c r="K808" s="29">
        <v>44</v>
      </c>
      <c r="L808" s="30">
        <f t="shared" si="36"/>
        <v>44</v>
      </c>
      <c r="M808" s="31">
        <f t="shared" si="37"/>
        <v>1.55300561176966E-6</v>
      </c>
      <c r="N808" s="81"/>
      <c r="O808" s="38"/>
      <c r="P808" s="22"/>
      <c r="Q808" s="22"/>
      <c r="R808" s="32"/>
      <c r="S808" s="33"/>
      <c r="T808" s="34"/>
      <c r="U808" s="34"/>
      <c r="V808" s="35"/>
      <c r="W808" s="36"/>
      <c r="X808" s="27"/>
      <c r="Y808" s="27"/>
      <c r="Z808" s="27"/>
      <c r="AA808" s="27"/>
      <c r="AB808" s="27"/>
      <c r="AC808" s="27"/>
      <c r="AD808" s="27"/>
      <c r="AE808" s="27"/>
      <c r="AF808" s="27"/>
      <c r="AG808" s="7"/>
      <c r="AH808" s="7"/>
      <c r="AI808" s="7"/>
      <c r="AJ808" s="7"/>
      <c r="AK808" s="7"/>
    </row>
    <row r="809" spans="1:37">
      <c r="A809" s="73">
        <f t="shared" si="38"/>
        <v>804</v>
      </c>
      <c r="B809" s="73">
        <v>1031220070</v>
      </c>
      <c r="C809" s="73">
        <v>0</v>
      </c>
      <c r="D809" s="75" t="s">
        <v>1403</v>
      </c>
      <c r="E809" s="75" t="s">
        <v>458</v>
      </c>
      <c r="F809" s="75" t="s">
        <v>458</v>
      </c>
      <c r="G809" s="73" t="s">
        <v>595</v>
      </c>
      <c r="H809" s="73" t="s">
        <v>88</v>
      </c>
      <c r="I809" s="5" t="s">
        <v>36</v>
      </c>
      <c r="J809" s="28">
        <v>1</v>
      </c>
      <c r="K809" s="29">
        <v>37</v>
      </c>
      <c r="L809" s="30">
        <f t="shared" si="36"/>
        <v>37</v>
      </c>
      <c r="M809" s="31">
        <f t="shared" si="37"/>
        <v>1.3059365371699412E-6</v>
      </c>
      <c r="N809" s="81"/>
      <c r="O809" s="38"/>
      <c r="P809" s="22"/>
      <c r="Q809" s="22"/>
      <c r="R809" s="32"/>
      <c r="S809" s="33"/>
      <c r="T809" s="34"/>
      <c r="U809" s="34"/>
      <c r="V809" s="35"/>
      <c r="W809" s="36"/>
      <c r="X809" s="27"/>
      <c r="Y809" s="27"/>
      <c r="Z809" s="27"/>
      <c r="AA809" s="27"/>
      <c r="AB809" s="27"/>
      <c r="AC809" s="27"/>
      <c r="AD809" s="27"/>
      <c r="AE809" s="27"/>
      <c r="AF809" s="27"/>
      <c r="AG809" s="7"/>
      <c r="AH809" s="7"/>
      <c r="AI809" s="7"/>
      <c r="AJ809" s="7"/>
      <c r="AK809" s="7"/>
    </row>
    <row r="810" spans="1:37">
      <c r="A810" s="73">
        <f t="shared" si="38"/>
        <v>805</v>
      </c>
      <c r="B810" s="73">
        <v>1031230014</v>
      </c>
      <c r="C810" s="73">
        <v>0</v>
      </c>
      <c r="D810" s="75" t="s">
        <v>1463</v>
      </c>
      <c r="E810" s="75" t="s">
        <v>32</v>
      </c>
      <c r="F810" s="75" t="s">
        <v>56</v>
      </c>
      <c r="G810" s="73" t="s">
        <v>52</v>
      </c>
      <c r="H810" s="73" t="s">
        <v>35</v>
      </c>
      <c r="I810" s="5" t="s">
        <v>36</v>
      </c>
      <c r="J810" s="28">
        <v>1</v>
      </c>
      <c r="K810" s="29">
        <v>2644012</v>
      </c>
      <c r="L810" s="30">
        <f t="shared" si="36"/>
        <v>2644012</v>
      </c>
      <c r="M810" s="31">
        <f t="shared" si="37"/>
        <v>9.3321942581507306E-2</v>
      </c>
      <c r="N810" s="81"/>
      <c r="O810" s="38"/>
      <c r="P810" s="22"/>
      <c r="Q810" s="22"/>
      <c r="R810" s="32"/>
      <c r="S810" s="33"/>
      <c r="T810" s="34"/>
      <c r="U810" s="34"/>
      <c r="V810" s="35"/>
      <c r="W810" s="36"/>
      <c r="X810" s="27"/>
      <c r="Y810" s="27"/>
      <c r="Z810" s="27"/>
      <c r="AA810" s="27"/>
      <c r="AB810" s="27"/>
      <c r="AC810" s="27"/>
      <c r="AD810" s="27"/>
      <c r="AE810" s="27"/>
      <c r="AF810" s="27"/>
      <c r="AG810" s="7"/>
      <c r="AH810" s="7"/>
      <c r="AI810" s="7"/>
      <c r="AJ810" s="7"/>
      <c r="AK810" s="7"/>
    </row>
    <row r="811" spans="1:37" ht="38.25">
      <c r="A811" s="73">
        <f t="shared" si="38"/>
        <v>806</v>
      </c>
      <c r="B811" s="73">
        <v>1032911019</v>
      </c>
      <c r="C811" s="73">
        <v>0</v>
      </c>
      <c r="D811" s="75" t="s">
        <v>1464</v>
      </c>
      <c r="E811" s="75" t="s">
        <v>46</v>
      </c>
      <c r="F811" s="75" t="s">
        <v>80</v>
      </c>
      <c r="G811" s="73" t="s">
        <v>1466</v>
      </c>
      <c r="H811" s="73" t="s">
        <v>35</v>
      </c>
      <c r="I811" s="5" t="s">
        <v>36</v>
      </c>
      <c r="J811" s="28">
        <v>1</v>
      </c>
      <c r="K811" s="29">
        <v>1024935</v>
      </c>
      <c r="L811" s="30">
        <f t="shared" si="36"/>
        <v>1024935</v>
      </c>
      <c r="M811" s="31">
        <f t="shared" si="37"/>
        <v>3.6175677424980374E-2</v>
      </c>
      <c r="N811" s="81"/>
      <c r="O811" s="38"/>
      <c r="P811" s="22"/>
      <c r="Q811" s="22"/>
      <c r="R811" s="32"/>
      <c r="S811" s="33"/>
      <c r="T811" s="34"/>
      <c r="U811" s="34"/>
      <c r="V811" s="35"/>
      <c r="W811" s="36"/>
      <c r="X811" s="27"/>
      <c r="Y811" s="27"/>
      <c r="Z811" s="27"/>
      <c r="AA811" s="27"/>
      <c r="AB811" s="27"/>
      <c r="AC811" s="27"/>
      <c r="AD811" s="27"/>
      <c r="AE811" s="27"/>
      <c r="AF811" s="27"/>
      <c r="AG811" s="7"/>
      <c r="AH811" s="7"/>
      <c r="AI811" s="7"/>
      <c r="AJ811" s="7"/>
      <c r="AK811" s="7"/>
    </row>
    <row r="812" spans="1:37">
      <c r="A812" s="73">
        <f t="shared" si="38"/>
        <v>807</v>
      </c>
      <c r="B812" s="73">
        <v>1032910015</v>
      </c>
      <c r="C812" s="73">
        <v>0</v>
      </c>
      <c r="D812" s="75" t="s">
        <v>1467</v>
      </c>
      <c r="E812" s="75" t="s">
        <v>136</v>
      </c>
      <c r="F812" s="75" t="s">
        <v>1468</v>
      </c>
      <c r="G812" s="73" t="s">
        <v>530</v>
      </c>
      <c r="H812" s="73" t="s">
        <v>88</v>
      </c>
      <c r="I812" s="5" t="s">
        <v>36</v>
      </c>
      <c r="J812" s="28">
        <v>1</v>
      </c>
      <c r="K812" s="29">
        <v>932541</v>
      </c>
      <c r="L812" s="30">
        <f t="shared" si="36"/>
        <v>932541</v>
      </c>
      <c r="M812" s="31">
        <f t="shared" si="37"/>
        <v>3.2914577413756599E-2</v>
      </c>
      <c r="N812" s="81" t="s">
        <v>4330</v>
      </c>
      <c r="O812" s="38"/>
      <c r="P812" s="22"/>
      <c r="Q812" s="22"/>
      <c r="R812" s="32"/>
      <c r="S812" s="33"/>
      <c r="T812" s="34"/>
      <c r="U812" s="34"/>
      <c r="V812" s="35"/>
      <c r="W812" s="36"/>
      <c r="X812" s="27"/>
      <c r="Y812" s="27"/>
      <c r="Z812" s="27"/>
      <c r="AA812" s="27"/>
      <c r="AB812" s="27"/>
      <c r="AC812" s="27"/>
      <c r="AD812" s="27"/>
      <c r="AE812" s="27"/>
      <c r="AF812" s="27"/>
      <c r="AG812" s="7"/>
      <c r="AH812" s="7"/>
      <c r="AI812" s="7"/>
      <c r="AJ812" s="7"/>
      <c r="AK812" s="7"/>
    </row>
    <row r="813" spans="1:37" ht="25.5">
      <c r="A813" s="73">
        <f t="shared" si="38"/>
        <v>808</v>
      </c>
      <c r="B813" s="73">
        <v>1032130157</v>
      </c>
      <c r="C813" s="73">
        <v>0</v>
      </c>
      <c r="D813" s="75" t="s">
        <v>1469</v>
      </c>
      <c r="E813" s="75" t="s">
        <v>1470</v>
      </c>
      <c r="F813" s="75" t="s">
        <v>1470</v>
      </c>
      <c r="G813" s="73" t="s">
        <v>1471</v>
      </c>
      <c r="H813" s="73" t="s">
        <v>1472</v>
      </c>
      <c r="I813" s="5" t="s">
        <v>36</v>
      </c>
      <c r="J813" s="28">
        <v>1</v>
      </c>
      <c r="K813" s="29">
        <v>652881</v>
      </c>
      <c r="L813" s="30">
        <f t="shared" si="36"/>
        <v>652881</v>
      </c>
      <c r="M813" s="31">
        <f t="shared" si="37"/>
        <v>2.3043814927676987E-2</v>
      </c>
      <c r="N813" s="81"/>
      <c r="O813" s="38"/>
      <c r="P813" s="22"/>
      <c r="Q813" s="22"/>
      <c r="R813" s="32"/>
      <c r="S813" s="33"/>
      <c r="T813" s="34"/>
      <c r="U813" s="34"/>
      <c r="V813" s="35"/>
      <c r="W813" s="36"/>
      <c r="X813" s="27"/>
      <c r="Y813" s="27"/>
      <c r="Z813" s="27"/>
      <c r="AA813" s="27"/>
      <c r="AB813" s="27"/>
      <c r="AC813" s="27"/>
      <c r="AD813" s="27"/>
      <c r="AE813" s="27"/>
      <c r="AF813" s="27"/>
      <c r="AG813" s="7"/>
      <c r="AH813" s="7"/>
      <c r="AI813" s="7"/>
      <c r="AJ813" s="7"/>
      <c r="AK813" s="7"/>
    </row>
    <row r="814" spans="1:37">
      <c r="A814" s="73">
        <f t="shared" si="38"/>
        <v>809</v>
      </c>
      <c r="B814" s="73">
        <v>1031610095</v>
      </c>
      <c r="C814" s="73">
        <v>0</v>
      </c>
      <c r="D814" s="75" t="s">
        <v>1473</v>
      </c>
      <c r="E814" s="75" t="s">
        <v>1474</v>
      </c>
      <c r="F814" s="75" t="s">
        <v>1475</v>
      </c>
      <c r="G814" s="73" t="s">
        <v>1476</v>
      </c>
      <c r="H814" s="73" t="s">
        <v>302</v>
      </c>
      <c r="I814" s="5" t="s">
        <v>36</v>
      </c>
      <c r="J814" s="28">
        <v>1</v>
      </c>
      <c r="K814" s="29">
        <v>436283</v>
      </c>
      <c r="L814" s="30">
        <f t="shared" si="36"/>
        <v>436283</v>
      </c>
      <c r="M814" s="31">
        <f t="shared" si="37"/>
        <v>1.5398862439084147E-2</v>
      </c>
      <c r="N814" s="81"/>
      <c r="O814" s="38"/>
      <c r="P814" s="22"/>
      <c r="Q814" s="22"/>
      <c r="R814" s="32"/>
      <c r="S814" s="33"/>
      <c r="T814" s="34"/>
      <c r="U814" s="34"/>
      <c r="V814" s="35"/>
      <c r="W814" s="36"/>
      <c r="X814" s="27"/>
      <c r="Y814" s="27"/>
      <c r="Z814" s="27"/>
      <c r="AA814" s="27"/>
      <c r="AB814" s="27"/>
      <c r="AC814" s="27"/>
      <c r="AD814" s="27"/>
      <c r="AE814" s="27"/>
      <c r="AF814" s="27"/>
      <c r="AG814" s="7"/>
      <c r="AH814" s="7"/>
      <c r="AI814" s="7"/>
      <c r="AJ814" s="7"/>
      <c r="AK814" s="7"/>
    </row>
    <row r="815" spans="1:37" ht="38.25">
      <c r="A815" s="73">
        <f t="shared" si="38"/>
        <v>810</v>
      </c>
      <c r="B815" s="73">
        <v>1032911009</v>
      </c>
      <c r="C815" s="73">
        <v>0</v>
      </c>
      <c r="D815" s="75" t="s">
        <v>1477</v>
      </c>
      <c r="E815" s="75" t="s">
        <v>1644</v>
      </c>
      <c r="F815" s="75" t="s">
        <v>80</v>
      </c>
      <c r="G815" s="73" t="s">
        <v>1478</v>
      </c>
      <c r="H815" s="73" t="s">
        <v>35</v>
      </c>
      <c r="I815" s="5" t="s">
        <v>36</v>
      </c>
      <c r="J815" s="28">
        <v>1</v>
      </c>
      <c r="K815" s="29">
        <v>191225</v>
      </c>
      <c r="L815" s="30">
        <f t="shared" si="36"/>
        <v>191225</v>
      </c>
      <c r="M815" s="31">
        <f t="shared" si="37"/>
        <v>6.7493976843330276E-3</v>
      </c>
      <c r="N815" s="81" t="s">
        <v>4315</v>
      </c>
      <c r="O815" s="38"/>
      <c r="P815" s="22"/>
      <c r="Q815" s="22"/>
      <c r="R815" s="32"/>
      <c r="S815" s="33"/>
      <c r="T815" s="34"/>
      <c r="U815" s="34"/>
      <c r="V815" s="35"/>
      <c r="W815" s="36"/>
      <c r="X815" s="27"/>
      <c r="Y815" s="27"/>
      <c r="Z815" s="27"/>
      <c r="AA815" s="27"/>
      <c r="AB815" s="27"/>
      <c r="AC815" s="27"/>
      <c r="AD815" s="27"/>
      <c r="AE815" s="27"/>
      <c r="AF815" s="27"/>
      <c r="AG815" s="7"/>
      <c r="AH815" s="7"/>
      <c r="AI815" s="7"/>
      <c r="AJ815" s="7"/>
      <c r="AK815" s="7"/>
    </row>
    <row r="816" spans="1:37" ht="25.5">
      <c r="A816" s="73">
        <f t="shared" si="38"/>
        <v>811</v>
      </c>
      <c r="B816" s="73">
        <v>1032911134</v>
      </c>
      <c r="C816" s="73">
        <v>0</v>
      </c>
      <c r="D816" s="75" t="s">
        <v>1479</v>
      </c>
      <c r="E816" s="75" t="s">
        <v>46</v>
      </c>
      <c r="F816" s="75" t="s">
        <v>33</v>
      </c>
      <c r="G816" s="73" t="s">
        <v>1480</v>
      </c>
      <c r="H816" s="73" t="s">
        <v>35</v>
      </c>
      <c r="I816" s="5" t="s">
        <v>36</v>
      </c>
      <c r="J816" s="28">
        <v>1</v>
      </c>
      <c r="K816" s="29">
        <v>185761</v>
      </c>
      <c r="L816" s="30">
        <f t="shared" si="36"/>
        <v>185761</v>
      </c>
      <c r="M816" s="31">
        <f t="shared" si="37"/>
        <v>6.5565426238169038E-3</v>
      </c>
      <c r="N816" s="81"/>
      <c r="O816" s="38"/>
      <c r="P816" s="22"/>
      <c r="Q816" s="22"/>
      <c r="R816" s="32"/>
      <c r="S816" s="33"/>
      <c r="T816" s="34"/>
      <c r="U816" s="34"/>
      <c r="V816" s="35"/>
      <c r="W816" s="36"/>
      <c r="X816" s="27"/>
      <c r="Y816" s="27"/>
      <c r="Z816" s="27"/>
      <c r="AA816" s="27"/>
      <c r="AB816" s="27"/>
      <c r="AC816" s="27"/>
      <c r="AD816" s="27"/>
      <c r="AE816" s="27"/>
      <c r="AF816" s="27"/>
      <c r="AG816" s="7"/>
      <c r="AH816" s="7"/>
      <c r="AI816" s="7"/>
      <c r="AJ816" s="7"/>
      <c r="AK816" s="7"/>
    </row>
    <row r="817" spans="1:37">
      <c r="A817" s="73">
        <f t="shared" si="38"/>
        <v>812</v>
      </c>
      <c r="B817" s="73">
        <v>1033470210</v>
      </c>
      <c r="C817" s="73">
        <v>0</v>
      </c>
      <c r="D817" s="75" t="s">
        <v>1481</v>
      </c>
      <c r="E817" s="75" t="s">
        <v>136</v>
      </c>
      <c r="F817" s="75" t="s">
        <v>450</v>
      </c>
      <c r="G817" s="73" t="s">
        <v>683</v>
      </c>
      <c r="H817" s="73" t="s">
        <v>476</v>
      </c>
      <c r="I817" s="5" t="s">
        <v>36</v>
      </c>
      <c r="J817" s="28">
        <v>1</v>
      </c>
      <c r="K817" s="29">
        <v>124401</v>
      </c>
      <c r="L817" s="30">
        <f t="shared" si="36"/>
        <v>124401</v>
      </c>
      <c r="M817" s="31">
        <f t="shared" si="37"/>
        <v>4.3908057070399424E-3</v>
      </c>
      <c r="N817" s="81"/>
      <c r="O817" s="38"/>
      <c r="P817" s="22"/>
      <c r="Q817" s="22"/>
      <c r="R817" s="32"/>
      <c r="S817" s="33"/>
      <c r="T817" s="34"/>
      <c r="U817" s="34"/>
      <c r="V817" s="35"/>
      <c r="W817" s="36"/>
      <c r="X817" s="27"/>
      <c r="Y817" s="27"/>
      <c r="Z817" s="27"/>
      <c r="AA817" s="27"/>
      <c r="AB817" s="27"/>
      <c r="AC817" s="27"/>
      <c r="AD817" s="27"/>
      <c r="AE817" s="27"/>
      <c r="AF817" s="27"/>
      <c r="AG817" s="7"/>
      <c r="AH817" s="7"/>
      <c r="AI817" s="7"/>
      <c r="AJ817" s="7"/>
      <c r="AK817" s="7"/>
    </row>
    <row r="818" spans="1:37" ht="38.25">
      <c r="A818" s="73">
        <f t="shared" si="38"/>
        <v>813</v>
      </c>
      <c r="B818" s="73">
        <v>1031440023</v>
      </c>
      <c r="C818" s="73">
        <v>0</v>
      </c>
      <c r="D818" s="75" t="s">
        <v>1483</v>
      </c>
      <c r="E818" s="75" t="s">
        <v>1484</v>
      </c>
      <c r="F818" s="75" t="s">
        <v>783</v>
      </c>
      <c r="G818" s="73" t="s">
        <v>1485</v>
      </c>
      <c r="H818" s="73" t="s">
        <v>1486</v>
      </c>
      <c r="I818" s="5" t="s">
        <v>36</v>
      </c>
      <c r="J818" s="28">
        <v>1</v>
      </c>
      <c r="K818" s="29">
        <v>103448</v>
      </c>
      <c r="L818" s="30">
        <f t="shared" si="36"/>
        <v>103448</v>
      </c>
      <c r="M818" s="31">
        <f t="shared" si="37"/>
        <v>3.6512573755988131E-3</v>
      </c>
      <c r="N818" s="81"/>
      <c r="O818" s="38"/>
      <c r="P818" s="22"/>
      <c r="Q818" s="22"/>
      <c r="R818" s="32"/>
      <c r="S818" s="33"/>
      <c r="T818" s="34"/>
      <c r="U818" s="34"/>
      <c r="V818" s="35"/>
      <c r="W818" s="36"/>
      <c r="X818" s="27"/>
      <c r="Y818" s="27"/>
      <c r="Z818" s="27"/>
      <c r="AA818" s="27"/>
      <c r="AB818" s="27"/>
      <c r="AC818" s="27"/>
      <c r="AD818" s="27"/>
      <c r="AE818" s="27"/>
      <c r="AF818" s="27"/>
      <c r="AG818" s="7"/>
      <c r="AH818" s="7"/>
      <c r="AI818" s="7"/>
      <c r="AJ818" s="7"/>
      <c r="AK818" s="7"/>
    </row>
    <row r="819" spans="1:37">
      <c r="A819" s="73">
        <f t="shared" si="38"/>
        <v>814</v>
      </c>
      <c r="B819" s="73">
        <v>1034020094</v>
      </c>
      <c r="C819" s="73">
        <v>0</v>
      </c>
      <c r="D819" s="75" t="s">
        <v>1487</v>
      </c>
      <c r="E819" s="75" t="s">
        <v>706</v>
      </c>
      <c r="F819" s="75" t="s">
        <v>264</v>
      </c>
      <c r="G819" s="73" t="s">
        <v>749</v>
      </c>
      <c r="H819" s="73" t="s">
        <v>88</v>
      </c>
      <c r="I819" s="5" t="s">
        <v>36</v>
      </c>
      <c r="J819" s="28">
        <v>1</v>
      </c>
      <c r="K819" s="29">
        <v>71081</v>
      </c>
      <c r="L819" s="30">
        <f t="shared" si="36"/>
        <v>71081</v>
      </c>
      <c r="M819" s="31">
        <f t="shared" si="37"/>
        <v>2.5088452702317996E-3</v>
      </c>
      <c r="N819" s="81"/>
      <c r="O819" s="38"/>
      <c r="P819" s="22"/>
      <c r="Q819" s="22"/>
      <c r="R819" s="32"/>
      <c r="S819" s="33"/>
      <c r="T819" s="34"/>
      <c r="U819" s="34"/>
      <c r="V819" s="35"/>
      <c r="W819" s="36"/>
      <c r="X819" s="27"/>
      <c r="Y819" s="27"/>
      <c r="Z819" s="27"/>
      <c r="AA819" s="27"/>
      <c r="AB819" s="27"/>
      <c r="AC819" s="27"/>
      <c r="AD819" s="27"/>
      <c r="AE819" s="27"/>
      <c r="AF819" s="27"/>
      <c r="AG819" s="7"/>
      <c r="AH819" s="7"/>
      <c r="AI819" s="7"/>
      <c r="AJ819" s="7"/>
      <c r="AK819" s="7"/>
    </row>
    <row r="820" spans="1:37">
      <c r="A820" s="73">
        <f t="shared" si="38"/>
        <v>815</v>
      </c>
      <c r="B820" s="73">
        <v>1034020140</v>
      </c>
      <c r="C820" s="73">
        <v>0</v>
      </c>
      <c r="D820" s="75" t="s">
        <v>1488</v>
      </c>
      <c r="E820" s="75" t="s">
        <v>274</v>
      </c>
      <c r="F820" s="75" t="s">
        <v>4296</v>
      </c>
      <c r="G820" s="73" t="s">
        <v>478</v>
      </c>
      <c r="H820" s="73" t="s">
        <v>401</v>
      </c>
      <c r="I820" s="5" t="s">
        <v>36</v>
      </c>
      <c r="J820" s="28">
        <v>1</v>
      </c>
      <c r="K820" s="29">
        <v>67866</v>
      </c>
      <c r="L820" s="30">
        <f t="shared" si="36"/>
        <v>67866</v>
      </c>
      <c r="M820" s="31">
        <f t="shared" si="37"/>
        <v>2.3953699738263577E-3</v>
      </c>
      <c r="N820" s="81"/>
      <c r="O820" s="38"/>
      <c r="P820" s="22"/>
      <c r="Q820" s="22"/>
      <c r="R820" s="32"/>
      <c r="S820" s="33"/>
      <c r="T820" s="34"/>
      <c r="U820" s="34"/>
      <c r="V820" s="35"/>
      <c r="W820" s="36"/>
      <c r="X820" s="27"/>
      <c r="Y820" s="27"/>
      <c r="Z820" s="27"/>
      <c r="AA820" s="27"/>
      <c r="AB820" s="27"/>
      <c r="AC820" s="27"/>
      <c r="AD820" s="27"/>
      <c r="AE820" s="27"/>
      <c r="AF820" s="27"/>
      <c r="AG820" s="7"/>
      <c r="AH820" s="7"/>
      <c r="AI820" s="7"/>
      <c r="AJ820" s="7"/>
      <c r="AK820" s="7"/>
    </row>
    <row r="821" spans="1:37">
      <c r="A821" s="73">
        <f t="shared" si="38"/>
        <v>816</v>
      </c>
      <c r="B821" s="73">
        <v>1032810034</v>
      </c>
      <c r="C821" s="73">
        <v>0</v>
      </c>
      <c r="D821" s="75" t="s">
        <v>1490</v>
      </c>
      <c r="E821" s="75" t="s">
        <v>706</v>
      </c>
      <c r="F821" s="75" t="s">
        <v>212</v>
      </c>
      <c r="G821" s="73" t="s">
        <v>1491</v>
      </c>
      <c r="H821" s="73" t="s">
        <v>88</v>
      </c>
      <c r="I821" s="5" t="s">
        <v>36</v>
      </c>
      <c r="J821" s="28">
        <v>1</v>
      </c>
      <c r="K821" s="29">
        <v>67602</v>
      </c>
      <c r="L821" s="30">
        <f t="shared" si="36"/>
        <v>67602</v>
      </c>
      <c r="M821" s="31">
        <f t="shared" si="37"/>
        <v>2.3860519401557394E-3</v>
      </c>
      <c r="N821" s="81" t="s">
        <v>4314</v>
      </c>
      <c r="O821" s="38"/>
      <c r="P821" s="22"/>
      <c r="Q821" s="22"/>
      <c r="R821" s="32"/>
      <c r="S821" s="33"/>
      <c r="T821" s="34"/>
      <c r="U821" s="34"/>
      <c r="V821" s="35"/>
      <c r="W821" s="36"/>
      <c r="X821" s="27"/>
      <c r="Y821" s="27"/>
      <c r="Z821" s="27"/>
      <c r="AA821" s="27"/>
      <c r="AB821" s="27"/>
      <c r="AC821" s="27"/>
      <c r="AD821" s="27"/>
      <c r="AE821" s="27"/>
      <c r="AF821" s="27"/>
      <c r="AG821" s="7"/>
      <c r="AH821" s="7"/>
      <c r="AI821" s="7"/>
      <c r="AJ821" s="7"/>
      <c r="AK821" s="7"/>
    </row>
    <row r="822" spans="1:37">
      <c r="A822" s="73">
        <f t="shared" si="38"/>
        <v>817</v>
      </c>
      <c r="B822" s="73">
        <v>1034020183</v>
      </c>
      <c r="C822" s="73">
        <v>0</v>
      </c>
      <c r="D822" s="75" t="s">
        <v>1492</v>
      </c>
      <c r="E822" s="75" t="s">
        <v>706</v>
      </c>
      <c r="F822" s="75" t="s">
        <v>264</v>
      </c>
      <c r="G822" s="73" t="s">
        <v>749</v>
      </c>
      <c r="H822" s="73" t="s">
        <v>88</v>
      </c>
      <c r="I822" s="5" t="s">
        <v>36</v>
      </c>
      <c r="J822" s="28">
        <v>1</v>
      </c>
      <c r="K822" s="29">
        <v>67239</v>
      </c>
      <c r="L822" s="30">
        <f t="shared" si="36"/>
        <v>67239</v>
      </c>
      <c r="M822" s="31">
        <f t="shared" si="37"/>
        <v>2.3732396438586397E-3</v>
      </c>
      <c r="N822" s="81"/>
      <c r="O822" s="38"/>
      <c r="P822" s="22"/>
      <c r="Q822" s="22"/>
      <c r="R822" s="32"/>
      <c r="S822" s="33"/>
      <c r="T822" s="34"/>
      <c r="U822" s="34"/>
      <c r="V822" s="35"/>
      <c r="W822" s="36"/>
      <c r="X822" s="27"/>
      <c r="Y822" s="27"/>
      <c r="Z822" s="27"/>
      <c r="AA822" s="27"/>
      <c r="AB822" s="27"/>
      <c r="AC822" s="27"/>
      <c r="AD822" s="27"/>
      <c r="AE822" s="27"/>
      <c r="AF822" s="27"/>
      <c r="AG822" s="7"/>
      <c r="AH822" s="7"/>
      <c r="AI822" s="7"/>
      <c r="AJ822" s="7"/>
      <c r="AK822" s="7"/>
    </row>
    <row r="823" spans="1:37">
      <c r="A823" s="73">
        <f t="shared" si="38"/>
        <v>818</v>
      </c>
      <c r="B823" s="73">
        <v>1034020191</v>
      </c>
      <c r="C823" s="73">
        <v>0</v>
      </c>
      <c r="D823" s="75" t="s">
        <v>1493</v>
      </c>
      <c r="E823" s="75" t="s">
        <v>706</v>
      </c>
      <c r="F823" s="75" t="s">
        <v>264</v>
      </c>
      <c r="G823" s="73" t="s">
        <v>1167</v>
      </c>
      <c r="H823" s="73" t="s">
        <v>88</v>
      </c>
      <c r="I823" s="5" t="s">
        <v>36</v>
      </c>
      <c r="J823" s="28">
        <v>1</v>
      </c>
      <c r="K823" s="29">
        <v>65221</v>
      </c>
      <c r="L823" s="30">
        <f t="shared" si="36"/>
        <v>65221</v>
      </c>
      <c r="M823" s="31">
        <f t="shared" si="37"/>
        <v>2.3020131592097494E-3</v>
      </c>
      <c r="N823" s="81"/>
      <c r="O823" s="38"/>
      <c r="P823" s="22"/>
      <c r="Q823" s="22"/>
      <c r="R823" s="32"/>
      <c r="S823" s="33"/>
      <c r="T823" s="34"/>
      <c r="U823" s="34"/>
      <c r="V823" s="35"/>
      <c r="W823" s="36"/>
      <c r="X823" s="27"/>
      <c r="Y823" s="27"/>
      <c r="Z823" s="27"/>
      <c r="AA823" s="27"/>
      <c r="AB823" s="27"/>
      <c r="AC823" s="27"/>
      <c r="AD823" s="27"/>
      <c r="AE823" s="27"/>
      <c r="AF823" s="27"/>
      <c r="AG823" s="7"/>
      <c r="AH823" s="7"/>
      <c r="AI823" s="7"/>
      <c r="AJ823" s="7"/>
      <c r="AK823" s="7"/>
    </row>
    <row r="824" spans="1:37">
      <c r="A824" s="73">
        <f t="shared" si="38"/>
        <v>819</v>
      </c>
      <c r="B824" s="73">
        <v>1031810004</v>
      </c>
      <c r="C824" s="73">
        <v>0</v>
      </c>
      <c r="D824" s="75" t="s">
        <v>1494</v>
      </c>
      <c r="E824" s="75" t="s">
        <v>136</v>
      </c>
      <c r="F824" s="75" t="s">
        <v>264</v>
      </c>
      <c r="G824" s="73" t="s">
        <v>1495</v>
      </c>
      <c r="H824" s="73" t="s">
        <v>88</v>
      </c>
      <c r="I824" s="5" t="s">
        <v>36</v>
      </c>
      <c r="J824" s="28">
        <v>1</v>
      </c>
      <c r="K824" s="29">
        <v>63995</v>
      </c>
      <c r="L824" s="30">
        <f t="shared" si="36"/>
        <v>63995</v>
      </c>
      <c r="M824" s="31">
        <f t="shared" si="37"/>
        <v>2.2587407755727132E-3</v>
      </c>
      <c r="N824" s="81"/>
      <c r="O824" s="38"/>
      <c r="P824" s="22"/>
      <c r="Q824" s="22"/>
      <c r="R824" s="32"/>
      <c r="S824" s="33"/>
      <c r="T824" s="34"/>
      <c r="U824" s="34"/>
      <c r="V824" s="35"/>
      <c r="W824" s="36"/>
      <c r="X824" s="27"/>
      <c r="Y824" s="27"/>
      <c r="Z824" s="27"/>
      <c r="AA824" s="27"/>
      <c r="AB824" s="27"/>
      <c r="AC824" s="27"/>
      <c r="AD824" s="27"/>
      <c r="AE824" s="27"/>
      <c r="AF824" s="27"/>
      <c r="AG824" s="7"/>
      <c r="AH824" s="7"/>
      <c r="AI824" s="7"/>
      <c r="AJ824" s="7"/>
      <c r="AK824" s="7"/>
    </row>
    <row r="825" spans="1:37">
      <c r="A825" s="73">
        <f t="shared" si="38"/>
        <v>820</v>
      </c>
      <c r="B825" s="73">
        <v>1034020192</v>
      </c>
      <c r="C825" s="73">
        <v>0</v>
      </c>
      <c r="D825" s="75" t="s">
        <v>1496</v>
      </c>
      <c r="E825" s="75" t="s">
        <v>706</v>
      </c>
      <c r="F825" s="75" t="s">
        <v>264</v>
      </c>
      <c r="G825" s="73" t="s">
        <v>478</v>
      </c>
      <c r="H825" s="73" t="s">
        <v>88</v>
      </c>
      <c r="I825" s="5" t="s">
        <v>36</v>
      </c>
      <c r="J825" s="28">
        <v>1</v>
      </c>
      <c r="K825" s="29">
        <v>63269</v>
      </c>
      <c r="L825" s="30">
        <f t="shared" si="36"/>
        <v>63269</v>
      </c>
      <c r="M825" s="31">
        <f t="shared" si="37"/>
        <v>2.2331161829785137E-3</v>
      </c>
      <c r="N825" s="81"/>
      <c r="O825" s="38"/>
      <c r="P825" s="22"/>
      <c r="Q825" s="22"/>
      <c r="R825" s="32"/>
      <c r="S825" s="33"/>
      <c r="T825" s="34"/>
      <c r="U825" s="34"/>
      <c r="V825" s="35"/>
      <c r="W825" s="36"/>
      <c r="X825" s="27"/>
      <c r="Y825" s="27"/>
      <c r="Z825" s="27"/>
      <c r="AA825" s="27"/>
      <c r="AB825" s="27"/>
      <c r="AC825" s="27"/>
      <c r="AD825" s="27"/>
      <c r="AE825" s="27"/>
      <c r="AF825" s="27"/>
      <c r="AG825" s="7"/>
      <c r="AH825" s="7"/>
      <c r="AI825" s="7"/>
      <c r="AJ825" s="7"/>
      <c r="AK825" s="7"/>
    </row>
    <row r="826" spans="1:37">
      <c r="A826" s="73">
        <f t="shared" si="38"/>
        <v>821</v>
      </c>
      <c r="B826" s="73">
        <v>1034020348</v>
      </c>
      <c r="C826" s="73">
        <v>0</v>
      </c>
      <c r="D826" s="75" t="s">
        <v>1497</v>
      </c>
      <c r="E826" s="75" t="s">
        <v>706</v>
      </c>
      <c r="F826" s="75" t="s">
        <v>264</v>
      </c>
      <c r="G826" s="73" t="s">
        <v>362</v>
      </c>
      <c r="H826" s="73" t="s">
        <v>88</v>
      </c>
      <c r="I826" s="5" t="s">
        <v>36</v>
      </c>
      <c r="J826" s="28">
        <v>1</v>
      </c>
      <c r="K826" s="29">
        <v>61604</v>
      </c>
      <c r="L826" s="30">
        <f t="shared" si="36"/>
        <v>61604</v>
      </c>
      <c r="M826" s="31">
        <f t="shared" si="37"/>
        <v>2.1743490388058664E-3</v>
      </c>
      <c r="N826" s="81"/>
      <c r="O826" s="38"/>
      <c r="P826" s="22"/>
      <c r="Q826" s="22"/>
      <c r="R826" s="32"/>
      <c r="S826" s="33"/>
      <c r="T826" s="34"/>
      <c r="U826" s="34"/>
      <c r="V826" s="35"/>
      <c r="W826" s="36"/>
      <c r="X826" s="27"/>
      <c r="Y826" s="27"/>
      <c r="Z826" s="27"/>
      <c r="AA826" s="27"/>
      <c r="AB826" s="27"/>
      <c r="AC826" s="27"/>
      <c r="AD826" s="27"/>
      <c r="AE826" s="27"/>
      <c r="AF826" s="27"/>
      <c r="AG826" s="7"/>
      <c r="AH826" s="7"/>
      <c r="AI826" s="7"/>
      <c r="AJ826" s="7"/>
      <c r="AK826" s="7"/>
    </row>
    <row r="827" spans="1:37">
      <c r="A827" s="73">
        <f t="shared" si="38"/>
        <v>822</v>
      </c>
      <c r="B827" s="73">
        <v>1034020092</v>
      </c>
      <c r="C827" s="73">
        <v>0</v>
      </c>
      <c r="D827" s="75" t="s">
        <v>1498</v>
      </c>
      <c r="E827" s="75" t="s">
        <v>706</v>
      </c>
      <c r="F827" s="75" t="s">
        <v>264</v>
      </c>
      <c r="G827" s="73" t="s">
        <v>749</v>
      </c>
      <c r="H827" s="73" t="s">
        <v>88</v>
      </c>
      <c r="I827" s="5" t="s">
        <v>36</v>
      </c>
      <c r="J827" s="28">
        <v>1</v>
      </c>
      <c r="K827" s="29">
        <v>59940</v>
      </c>
      <c r="L827" s="30">
        <f t="shared" si="36"/>
        <v>59940</v>
      </c>
      <c r="M827" s="31">
        <f t="shared" si="37"/>
        <v>2.1156171902153051E-3</v>
      </c>
      <c r="N827" s="81"/>
      <c r="O827" s="38"/>
      <c r="P827" s="22"/>
      <c r="Q827" s="22"/>
      <c r="R827" s="32"/>
      <c r="S827" s="33"/>
      <c r="T827" s="34"/>
      <c r="U827" s="34"/>
      <c r="V827" s="35"/>
      <c r="W827" s="36"/>
      <c r="X827" s="27"/>
      <c r="Y827" s="27"/>
      <c r="Z827" s="27"/>
      <c r="AA827" s="27"/>
      <c r="AB827" s="27"/>
      <c r="AC827" s="27"/>
      <c r="AD827" s="27"/>
      <c r="AE827" s="27"/>
      <c r="AF827" s="27"/>
      <c r="AG827" s="7"/>
      <c r="AH827" s="7"/>
      <c r="AI827" s="7"/>
      <c r="AJ827" s="7"/>
      <c r="AK827" s="7"/>
    </row>
    <row r="828" spans="1:37">
      <c r="A828" s="73">
        <f t="shared" si="38"/>
        <v>823</v>
      </c>
      <c r="B828" s="73">
        <v>1033420020</v>
      </c>
      <c r="C828" s="73">
        <v>0</v>
      </c>
      <c r="D828" s="75" t="s">
        <v>1218</v>
      </c>
      <c r="E828" s="75" t="s">
        <v>124</v>
      </c>
      <c r="F828" s="75" t="s">
        <v>575</v>
      </c>
      <c r="G828" s="73" t="s">
        <v>914</v>
      </c>
      <c r="H828" s="73" t="s">
        <v>476</v>
      </c>
      <c r="I828" s="5" t="s">
        <v>36</v>
      </c>
      <c r="J828" s="28">
        <v>1</v>
      </c>
      <c r="K828" s="29">
        <v>59158</v>
      </c>
      <c r="L828" s="30">
        <f t="shared" si="36"/>
        <v>59158</v>
      </c>
      <c r="M828" s="31">
        <f t="shared" si="37"/>
        <v>2.0880160450243075E-3</v>
      </c>
      <c r="N828" s="81"/>
      <c r="O828" s="38"/>
      <c r="P828" s="22"/>
      <c r="Q828" s="22"/>
      <c r="R828" s="32"/>
      <c r="S828" s="33"/>
      <c r="T828" s="34"/>
      <c r="U828" s="34"/>
      <c r="V828" s="35"/>
      <c r="W828" s="36"/>
      <c r="X828" s="27"/>
      <c r="Y828" s="27"/>
      <c r="Z828" s="27"/>
      <c r="AA828" s="27"/>
      <c r="AB828" s="27"/>
      <c r="AC828" s="27"/>
      <c r="AD828" s="27"/>
      <c r="AE828" s="27"/>
      <c r="AF828" s="27"/>
      <c r="AG828" s="7"/>
      <c r="AH828" s="7"/>
      <c r="AI828" s="7"/>
      <c r="AJ828" s="7"/>
      <c r="AK828" s="7"/>
    </row>
    <row r="829" spans="1:37">
      <c r="A829" s="73">
        <f t="shared" si="38"/>
        <v>824</v>
      </c>
      <c r="B829" s="73">
        <v>1034020186</v>
      </c>
      <c r="C829" s="73">
        <v>0</v>
      </c>
      <c r="D829" s="75" t="s">
        <v>1499</v>
      </c>
      <c r="E829" s="75" t="s">
        <v>706</v>
      </c>
      <c r="F829" s="75" t="s">
        <v>264</v>
      </c>
      <c r="G829" s="73" t="s">
        <v>1500</v>
      </c>
      <c r="H829" s="73" t="s">
        <v>88</v>
      </c>
      <c r="I829" s="5" t="s">
        <v>36</v>
      </c>
      <c r="J829" s="28">
        <v>1</v>
      </c>
      <c r="K829" s="29">
        <v>58275</v>
      </c>
      <c r="L829" s="30">
        <f t="shared" si="36"/>
        <v>58275</v>
      </c>
      <c r="M829" s="31">
        <f t="shared" si="37"/>
        <v>2.0568500460426574E-3</v>
      </c>
      <c r="N829" s="81"/>
      <c r="O829" s="38"/>
      <c r="P829" s="22"/>
      <c r="Q829" s="22"/>
      <c r="R829" s="32"/>
      <c r="S829" s="33"/>
      <c r="T829" s="34"/>
      <c r="U829" s="34"/>
      <c r="V829" s="35"/>
      <c r="W829" s="36"/>
      <c r="X829" s="27"/>
      <c r="Y829" s="27"/>
      <c r="Z829" s="27"/>
      <c r="AA829" s="27"/>
      <c r="AB829" s="27"/>
      <c r="AC829" s="27"/>
      <c r="AD829" s="27"/>
      <c r="AE829" s="27"/>
      <c r="AF829" s="27"/>
      <c r="AG829" s="7"/>
      <c r="AH829" s="7"/>
      <c r="AI829" s="7"/>
      <c r="AJ829" s="7"/>
      <c r="AK829" s="7"/>
    </row>
    <row r="830" spans="1:37">
      <c r="A830" s="73">
        <f t="shared" si="38"/>
        <v>825</v>
      </c>
      <c r="B830" s="73">
        <v>1034020221</v>
      </c>
      <c r="C830" s="73">
        <v>0</v>
      </c>
      <c r="D830" s="75" t="s">
        <v>1501</v>
      </c>
      <c r="E830" s="75" t="s">
        <v>706</v>
      </c>
      <c r="F830" s="75" t="s">
        <v>264</v>
      </c>
      <c r="G830" s="73" t="s">
        <v>901</v>
      </c>
      <c r="H830" s="73" t="s">
        <v>88</v>
      </c>
      <c r="I830" s="5" t="s">
        <v>36</v>
      </c>
      <c r="J830" s="28">
        <v>1</v>
      </c>
      <c r="K830" s="29">
        <v>58275</v>
      </c>
      <c r="L830" s="30">
        <f t="shared" si="36"/>
        <v>58275</v>
      </c>
      <c r="M830" s="31">
        <f t="shared" si="37"/>
        <v>2.0568500460426574E-3</v>
      </c>
      <c r="N830" s="81"/>
      <c r="O830" s="38"/>
      <c r="P830" s="22"/>
      <c r="Q830" s="22"/>
      <c r="R830" s="32"/>
      <c r="S830" s="33"/>
      <c r="T830" s="34"/>
      <c r="U830" s="34"/>
      <c r="V830" s="35"/>
      <c r="W830" s="36"/>
      <c r="X830" s="27"/>
      <c r="Y830" s="27"/>
      <c r="Z830" s="27"/>
      <c r="AA830" s="27"/>
      <c r="AB830" s="27"/>
      <c r="AC830" s="27"/>
      <c r="AD830" s="27"/>
      <c r="AE830" s="27"/>
      <c r="AF830" s="27"/>
      <c r="AG830" s="7"/>
      <c r="AH830" s="7"/>
      <c r="AI830" s="7"/>
      <c r="AJ830" s="7"/>
      <c r="AK830" s="7"/>
    </row>
    <row r="831" spans="1:37">
      <c r="A831" s="73">
        <f t="shared" si="38"/>
        <v>826</v>
      </c>
      <c r="B831" s="73">
        <v>1034020350</v>
      </c>
      <c r="C831" s="73">
        <v>0</v>
      </c>
      <c r="D831" s="75" t="s">
        <v>1502</v>
      </c>
      <c r="E831" s="75" t="s">
        <v>706</v>
      </c>
      <c r="F831" s="75" t="s">
        <v>264</v>
      </c>
      <c r="G831" s="73" t="s">
        <v>901</v>
      </c>
      <c r="H831" s="73" t="s">
        <v>88</v>
      </c>
      <c r="I831" s="5" t="s">
        <v>36</v>
      </c>
      <c r="J831" s="28">
        <v>1</v>
      </c>
      <c r="K831" s="29">
        <v>58275</v>
      </c>
      <c r="L831" s="30">
        <f t="shared" si="36"/>
        <v>58275</v>
      </c>
      <c r="M831" s="31">
        <f t="shared" si="37"/>
        <v>2.0568500460426574E-3</v>
      </c>
      <c r="N831" s="81"/>
      <c r="O831" s="38"/>
      <c r="P831" s="22"/>
      <c r="Q831" s="22"/>
      <c r="R831" s="32"/>
      <c r="S831" s="33"/>
      <c r="T831" s="34"/>
      <c r="U831" s="34"/>
      <c r="V831" s="35"/>
      <c r="W831" s="36"/>
      <c r="X831" s="27"/>
      <c r="Y831" s="27"/>
      <c r="Z831" s="27"/>
      <c r="AA831" s="27"/>
      <c r="AB831" s="27"/>
      <c r="AC831" s="27"/>
      <c r="AD831" s="27"/>
      <c r="AE831" s="27"/>
      <c r="AF831" s="27"/>
      <c r="AG831" s="7"/>
      <c r="AH831" s="7"/>
      <c r="AI831" s="7"/>
      <c r="AJ831" s="7"/>
      <c r="AK831" s="7"/>
    </row>
    <row r="832" spans="1:37" ht="25.5">
      <c r="A832" s="73">
        <f t="shared" si="38"/>
        <v>827</v>
      </c>
      <c r="B832" s="73" t="s">
        <v>1503</v>
      </c>
      <c r="C832" s="73">
        <v>0</v>
      </c>
      <c r="D832" s="75" t="s">
        <v>1504</v>
      </c>
      <c r="E832" s="75" t="s">
        <v>706</v>
      </c>
      <c r="F832" s="75" t="s">
        <v>264</v>
      </c>
      <c r="G832" s="73" t="s">
        <v>1505</v>
      </c>
      <c r="H832" s="73" t="s">
        <v>88</v>
      </c>
      <c r="I832" s="5" t="s">
        <v>36</v>
      </c>
      <c r="J832" s="28">
        <v>1</v>
      </c>
      <c r="K832" s="29">
        <v>58275</v>
      </c>
      <c r="L832" s="30">
        <f t="shared" si="36"/>
        <v>58275</v>
      </c>
      <c r="M832" s="31">
        <f t="shared" si="37"/>
        <v>2.0568500460426574E-3</v>
      </c>
      <c r="N832" s="81"/>
      <c r="O832" s="38"/>
      <c r="P832" s="22"/>
      <c r="Q832" s="22"/>
      <c r="R832" s="32"/>
      <c r="S832" s="33"/>
      <c r="T832" s="34"/>
      <c r="U832" s="34"/>
      <c r="V832" s="35"/>
      <c r="W832" s="36"/>
      <c r="X832" s="27"/>
      <c r="Y832" s="27"/>
      <c r="Z832" s="27"/>
      <c r="AA832" s="27"/>
      <c r="AB832" s="27"/>
      <c r="AC832" s="27"/>
      <c r="AD832" s="27"/>
      <c r="AE832" s="27"/>
      <c r="AF832" s="27"/>
      <c r="AG832" s="7"/>
      <c r="AH832" s="7"/>
      <c r="AI832" s="7"/>
      <c r="AJ832" s="7"/>
      <c r="AK832" s="7"/>
    </row>
    <row r="833" spans="1:37">
      <c r="A833" s="73">
        <f t="shared" si="38"/>
        <v>828</v>
      </c>
      <c r="B833" s="73">
        <v>1033350040</v>
      </c>
      <c r="C833" s="73">
        <v>0</v>
      </c>
      <c r="D833" s="75" t="s">
        <v>1506</v>
      </c>
      <c r="E833" s="75" t="s">
        <v>136</v>
      </c>
      <c r="F833" s="75" t="s">
        <v>4296</v>
      </c>
      <c r="G833" s="73" t="s">
        <v>1507</v>
      </c>
      <c r="H833" s="73" t="s">
        <v>401</v>
      </c>
      <c r="I833" s="5" t="s">
        <v>36</v>
      </c>
      <c r="J833" s="28">
        <v>1</v>
      </c>
      <c r="K833" s="29">
        <v>56353</v>
      </c>
      <c r="L833" s="30">
        <f t="shared" si="36"/>
        <v>56353</v>
      </c>
      <c r="M833" s="31">
        <f t="shared" si="37"/>
        <v>1.9890119372739921E-3</v>
      </c>
      <c r="N833" s="81" t="s">
        <v>4318</v>
      </c>
      <c r="O833" s="38"/>
      <c r="P833" s="22"/>
      <c r="Q833" s="22"/>
      <c r="R833" s="32"/>
      <c r="S833" s="33"/>
      <c r="T833" s="34"/>
      <c r="U833" s="34"/>
      <c r="V833" s="35"/>
      <c r="W833" s="36"/>
      <c r="X833" s="27"/>
      <c r="Y833" s="27"/>
      <c r="Z833" s="27"/>
      <c r="AA833" s="27"/>
      <c r="AB833" s="27"/>
      <c r="AC833" s="27"/>
      <c r="AD833" s="27"/>
      <c r="AE833" s="27"/>
      <c r="AF833" s="27"/>
      <c r="AG833" s="7"/>
      <c r="AH833" s="7"/>
      <c r="AI833" s="7"/>
      <c r="AJ833" s="7"/>
      <c r="AK833" s="7"/>
    </row>
    <row r="834" spans="1:37">
      <c r="A834" s="73">
        <f t="shared" si="38"/>
        <v>829</v>
      </c>
      <c r="B834" s="73">
        <v>1032710080</v>
      </c>
      <c r="C834" s="73">
        <v>0</v>
      </c>
      <c r="D834" s="75" t="s">
        <v>1508</v>
      </c>
      <c r="E834" s="75" t="s">
        <v>32</v>
      </c>
      <c r="F834" s="75" t="s">
        <v>33</v>
      </c>
      <c r="G834" s="73" t="s">
        <v>70</v>
      </c>
      <c r="H834" s="73" t="s">
        <v>35</v>
      </c>
      <c r="I834" s="5" t="s">
        <v>36</v>
      </c>
      <c r="J834" s="28">
        <v>1</v>
      </c>
      <c r="K834" s="29">
        <v>55624</v>
      </c>
      <c r="L834" s="30">
        <f t="shared" si="36"/>
        <v>55624</v>
      </c>
      <c r="M834" s="31">
        <f t="shared" si="37"/>
        <v>1.9632814579335356E-3</v>
      </c>
      <c r="N834" s="81"/>
      <c r="O834" s="38"/>
      <c r="P834" s="22"/>
      <c r="Q834" s="22"/>
      <c r="R834" s="32"/>
      <c r="S834" s="33"/>
      <c r="T834" s="34"/>
      <c r="U834" s="34"/>
      <c r="V834" s="35"/>
      <c r="W834" s="36"/>
      <c r="X834" s="27"/>
      <c r="Y834" s="27"/>
      <c r="Z834" s="27"/>
      <c r="AA834" s="27"/>
      <c r="AB834" s="27"/>
      <c r="AC834" s="27"/>
      <c r="AD834" s="27"/>
      <c r="AE834" s="27"/>
      <c r="AF834" s="27"/>
      <c r="AG834" s="7"/>
      <c r="AH834" s="7"/>
      <c r="AI834" s="7"/>
      <c r="AJ834" s="7"/>
      <c r="AK834" s="7"/>
    </row>
    <row r="835" spans="1:37">
      <c r="A835" s="73">
        <f t="shared" si="38"/>
        <v>830</v>
      </c>
      <c r="B835" s="73">
        <v>1033340023</v>
      </c>
      <c r="C835" s="73">
        <v>0</v>
      </c>
      <c r="D835" s="75" t="s">
        <v>1509</v>
      </c>
      <c r="E835" s="75" t="s">
        <v>136</v>
      </c>
      <c r="F835" s="75" t="s">
        <v>4296</v>
      </c>
      <c r="G835" s="73" t="s">
        <v>1510</v>
      </c>
      <c r="H835" s="73" t="s">
        <v>401</v>
      </c>
      <c r="I835" s="5" t="s">
        <v>36</v>
      </c>
      <c r="J835" s="28">
        <v>1</v>
      </c>
      <c r="K835" s="29">
        <v>54367</v>
      </c>
      <c r="L835" s="30">
        <f t="shared" si="36"/>
        <v>54367</v>
      </c>
      <c r="M835" s="31">
        <f t="shared" si="37"/>
        <v>1.9189149112518429E-3</v>
      </c>
      <c r="N835" s="81"/>
      <c r="O835" s="38"/>
      <c r="P835" s="22"/>
      <c r="Q835" s="22"/>
      <c r="R835" s="32"/>
      <c r="S835" s="33"/>
      <c r="T835" s="34"/>
      <c r="U835" s="34"/>
      <c r="V835" s="35"/>
      <c r="W835" s="36"/>
      <c r="X835" s="27"/>
      <c r="Y835" s="27"/>
      <c r="Z835" s="27"/>
      <c r="AA835" s="27"/>
      <c r="AB835" s="27"/>
      <c r="AC835" s="27"/>
      <c r="AD835" s="27"/>
      <c r="AE835" s="27"/>
      <c r="AF835" s="27"/>
      <c r="AG835" s="7"/>
      <c r="AH835" s="7"/>
      <c r="AI835" s="7"/>
      <c r="AJ835" s="7"/>
      <c r="AK835" s="7"/>
    </row>
    <row r="836" spans="1:37">
      <c r="A836" s="73">
        <f t="shared" si="38"/>
        <v>831</v>
      </c>
      <c r="B836" s="73">
        <v>1033350130</v>
      </c>
      <c r="C836" s="73">
        <v>0</v>
      </c>
      <c r="D836" s="75" t="s">
        <v>1246</v>
      </c>
      <c r="E836" s="75" t="s">
        <v>136</v>
      </c>
      <c r="F836" s="75" t="s">
        <v>4296</v>
      </c>
      <c r="G836" s="73" t="s">
        <v>83</v>
      </c>
      <c r="H836" s="73" t="s">
        <v>401</v>
      </c>
      <c r="I836" s="5" t="s">
        <v>36</v>
      </c>
      <c r="J836" s="28">
        <v>1</v>
      </c>
      <c r="K836" s="29">
        <v>50463</v>
      </c>
      <c r="L836" s="30">
        <f t="shared" si="36"/>
        <v>50463</v>
      </c>
      <c r="M836" s="31">
        <f t="shared" si="37"/>
        <v>1.7811209587893714E-3</v>
      </c>
      <c r="N836" s="81"/>
      <c r="O836" s="38"/>
      <c r="P836" s="22"/>
      <c r="Q836" s="22"/>
      <c r="R836" s="32"/>
      <c r="S836" s="33"/>
      <c r="T836" s="34"/>
      <c r="U836" s="34"/>
      <c r="V836" s="35"/>
      <c r="W836" s="36"/>
      <c r="X836" s="27"/>
      <c r="Y836" s="27"/>
      <c r="Z836" s="27"/>
      <c r="AA836" s="27"/>
      <c r="AB836" s="27"/>
      <c r="AC836" s="27"/>
      <c r="AD836" s="27"/>
      <c r="AE836" s="27"/>
      <c r="AF836" s="27"/>
      <c r="AG836" s="7"/>
      <c r="AH836" s="7"/>
      <c r="AI836" s="7"/>
      <c r="AJ836" s="7"/>
      <c r="AK836" s="7"/>
    </row>
    <row r="837" spans="1:37" ht="25.5">
      <c r="A837" s="73">
        <f t="shared" si="38"/>
        <v>832</v>
      </c>
      <c r="B837" s="73">
        <v>1032820065</v>
      </c>
      <c r="C837" s="73">
        <v>0</v>
      </c>
      <c r="D837" s="75" t="s">
        <v>1511</v>
      </c>
      <c r="E837" s="75" t="s">
        <v>1243</v>
      </c>
      <c r="F837" s="75" t="s">
        <v>188</v>
      </c>
      <c r="G837" s="73" t="s">
        <v>524</v>
      </c>
      <c r="H837" s="73" t="s">
        <v>88</v>
      </c>
      <c r="I837" s="5" t="s">
        <v>36</v>
      </c>
      <c r="J837" s="28">
        <v>1</v>
      </c>
      <c r="K837" s="29">
        <v>50219</v>
      </c>
      <c r="L837" s="30">
        <f t="shared" ref="L837:L881" si="39">+K837*J837</f>
        <v>50219</v>
      </c>
      <c r="M837" s="31">
        <f t="shared" ref="M837:M881" si="40">+L837/$L$896*$L$897</f>
        <v>1.7725088367604668E-3</v>
      </c>
      <c r="N837" s="81"/>
      <c r="O837" s="38"/>
      <c r="P837" s="22"/>
      <c r="Q837" s="22"/>
      <c r="R837" s="32"/>
      <c r="S837" s="33"/>
      <c r="T837" s="34"/>
      <c r="U837" s="34"/>
      <c r="V837" s="35"/>
      <c r="W837" s="36"/>
      <c r="X837" s="27"/>
      <c r="Y837" s="27"/>
      <c r="Z837" s="27"/>
      <c r="AA837" s="27"/>
      <c r="AB837" s="27"/>
      <c r="AC837" s="27"/>
      <c r="AD837" s="27"/>
      <c r="AE837" s="27"/>
      <c r="AF837" s="27"/>
      <c r="AG837" s="7"/>
      <c r="AH837" s="7"/>
      <c r="AI837" s="7"/>
      <c r="AJ837" s="7"/>
      <c r="AK837" s="7"/>
    </row>
    <row r="838" spans="1:37">
      <c r="A838" s="73">
        <f t="shared" si="38"/>
        <v>833</v>
      </c>
      <c r="B838" s="73">
        <v>1033495012</v>
      </c>
      <c r="C838" s="73">
        <v>0</v>
      </c>
      <c r="D838" s="75" t="s">
        <v>1512</v>
      </c>
      <c r="E838" s="75" t="s">
        <v>124</v>
      </c>
      <c r="F838" s="75" t="s">
        <v>368</v>
      </c>
      <c r="G838" s="73" t="s">
        <v>1513</v>
      </c>
      <c r="H838" s="73" t="s">
        <v>476</v>
      </c>
      <c r="I838" s="5" t="s">
        <v>36</v>
      </c>
      <c r="J838" s="28">
        <v>1</v>
      </c>
      <c r="K838" s="29">
        <v>48907</v>
      </c>
      <c r="L838" s="30">
        <f t="shared" si="39"/>
        <v>48907</v>
      </c>
      <c r="M838" s="31">
        <f t="shared" si="40"/>
        <v>1.7262010330640625E-3</v>
      </c>
      <c r="N838" s="81"/>
      <c r="O838" s="38"/>
      <c r="P838" s="22"/>
      <c r="Q838" s="22"/>
      <c r="R838" s="32"/>
      <c r="S838" s="33"/>
      <c r="T838" s="34"/>
      <c r="U838" s="34"/>
      <c r="V838" s="35"/>
      <c r="W838" s="36"/>
      <c r="X838" s="27"/>
      <c r="Y838" s="27"/>
      <c r="Z838" s="27"/>
      <c r="AA838" s="27"/>
      <c r="AB838" s="27"/>
      <c r="AC838" s="27"/>
      <c r="AD838" s="27"/>
      <c r="AE838" s="27"/>
      <c r="AF838" s="27"/>
      <c r="AG838" s="7"/>
      <c r="AH838" s="7"/>
      <c r="AI838" s="7"/>
      <c r="AJ838" s="7"/>
      <c r="AK838" s="7"/>
    </row>
    <row r="839" spans="1:37">
      <c r="A839" s="73">
        <f t="shared" ref="A839:A881" si="41">+A838+1</f>
        <v>834</v>
      </c>
      <c r="B839" s="73">
        <v>1031610015</v>
      </c>
      <c r="C839" s="73">
        <v>0</v>
      </c>
      <c r="D839" s="75" t="s">
        <v>1514</v>
      </c>
      <c r="E839" s="75" t="s">
        <v>136</v>
      </c>
      <c r="F839" s="75" t="s">
        <v>151</v>
      </c>
      <c r="G839" s="73" t="s">
        <v>1515</v>
      </c>
      <c r="H839" s="73" t="s">
        <v>88</v>
      </c>
      <c r="I839" s="5" t="s">
        <v>36</v>
      </c>
      <c r="J839" s="28">
        <v>1</v>
      </c>
      <c r="K839" s="29">
        <v>47773</v>
      </c>
      <c r="L839" s="30">
        <f t="shared" si="39"/>
        <v>47773</v>
      </c>
      <c r="M839" s="31">
        <f t="shared" si="40"/>
        <v>1.6861758429789081E-3</v>
      </c>
      <c r="N839" s="81"/>
      <c r="O839" s="38"/>
      <c r="P839" s="22"/>
      <c r="Q839" s="22"/>
      <c r="R839" s="32"/>
      <c r="S839" s="33"/>
      <c r="T839" s="34"/>
      <c r="U839" s="34"/>
      <c r="V839" s="35"/>
      <c r="W839" s="36"/>
      <c r="X839" s="27"/>
      <c r="Y839" s="27"/>
      <c r="Z839" s="27"/>
      <c r="AA839" s="27"/>
      <c r="AB839" s="27"/>
      <c r="AC839" s="27"/>
      <c r="AD839" s="27"/>
      <c r="AE839" s="27"/>
      <c r="AF839" s="27"/>
      <c r="AG839" s="7"/>
      <c r="AH839" s="7"/>
      <c r="AI839" s="7"/>
      <c r="AJ839" s="7"/>
      <c r="AK839" s="7"/>
    </row>
    <row r="840" spans="1:37">
      <c r="A840" s="73">
        <f t="shared" si="41"/>
        <v>835</v>
      </c>
      <c r="B840" s="73" t="s">
        <v>1516</v>
      </c>
      <c r="C840" s="73">
        <v>0</v>
      </c>
      <c r="D840" s="75" t="s">
        <v>741</v>
      </c>
      <c r="E840" s="75" t="s">
        <v>264</v>
      </c>
      <c r="F840" s="75" t="s">
        <v>212</v>
      </c>
      <c r="G840" s="73" t="s">
        <v>742</v>
      </c>
      <c r="H840" s="73" t="s">
        <v>88</v>
      </c>
      <c r="I840" s="5" t="s">
        <v>36</v>
      </c>
      <c r="J840" s="28">
        <v>1</v>
      </c>
      <c r="K840" s="29">
        <v>44988</v>
      </c>
      <c r="L840" s="30">
        <f t="shared" si="39"/>
        <v>44988</v>
      </c>
      <c r="M840" s="31">
        <f t="shared" si="40"/>
        <v>1.5878776468703057E-3</v>
      </c>
      <c r="N840" s="81" t="s">
        <v>4329</v>
      </c>
      <c r="O840" s="38"/>
      <c r="P840" s="22"/>
      <c r="Q840" s="22"/>
      <c r="R840" s="32"/>
      <c r="S840" s="33"/>
      <c r="T840" s="34"/>
      <c r="U840" s="34"/>
      <c r="V840" s="35"/>
      <c r="W840" s="36"/>
      <c r="X840" s="27"/>
      <c r="Y840" s="27"/>
      <c r="Z840" s="27"/>
      <c r="AA840" s="27"/>
      <c r="AB840" s="27"/>
      <c r="AC840" s="27"/>
      <c r="AD840" s="27"/>
      <c r="AE840" s="27"/>
      <c r="AF840" s="27"/>
      <c r="AG840" s="7"/>
      <c r="AH840" s="7"/>
      <c r="AI840" s="7"/>
      <c r="AJ840" s="7"/>
      <c r="AK840" s="7"/>
    </row>
    <row r="841" spans="1:37">
      <c r="A841" s="73">
        <f t="shared" si="41"/>
        <v>836</v>
      </c>
      <c r="B841" s="73">
        <v>1033340012</v>
      </c>
      <c r="C841" s="73">
        <v>0</v>
      </c>
      <c r="D841" s="75" t="s">
        <v>1517</v>
      </c>
      <c r="E841" s="75" t="s">
        <v>136</v>
      </c>
      <c r="F841" s="75" t="s">
        <v>4296</v>
      </c>
      <c r="G841" s="73" t="s">
        <v>1391</v>
      </c>
      <c r="H841" s="73" t="s">
        <v>401</v>
      </c>
      <c r="I841" s="5" t="s">
        <v>36</v>
      </c>
      <c r="J841" s="28">
        <v>1</v>
      </c>
      <c r="K841" s="29">
        <v>39719</v>
      </c>
      <c r="L841" s="30">
        <f t="shared" si="39"/>
        <v>39719</v>
      </c>
      <c r="M841" s="31">
        <f t="shared" si="40"/>
        <v>1.401905224860889E-3</v>
      </c>
      <c r="N841" s="81"/>
      <c r="O841" s="38"/>
      <c r="P841" s="22"/>
      <c r="Q841" s="22"/>
      <c r="R841" s="32"/>
      <c r="S841" s="33"/>
      <c r="T841" s="34"/>
      <c r="U841" s="34"/>
      <c r="V841" s="35"/>
      <c r="W841" s="36"/>
      <c r="X841" s="27"/>
      <c r="Y841" s="27"/>
      <c r="Z841" s="27"/>
      <c r="AA841" s="27"/>
      <c r="AB841" s="27"/>
      <c r="AC841" s="27"/>
      <c r="AD841" s="27"/>
      <c r="AE841" s="27"/>
      <c r="AF841" s="27"/>
      <c r="AG841" s="7"/>
      <c r="AH841" s="7"/>
      <c r="AI841" s="7"/>
      <c r="AJ841" s="7"/>
      <c r="AK841" s="7"/>
    </row>
    <row r="842" spans="1:37">
      <c r="A842" s="73">
        <f t="shared" si="41"/>
        <v>837</v>
      </c>
      <c r="B842" s="73">
        <v>1031011024</v>
      </c>
      <c r="C842" s="73">
        <v>0</v>
      </c>
      <c r="D842" s="75" t="s">
        <v>1519</v>
      </c>
      <c r="E842" s="75" t="s">
        <v>136</v>
      </c>
      <c r="F842" s="75" t="s">
        <v>264</v>
      </c>
      <c r="G842" s="73" t="s">
        <v>96</v>
      </c>
      <c r="H842" s="73" t="s">
        <v>88</v>
      </c>
      <c r="I842" s="5" t="s">
        <v>36</v>
      </c>
      <c r="J842" s="28">
        <v>1</v>
      </c>
      <c r="K842" s="29">
        <v>31295</v>
      </c>
      <c r="L842" s="30">
        <f t="shared" si="39"/>
        <v>31295</v>
      </c>
      <c r="M842" s="31">
        <f t="shared" si="40"/>
        <v>1.1045752413711704E-3</v>
      </c>
      <c r="N842" s="81" t="s">
        <v>4331</v>
      </c>
      <c r="O842" s="38"/>
      <c r="P842" s="22"/>
      <c r="Q842" s="22"/>
      <c r="R842" s="32"/>
      <c r="S842" s="33"/>
      <c r="T842" s="34"/>
      <c r="U842" s="34"/>
      <c r="V842" s="35"/>
      <c r="W842" s="36"/>
      <c r="X842" s="27"/>
      <c r="Y842" s="27"/>
      <c r="Z842" s="27"/>
      <c r="AA842" s="27"/>
      <c r="AB842" s="27"/>
      <c r="AC842" s="27"/>
      <c r="AD842" s="27"/>
      <c r="AE842" s="27"/>
      <c r="AF842" s="27"/>
      <c r="AG842" s="7"/>
      <c r="AH842" s="7"/>
      <c r="AI842" s="7"/>
      <c r="AJ842" s="7"/>
      <c r="AK842" s="7"/>
    </row>
    <row r="843" spans="1:37" ht="25.5">
      <c r="A843" s="73">
        <f t="shared" si="41"/>
        <v>838</v>
      </c>
      <c r="B843" s="73">
        <v>1032911116</v>
      </c>
      <c r="C843" s="73">
        <v>0</v>
      </c>
      <c r="D843" s="75" t="s">
        <v>1520</v>
      </c>
      <c r="E843" s="75" t="s">
        <v>496</v>
      </c>
      <c r="F843" s="75" t="s">
        <v>277</v>
      </c>
      <c r="G843" s="73" t="s">
        <v>1521</v>
      </c>
      <c r="H843" s="73" t="s">
        <v>35</v>
      </c>
      <c r="I843" s="5" t="s">
        <v>36</v>
      </c>
      <c r="J843" s="28">
        <v>1</v>
      </c>
      <c r="K843" s="29">
        <v>30241</v>
      </c>
      <c r="L843" s="30">
        <f t="shared" si="39"/>
        <v>30241</v>
      </c>
      <c r="M843" s="31">
        <f t="shared" si="40"/>
        <v>1.06737369785287E-3</v>
      </c>
      <c r="N843" s="81"/>
      <c r="O843" s="38"/>
      <c r="P843" s="22"/>
      <c r="Q843" s="22"/>
      <c r="R843" s="32"/>
      <c r="S843" s="33"/>
      <c r="T843" s="34"/>
      <c r="U843" s="34"/>
      <c r="V843" s="35"/>
      <c r="W843" s="36"/>
      <c r="X843" s="27"/>
      <c r="Y843" s="27"/>
      <c r="Z843" s="27"/>
      <c r="AA843" s="27"/>
      <c r="AB843" s="27"/>
      <c r="AC843" s="27"/>
      <c r="AD843" s="27"/>
      <c r="AE843" s="27"/>
      <c r="AF843" s="27"/>
      <c r="AG843" s="7"/>
      <c r="AH843" s="7"/>
      <c r="AI843" s="7"/>
      <c r="AJ843" s="7"/>
      <c r="AK843" s="7"/>
    </row>
    <row r="844" spans="1:37" ht="25.5">
      <c r="A844" s="73">
        <f t="shared" si="41"/>
        <v>839</v>
      </c>
      <c r="B844" s="73">
        <v>1032911118</v>
      </c>
      <c r="C844" s="73">
        <v>0</v>
      </c>
      <c r="D844" s="75" t="s">
        <v>1520</v>
      </c>
      <c r="E844" s="75" t="s">
        <v>32</v>
      </c>
      <c r="F844" s="75" t="s">
        <v>277</v>
      </c>
      <c r="G844" s="73" t="s">
        <v>1521</v>
      </c>
      <c r="H844" s="73" t="s">
        <v>35</v>
      </c>
      <c r="I844" s="5" t="s">
        <v>36</v>
      </c>
      <c r="J844" s="28">
        <v>1</v>
      </c>
      <c r="K844" s="29">
        <v>30241</v>
      </c>
      <c r="L844" s="30">
        <f t="shared" si="39"/>
        <v>30241</v>
      </c>
      <c r="M844" s="31">
        <f t="shared" si="40"/>
        <v>1.06737369785287E-3</v>
      </c>
      <c r="N844" s="81"/>
      <c r="O844" s="38"/>
      <c r="P844" s="22"/>
      <c r="Q844" s="22"/>
      <c r="R844" s="32"/>
      <c r="S844" s="33"/>
      <c r="T844" s="34"/>
      <c r="U844" s="34"/>
      <c r="V844" s="35"/>
      <c r="W844" s="36"/>
      <c r="X844" s="27"/>
      <c r="Y844" s="27"/>
      <c r="Z844" s="27"/>
      <c r="AA844" s="27"/>
      <c r="AB844" s="27"/>
      <c r="AC844" s="27"/>
      <c r="AD844" s="27"/>
      <c r="AE844" s="27"/>
      <c r="AF844" s="27"/>
      <c r="AG844" s="7"/>
      <c r="AH844" s="7"/>
      <c r="AI844" s="7"/>
      <c r="AJ844" s="7"/>
      <c r="AK844" s="7"/>
    </row>
    <row r="845" spans="1:37">
      <c r="A845" s="73">
        <f t="shared" si="41"/>
        <v>840</v>
      </c>
      <c r="B845" s="73">
        <v>1031011001</v>
      </c>
      <c r="C845" s="73">
        <v>0</v>
      </c>
      <c r="D845" s="75" t="s">
        <v>1522</v>
      </c>
      <c r="E845" s="75" t="s">
        <v>136</v>
      </c>
      <c r="F845" s="75" t="s">
        <v>1523</v>
      </c>
      <c r="G845" s="73" t="s">
        <v>96</v>
      </c>
      <c r="H845" s="73" t="s">
        <v>88</v>
      </c>
      <c r="I845" s="5" t="s">
        <v>36</v>
      </c>
      <c r="J845" s="28">
        <v>1</v>
      </c>
      <c r="K845" s="29">
        <v>29609</v>
      </c>
      <c r="L845" s="30">
        <f t="shared" si="39"/>
        <v>29609</v>
      </c>
      <c r="M845" s="31">
        <f t="shared" si="40"/>
        <v>1.045066889974724E-3</v>
      </c>
      <c r="N845" s="81"/>
      <c r="O845" s="38"/>
      <c r="P845" s="22"/>
      <c r="Q845" s="22"/>
      <c r="R845" s="32"/>
      <c r="S845" s="33"/>
      <c r="T845" s="34"/>
      <c r="U845" s="34"/>
      <c r="V845" s="35"/>
      <c r="W845" s="36"/>
      <c r="X845" s="27"/>
      <c r="Y845" s="27"/>
      <c r="Z845" s="27"/>
      <c r="AA845" s="27"/>
      <c r="AB845" s="27"/>
      <c r="AC845" s="27"/>
      <c r="AD845" s="27"/>
      <c r="AE845" s="27"/>
      <c r="AF845" s="27"/>
      <c r="AG845" s="7"/>
      <c r="AH845" s="7"/>
      <c r="AI845" s="7"/>
      <c r="AJ845" s="7"/>
      <c r="AK845" s="7"/>
    </row>
    <row r="846" spans="1:37">
      <c r="A846" s="73">
        <f t="shared" si="41"/>
        <v>841</v>
      </c>
      <c r="B846" s="73">
        <v>1033495188</v>
      </c>
      <c r="C846" s="73">
        <v>0</v>
      </c>
      <c r="D846" s="75" t="s">
        <v>1524</v>
      </c>
      <c r="E846" s="75" t="s">
        <v>1352</v>
      </c>
      <c r="F846" s="75" t="s">
        <v>450</v>
      </c>
      <c r="G846" s="73" t="s">
        <v>1525</v>
      </c>
      <c r="H846" s="73" t="s">
        <v>476</v>
      </c>
      <c r="I846" s="5" t="s">
        <v>36</v>
      </c>
      <c r="J846" s="28">
        <v>1</v>
      </c>
      <c r="K846" s="29">
        <v>29580</v>
      </c>
      <c r="L846" s="30">
        <f t="shared" si="39"/>
        <v>29580</v>
      </c>
      <c r="M846" s="31">
        <f t="shared" si="40"/>
        <v>1.0440433180942395E-3</v>
      </c>
      <c r="N846" s="81"/>
      <c r="O846" s="38"/>
      <c r="P846" s="22"/>
      <c r="Q846" s="22"/>
      <c r="R846" s="32"/>
      <c r="S846" s="33"/>
      <c r="T846" s="34"/>
      <c r="U846" s="34"/>
      <c r="V846" s="35"/>
      <c r="W846" s="36"/>
      <c r="X846" s="27"/>
      <c r="Y846" s="27"/>
      <c r="Z846" s="27"/>
      <c r="AA846" s="27"/>
      <c r="AB846" s="27"/>
      <c r="AC846" s="27"/>
      <c r="AD846" s="27"/>
      <c r="AE846" s="27"/>
      <c r="AF846" s="27"/>
      <c r="AG846" s="7"/>
      <c r="AH846" s="7"/>
      <c r="AI846" s="7"/>
      <c r="AJ846" s="7"/>
      <c r="AK846" s="7"/>
    </row>
    <row r="847" spans="1:37">
      <c r="A847" s="73">
        <f t="shared" si="41"/>
        <v>842</v>
      </c>
      <c r="B847" s="73">
        <v>1031650003</v>
      </c>
      <c r="C847" s="73">
        <v>0</v>
      </c>
      <c r="D847" s="75" t="s">
        <v>1526</v>
      </c>
      <c r="E847" s="75" t="s">
        <v>136</v>
      </c>
      <c r="F847" s="75" t="s">
        <v>493</v>
      </c>
      <c r="G847" s="73" t="s">
        <v>328</v>
      </c>
      <c r="H847" s="73" t="s">
        <v>88</v>
      </c>
      <c r="I847" s="5" t="s">
        <v>36</v>
      </c>
      <c r="J847" s="28">
        <v>1</v>
      </c>
      <c r="K847" s="29">
        <v>26136</v>
      </c>
      <c r="L847" s="30">
        <f t="shared" si="39"/>
        <v>26136</v>
      </c>
      <c r="M847" s="31">
        <f t="shared" si="40"/>
        <v>9.2248533339117796E-4</v>
      </c>
      <c r="N847" s="81"/>
      <c r="O847" s="38"/>
      <c r="P847" s="22"/>
      <c r="Q847" s="22"/>
      <c r="R847" s="32"/>
      <c r="S847" s="33"/>
      <c r="T847" s="34"/>
      <c r="U847" s="34"/>
      <c r="V847" s="35"/>
      <c r="W847" s="36"/>
      <c r="X847" s="27"/>
      <c r="Y847" s="27"/>
      <c r="Z847" s="27"/>
      <c r="AA847" s="27"/>
      <c r="AB847" s="27"/>
      <c r="AC847" s="27"/>
      <c r="AD847" s="27"/>
      <c r="AE847" s="27"/>
      <c r="AF847" s="27"/>
      <c r="AG847" s="7"/>
      <c r="AH847" s="7"/>
      <c r="AI847" s="7"/>
      <c r="AJ847" s="7"/>
      <c r="AK847" s="7"/>
    </row>
    <row r="848" spans="1:37">
      <c r="A848" s="73">
        <f t="shared" si="41"/>
        <v>843</v>
      </c>
      <c r="B848" s="73">
        <v>1031040090</v>
      </c>
      <c r="C848" s="73">
        <v>0</v>
      </c>
      <c r="D848" s="75" t="s">
        <v>1527</v>
      </c>
      <c r="E848" s="75" t="s">
        <v>124</v>
      </c>
      <c r="F848" s="75" t="s">
        <v>1528</v>
      </c>
      <c r="G848" s="73" t="s">
        <v>670</v>
      </c>
      <c r="H848" s="73" t="s">
        <v>476</v>
      </c>
      <c r="I848" s="5" t="s">
        <v>36</v>
      </c>
      <c r="J848" s="28">
        <v>1</v>
      </c>
      <c r="K848" s="29">
        <v>24955</v>
      </c>
      <c r="L848" s="30">
        <f t="shared" si="39"/>
        <v>24955</v>
      </c>
      <c r="M848" s="31">
        <f t="shared" si="40"/>
        <v>8.8080125094799682E-4</v>
      </c>
      <c r="N848" s="81"/>
      <c r="O848" s="38"/>
      <c r="P848" s="22"/>
      <c r="Q848" s="22"/>
      <c r="R848" s="32">
        <f>SUM(R626:R847)</f>
        <v>0</v>
      </c>
      <c r="S848" s="33"/>
      <c r="T848" s="34"/>
      <c r="U848" s="34"/>
      <c r="V848" s="35"/>
      <c r="W848" s="36"/>
      <c r="X848" s="27"/>
      <c r="Y848" s="27"/>
      <c r="Z848" s="27"/>
      <c r="AA848" s="27"/>
      <c r="AB848" s="27"/>
      <c r="AC848" s="27"/>
      <c r="AD848" s="27"/>
      <c r="AE848" s="27"/>
      <c r="AF848" s="27"/>
      <c r="AG848" s="7"/>
      <c r="AH848" s="7"/>
      <c r="AI848" s="7"/>
      <c r="AJ848" s="7"/>
      <c r="AK848" s="7"/>
    </row>
    <row r="849" spans="1:37">
      <c r="A849" s="73">
        <f t="shared" si="41"/>
        <v>844</v>
      </c>
      <c r="B849" s="73">
        <v>1031420012</v>
      </c>
      <c r="C849" s="73">
        <v>0</v>
      </c>
      <c r="D849" s="75" t="s">
        <v>1529</v>
      </c>
      <c r="E849" s="75" t="s">
        <v>136</v>
      </c>
      <c r="F849" s="75" t="s">
        <v>151</v>
      </c>
      <c r="G849" s="73" t="s">
        <v>1530</v>
      </c>
      <c r="H849" s="73" t="s">
        <v>88</v>
      </c>
      <c r="I849" s="5" t="s">
        <v>36</v>
      </c>
      <c r="J849" s="28">
        <v>1</v>
      </c>
      <c r="K849" s="29">
        <v>20089</v>
      </c>
      <c r="L849" s="30">
        <f t="shared" si="39"/>
        <v>20089</v>
      </c>
      <c r="M849" s="31">
        <f t="shared" si="40"/>
        <v>7.0905294851910674E-4</v>
      </c>
      <c r="N849" s="81" t="s">
        <v>4315</v>
      </c>
      <c r="O849" s="38"/>
      <c r="P849" s="22"/>
      <c r="Q849" s="22"/>
      <c r="R849" s="32"/>
      <c r="S849" s="33"/>
      <c r="T849" s="34"/>
      <c r="U849" s="34"/>
      <c r="V849" s="35"/>
      <c r="W849" s="36"/>
      <c r="X849" s="27"/>
      <c r="Y849" s="27"/>
      <c r="Z849" s="27"/>
      <c r="AA849" s="27"/>
      <c r="AB849" s="27"/>
      <c r="AC849" s="27"/>
      <c r="AD849" s="27"/>
      <c r="AE849" s="27"/>
      <c r="AF849" s="27"/>
      <c r="AG849" s="7"/>
      <c r="AH849" s="7"/>
      <c r="AI849" s="7"/>
      <c r="AJ849" s="7"/>
      <c r="AK849" s="7"/>
    </row>
    <row r="850" spans="1:37">
      <c r="A850" s="73">
        <f t="shared" si="41"/>
        <v>845</v>
      </c>
      <c r="B850" s="73">
        <v>1033340002</v>
      </c>
      <c r="C850" s="73">
        <v>0</v>
      </c>
      <c r="D850" s="75" t="s">
        <v>1531</v>
      </c>
      <c r="E850" s="75" t="s">
        <v>136</v>
      </c>
      <c r="F850" s="75" t="s">
        <v>4296</v>
      </c>
      <c r="G850" s="73" t="s">
        <v>1532</v>
      </c>
      <c r="H850" s="73" t="s">
        <v>401</v>
      </c>
      <c r="I850" s="5" t="s">
        <v>36</v>
      </c>
      <c r="J850" s="28">
        <v>1</v>
      </c>
      <c r="K850" s="29">
        <v>15007</v>
      </c>
      <c r="L850" s="30">
        <f t="shared" si="39"/>
        <v>15007</v>
      </c>
      <c r="M850" s="31">
        <f t="shared" si="40"/>
        <v>5.2968080035971105E-4</v>
      </c>
      <c r="N850" s="81"/>
      <c r="O850" s="38"/>
      <c r="P850" s="22"/>
      <c r="Q850" s="22"/>
      <c r="R850" s="32"/>
      <c r="S850" s="33"/>
      <c r="T850" s="34"/>
      <c r="U850" s="34"/>
      <c r="V850" s="35"/>
      <c r="W850" s="36"/>
      <c r="X850" s="27"/>
      <c r="Y850" s="27"/>
      <c r="Z850" s="27"/>
      <c r="AA850" s="27"/>
      <c r="AB850" s="27"/>
      <c r="AC850" s="27"/>
      <c r="AD850" s="27"/>
      <c r="AE850" s="27"/>
      <c r="AF850" s="27"/>
      <c r="AG850" s="7"/>
      <c r="AH850" s="7"/>
      <c r="AI850" s="7"/>
      <c r="AJ850" s="7"/>
      <c r="AK850" s="7"/>
    </row>
    <row r="851" spans="1:37">
      <c r="A851" s="73">
        <f t="shared" si="41"/>
        <v>846</v>
      </c>
      <c r="B851" s="73">
        <v>1033470185</v>
      </c>
      <c r="C851" s="73">
        <v>0</v>
      </c>
      <c r="D851" s="75" t="s">
        <v>1533</v>
      </c>
      <c r="E851" s="75" t="s">
        <v>136</v>
      </c>
      <c r="F851" s="75" t="s">
        <v>1019</v>
      </c>
      <c r="G851" s="73" t="s">
        <v>1534</v>
      </c>
      <c r="H851" s="73" t="s">
        <v>476</v>
      </c>
      <c r="I851" s="5" t="s">
        <v>36</v>
      </c>
      <c r="J851" s="28">
        <v>1</v>
      </c>
      <c r="K851" s="29">
        <v>10881</v>
      </c>
      <c r="L851" s="30">
        <f t="shared" si="39"/>
        <v>10881</v>
      </c>
      <c r="M851" s="31">
        <f t="shared" si="40"/>
        <v>3.8405122867421975E-4</v>
      </c>
      <c r="N851" s="81"/>
      <c r="O851" s="38"/>
      <c r="P851" s="22"/>
      <c r="Q851" s="22"/>
      <c r="R851" s="32"/>
      <c r="S851" s="33"/>
      <c r="T851" s="34"/>
      <c r="U851" s="34"/>
      <c r="V851" s="35"/>
      <c r="W851" s="36"/>
      <c r="X851" s="27"/>
      <c r="Y851" s="27"/>
      <c r="Z851" s="27"/>
      <c r="AA851" s="27"/>
      <c r="AB851" s="27"/>
      <c r="AC851" s="27"/>
      <c r="AD851" s="27"/>
      <c r="AE851" s="27"/>
      <c r="AF851" s="27"/>
      <c r="AG851" s="7"/>
      <c r="AH851" s="7"/>
      <c r="AI851" s="7"/>
      <c r="AJ851" s="7"/>
      <c r="AK851" s="7"/>
    </row>
    <row r="852" spans="1:37">
      <c r="A852" s="73">
        <f t="shared" si="41"/>
        <v>847</v>
      </c>
      <c r="B852" s="73">
        <v>1031220098</v>
      </c>
      <c r="C852" s="73">
        <v>0</v>
      </c>
      <c r="D852" s="75" t="s">
        <v>1535</v>
      </c>
      <c r="E852" s="75" t="s">
        <v>458</v>
      </c>
      <c r="F852" s="75" t="s">
        <v>458</v>
      </c>
      <c r="G852" s="73" t="s">
        <v>1536</v>
      </c>
      <c r="H852" s="73" t="s">
        <v>88</v>
      </c>
      <c r="I852" s="5" t="s">
        <v>36</v>
      </c>
      <c r="J852" s="28">
        <v>1</v>
      </c>
      <c r="K852" s="29">
        <v>10399</v>
      </c>
      <c r="L852" s="30">
        <f t="shared" si="39"/>
        <v>10399</v>
      </c>
      <c r="M852" s="31">
        <f t="shared" si="40"/>
        <v>3.6703875810892484E-4</v>
      </c>
      <c r="N852" s="81"/>
      <c r="O852" s="38"/>
      <c r="P852" s="22"/>
      <c r="Q852" s="22"/>
      <c r="R852" s="32"/>
      <c r="S852" s="33"/>
      <c r="T852" s="34"/>
      <c r="U852" s="34"/>
      <c r="V852" s="35"/>
      <c r="W852" s="36"/>
      <c r="X852" s="27"/>
      <c r="Y852" s="27"/>
      <c r="Z852" s="27"/>
      <c r="AA852" s="27"/>
      <c r="AB852" s="27"/>
      <c r="AC852" s="27"/>
      <c r="AD852" s="27"/>
      <c r="AE852" s="27"/>
      <c r="AF852" s="27"/>
      <c r="AG852" s="7"/>
      <c r="AH852" s="7"/>
      <c r="AI852" s="7"/>
      <c r="AJ852" s="7"/>
      <c r="AK852" s="7"/>
    </row>
    <row r="853" spans="1:37">
      <c r="A853" s="73">
        <f t="shared" si="41"/>
        <v>848</v>
      </c>
      <c r="B853" s="73">
        <v>1031240050</v>
      </c>
      <c r="C853" s="73">
        <v>0</v>
      </c>
      <c r="D853" s="75" t="s">
        <v>455</v>
      </c>
      <c r="E853" s="75" t="s">
        <v>46</v>
      </c>
      <c r="F853" s="75" t="s">
        <v>33</v>
      </c>
      <c r="G853" s="73" t="s">
        <v>456</v>
      </c>
      <c r="H853" s="73" t="s">
        <v>35</v>
      </c>
      <c r="I853" s="5" t="s">
        <v>36</v>
      </c>
      <c r="J853" s="28">
        <v>1</v>
      </c>
      <c r="K853" s="29">
        <v>9152</v>
      </c>
      <c r="L853" s="30">
        <f t="shared" si="39"/>
        <v>9152</v>
      </c>
      <c r="M853" s="31">
        <f t="shared" si="40"/>
        <v>3.2302516724808924E-4</v>
      </c>
      <c r="N853" s="81"/>
      <c r="O853" s="38"/>
      <c r="P853" s="22"/>
      <c r="Q853" s="22"/>
      <c r="R853" s="32"/>
      <c r="S853" s="33"/>
      <c r="T853" s="34"/>
      <c r="U853" s="34"/>
      <c r="V853" s="35"/>
      <c r="W853" s="36"/>
      <c r="X853" s="27"/>
      <c r="Y853" s="27"/>
      <c r="Z853" s="27"/>
      <c r="AA853" s="27"/>
      <c r="AB853" s="27"/>
      <c r="AC853" s="27"/>
      <c r="AD853" s="27"/>
      <c r="AE853" s="27"/>
      <c r="AF853" s="27"/>
      <c r="AG853" s="7"/>
      <c r="AH853" s="7"/>
      <c r="AI853" s="7"/>
      <c r="AJ853" s="7"/>
      <c r="AK853" s="7"/>
    </row>
    <row r="854" spans="1:37">
      <c r="A854" s="73">
        <f t="shared" si="41"/>
        <v>849</v>
      </c>
      <c r="B854" s="73">
        <v>1033410020</v>
      </c>
      <c r="C854" s="73">
        <v>0</v>
      </c>
      <c r="D854" s="75" t="s">
        <v>1537</v>
      </c>
      <c r="E854" s="75" t="s">
        <v>136</v>
      </c>
      <c r="F854" s="75" t="s">
        <v>234</v>
      </c>
      <c r="G854" s="73" t="s">
        <v>83</v>
      </c>
      <c r="H854" s="73" t="s">
        <v>476</v>
      </c>
      <c r="I854" s="5" t="s">
        <v>36</v>
      </c>
      <c r="J854" s="28">
        <v>1</v>
      </c>
      <c r="K854" s="29">
        <v>9028</v>
      </c>
      <c r="L854" s="30">
        <f t="shared" si="39"/>
        <v>9028</v>
      </c>
      <c r="M854" s="31">
        <f t="shared" si="40"/>
        <v>3.1864851506946569E-4</v>
      </c>
      <c r="N854" s="81"/>
      <c r="O854" s="38"/>
      <c r="P854" s="22"/>
      <c r="Q854" s="22"/>
      <c r="R854" s="32"/>
      <c r="S854" s="33"/>
      <c r="T854" s="34"/>
      <c r="U854" s="34"/>
      <c r="V854" s="35"/>
      <c r="W854" s="36"/>
      <c r="X854" s="27"/>
      <c r="Y854" s="27"/>
      <c r="Z854" s="27"/>
      <c r="AA854" s="27"/>
      <c r="AB854" s="27"/>
      <c r="AC854" s="27"/>
      <c r="AD854" s="27"/>
      <c r="AE854" s="27"/>
      <c r="AF854" s="27"/>
      <c r="AG854" s="7"/>
      <c r="AH854" s="7"/>
      <c r="AI854" s="7"/>
      <c r="AJ854" s="7"/>
      <c r="AK854" s="7"/>
    </row>
    <row r="855" spans="1:37">
      <c r="A855" s="73">
        <f t="shared" si="41"/>
        <v>850</v>
      </c>
      <c r="B855" s="73">
        <v>1033320110</v>
      </c>
      <c r="C855" s="73">
        <v>0</v>
      </c>
      <c r="D855" s="75" t="s">
        <v>1538</v>
      </c>
      <c r="E855" s="75" t="s">
        <v>136</v>
      </c>
      <c r="F855" s="75" t="s">
        <v>4296</v>
      </c>
      <c r="G855" s="73" t="s">
        <v>1539</v>
      </c>
      <c r="H855" s="73" t="s">
        <v>401</v>
      </c>
      <c r="I855" s="5" t="s">
        <v>36</v>
      </c>
      <c r="J855" s="28">
        <v>1</v>
      </c>
      <c r="K855" s="29">
        <v>7130</v>
      </c>
      <c r="L855" s="30">
        <f t="shared" si="39"/>
        <v>7130</v>
      </c>
      <c r="M855" s="31">
        <f t="shared" si="40"/>
        <v>2.5165750027085623E-4</v>
      </c>
      <c r="N855" s="81" t="s">
        <v>4310</v>
      </c>
      <c r="O855" s="38"/>
      <c r="P855" s="22"/>
      <c r="Q855" s="22"/>
      <c r="R855" s="32"/>
      <c r="S855" s="33"/>
      <c r="T855" s="34"/>
      <c r="U855" s="34"/>
      <c r="V855" s="35"/>
      <c r="W855" s="36"/>
      <c r="X855" s="27"/>
      <c r="Y855" s="27"/>
      <c r="Z855" s="27"/>
      <c r="AA855" s="27"/>
      <c r="AB855" s="27"/>
      <c r="AC855" s="27"/>
      <c r="AD855" s="27"/>
      <c r="AE855" s="27"/>
      <c r="AF855" s="27"/>
      <c r="AG855" s="7"/>
      <c r="AH855" s="7"/>
      <c r="AI855" s="7"/>
      <c r="AJ855" s="7"/>
      <c r="AK855" s="7"/>
    </row>
    <row r="856" spans="1:37">
      <c r="A856" s="73">
        <f t="shared" si="41"/>
        <v>851</v>
      </c>
      <c r="B856" s="73">
        <v>1031870027</v>
      </c>
      <c r="C856" s="73">
        <v>0</v>
      </c>
      <c r="D856" s="75" t="s">
        <v>1540</v>
      </c>
      <c r="E856" s="75" t="s">
        <v>458</v>
      </c>
      <c r="F856" s="75" t="s">
        <v>458</v>
      </c>
      <c r="G856" s="73" t="s">
        <v>77</v>
      </c>
      <c r="H856" s="73" t="s">
        <v>88</v>
      </c>
      <c r="I856" s="5" t="s">
        <v>36</v>
      </c>
      <c r="J856" s="28">
        <v>1</v>
      </c>
      <c r="K856" s="29">
        <v>6794</v>
      </c>
      <c r="L856" s="30">
        <f t="shared" si="39"/>
        <v>6794</v>
      </c>
      <c r="M856" s="31">
        <f t="shared" si="40"/>
        <v>2.3979818469006974E-4</v>
      </c>
      <c r="N856" s="81"/>
      <c r="O856" s="38"/>
      <c r="P856" s="22"/>
      <c r="Q856" s="22"/>
      <c r="R856" s="32"/>
      <c r="S856" s="33"/>
      <c r="T856" s="34"/>
      <c r="U856" s="34"/>
      <c r="V856" s="35"/>
      <c r="W856" s="36"/>
      <c r="X856" s="27"/>
      <c r="Y856" s="27"/>
      <c r="Z856" s="27"/>
      <c r="AA856" s="27"/>
      <c r="AB856" s="27"/>
      <c r="AC856" s="27"/>
      <c r="AD856" s="27"/>
      <c r="AE856" s="27"/>
      <c r="AF856" s="27"/>
      <c r="AG856" s="7"/>
      <c r="AH856" s="7"/>
      <c r="AI856" s="7"/>
      <c r="AJ856" s="7"/>
      <c r="AK856" s="7"/>
    </row>
    <row r="857" spans="1:37">
      <c r="A857" s="73">
        <f t="shared" si="41"/>
        <v>852</v>
      </c>
      <c r="B857" s="73">
        <v>1031014187</v>
      </c>
      <c r="C857" s="73">
        <v>0</v>
      </c>
      <c r="D857" s="75" t="s">
        <v>1541</v>
      </c>
      <c r="E857" s="75" t="s">
        <v>706</v>
      </c>
      <c r="F857" s="75" t="s">
        <v>212</v>
      </c>
      <c r="G857" s="73" t="s">
        <v>456</v>
      </c>
      <c r="H857" s="73" t="s">
        <v>88</v>
      </c>
      <c r="I857" s="5" t="s">
        <v>36</v>
      </c>
      <c r="J857" s="28">
        <v>1</v>
      </c>
      <c r="K857" s="29">
        <v>6226</v>
      </c>
      <c r="L857" s="30">
        <f t="shared" si="39"/>
        <v>6226</v>
      </c>
      <c r="M857" s="31">
        <f t="shared" si="40"/>
        <v>2.1975029406540687E-4</v>
      </c>
      <c r="N857" s="81" t="s">
        <v>4333</v>
      </c>
      <c r="O857" s="38"/>
      <c r="P857" s="22"/>
      <c r="Q857" s="22"/>
      <c r="R857" s="32"/>
      <c r="S857" s="33"/>
      <c r="T857" s="34"/>
      <c r="U857" s="34"/>
      <c r="V857" s="35"/>
      <c r="W857" s="36"/>
      <c r="X857" s="27"/>
      <c r="Y857" s="27"/>
      <c r="Z857" s="27"/>
      <c r="AA857" s="27"/>
      <c r="AB857" s="27"/>
      <c r="AC857" s="27"/>
      <c r="AD857" s="27"/>
      <c r="AE857" s="27"/>
      <c r="AF857" s="27"/>
      <c r="AG857" s="7"/>
      <c r="AH857" s="7"/>
      <c r="AI857" s="7"/>
      <c r="AJ857" s="7"/>
      <c r="AK857" s="7"/>
    </row>
    <row r="858" spans="1:37">
      <c r="A858" s="73">
        <f t="shared" si="41"/>
        <v>853</v>
      </c>
      <c r="B858" s="73">
        <v>1033330031</v>
      </c>
      <c r="C858" s="73">
        <v>0</v>
      </c>
      <c r="D858" s="75" t="s">
        <v>684</v>
      </c>
      <c r="E858" s="75" t="s">
        <v>136</v>
      </c>
      <c r="F858" s="75" t="s">
        <v>4296</v>
      </c>
      <c r="G858" s="73" t="s">
        <v>685</v>
      </c>
      <c r="H858" s="73" t="s">
        <v>401</v>
      </c>
      <c r="I858" s="5" t="s">
        <v>36</v>
      </c>
      <c r="J858" s="28">
        <v>1</v>
      </c>
      <c r="K858" s="29">
        <v>5134</v>
      </c>
      <c r="L858" s="30">
        <f t="shared" si="39"/>
        <v>5134</v>
      </c>
      <c r="M858" s="31">
        <f t="shared" si="40"/>
        <v>1.8120751842785077E-4</v>
      </c>
      <c r="N858" s="81"/>
      <c r="O858" s="38"/>
      <c r="P858" s="22"/>
      <c r="Q858" s="22"/>
      <c r="R858" s="32"/>
      <c r="S858" s="33"/>
      <c r="T858" s="34"/>
      <c r="U858" s="34"/>
      <c r="V858" s="35"/>
      <c r="W858" s="36"/>
      <c r="X858" s="27"/>
      <c r="Y858" s="27"/>
      <c r="Z858" s="27"/>
      <c r="AA858" s="27"/>
      <c r="AB858" s="27"/>
      <c r="AC858" s="27"/>
      <c r="AD858" s="27"/>
      <c r="AE858" s="27"/>
      <c r="AF858" s="27"/>
      <c r="AG858" s="7"/>
      <c r="AH858" s="7"/>
      <c r="AI858" s="7"/>
      <c r="AJ858" s="7"/>
      <c r="AK858" s="7"/>
    </row>
    <row r="859" spans="1:37">
      <c r="A859" s="73">
        <f t="shared" si="41"/>
        <v>854</v>
      </c>
      <c r="B859" s="73">
        <v>1033410056</v>
      </c>
      <c r="C859" s="73">
        <v>0</v>
      </c>
      <c r="D859" s="75" t="s">
        <v>1542</v>
      </c>
      <c r="E859" s="75" t="s">
        <v>2186</v>
      </c>
      <c r="F859" s="75" t="s">
        <v>575</v>
      </c>
      <c r="G859" s="73" t="s">
        <v>320</v>
      </c>
      <c r="H859" s="73" t="s">
        <v>476</v>
      </c>
      <c r="I859" s="5" t="s">
        <v>36</v>
      </c>
      <c r="J859" s="28">
        <v>1</v>
      </c>
      <c r="K859" s="29">
        <v>4797</v>
      </c>
      <c r="L859" s="30">
        <f t="shared" si="39"/>
        <v>4797</v>
      </c>
      <c r="M859" s="31">
        <f t="shared" si="40"/>
        <v>1.6931290726497861E-4</v>
      </c>
      <c r="N859" s="81"/>
      <c r="O859" s="38"/>
      <c r="P859" s="22"/>
      <c r="Q859" s="22"/>
      <c r="R859" s="32"/>
      <c r="S859" s="33"/>
      <c r="T859" s="34"/>
      <c r="U859" s="34"/>
      <c r="V859" s="35"/>
      <c r="W859" s="36"/>
      <c r="X859" s="27"/>
      <c r="Y859" s="27"/>
      <c r="Z859" s="27"/>
      <c r="AA859" s="27"/>
      <c r="AB859" s="27"/>
      <c r="AC859" s="27"/>
      <c r="AD859" s="27"/>
      <c r="AE859" s="27"/>
      <c r="AF859" s="27"/>
      <c r="AG859" s="7"/>
      <c r="AH859" s="7"/>
      <c r="AI859" s="7"/>
      <c r="AJ859" s="7"/>
      <c r="AK859" s="7"/>
    </row>
    <row r="860" spans="1:37">
      <c r="A860" s="73">
        <f t="shared" si="41"/>
        <v>855</v>
      </c>
      <c r="B860" s="73" t="s">
        <v>1543</v>
      </c>
      <c r="C860" s="73">
        <v>0</v>
      </c>
      <c r="D860" s="75" t="s">
        <v>4365</v>
      </c>
      <c r="E860" s="75" t="s">
        <v>136</v>
      </c>
      <c r="F860" s="75" t="s">
        <v>151</v>
      </c>
      <c r="G860" s="73" t="s">
        <v>96</v>
      </c>
      <c r="H860" s="73" t="s">
        <v>88</v>
      </c>
      <c r="I860" s="5" t="s">
        <v>36</v>
      </c>
      <c r="J860" s="28">
        <v>1</v>
      </c>
      <c r="K860" s="29">
        <v>4085</v>
      </c>
      <c r="L860" s="30">
        <f t="shared" si="39"/>
        <v>4085</v>
      </c>
      <c r="M860" s="31">
        <f t="shared" si="40"/>
        <v>1.4418245281997864E-4</v>
      </c>
      <c r="N860" s="81"/>
      <c r="O860" s="38"/>
      <c r="P860" s="22"/>
      <c r="Q860" s="22"/>
      <c r="R860" s="32"/>
      <c r="S860" s="33"/>
      <c r="T860" s="34"/>
      <c r="U860" s="34"/>
      <c r="V860" s="35"/>
      <c r="W860" s="36"/>
      <c r="X860" s="27"/>
      <c r="Y860" s="27"/>
      <c r="Z860" s="27"/>
      <c r="AA860" s="27"/>
      <c r="AB860" s="27"/>
      <c r="AC860" s="27"/>
      <c r="AD860" s="27"/>
      <c r="AE860" s="27"/>
      <c r="AF860" s="27"/>
      <c r="AG860" s="7"/>
      <c r="AH860" s="7"/>
      <c r="AI860" s="7"/>
      <c r="AJ860" s="7"/>
      <c r="AK860" s="7"/>
    </row>
    <row r="861" spans="1:37">
      <c r="A861" s="73">
        <f t="shared" si="41"/>
        <v>856</v>
      </c>
      <c r="B861" s="73">
        <v>1033410014</v>
      </c>
      <c r="C861" s="73">
        <v>0</v>
      </c>
      <c r="D861" s="75" t="s">
        <v>1545</v>
      </c>
      <c r="E861" s="75" t="s">
        <v>136</v>
      </c>
      <c r="F861" s="75" t="s">
        <v>234</v>
      </c>
      <c r="G861" s="73" t="s">
        <v>1546</v>
      </c>
      <c r="H861" s="73" t="s">
        <v>476</v>
      </c>
      <c r="I861" s="5" t="s">
        <v>36</v>
      </c>
      <c r="J861" s="28">
        <v>1</v>
      </c>
      <c r="K861" s="29">
        <v>3605</v>
      </c>
      <c r="L861" s="30">
        <f t="shared" si="39"/>
        <v>3605</v>
      </c>
      <c r="M861" s="31">
        <f t="shared" si="40"/>
        <v>1.2724057341885508E-4</v>
      </c>
      <c r="N861" s="81"/>
      <c r="O861" s="38"/>
      <c r="P861" s="22"/>
      <c r="Q861" s="22"/>
      <c r="R861" s="32"/>
      <c r="S861" s="33"/>
      <c r="T861" s="34"/>
      <c r="U861" s="34"/>
      <c r="V861" s="35"/>
      <c r="W861" s="36"/>
      <c r="X861" s="27"/>
      <c r="Y861" s="27"/>
      <c r="Z861" s="27"/>
      <c r="AA861" s="27"/>
      <c r="AB861" s="27"/>
      <c r="AC861" s="27"/>
      <c r="AD861" s="27"/>
      <c r="AE861" s="27"/>
      <c r="AF861" s="27"/>
      <c r="AG861" s="7"/>
      <c r="AH861" s="7"/>
      <c r="AI861" s="7"/>
      <c r="AJ861" s="7"/>
      <c r="AK861" s="7"/>
    </row>
    <row r="862" spans="1:37">
      <c r="A862" s="73">
        <f t="shared" si="41"/>
        <v>857</v>
      </c>
      <c r="B862" s="73" t="s">
        <v>1547</v>
      </c>
      <c r="C862" s="73">
        <v>0</v>
      </c>
      <c r="D862" s="75" t="s">
        <v>1548</v>
      </c>
      <c r="E862" s="75" t="s">
        <v>668</v>
      </c>
      <c r="F862" s="75" t="s">
        <v>668</v>
      </c>
      <c r="G862" s="73" t="s">
        <v>1549</v>
      </c>
      <c r="H862" s="73" t="s">
        <v>88</v>
      </c>
      <c r="I862" s="5" t="s">
        <v>36</v>
      </c>
      <c r="J862" s="28">
        <v>1</v>
      </c>
      <c r="K862" s="29">
        <v>3567</v>
      </c>
      <c r="L862" s="30">
        <f t="shared" si="39"/>
        <v>3567</v>
      </c>
      <c r="M862" s="31">
        <f t="shared" si="40"/>
        <v>1.2589934129959946E-4</v>
      </c>
      <c r="N862" s="81"/>
      <c r="O862" s="38"/>
      <c r="P862" s="22"/>
      <c r="Q862" s="22"/>
      <c r="R862" s="32"/>
      <c r="S862" s="33"/>
      <c r="T862" s="34"/>
      <c r="U862" s="34"/>
      <c r="V862" s="35"/>
      <c r="W862" s="36"/>
      <c r="X862" s="27"/>
      <c r="Y862" s="27"/>
      <c r="Z862" s="27"/>
      <c r="AA862" s="27"/>
      <c r="AB862" s="27"/>
      <c r="AC862" s="27"/>
      <c r="AD862" s="27"/>
      <c r="AE862" s="27"/>
      <c r="AF862" s="27"/>
      <c r="AG862" s="7"/>
      <c r="AH862" s="7"/>
      <c r="AI862" s="7"/>
      <c r="AJ862" s="7"/>
      <c r="AK862" s="7"/>
    </row>
    <row r="863" spans="1:37">
      <c r="A863" s="73">
        <f t="shared" si="41"/>
        <v>858</v>
      </c>
      <c r="B863" s="73">
        <v>1031090030</v>
      </c>
      <c r="C863" s="73">
        <v>0</v>
      </c>
      <c r="D863" s="75" t="s">
        <v>1550</v>
      </c>
      <c r="E863" s="75" t="s">
        <v>136</v>
      </c>
      <c r="F863" s="75" t="s">
        <v>212</v>
      </c>
      <c r="G863" s="73" t="s">
        <v>1551</v>
      </c>
      <c r="H863" s="73" t="s">
        <v>88</v>
      </c>
      <c r="I863" s="5" t="s">
        <v>36</v>
      </c>
      <c r="J863" s="28">
        <v>1</v>
      </c>
      <c r="K863" s="29">
        <v>3003</v>
      </c>
      <c r="L863" s="30">
        <f t="shared" si="39"/>
        <v>3003</v>
      </c>
      <c r="M863" s="31">
        <f t="shared" si="40"/>
        <v>1.0599263300327928E-4</v>
      </c>
      <c r="N863" s="81" t="s">
        <v>4323</v>
      </c>
      <c r="O863" s="38"/>
      <c r="P863" s="22"/>
      <c r="Q863" s="22"/>
      <c r="R863" s="32"/>
      <c r="S863" s="33"/>
      <c r="T863" s="34"/>
      <c r="U863" s="34"/>
      <c r="V863" s="35"/>
      <c r="W863" s="36"/>
      <c r="X863" s="27"/>
      <c r="Y863" s="27"/>
      <c r="Z863" s="27"/>
      <c r="AA863" s="27"/>
      <c r="AB863" s="27"/>
      <c r="AC863" s="27"/>
      <c r="AD863" s="27"/>
      <c r="AE863" s="27"/>
      <c r="AF863" s="27"/>
      <c r="AG863" s="7"/>
      <c r="AH863" s="7"/>
      <c r="AI863" s="7"/>
      <c r="AJ863" s="7"/>
      <c r="AK863" s="7"/>
    </row>
    <row r="864" spans="1:37" ht="25.5">
      <c r="A864" s="73">
        <f t="shared" si="41"/>
        <v>859</v>
      </c>
      <c r="B864" s="73">
        <v>1031220044</v>
      </c>
      <c r="C864" s="73">
        <v>0</v>
      </c>
      <c r="D864" s="75" t="s">
        <v>1552</v>
      </c>
      <c r="E864" s="75" t="s">
        <v>458</v>
      </c>
      <c r="F864" s="75" t="s">
        <v>458</v>
      </c>
      <c r="G864" s="73" t="s">
        <v>1553</v>
      </c>
      <c r="H864" s="73" t="s">
        <v>88</v>
      </c>
      <c r="I864" s="5" t="s">
        <v>36</v>
      </c>
      <c r="J864" s="28">
        <v>1</v>
      </c>
      <c r="K864" s="29">
        <v>2985</v>
      </c>
      <c r="L864" s="30">
        <f t="shared" si="39"/>
        <v>2985</v>
      </c>
      <c r="M864" s="31">
        <f t="shared" si="40"/>
        <v>1.0535731252573714E-4</v>
      </c>
      <c r="N864" s="81"/>
      <c r="O864" s="38"/>
      <c r="P864" s="22"/>
      <c r="Q864" s="22"/>
      <c r="R864" s="32"/>
      <c r="S864" s="33"/>
      <c r="T864" s="34"/>
      <c r="U864" s="34"/>
      <c r="V864" s="35"/>
      <c r="W864" s="36"/>
      <c r="X864" s="27"/>
      <c r="Y864" s="27"/>
      <c r="Z864" s="27"/>
      <c r="AA864" s="27"/>
      <c r="AB864" s="27"/>
      <c r="AC864" s="27"/>
      <c r="AD864" s="27"/>
      <c r="AE864" s="27"/>
      <c r="AF864" s="27"/>
      <c r="AG864" s="7"/>
      <c r="AH864" s="7"/>
      <c r="AI864" s="7"/>
      <c r="AJ864" s="7"/>
      <c r="AK864" s="7"/>
    </row>
    <row r="865" spans="1:37">
      <c r="A865" s="73">
        <f t="shared" si="41"/>
        <v>860</v>
      </c>
      <c r="B865" s="73">
        <v>1032610028</v>
      </c>
      <c r="C865" s="73">
        <v>0</v>
      </c>
      <c r="D865" s="75" t="s">
        <v>330</v>
      </c>
      <c r="E865" s="75" t="s">
        <v>299</v>
      </c>
      <c r="F865" s="75" t="s">
        <v>33</v>
      </c>
      <c r="G865" s="73" t="s">
        <v>331</v>
      </c>
      <c r="H865" s="73" t="s">
        <v>35</v>
      </c>
      <c r="I865" s="5" t="s">
        <v>36</v>
      </c>
      <c r="J865" s="28">
        <v>1</v>
      </c>
      <c r="K865" s="29">
        <v>2972</v>
      </c>
      <c r="L865" s="30">
        <f t="shared" si="39"/>
        <v>2972</v>
      </c>
      <c r="M865" s="31">
        <f t="shared" si="40"/>
        <v>1.0489846995862339E-4</v>
      </c>
      <c r="N865" s="81" t="s">
        <v>4306</v>
      </c>
      <c r="O865" s="38"/>
      <c r="P865" s="22"/>
      <c r="Q865" s="22"/>
      <c r="R865" s="32"/>
      <c r="S865" s="33"/>
      <c r="T865" s="34"/>
      <c r="U865" s="34"/>
      <c r="V865" s="35"/>
      <c r="W865" s="36"/>
      <c r="X865" s="27"/>
      <c r="Y865" s="27"/>
      <c r="Z865" s="27"/>
      <c r="AA865" s="27"/>
      <c r="AB865" s="27"/>
      <c r="AC865" s="27"/>
      <c r="AD865" s="27"/>
      <c r="AE865" s="27"/>
      <c r="AF865" s="27"/>
      <c r="AG865" s="7"/>
      <c r="AH865" s="7"/>
      <c r="AI865" s="7"/>
      <c r="AJ865" s="7"/>
      <c r="AK865" s="7"/>
    </row>
    <row r="866" spans="1:37" ht="25.5">
      <c r="A866" s="73">
        <f t="shared" si="41"/>
        <v>861</v>
      </c>
      <c r="B866" s="73">
        <v>1031620012</v>
      </c>
      <c r="C866" s="73">
        <v>0</v>
      </c>
      <c r="D866" s="75" t="s">
        <v>1554</v>
      </c>
      <c r="E866" s="75" t="s">
        <v>706</v>
      </c>
      <c r="F866" s="75" t="s">
        <v>212</v>
      </c>
      <c r="G866" s="73" t="s">
        <v>1555</v>
      </c>
      <c r="H866" s="73" t="s">
        <v>88</v>
      </c>
      <c r="I866" s="5" t="s">
        <v>36</v>
      </c>
      <c r="J866" s="28">
        <v>1</v>
      </c>
      <c r="K866" s="29">
        <v>2938</v>
      </c>
      <c r="L866" s="30">
        <f t="shared" si="39"/>
        <v>2938</v>
      </c>
      <c r="M866" s="31">
        <f t="shared" si="40"/>
        <v>1.0369842016771047E-4</v>
      </c>
      <c r="N866" s="81"/>
      <c r="O866" s="38"/>
      <c r="P866" s="22"/>
      <c r="Q866" s="22"/>
      <c r="R866" s="32"/>
      <c r="S866" s="33"/>
      <c r="T866" s="34"/>
      <c r="U866" s="34"/>
      <c r="V866" s="35"/>
      <c r="W866" s="36"/>
      <c r="X866" s="27"/>
      <c r="Y866" s="27"/>
      <c r="Z866" s="27"/>
      <c r="AA866" s="27"/>
      <c r="AB866" s="27"/>
      <c r="AC866" s="27"/>
      <c r="AD866" s="27"/>
      <c r="AE866" s="27"/>
      <c r="AF866" s="27"/>
      <c r="AG866" s="7"/>
      <c r="AH866" s="7"/>
      <c r="AI866" s="7"/>
      <c r="AJ866" s="7"/>
      <c r="AK866" s="7"/>
    </row>
    <row r="867" spans="1:37">
      <c r="A867" s="73">
        <f t="shared" si="41"/>
        <v>862</v>
      </c>
      <c r="B867" s="73">
        <v>1031420015</v>
      </c>
      <c r="C867" s="73">
        <v>0</v>
      </c>
      <c r="D867" s="75" t="s">
        <v>4341</v>
      </c>
      <c r="E867" s="75" t="s">
        <v>136</v>
      </c>
      <c r="F867" s="75" t="s">
        <v>151</v>
      </c>
      <c r="G867" s="73" t="s">
        <v>126</v>
      </c>
      <c r="H867" s="73" t="s">
        <v>88</v>
      </c>
      <c r="I867" s="5" t="s">
        <v>36</v>
      </c>
      <c r="J867" s="28">
        <v>1</v>
      </c>
      <c r="K867" s="29">
        <v>2816</v>
      </c>
      <c r="L867" s="30">
        <f t="shared" si="39"/>
        <v>2816</v>
      </c>
      <c r="M867" s="31">
        <f t="shared" si="40"/>
        <v>9.939235915325824E-5</v>
      </c>
      <c r="N867" s="81"/>
      <c r="O867" s="38"/>
      <c r="P867" s="22"/>
      <c r="Q867" s="22"/>
      <c r="R867" s="32"/>
      <c r="S867" s="33"/>
      <c r="T867" s="34"/>
      <c r="U867" s="34"/>
      <c r="V867" s="35"/>
      <c r="W867" s="36"/>
      <c r="X867" s="27"/>
      <c r="Y867" s="27"/>
      <c r="Z867" s="27"/>
      <c r="AA867" s="27"/>
      <c r="AB867" s="27"/>
      <c r="AC867" s="27"/>
      <c r="AD867" s="27"/>
      <c r="AE867" s="27"/>
      <c r="AF867" s="27"/>
      <c r="AG867" s="7"/>
      <c r="AH867" s="7"/>
      <c r="AI867" s="7"/>
      <c r="AJ867" s="7"/>
      <c r="AK867" s="7"/>
    </row>
    <row r="868" spans="1:37">
      <c r="A868" s="73">
        <f t="shared" si="41"/>
        <v>863</v>
      </c>
      <c r="B868" s="73">
        <v>1032210120</v>
      </c>
      <c r="C868" s="73">
        <v>0</v>
      </c>
      <c r="D868" s="75" t="s">
        <v>1557</v>
      </c>
      <c r="E868" s="75" t="s">
        <v>458</v>
      </c>
      <c r="F868" s="75" t="s">
        <v>458</v>
      </c>
      <c r="G868" s="73" t="s">
        <v>91</v>
      </c>
      <c r="H868" s="73" t="s">
        <v>88</v>
      </c>
      <c r="I868" s="5" t="s">
        <v>36</v>
      </c>
      <c r="J868" s="28">
        <v>1</v>
      </c>
      <c r="K868" s="29">
        <v>2531</v>
      </c>
      <c r="L868" s="30">
        <f t="shared" si="39"/>
        <v>2531</v>
      </c>
      <c r="M868" s="31">
        <f t="shared" si="40"/>
        <v>8.9333118258841122E-5</v>
      </c>
      <c r="N868" s="81"/>
      <c r="O868" s="38"/>
      <c r="P868" s="22"/>
      <c r="Q868" s="22"/>
      <c r="R868" s="32"/>
      <c r="S868" s="33"/>
      <c r="T868" s="34"/>
      <c r="U868" s="34"/>
      <c r="V868" s="35"/>
      <c r="W868" s="36"/>
      <c r="X868" s="27"/>
      <c r="Y868" s="27"/>
      <c r="Z868" s="27"/>
      <c r="AA868" s="27"/>
      <c r="AB868" s="27"/>
      <c r="AC868" s="27"/>
      <c r="AD868" s="27"/>
      <c r="AE868" s="27"/>
      <c r="AF868" s="27"/>
      <c r="AG868" s="7"/>
      <c r="AH868" s="7"/>
      <c r="AI868" s="7"/>
      <c r="AJ868" s="7"/>
      <c r="AK868" s="7"/>
    </row>
    <row r="869" spans="1:37">
      <c r="A869" s="73">
        <f t="shared" si="41"/>
        <v>864</v>
      </c>
      <c r="B869" s="73" t="s">
        <v>1558</v>
      </c>
      <c r="C869" s="73">
        <v>0</v>
      </c>
      <c r="D869" s="75" t="s">
        <v>1559</v>
      </c>
      <c r="E869" s="75" t="s">
        <v>136</v>
      </c>
      <c r="F869" s="75" t="s">
        <v>151</v>
      </c>
      <c r="G869" s="73" t="s">
        <v>1269</v>
      </c>
      <c r="H869" s="73" t="s">
        <v>88</v>
      </c>
      <c r="I869" s="5" t="s">
        <v>36</v>
      </c>
      <c r="J869" s="28">
        <v>1</v>
      </c>
      <c r="K869" s="29">
        <v>2467</v>
      </c>
      <c r="L869" s="30">
        <f t="shared" si="39"/>
        <v>2467</v>
      </c>
      <c r="M869" s="31">
        <f t="shared" si="40"/>
        <v>8.7074201005357975E-5</v>
      </c>
      <c r="N869" s="81" t="s">
        <v>4332</v>
      </c>
      <c r="O869" s="38"/>
      <c r="P869" s="22"/>
      <c r="Q869" s="22"/>
      <c r="R869" s="32"/>
      <c r="S869" s="33"/>
      <c r="T869" s="34"/>
      <c r="U869" s="34"/>
      <c r="V869" s="35"/>
      <c r="W869" s="36"/>
      <c r="X869" s="27"/>
      <c r="Y869" s="27"/>
      <c r="Z869" s="27"/>
      <c r="AA869" s="27"/>
      <c r="AB869" s="27"/>
      <c r="AC869" s="27"/>
      <c r="AD869" s="27"/>
      <c r="AE869" s="27"/>
      <c r="AF869" s="27"/>
      <c r="AG869" s="7"/>
      <c r="AH869" s="7"/>
      <c r="AI869" s="7"/>
      <c r="AJ869" s="7"/>
      <c r="AK869" s="7"/>
    </row>
    <row r="870" spans="1:37">
      <c r="A870" s="73">
        <f t="shared" si="41"/>
        <v>865</v>
      </c>
      <c r="B870" s="73" t="s">
        <v>1560</v>
      </c>
      <c r="C870" s="73">
        <v>0</v>
      </c>
      <c r="D870" s="75" t="s">
        <v>1561</v>
      </c>
      <c r="E870" s="75" t="s">
        <v>136</v>
      </c>
      <c r="F870" s="75" t="s">
        <v>493</v>
      </c>
      <c r="G870" s="73" t="s">
        <v>1562</v>
      </c>
      <c r="H870" s="73" t="s">
        <v>88</v>
      </c>
      <c r="I870" s="5" t="s">
        <v>36</v>
      </c>
      <c r="J870" s="28">
        <v>1</v>
      </c>
      <c r="K870" s="29">
        <v>2221</v>
      </c>
      <c r="L870" s="30">
        <f t="shared" si="39"/>
        <v>2221</v>
      </c>
      <c r="M870" s="31">
        <f t="shared" si="40"/>
        <v>7.8391487812282148E-5</v>
      </c>
      <c r="N870" s="81"/>
      <c r="O870" s="38"/>
      <c r="P870" s="22"/>
      <c r="Q870" s="22"/>
      <c r="R870" s="32"/>
      <c r="S870" s="33"/>
      <c r="T870" s="34"/>
      <c r="U870" s="34"/>
      <c r="V870" s="35"/>
      <c r="W870" s="36"/>
      <c r="X870" s="27"/>
      <c r="Y870" s="27"/>
      <c r="Z870" s="27"/>
      <c r="AA870" s="27"/>
      <c r="AB870" s="27"/>
      <c r="AC870" s="27"/>
      <c r="AD870" s="27"/>
      <c r="AE870" s="27"/>
      <c r="AF870" s="27"/>
      <c r="AG870" s="7"/>
      <c r="AH870" s="7"/>
      <c r="AI870" s="7"/>
      <c r="AJ870" s="7"/>
      <c r="AK870" s="7"/>
    </row>
    <row r="871" spans="1:37">
      <c r="A871" s="73">
        <f t="shared" si="41"/>
        <v>866</v>
      </c>
      <c r="B871" s="73">
        <v>1031440195</v>
      </c>
      <c r="C871" s="73">
        <v>0</v>
      </c>
      <c r="D871" s="75" t="s">
        <v>1563</v>
      </c>
      <c r="E871" s="75" t="s">
        <v>165</v>
      </c>
      <c r="F871" s="75" t="s">
        <v>165</v>
      </c>
      <c r="G871" s="73" t="s">
        <v>817</v>
      </c>
      <c r="H871" s="73" t="s">
        <v>88</v>
      </c>
      <c r="I871" s="5" t="s">
        <v>36</v>
      </c>
      <c r="J871" s="28">
        <v>1</v>
      </c>
      <c r="K871" s="29">
        <v>516</v>
      </c>
      <c r="L871" s="30">
        <f t="shared" si="39"/>
        <v>516</v>
      </c>
      <c r="M871" s="31">
        <f t="shared" si="40"/>
        <v>1.8212520356207827E-5</v>
      </c>
      <c r="N871" s="81"/>
      <c r="O871" s="38"/>
      <c r="P871" s="22"/>
      <c r="Q871" s="22"/>
      <c r="R871" s="32"/>
      <c r="S871" s="33"/>
      <c r="T871" s="34"/>
      <c r="U871" s="34"/>
      <c r="V871" s="35"/>
      <c r="W871" s="36"/>
      <c r="X871" s="27"/>
      <c r="Y871" s="27"/>
      <c r="Z871" s="27"/>
      <c r="AA871" s="27"/>
      <c r="AB871" s="27"/>
      <c r="AC871" s="27"/>
      <c r="AD871" s="27"/>
      <c r="AE871" s="27"/>
      <c r="AF871" s="27"/>
      <c r="AG871" s="7"/>
      <c r="AH871" s="7"/>
      <c r="AI871" s="7"/>
      <c r="AJ871" s="7"/>
      <c r="AK871" s="7"/>
    </row>
    <row r="872" spans="1:37">
      <c r="A872" s="73">
        <f t="shared" si="41"/>
        <v>867</v>
      </c>
      <c r="B872" s="73">
        <v>1031050090</v>
      </c>
      <c r="C872" s="73">
        <v>0</v>
      </c>
      <c r="D872" s="75" t="s">
        <v>1564</v>
      </c>
      <c r="E872" s="75" t="s">
        <v>458</v>
      </c>
      <c r="F872" s="75" t="s">
        <v>458</v>
      </c>
      <c r="G872" s="73" t="s">
        <v>81</v>
      </c>
      <c r="H872" s="73" t="s">
        <v>88</v>
      </c>
      <c r="I872" s="5" t="s">
        <v>36</v>
      </c>
      <c r="J872" s="28">
        <v>1</v>
      </c>
      <c r="K872" s="29">
        <v>265</v>
      </c>
      <c r="L872" s="30">
        <f t="shared" si="39"/>
        <v>265</v>
      </c>
      <c r="M872" s="31">
        <f t="shared" si="40"/>
        <v>9.3533292527036333E-6</v>
      </c>
      <c r="N872" s="81"/>
      <c r="O872" s="38"/>
      <c r="P872" s="32"/>
      <c r="Q872" s="32"/>
      <c r="R872" s="32"/>
      <c r="S872" s="33"/>
      <c r="T872" s="34"/>
      <c r="U872" s="34"/>
      <c r="V872" s="35"/>
      <c r="W872" s="36"/>
      <c r="X872" s="27"/>
      <c r="Y872" s="27"/>
      <c r="Z872" s="27"/>
      <c r="AA872" s="27"/>
      <c r="AB872" s="27"/>
      <c r="AC872" s="27"/>
      <c r="AD872" s="27"/>
      <c r="AE872" s="27"/>
      <c r="AF872" s="27"/>
      <c r="AG872" s="7"/>
      <c r="AH872" s="7"/>
      <c r="AI872" s="7"/>
      <c r="AJ872" s="7"/>
      <c r="AK872" s="7"/>
    </row>
    <row r="873" spans="1:37" ht="38.25">
      <c r="A873" s="73">
        <f t="shared" si="41"/>
        <v>868</v>
      </c>
      <c r="B873" s="73">
        <v>1032412045</v>
      </c>
      <c r="C873" s="73">
        <v>0</v>
      </c>
      <c r="D873" s="75" t="s">
        <v>71</v>
      </c>
      <c r="E873" s="75" t="s">
        <v>46</v>
      </c>
      <c r="F873" s="75" t="s">
        <v>80</v>
      </c>
      <c r="G873" s="73" t="s">
        <v>72</v>
      </c>
      <c r="H873" s="73" t="s">
        <v>35</v>
      </c>
      <c r="I873" s="5" t="s">
        <v>36</v>
      </c>
      <c r="J873" s="28">
        <v>140</v>
      </c>
      <c r="K873" s="29">
        <v>4240980</v>
      </c>
      <c r="L873" s="30">
        <f t="shared" si="39"/>
        <v>593737200</v>
      </c>
      <c r="M873" s="31">
        <f t="shared" si="40"/>
        <v>20.956300079918293</v>
      </c>
      <c r="N873" s="81"/>
      <c r="O873" s="38"/>
      <c r="P873" s="22"/>
      <c r="Q873" s="22"/>
      <c r="R873" s="32"/>
      <c r="S873" s="33"/>
      <c r="T873" s="34"/>
      <c r="U873" s="34"/>
      <c r="V873" s="35"/>
      <c r="W873" s="36"/>
      <c r="X873" s="27"/>
      <c r="Y873" s="27"/>
      <c r="Z873" s="27"/>
      <c r="AA873" s="27"/>
      <c r="AB873" s="27"/>
      <c r="AC873" s="27"/>
      <c r="AD873" s="27"/>
      <c r="AE873" s="27"/>
      <c r="AF873" s="27"/>
      <c r="AG873" s="7"/>
      <c r="AH873" s="7"/>
      <c r="AI873" s="7"/>
      <c r="AJ873" s="7"/>
      <c r="AK873" s="7"/>
    </row>
    <row r="874" spans="1:37" ht="38.25">
      <c r="A874" s="73">
        <f t="shared" si="41"/>
        <v>869</v>
      </c>
      <c r="B874" s="73">
        <v>1032412047</v>
      </c>
      <c r="C874" s="73">
        <v>0</v>
      </c>
      <c r="D874" s="75" t="s">
        <v>71</v>
      </c>
      <c r="E874" s="75" t="s">
        <v>46</v>
      </c>
      <c r="F874" s="75" t="s">
        <v>80</v>
      </c>
      <c r="G874" s="73" t="s">
        <v>72</v>
      </c>
      <c r="H874" s="73" t="s">
        <v>35</v>
      </c>
      <c r="I874" s="5" t="s">
        <v>36</v>
      </c>
      <c r="J874" s="28">
        <v>105</v>
      </c>
      <c r="K874" s="29">
        <v>4240980</v>
      </c>
      <c r="L874" s="30">
        <f t="shared" si="39"/>
        <v>445302900</v>
      </c>
      <c r="M874" s="31">
        <f t="shared" si="40"/>
        <v>15.717225059938718</v>
      </c>
      <c r="N874" s="81"/>
      <c r="O874" s="38"/>
      <c r="P874" s="22"/>
      <c r="Q874" s="22"/>
      <c r="R874" s="32"/>
      <c r="S874" s="33"/>
      <c r="T874" s="34"/>
      <c r="U874" s="34"/>
      <c r="V874" s="35"/>
      <c r="W874" s="36"/>
      <c r="X874" s="27"/>
      <c r="Y874" s="27"/>
      <c r="Z874" s="27"/>
      <c r="AA874" s="27"/>
      <c r="AB874" s="27"/>
      <c r="AC874" s="27"/>
      <c r="AD874" s="27"/>
      <c r="AE874" s="27"/>
      <c r="AF874" s="27"/>
      <c r="AG874" s="7"/>
      <c r="AH874" s="7"/>
      <c r="AI874" s="7"/>
      <c r="AJ874" s="7"/>
      <c r="AK874" s="7"/>
    </row>
    <row r="875" spans="1:37" ht="25.5">
      <c r="A875" s="73">
        <f t="shared" si="41"/>
        <v>870</v>
      </c>
      <c r="B875" s="73">
        <v>1033230005</v>
      </c>
      <c r="C875" s="73">
        <v>0</v>
      </c>
      <c r="D875" s="75" t="s">
        <v>1565</v>
      </c>
      <c r="E875" s="75" t="s">
        <v>136</v>
      </c>
      <c r="F875" s="75" t="s">
        <v>234</v>
      </c>
      <c r="G875" s="73" t="s">
        <v>1566</v>
      </c>
      <c r="H875" s="73" t="s">
        <v>476</v>
      </c>
      <c r="I875" s="5" t="s">
        <v>36</v>
      </c>
      <c r="J875" s="28">
        <v>336</v>
      </c>
      <c r="K875" s="29">
        <v>5723</v>
      </c>
      <c r="L875" s="30">
        <f t="shared" si="39"/>
        <v>1922928</v>
      </c>
      <c r="M875" s="31">
        <f t="shared" si="40"/>
        <v>6.7870863068841103E-2</v>
      </c>
      <c r="N875" s="81"/>
      <c r="O875" s="38"/>
      <c r="P875" s="22"/>
      <c r="Q875" s="22"/>
      <c r="R875" s="32"/>
      <c r="S875" s="33"/>
      <c r="T875" s="34"/>
      <c r="U875" s="34"/>
      <c r="V875" s="35"/>
      <c r="W875" s="36"/>
      <c r="X875" s="27"/>
      <c r="Y875" s="27"/>
      <c r="Z875" s="27"/>
      <c r="AA875" s="27"/>
      <c r="AB875" s="27"/>
      <c r="AC875" s="27"/>
      <c r="AD875" s="27"/>
      <c r="AE875" s="27"/>
      <c r="AF875" s="27"/>
      <c r="AG875" s="7"/>
      <c r="AH875" s="7"/>
      <c r="AI875" s="7"/>
      <c r="AJ875" s="7"/>
      <c r="AK875" s="7"/>
    </row>
    <row r="876" spans="1:37">
      <c r="A876" s="73">
        <f t="shared" si="41"/>
        <v>871</v>
      </c>
      <c r="B876" s="73">
        <v>1033230006</v>
      </c>
      <c r="C876" s="73">
        <v>0</v>
      </c>
      <c r="D876" s="78" t="s">
        <v>1567</v>
      </c>
      <c r="E876" s="75" t="s">
        <v>136</v>
      </c>
      <c r="F876" s="75" t="s">
        <v>234</v>
      </c>
      <c r="G876" s="73" t="s">
        <v>1568</v>
      </c>
      <c r="H876" s="73" t="s">
        <v>476</v>
      </c>
      <c r="I876" s="5" t="s">
        <v>36</v>
      </c>
      <c r="J876" s="28">
        <v>126</v>
      </c>
      <c r="K876" s="29">
        <v>2425</v>
      </c>
      <c r="L876" s="30">
        <f t="shared" si="39"/>
        <v>305550</v>
      </c>
      <c r="M876" s="31">
        <f t="shared" si="40"/>
        <v>1.0784565106277717E-2</v>
      </c>
      <c r="N876" s="81" t="s">
        <v>4333</v>
      </c>
      <c r="O876" s="38"/>
      <c r="P876" s="40"/>
      <c r="Q876" s="40"/>
      <c r="R876" s="40"/>
      <c r="S876" s="40"/>
      <c r="T876" s="41"/>
      <c r="U876" s="41"/>
      <c r="V876" s="41"/>
      <c r="W876" s="42"/>
      <c r="X876" s="27"/>
      <c r="Y876" s="27"/>
      <c r="Z876" s="27"/>
      <c r="AA876" s="27"/>
      <c r="AB876" s="27"/>
      <c r="AC876" s="27"/>
      <c r="AD876" s="27"/>
      <c r="AE876" s="27"/>
      <c r="AF876" s="27"/>
      <c r="AG876" s="7"/>
      <c r="AH876" s="7"/>
      <c r="AI876" s="7"/>
      <c r="AJ876" s="7"/>
      <c r="AK876" s="7"/>
    </row>
    <row r="877" spans="1:37">
      <c r="A877" s="73">
        <f t="shared" si="41"/>
        <v>872</v>
      </c>
      <c r="B877" s="73">
        <v>1033230007</v>
      </c>
      <c r="C877" s="73">
        <v>0</v>
      </c>
      <c r="D877" s="78" t="s">
        <v>1569</v>
      </c>
      <c r="E877" s="75" t="s">
        <v>136</v>
      </c>
      <c r="F877" s="75" t="s">
        <v>234</v>
      </c>
      <c r="G877" s="73" t="s">
        <v>1570</v>
      </c>
      <c r="H877" s="73" t="s">
        <v>476</v>
      </c>
      <c r="I877" s="5" t="s">
        <v>36</v>
      </c>
      <c r="J877" s="28">
        <v>63</v>
      </c>
      <c r="K877" s="29">
        <v>2522</v>
      </c>
      <c r="L877" s="30">
        <f t="shared" si="39"/>
        <v>158886</v>
      </c>
      <c r="M877" s="31">
        <f t="shared" si="40"/>
        <v>5.6079738552644127E-3</v>
      </c>
      <c r="N877" s="81"/>
      <c r="O877" s="38"/>
      <c r="P877" s="40"/>
      <c r="Q877" s="40"/>
      <c r="R877" s="40"/>
      <c r="S877" s="40"/>
      <c r="T877" s="41"/>
      <c r="U877" s="41"/>
      <c r="V877" s="41"/>
      <c r="W877" s="42"/>
      <c r="X877" s="27"/>
      <c r="Y877" s="27"/>
      <c r="Z877" s="27"/>
      <c r="AA877" s="27"/>
      <c r="AB877" s="27"/>
      <c r="AC877" s="27"/>
      <c r="AD877" s="27"/>
      <c r="AE877" s="27"/>
      <c r="AF877" s="27"/>
      <c r="AG877" s="7"/>
      <c r="AH877" s="7"/>
      <c r="AI877" s="7"/>
      <c r="AJ877" s="7"/>
      <c r="AK877" s="7"/>
    </row>
    <row r="878" spans="1:37">
      <c r="A878" s="73">
        <f t="shared" si="41"/>
        <v>873</v>
      </c>
      <c r="B878" s="73">
        <v>1033230008</v>
      </c>
      <c r="C878" s="73">
        <v>0</v>
      </c>
      <c r="D878" s="78" t="s">
        <v>1571</v>
      </c>
      <c r="E878" s="75" t="s">
        <v>136</v>
      </c>
      <c r="F878" s="75" t="s">
        <v>234</v>
      </c>
      <c r="G878" s="73" t="s">
        <v>1572</v>
      </c>
      <c r="H878" s="73" t="s">
        <v>476</v>
      </c>
      <c r="I878" s="5" t="s">
        <v>36</v>
      </c>
      <c r="J878" s="28">
        <v>56</v>
      </c>
      <c r="K878" s="29">
        <v>2037</v>
      </c>
      <c r="L878" s="30">
        <f t="shared" si="39"/>
        <v>114072</v>
      </c>
      <c r="M878" s="31">
        <f t="shared" si="40"/>
        <v>4.0262376396770147E-3</v>
      </c>
      <c r="N878" s="81" t="s">
        <v>4332</v>
      </c>
      <c r="O878" s="38"/>
      <c r="P878" s="40"/>
      <c r="Q878" s="40"/>
      <c r="R878" s="40"/>
      <c r="S878" s="40"/>
      <c r="T878" s="41"/>
      <c r="U878" s="41"/>
      <c r="V878" s="41"/>
      <c r="W878" s="42"/>
      <c r="X878" s="27"/>
      <c r="Y878" s="27"/>
      <c r="Z878" s="27"/>
      <c r="AA878" s="27"/>
      <c r="AB878" s="27"/>
      <c r="AC878" s="27"/>
      <c r="AD878" s="27"/>
      <c r="AE878" s="27"/>
      <c r="AF878" s="27"/>
      <c r="AG878" s="7"/>
      <c r="AH878" s="7"/>
      <c r="AI878" s="7"/>
      <c r="AJ878" s="7"/>
      <c r="AK878" s="7"/>
    </row>
    <row r="879" spans="1:37" ht="25.5">
      <c r="A879" s="73">
        <f t="shared" si="41"/>
        <v>874</v>
      </c>
      <c r="B879" s="73">
        <v>1033230012</v>
      </c>
      <c r="C879" s="73">
        <v>0</v>
      </c>
      <c r="D879" s="78" t="s">
        <v>1573</v>
      </c>
      <c r="E879" s="75" t="s">
        <v>136</v>
      </c>
      <c r="F879" s="75" t="s">
        <v>234</v>
      </c>
      <c r="G879" s="73" t="s">
        <v>1574</v>
      </c>
      <c r="H879" s="73" t="s">
        <v>476</v>
      </c>
      <c r="I879" s="5" t="s">
        <v>36</v>
      </c>
      <c r="J879" s="28">
        <v>7</v>
      </c>
      <c r="K879" s="29">
        <v>9710</v>
      </c>
      <c r="L879" s="30">
        <f t="shared" si="39"/>
        <v>67970</v>
      </c>
      <c r="M879" s="31">
        <f t="shared" si="40"/>
        <v>2.399040714363268E-3</v>
      </c>
      <c r="N879" s="80"/>
      <c r="O879" s="38"/>
      <c r="P879" s="40"/>
      <c r="Q879" s="40"/>
      <c r="R879" s="40"/>
      <c r="S879" s="40"/>
      <c r="T879" s="41"/>
      <c r="U879" s="41"/>
      <c r="V879" s="41"/>
      <c r="W879" s="42"/>
      <c r="X879" s="27"/>
      <c r="Y879" s="27"/>
      <c r="Z879" s="27"/>
      <c r="AA879" s="27"/>
      <c r="AB879" s="27"/>
      <c r="AC879" s="27"/>
      <c r="AD879" s="27"/>
      <c r="AE879" s="27"/>
      <c r="AF879" s="27"/>
      <c r="AG879" s="7"/>
      <c r="AH879" s="7"/>
      <c r="AI879" s="7"/>
      <c r="AJ879" s="7"/>
      <c r="AK879" s="7"/>
    </row>
    <row r="880" spans="1:37" ht="25.5">
      <c r="A880" s="73">
        <f t="shared" si="41"/>
        <v>875</v>
      </c>
      <c r="B880" s="73">
        <v>1033230013</v>
      </c>
      <c r="C880" s="73">
        <v>0</v>
      </c>
      <c r="D880" s="78" t="s">
        <v>1575</v>
      </c>
      <c r="E880" s="75" t="s">
        <v>136</v>
      </c>
      <c r="F880" s="75" t="s">
        <v>234</v>
      </c>
      <c r="G880" s="73" t="s">
        <v>1576</v>
      </c>
      <c r="H880" s="73" t="s">
        <v>476</v>
      </c>
      <c r="I880" s="5" t="s">
        <v>36</v>
      </c>
      <c r="J880" s="28">
        <v>28</v>
      </c>
      <c r="K880" s="29">
        <v>2328</v>
      </c>
      <c r="L880" s="30">
        <f t="shared" si="39"/>
        <v>65184</v>
      </c>
      <c r="M880" s="31">
        <f t="shared" si="40"/>
        <v>2.3007072226725795E-3</v>
      </c>
      <c r="N880" s="80"/>
      <c r="O880" s="38"/>
      <c r="P880" s="40"/>
      <c r="Q880" s="40"/>
      <c r="R880" s="40"/>
      <c r="S880" s="40"/>
      <c r="T880" s="41"/>
      <c r="U880" s="41"/>
      <c r="V880" s="41"/>
      <c r="W880" s="42"/>
      <c r="X880" s="27"/>
      <c r="Y880" s="27"/>
      <c r="Z880" s="27"/>
      <c r="AA880" s="27"/>
      <c r="AB880" s="27"/>
      <c r="AC880" s="27"/>
      <c r="AD880" s="27"/>
      <c r="AE880" s="27"/>
      <c r="AF880" s="27"/>
      <c r="AG880" s="7"/>
      <c r="AH880" s="7"/>
      <c r="AI880" s="7"/>
      <c r="AJ880" s="7"/>
      <c r="AK880" s="7"/>
    </row>
    <row r="881" spans="1:37">
      <c r="A881" s="73">
        <f t="shared" si="41"/>
        <v>876</v>
      </c>
      <c r="B881" s="73">
        <v>103430003</v>
      </c>
      <c r="C881" s="73">
        <v>0</v>
      </c>
      <c r="D881" s="78" t="s">
        <v>1577</v>
      </c>
      <c r="E881" s="75" t="s">
        <v>1644</v>
      </c>
      <c r="F881" s="75" t="s">
        <v>33</v>
      </c>
      <c r="G881" s="73" t="s">
        <v>1578</v>
      </c>
      <c r="H881" s="73" t="s">
        <v>35</v>
      </c>
      <c r="I881" s="5" t="s">
        <v>36</v>
      </c>
      <c r="J881" s="28">
        <v>574</v>
      </c>
      <c r="K881" s="29">
        <v>9473</v>
      </c>
      <c r="L881" s="30">
        <f t="shared" si="39"/>
        <v>5437502</v>
      </c>
      <c r="M881" s="31">
        <f t="shared" si="40"/>
        <v>0.19191979818201702</v>
      </c>
      <c r="N881" s="80"/>
      <c r="O881" s="38"/>
      <c r="P881" s="40"/>
      <c r="Q881" s="40"/>
      <c r="R881" s="40"/>
      <c r="S881" s="40"/>
      <c r="T881" s="41"/>
      <c r="U881" s="41"/>
      <c r="V881" s="41"/>
      <c r="W881" s="42"/>
      <c r="X881" s="27"/>
      <c r="Y881" s="27"/>
      <c r="Z881" s="27"/>
      <c r="AA881" s="27"/>
      <c r="AB881" s="27"/>
      <c r="AC881" s="27"/>
      <c r="AD881" s="27"/>
      <c r="AE881" s="27"/>
      <c r="AF881" s="27"/>
      <c r="AG881" s="7"/>
      <c r="AH881" s="7"/>
      <c r="AI881" s="7"/>
      <c r="AJ881" s="7"/>
      <c r="AK881" s="7"/>
    </row>
    <row r="882" spans="1:37" s="129" customFormat="1">
      <c r="A882" s="116">
        <v>14</v>
      </c>
      <c r="B882" s="116">
        <v>1032620004</v>
      </c>
      <c r="C882" s="116">
        <v>0</v>
      </c>
      <c r="D882" s="117" t="s">
        <v>68</v>
      </c>
      <c r="E882" s="117" t="s">
        <v>38</v>
      </c>
      <c r="F882" s="117" t="s">
        <v>69</v>
      </c>
      <c r="G882" s="116" t="s">
        <v>70</v>
      </c>
      <c r="H882" s="116" t="s">
        <v>35</v>
      </c>
      <c r="I882" s="116" t="s">
        <v>36</v>
      </c>
      <c r="J882" s="118">
        <v>77</v>
      </c>
      <c r="K882" s="119">
        <v>1810505</v>
      </c>
      <c r="L882" s="120">
        <v>139408885</v>
      </c>
      <c r="M882" s="121"/>
      <c r="N882" s="122" t="s">
        <v>4375</v>
      </c>
      <c r="O882" s="123"/>
      <c r="P882" s="124"/>
      <c r="Q882" s="124"/>
      <c r="R882" s="124"/>
      <c r="S882" s="124"/>
      <c r="T882" s="125"/>
      <c r="U882" s="125"/>
      <c r="V882" s="125"/>
      <c r="W882" s="126"/>
      <c r="X882" s="127"/>
      <c r="Y882" s="127"/>
      <c r="Z882" s="127"/>
      <c r="AA882" s="127"/>
      <c r="AB882" s="127"/>
      <c r="AC882" s="127"/>
      <c r="AD882" s="127"/>
      <c r="AE882" s="127"/>
      <c r="AF882" s="127"/>
      <c r="AG882" s="128"/>
      <c r="AH882" s="128"/>
      <c r="AI882" s="128"/>
      <c r="AJ882" s="128"/>
      <c r="AK882" s="128"/>
    </row>
    <row r="883" spans="1:37" s="129" customFormat="1" ht="25.5">
      <c r="A883" s="116">
        <v>53</v>
      </c>
      <c r="B883" s="116">
        <v>1033350025</v>
      </c>
      <c r="C883" s="116">
        <v>0</v>
      </c>
      <c r="D883" s="117" t="s">
        <v>174</v>
      </c>
      <c r="E883" s="117" t="s">
        <v>4373</v>
      </c>
      <c r="F883" s="117" t="s">
        <v>175</v>
      </c>
      <c r="G883" s="116" t="s">
        <v>176</v>
      </c>
      <c r="H883" s="116" t="s">
        <v>177</v>
      </c>
      <c r="I883" s="116" t="s">
        <v>36</v>
      </c>
      <c r="J883" s="118">
        <v>42</v>
      </c>
      <c r="K883" s="119">
        <v>708539</v>
      </c>
      <c r="L883" s="120">
        <v>29758638</v>
      </c>
      <c r="M883" s="121"/>
      <c r="N883" s="122" t="s">
        <v>4375</v>
      </c>
      <c r="O883" s="123"/>
      <c r="P883" s="124"/>
      <c r="Q883" s="124"/>
      <c r="R883" s="124"/>
      <c r="S883" s="124"/>
      <c r="T883" s="125"/>
      <c r="U883" s="125"/>
      <c r="V883" s="125"/>
      <c r="W883" s="126"/>
      <c r="X883" s="127"/>
      <c r="Y883" s="127"/>
      <c r="Z883" s="127"/>
      <c r="AA883" s="127"/>
      <c r="AB883" s="127"/>
      <c r="AC883" s="127"/>
      <c r="AD883" s="127"/>
      <c r="AE883" s="127"/>
      <c r="AF883" s="127"/>
      <c r="AG883" s="128"/>
      <c r="AH883" s="128"/>
      <c r="AI883" s="128"/>
      <c r="AJ883" s="128"/>
      <c r="AK883" s="128"/>
    </row>
    <row r="884" spans="1:37" s="129" customFormat="1">
      <c r="A884" s="116">
        <v>75</v>
      </c>
      <c r="B884" s="116">
        <v>1033310005</v>
      </c>
      <c r="C884" s="116">
        <v>0</v>
      </c>
      <c r="D884" s="117" t="s">
        <v>223</v>
      </c>
      <c r="E884" s="117" t="s">
        <v>224</v>
      </c>
      <c r="F884" s="117" t="s">
        <v>33</v>
      </c>
      <c r="G884" s="116" t="s">
        <v>225</v>
      </c>
      <c r="H884" s="116" t="s">
        <v>35</v>
      </c>
      <c r="I884" s="116" t="s">
        <v>36</v>
      </c>
      <c r="J884" s="118">
        <v>42</v>
      </c>
      <c r="K884" s="119">
        <v>341914</v>
      </c>
      <c r="L884" s="120">
        <v>14360388</v>
      </c>
      <c r="M884" s="121"/>
      <c r="N884" s="122" t="s">
        <v>4375</v>
      </c>
      <c r="O884" s="123"/>
      <c r="P884" s="124"/>
      <c r="Q884" s="124"/>
      <c r="R884" s="124"/>
      <c r="S884" s="124"/>
      <c r="T884" s="125"/>
      <c r="U884" s="125"/>
      <c r="V884" s="125"/>
      <c r="W884" s="126"/>
      <c r="X884" s="127"/>
      <c r="Y884" s="127"/>
      <c r="Z884" s="127"/>
      <c r="AA884" s="127"/>
      <c r="AB884" s="127"/>
      <c r="AC884" s="127"/>
      <c r="AD884" s="127"/>
      <c r="AE884" s="127"/>
      <c r="AF884" s="127"/>
      <c r="AG884" s="128"/>
      <c r="AH884" s="128"/>
      <c r="AI884" s="128"/>
      <c r="AJ884" s="128"/>
      <c r="AK884" s="128"/>
    </row>
    <row r="885" spans="1:37" s="129" customFormat="1">
      <c r="A885" s="116">
        <v>77</v>
      </c>
      <c r="B885" s="116">
        <v>1033340006</v>
      </c>
      <c r="C885" s="116">
        <v>0</v>
      </c>
      <c r="D885" s="117" t="s">
        <v>227</v>
      </c>
      <c r="E885" s="117" t="s">
        <v>129</v>
      </c>
      <c r="F885" s="117" t="s">
        <v>69</v>
      </c>
      <c r="G885" s="116" t="s">
        <v>70</v>
      </c>
      <c r="H885" s="116" t="s">
        <v>35</v>
      </c>
      <c r="I885" s="116" t="s">
        <v>36</v>
      </c>
      <c r="J885" s="118">
        <v>35</v>
      </c>
      <c r="K885" s="119">
        <v>447659</v>
      </c>
      <c r="L885" s="120">
        <v>15668065</v>
      </c>
      <c r="M885" s="121"/>
      <c r="N885" s="122" t="s">
        <v>4375</v>
      </c>
      <c r="O885" s="123"/>
      <c r="P885" s="124"/>
      <c r="Q885" s="124"/>
      <c r="R885" s="124"/>
      <c r="S885" s="124"/>
      <c r="T885" s="125"/>
      <c r="U885" s="125"/>
      <c r="V885" s="125"/>
      <c r="W885" s="126"/>
      <c r="X885" s="127"/>
      <c r="Y885" s="127"/>
      <c r="Z885" s="127"/>
      <c r="AA885" s="127"/>
      <c r="AB885" s="127"/>
      <c r="AC885" s="127"/>
      <c r="AD885" s="127"/>
      <c r="AE885" s="127"/>
      <c r="AF885" s="127"/>
      <c r="AG885" s="128"/>
      <c r="AH885" s="128"/>
      <c r="AI885" s="128"/>
      <c r="AJ885" s="128"/>
      <c r="AK885" s="128"/>
    </row>
    <row r="886" spans="1:37" s="129" customFormat="1">
      <c r="A886" s="116">
        <v>90</v>
      </c>
      <c r="B886" s="116">
        <v>1033340009</v>
      </c>
      <c r="C886" s="116">
        <v>0</v>
      </c>
      <c r="D886" s="117" t="s">
        <v>252</v>
      </c>
      <c r="E886" s="117" t="s">
        <v>224</v>
      </c>
      <c r="F886" s="117" t="s">
        <v>4374</v>
      </c>
      <c r="G886" s="116" t="s">
        <v>253</v>
      </c>
      <c r="H886" s="116" t="s">
        <v>254</v>
      </c>
      <c r="I886" s="116" t="s">
        <v>36</v>
      </c>
      <c r="J886" s="118">
        <v>35</v>
      </c>
      <c r="K886" s="119">
        <v>389669</v>
      </c>
      <c r="L886" s="120">
        <v>13638415</v>
      </c>
      <c r="M886" s="121"/>
      <c r="N886" s="122" t="s">
        <v>4375</v>
      </c>
      <c r="O886" s="123"/>
      <c r="P886" s="124"/>
      <c r="Q886" s="124"/>
      <c r="R886" s="124"/>
      <c r="S886" s="124"/>
      <c r="T886" s="125"/>
      <c r="U886" s="125"/>
      <c r="V886" s="125"/>
      <c r="W886" s="126"/>
      <c r="X886" s="127"/>
      <c r="Y886" s="127"/>
      <c r="Z886" s="127"/>
      <c r="AA886" s="127"/>
      <c r="AB886" s="127"/>
      <c r="AC886" s="127"/>
      <c r="AD886" s="127"/>
      <c r="AE886" s="127"/>
      <c r="AF886" s="127"/>
      <c r="AG886" s="128"/>
      <c r="AH886" s="128"/>
      <c r="AI886" s="128"/>
      <c r="AJ886" s="128"/>
      <c r="AK886" s="128"/>
    </row>
    <row r="887" spans="1:37" s="129" customFormat="1">
      <c r="A887" s="116">
        <v>110</v>
      </c>
      <c r="B887" s="116">
        <v>1033350029</v>
      </c>
      <c r="C887" s="116">
        <v>0</v>
      </c>
      <c r="D887" s="117" t="s">
        <v>291</v>
      </c>
      <c r="E887" s="117" t="s">
        <v>136</v>
      </c>
      <c r="F887" s="117" t="s">
        <v>261</v>
      </c>
      <c r="G887" s="116" t="s">
        <v>292</v>
      </c>
      <c r="H887" s="116" t="s">
        <v>293</v>
      </c>
      <c r="I887" s="116" t="s">
        <v>36</v>
      </c>
      <c r="J887" s="118">
        <v>161</v>
      </c>
      <c r="K887" s="119">
        <v>53474</v>
      </c>
      <c r="L887" s="120">
        <v>8609314</v>
      </c>
      <c r="M887" s="121"/>
      <c r="N887" s="122" t="s">
        <v>4375</v>
      </c>
      <c r="O887" s="123"/>
      <c r="P887" s="124"/>
      <c r="Q887" s="124"/>
      <c r="R887" s="124"/>
      <c r="S887" s="124"/>
      <c r="T887" s="125"/>
      <c r="U887" s="125"/>
      <c r="V887" s="125"/>
      <c r="W887" s="126"/>
      <c r="X887" s="127"/>
      <c r="Y887" s="127"/>
      <c r="Z887" s="127"/>
      <c r="AA887" s="127"/>
      <c r="AB887" s="127"/>
      <c r="AC887" s="127"/>
      <c r="AD887" s="127"/>
      <c r="AE887" s="127"/>
      <c r="AF887" s="127"/>
      <c r="AG887" s="128"/>
      <c r="AH887" s="128"/>
      <c r="AI887" s="128"/>
      <c r="AJ887" s="128"/>
      <c r="AK887" s="128"/>
    </row>
    <row r="888" spans="1:37" s="129" customFormat="1" ht="51">
      <c r="A888" s="116">
        <v>209</v>
      </c>
      <c r="B888" s="116">
        <v>1031650014</v>
      </c>
      <c r="C888" s="116">
        <v>0</v>
      </c>
      <c r="D888" s="117" t="s">
        <v>506</v>
      </c>
      <c r="E888" s="117" t="s">
        <v>507</v>
      </c>
      <c r="F888" s="117" t="s">
        <v>507</v>
      </c>
      <c r="G888" s="116" t="s">
        <v>70</v>
      </c>
      <c r="H888" s="116" t="s">
        <v>35</v>
      </c>
      <c r="I888" s="116" t="s">
        <v>36</v>
      </c>
      <c r="J888" s="118">
        <v>1</v>
      </c>
      <c r="K888" s="119">
        <v>3692757</v>
      </c>
      <c r="L888" s="120">
        <v>3692757</v>
      </c>
      <c r="M888" s="121"/>
      <c r="N888" s="122" t="s">
        <v>4375</v>
      </c>
      <c r="O888" s="123"/>
      <c r="P888" s="124"/>
      <c r="Q888" s="124"/>
      <c r="R888" s="124"/>
      <c r="S888" s="124"/>
      <c r="T888" s="125"/>
      <c r="U888" s="125"/>
      <c r="V888" s="125"/>
      <c r="W888" s="126"/>
      <c r="X888" s="127"/>
      <c r="Y888" s="127"/>
      <c r="Z888" s="127"/>
      <c r="AA888" s="127"/>
      <c r="AB888" s="127"/>
      <c r="AC888" s="127"/>
      <c r="AD888" s="127"/>
      <c r="AE888" s="127"/>
      <c r="AF888" s="127"/>
      <c r="AG888" s="128"/>
      <c r="AH888" s="128"/>
      <c r="AI888" s="128"/>
      <c r="AJ888" s="128"/>
      <c r="AK888" s="128"/>
    </row>
    <row r="889" spans="1:37" s="129" customFormat="1" ht="25.5">
      <c r="A889" s="116">
        <v>437</v>
      </c>
      <c r="B889" s="116">
        <v>1032412050</v>
      </c>
      <c r="C889" s="116">
        <v>0</v>
      </c>
      <c r="D889" s="117" t="s">
        <v>917</v>
      </c>
      <c r="E889" s="117" t="s">
        <v>32</v>
      </c>
      <c r="F889" s="117" t="s">
        <v>918</v>
      </c>
      <c r="G889" s="116" t="s">
        <v>919</v>
      </c>
      <c r="H889" s="116" t="s">
        <v>35</v>
      </c>
      <c r="I889" s="116" t="s">
        <v>36</v>
      </c>
      <c r="J889" s="118">
        <v>7</v>
      </c>
      <c r="K889" s="119">
        <v>54692</v>
      </c>
      <c r="L889" s="120">
        <v>382844</v>
      </c>
      <c r="M889" s="121"/>
      <c r="N889" s="122" t="s">
        <v>4375</v>
      </c>
      <c r="O889" s="123"/>
      <c r="P889" s="124"/>
      <c r="Q889" s="124"/>
      <c r="R889" s="124"/>
      <c r="S889" s="124"/>
      <c r="T889" s="125"/>
      <c r="U889" s="125"/>
      <c r="V889" s="125"/>
      <c r="W889" s="126"/>
      <c r="X889" s="127"/>
      <c r="Y889" s="127"/>
      <c r="Z889" s="127"/>
      <c r="AA889" s="127"/>
      <c r="AB889" s="127"/>
      <c r="AC889" s="127"/>
      <c r="AD889" s="127"/>
      <c r="AE889" s="127"/>
      <c r="AF889" s="127"/>
      <c r="AG889" s="128"/>
      <c r="AH889" s="128"/>
      <c r="AI889" s="128"/>
      <c r="AJ889" s="128"/>
      <c r="AK889" s="128"/>
    </row>
    <row r="890" spans="1:37" s="129" customFormat="1">
      <c r="A890" s="116">
        <v>531</v>
      </c>
      <c r="B890" s="116">
        <v>1186220902</v>
      </c>
      <c r="C890" s="116">
        <v>0</v>
      </c>
      <c r="D890" s="117" t="s">
        <v>1077</v>
      </c>
      <c r="E890" s="117" t="s">
        <v>1078</v>
      </c>
      <c r="F890" s="117" t="s">
        <v>1078</v>
      </c>
      <c r="G890" s="116" t="s">
        <v>1079</v>
      </c>
      <c r="H890" s="116"/>
      <c r="I890" s="116" t="s">
        <v>36</v>
      </c>
      <c r="J890" s="118">
        <v>1</v>
      </c>
      <c r="K890" s="119">
        <v>176628</v>
      </c>
      <c r="L890" s="120">
        <v>176628</v>
      </c>
      <c r="M890" s="121"/>
      <c r="N890" s="122" t="s">
        <v>4375</v>
      </c>
      <c r="O890" s="123"/>
      <c r="P890" s="124"/>
      <c r="Q890" s="124"/>
      <c r="R890" s="124"/>
      <c r="S890" s="124"/>
      <c r="T890" s="125"/>
      <c r="U890" s="125"/>
      <c r="V890" s="125"/>
      <c r="W890" s="126"/>
      <c r="X890" s="127"/>
      <c r="Y890" s="127"/>
      <c r="Z890" s="127"/>
      <c r="AA890" s="127"/>
      <c r="AB890" s="127"/>
      <c r="AC890" s="127"/>
      <c r="AD890" s="127"/>
      <c r="AE890" s="127"/>
      <c r="AF890" s="127"/>
      <c r="AG890" s="128"/>
      <c r="AH890" s="128"/>
      <c r="AI890" s="128"/>
      <c r="AJ890" s="128"/>
      <c r="AK890" s="128"/>
    </row>
    <row r="891" spans="1:37" s="129" customFormat="1">
      <c r="A891" s="116">
        <v>532</v>
      </c>
      <c r="B891" s="116">
        <v>8196633001</v>
      </c>
      <c r="C891" s="116">
        <v>0</v>
      </c>
      <c r="D891" s="117" t="s">
        <v>1080</v>
      </c>
      <c r="E891" s="117" t="s">
        <v>1078</v>
      </c>
      <c r="F891" s="117" t="s">
        <v>1078</v>
      </c>
      <c r="G891" s="116" t="s">
        <v>1079</v>
      </c>
      <c r="H891" s="116"/>
      <c r="I891" s="116" t="s">
        <v>36</v>
      </c>
      <c r="J891" s="118">
        <v>1</v>
      </c>
      <c r="K891" s="119">
        <v>176628</v>
      </c>
      <c r="L891" s="120">
        <v>176628</v>
      </c>
      <c r="M891" s="121"/>
      <c r="N891" s="122" t="s">
        <v>4375</v>
      </c>
      <c r="O891" s="123"/>
      <c r="P891" s="124"/>
      <c r="Q891" s="124"/>
      <c r="R891" s="124"/>
      <c r="S891" s="124"/>
      <c r="T891" s="125"/>
      <c r="U891" s="125"/>
      <c r="V891" s="125"/>
      <c r="W891" s="126"/>
      <c r="X891" s="127"/>
      <c r="Y891" s="127"/>
      <c r="Z891" s="127"/>
      <c r="AA891" s="127"/>
      <c r="AB891" s="127"/>
      <c r="AC891" s="127"/>
      <c r="AD891" s="127"/>
      <c r="AE891" s="127"/>
      <c r="AF891" s="127"/>
      <c r="AG891" s="128"/>
      <c r="AH891" s="128"/>
      <c r="AI891" s="128"/>
      <c r="AJ891" s="128"/>
      <c r="AK891" s="128"/>
    </row>
    <row r="892" spans="1:37" s="129" customFormat="1">
      <c r="A892" s="116">
        <v>539</v>
      </c>
      <c r="B892" s="116">
        <v>1186290971</v>
      </c>
      <c r="C892" s="116">
        <v>0</v>
      </c>
      <c r="D892" s="117" t="s">
        <v>1092</v>
      </c>
      <c r="E892" s="117" t="s">
        <v>1078</v>
      </c>
      <c r="F892" s="117" t="s">
        <v>1093</v>
      </c>
      <c r="G892" s="116" t="s">
        <v>1094</v>
      </c>
      <c r="H892" s="116" t="s">
        <v>1095</v>
      </c>
      <c r="I892" s="116" t="s">
        <v>36</v>
      </c>
      <c r="J892" s="118">
        <v>1</v>
      </c>
      <c r="K892" s="119">
        <v>166498</v>
      </c>
      <c r="L892" s="120">
        <v>166498</v>
      </c>
      <c r="M892" s="121"/>
      <c r="N892" s="122" t="s">
        <v>4375</v>
      </c>
      <c r="O892" s="123"/>
      <c r="P892" s="124"/>
      <c r="Q892" s="124"/>
      <c r="R892" s="124"/>
      <c r="S892" s="124"/>
      <c r="T892" s="125"/>
      <c r="U892" s="125"/>
      <c r="V892" s="125"/>
      <c r="W892" s="126"/>
      <c r="X892" s="127"/>
      <c r="Y892" s="127"/>
      <c r="Z892" s="127"/>
      <c r="AA892" s="127"/>
      <c r="AB892" s="127"/>
      <c r="AC892" s="127"/>
      <c r="AD892" s="127"/>
      <c r="AE892" s="127"/>
      <c r="AF892" s="127"/>
      <c r="AG892" s="128"/>
      <c r="AH892" s="128"/>
      <c r="AI892" s="128"/>
      <c r="AJ892" s="128"/>
      <c r="AK892" s="128"/>
    </row>
    <row r="893" spans="1:37" s="129" customFormat="1">
      <c r="A893" s="116">
        <v>543</v>
      </c>
      <c r="B893" s="116">
        <v>1186220918</v>
      </c>
      <c r="C893" s="116">
        <v>0</v>
      </c>
      <c r="D893" s="117" t="s">
        <v>1100</v>
      </c>
      <c r="E893" s="117" t="s">
        <v>1078</v>
      </c>
      <c r="F893" s="117" t="s">
        <v>1093</v>
      </c>
      <c r="G893" s="116" t="s">
        <v>1101</v>
      </c>
      <c r="H893" s="116"/>
      <c r="I893" s="116" t="s">
        <v>36</v>
      </c>
      <c r="J893" s="118">
        <v>1</v>
      </c>
      <c r="K893" s="119">
        <v>163194</v>
      </c>
      <c r="L893" s="120">
        <v>163194</v>
      </c>
      <c r="M893" s="121"/>
      <c r="N893" s="122" t="s">
        <v>4375</v>
      </c>
      <c r="O893" s="123"/>
      <c r="P893" s="124"/>
      <c r="Q893" s="124"/>
      <c r="R893" s="124"/>
      <c r="S893" s="124"/>
      <c r="T893" s="125"/>
      <c r="U893" s="125"/>
      <c r="V893" s="125"/>
      <c r="W893" s="126"/>
      <c r="X893" s="127"/>
      <c r="Y893" s="127"/>
      <c r="Z893" s="127"/>
      <c r="AA893" s="127"/>
      <c r="AB893" s="127"/>
      <c r="AC893" s="127"/>
      <c r="AD893" s="127"/>
      <c r="AE893" s="127"/>
      <c r="AF893" s="127"/>
      <c r="AG893" s="128"/>
      <c r="AH893" s="128"/>
      <c r="AI893" s="128"/>
      <c r="AJ893" s="128"/>
      <c r="AK893" s="128"/>
    </row>
    <row r="894" spans="1:37" s="129" customFormat="1">
      <c r="A894" s="116">
        <v>544</v>
      </c>
      <c r="B894" s="116">
        <v>8196633002</v>
      </c>
      <c r="C894" s="116">
        <v>0</v>
      </c>
      <c r="D894" s="117" t="s">
        <v>1100</v>
      </c>
      <c r="E894" s="117" t="s">
        <v>1078</v>
      </c>
      <c r="F894" s="117" t="s">
        <v>1078</v>
      </c>
      <c r="G894" s="116" t="s">
        <v>1101</v>
      </c>
      <c r="H894" s="116"/>
      <c r="I894" s="116" t="s">
        <v>36</v>
      </c>
      <c r="J894" s="118">
        <v>1</v>
      </c>
      <c r="K894" s="119">
        <v>163194</v>
      </c>
      <c r="L894" s="120">
        <v>163194</v>
      </c>
      <c r="M894" s="121"/>
      <c r="N894" s="122" t="s">
        <v>4375</v>
      </c>
      <c r="O894" s="123"/>
      <c r="P894" s="124"/>
      <c r="Q894" s="124"/>
      <c r="R894" s="124"/>
      <c r="S894" s="124"/>
      <c r="T894" s="125"/>
      <c r="U894" s="125"/>
      <c r="V894" s="125"/>
      <c r="W894" s="126"/>
      <c r="X894" s="127"/>
      <c r="Y894" s="127"/>
      <c r="Z894" s="127"/>
      <c r="AA894" s="127"/>
      <c r="AB894" s="127"/>
      <c r="AC894" s="127"/>
      <c r="AD894" s="127"/>
      <c r="AE894" s="127"/>
      <c r="AF894" s="127"/>
      <c r="AG894" s="128"/>
      <c r="AH894" s="128"/>
      <c r="AI894" s="128"/>
      <c r="AJ894" s="128"/>
      <c r="AK894" s="128"/>
    </row>
    <row r="895" spans="1:37" s="129" customFormat="1">
      <c r="A895" s="116">
        <v>648</v>
      </c>
      <c r="B895" s="116">
        <v>1176090076</v>
      </c>
      <c r="C895" s="116">
        <v>0</v>
      </c>
      <c r="D895" s="117" t="s">
        <v>1257</v>
      </c>
      <c r="E895" s="117" t="s">
        <v>1078</v>
      </c>
      <c r="F895" s="117" t="s">
        <v>1078</v>
      </c>
      <c r="G895" s="116" t="s">
        <v>1258</v>
      </c>
      <c r="H895" s="116" t="s">
        <v>48</v>
      </c>
      <c r="I895" s="116" t="s">
        <v>36</v>
      </c>
      <c r="J895" s="118">
        <v>1</v>
      </c>
      <c r="K895" s="119">
        <v>40114</v>
      </c>
      <c r="L895" s="120">
        <v>40114</v>
      </c>
      <c r="M895" s="121"/>
      <c r="N895" s="122" t="s">
        <v>4375</v>
      </c>
      <c r="O895" s="123"/>
      <c r="P895" s="124"/>
      <c r="Q895" s="124"/>
      <c r="R895" s="124"/>
      <c r="S895" s="124"/>
      <c r="T895" s="125"/>
      <c r="U895" s="125"/>
      <c r="V895" s="125"/>
      <c r="W895" s="126"/>
      <c r="X895" s="127"/>
      <c r="Y895" s="127"/>
      <c r="Z895" s="127"/>
      <c r="AA895" s="127"/>
      <c r="AB895" s="127"/>
      <c r="AC895" s="127"/>
      <c r="AD895" s="127"/>
      <c r="AE895" s="127"/>
      <c r="AF895" s="127"/>
      <c r="AG895" s="128"/>
      <c r="AH895" s="128"/>
      <c r="AI895" s="128"/>
      <c r="AJ895" s="128"/>
      <c r="AK895" s="128"/>
    </row>
    <row r="896" spans="1:37" ht="16.5" customHeight="1">
      <c r="A896" s="43"/>
      <c r="B896" s="44"/>
      <c r="C896" s="44"/>
      <c r="D896" s="4"/>
      <c r="E896" s="4"/>
      <c r="F896" s="2"/>
      <c r="G896" s="43"/>
      <c r="H896" s="43"/>
      <c r="I896" s="44"/>
      <c r="J896" s="37"/>
      <c r="K896" s="45">
        <f>SUM(K6:K895)</f>
        <v>78741052</v>
      </c>
      <c r="L896" s="45">
        <f>SUM(L6:L895)</f>
        <v>8499647329</v>
      </c>
      <c r="M896" s="46">
        <f>SUM(M6:M881)</f>
        <v>292.00888390177613</v>
      </c>
      <c r="N896" s="46"/>
      <c r="O896" s="38"/>
      <c r="P896" s="40"/>
      <c r="Q896" s="40"/>
      <c r="R896" s="40"/>
      <c r="S896" s="40"/>
      <c r="T896" s="41"/>
      <c r="U896" s="41"/>
      <c r="V896" s="41"/>
      <c r="W896" s="42"/>
      <c r="X896" s="27"/>
      <c r="Y896" s="27"/>
      <c r="Z896" s="27"/>
      <c r="AA896" s="27"/>
      <c r="AB896" s="27"/>
      <c r="AC896" s="27"/>
      <c r="AD896" s="27"/>
      <c r="AE896" s="27"/>
      <c r="AF896" s="27"/>
      <c r="AG896" s="7"/>
      <c r="AH896" s="7"/>
      <c r="AI896" s="7"/>
      <c r="AJ896" s="7"/>
      <c r="AK896" s="7"/>
    </row>
    <row r="897" spans="2:15" ht="16.5" customHeight="1">
      <c r="B897" s="47"/>
      <c r="D897" s="48"/>
      <c r="E897" s="48"/>
      <c r="G897" s="47"/>
      <c r="H897" s="47"/>
      <c r="K897" s="49" t="s">
        <v>1579</v>
      </c>
      <c r="L897" s="49">
        <v>300</v>
      </c>
      <c r="M897" s="38"/>
      <c r="N897" s="38"/>
      <c r="O897" s="38"/>
    </row>
    <row r="898" spans="2:15" ht="16.5" customHeight="1">
      <c r="B898" s="47"/>
      <c r="D898" s="48"/>
      <c r="E898" s="48"/>
      <c r="G898" s="47"/>
      <c r="H898" s="47"/>
      <c r="L898" s="38"/>
      <c r="M898" s="38"/>
      <c r="N898" s="38"/>
      <c r="O898" s="38"/>
    </row>
    <row r="899" spans="2:15" ht="16.5" customHeight="1">
      <c r="B899" s="47"/>
      <c r="D899" s="48"/>
      <c r="E899" s="48"/>
      <c r="G899" s="47"/>
      <c r="H899" s="47"/>
      <c r="L899" s="38"/>
      <c r="M899" s="38"/>
      <c r="N899" s="38"/>
      <c r="O899" s="38"/>
    </row>
    <row r="900" spans="2:15" ht="16.5" customHeight="1">
      <c r="B900" s="50"/>
      <c r="C900" s="51"/>
      <c r="D900" s="52"/>
      <c r="E900" s="52"/>
      <c r="G900" s="47"/>
      <c r="H900" s="47"/>
      <c r="L900" s="38"/>
      <c r="M900" s="38"/>
      <c r="N900" s="38"/>
      <c r="O900" s="38"/>
    </row>
    <row r="901" spans="2:15" ht="16.5" customHeight="1">
      <c r="B901" s="53"/>
      <c r="C901" s="51"/>
      <c r="D901" s="52"/>
      <c r="E901" s="52"/>
      <c r="G901" s="47"/>
      <c r="H901" s="47"/>
      <c r="L901" s="38"/>
      <c r="M901" s="38"/>
      <c r="N901" s="38"/>
      <c r="O901" s="38"/>
    </row>
    <row r="902" spans="2:15" ht="16.5" customHeight="1">
      <c r="B902" s="50"/>
      <c r="C902" s="51"/>
      <c r="D902" s="52"/>
      <c r="E902" s="52"/>
      <c r="G902" s="47"/>
      <c r="H902" s="47"/>
      <c r="L902" s="38"/>
      <c r="M902" s="38"/>
      <c r="N902" s="38"/>
      <c r="O902" s="38"/>
    </row>
    <row r="903" spans="2:15" ht="16.5" customHeight="1">
      <c r="B903" s="50"/>
      <c r="C903" s="51"/>
      <c r="D903" s="52"/>
      <c r="E903" s="52"/>
      <c r="G903" s="47"/>
      <c r="H903" s="47"/>
      <c r="L903" s="38"/>
      <c r="M903" s="38"/>
      <c r="N903" s="38"/>
      <c r="O903" s="38"/>
    </row>
    <row r="904" spans="2:15" ht="16.5" customHeight="1">
      <c r="B904" s="50"/>
      <c r="C904" s="51"/>
      <c r="D904" s="52"/>
      <c r="E904" s="52"/>
      <c r="G904" s="47"/>
      <c r="H904" s="47"/>
      <c r="L904" s="38"/>
      <c r="M904" s="38"/>
      <c r="N904" s="38"/>
      <c r="O904" s="38"/>
    </row>
    <row r="905" spans="2:15" ht="16.5" customHeight="1">
      <c r="B905" s="50"/>
      <c r="C905" s="51"/>
      <c r="D905" s="52"/>
      <c r="E905" s="52"/>
      <c r="G905" s="47"/>
      <c r="H905" s="47"/>
      <c r="L905" s="38"/>
      <c r="M905" s="38"/>
      <c r="N905" s="38"/>
      <c r="O905" s="38"/>
    </row>
    <row r="906" spans="2:15" ht="16.5" customHeight="1">
      <c r="B906" s="50"/>
      <c r="C906" s="51"/>
      <c r="D906" s="52"/>
      <c r="E906" s="52"/>
      <c r="G906" s="47"/>
      <c r="H906" s="47"/>
      <c r="L906" s="38"/>
      <c r="M906" s="38"/>
      <c r="N906" s="38"/>
      <c r="O906" s="38"/>
    </row>
    <row r="907" spans="2:15" ht="16.5" customHeight="1">
      <c r="B907" s="47"/>
      <c r="D907" s="48"/>
      <c r="E907" s="48"/>
      <c r="G907" s="47"/>
      <c r="H907" s="47"/>
      <c r="L907" s="38"/>
      <c r="M907" s="38"/>
      <c r="N907" s="38"/>
      <c r="O907" s="38"/>
    </row>
    <row r="908" spans="2:15" ht="16.5" customHeight="1">
      <c r="B908" s="47"/>
      <c r="D908" s="48"/>
      <c r="E908" s="48"/>
      <c r="G908" s="47"/>
      <c r="H908" s="47"/>
      <c r="L908" s="38"/>
      <c r="M908" s="38"/>
      <c r="N908" s="38"/>
      <c r="O908" s="38"/>
    </row>
    <row r="909" spans="2:15" ht="16.5" customHeight="1">
      <c r="B909" s="47"/>
      <c r="D909" s="48"/>
      <c r="E909" s="48"/>
      <c r="G909" s="47"/>
      <c r="H909" s="47"/>
      <c r="L909" s="38"/>
      <c r="M909" s="38"/>
      <c r="N909" s="38"/>
      <c r="O909" s="38"/>
    </row>
    <row r="910" spans="2:15" ht="16.5" customHeight="1">
      <c r="B910" s="47"/>
      <c r="D910" s="48"/>
      <c r="E910" s="48"/>
      <c r="G910" s="47"/>
      <c r="H910" s="47"/>
      <c r="L910" s="38"/>
      <c r="M910" s="38"/>
      <c r="N910" s="38"/>
      <c r="O910" s="38"/>
    </row>
    <row r="911" spans="2:15" ht="16.5" customHeight="1">
      <c r="B911" s="47"/>
      <c r="D911" s="48"/>
      <c r="E911" s="48"/>
      <c r="G911" s="47"/>
      <c r="H911" s="47"/>
      <c r="L911" s="38"/>
      <c r="M911" s="38"/>
      <c r="N911" s="38"/>
      <c r="O911" s="38"/>
    </row>
    <row r="912" spans="2:15" ht="16.5" customHeight="1">
      <c r="B912" s="47"/>
      <c r="D912" s="48"/>
      <c r="E912" s="48"/>
      <c r="G912" s="47"/>
      <c r="H912" s="47"/>
      <c r="L912" s="38"/>
      <c r="M912" s="38"/>
      <c r="N912" s="38"/>
      <c r="O912" s="38"/>
    </row>
    <row r="913" spans="2:15" ht="16.5" customHeight="1">
      <c r="B913" s="47"/>
      <c r="D913" s="48"/>
      <c r="E913" s="48"/>
      <c r="G913" s="47"/>
      <c r="H913" s="47"/>
      <c r="L913" s="38"/>
      <c r="M913" s="38"/>
      <c r="N913" s="38"/>
      <c r="O913" s="38"/>
    </row>
    <row r="914" spans="2:15" ht="16.5" customHeight="1">
      <c r="B914" s="47"/>
      <c r="D914" s="48"/>
      <c r="E914" s="48"/>
      <c r="G914" s="47"/>
      <c r="H914" s="47"/>
      <c r="L914" s="38"/>
      <c r="M914" s="38"/>
      <c r="N914" s="38"/>
      <c r="O914" s="38"/>
    </row>
    <row r="915" spans="2:15" ht="16.5" customHeight="1">
      <c r="B915" s="47"/>
      <c r="D915" s="48"/>
      <c r="E915" s="48"/>
      <c r="G915" s="47"/>
      <c r="H915" s="47"/>
      <c r="L915" s="38"/>
      <c r="M915" s="38"/>
      <c r="N915" s="38"/>
      <c r="O915" s="38"/>
    </row>
    <row r="916" spans="2:15" ht="16.5" customHeight="1">
      <c r="B916" s="47"/>
      <c r="D916" s="48"/>
      <c r="E916" s="48"/>
      <c r="G916" s="47"/>
      <c r="H916" s="47"/>
      <c r="L916" s="38"/>
      <c r="M916" s="38"/>
      <c r="N916" s="38"/>
      <c r="O916" s="38"/>
    </row>
    <row r="917" spans="2:15" ht="16.5" customHeight="1">
      <c r="B917" s="47"/>
      <c r="D917" s="48"/>
      <c r="E917" s="48"/>
      <c r="G917" s="47"/>
      <c r="H917" s="47"/>
      <c r="L917" s="38"/>
      <c r="M917" s="38"/>
      <c r="N917" s="38"/>
      <c r="O917" s="38"/>
    </row>
    <row r="918" spans="2:15" ht="16.5" customHeight="1">
      <c r="B918" s="47"/>
      <c r="D918" s="48"/>
      <c r="E918" s="48"/>
      <c r="G918" s="47"/>
      <c r="H918" s="47"/>
      <c r="L918" s="38"/>
      <c r="M918" s="38"/>
      <c r="N918" s="38"/>
      <c r="O918" s="38"/>
    </row>
    <row r="919" spans="2:15" ht="16.5" customHeight="1">
      <c r="B919" s="47"/>
      <c r="D919" s="48"/>
      <c r="E919" s="48"/>
      <c r="G919" s="47"/>
      <c r="H919" s="47"/>
      <c r="L919" s="38"/>
      <c r="M919" s="38"/>
      <c r="N919" s="38"/>
      <c r="O919" s="38"/>
    </row>
    <row r="920" spans="2:15" ht="16.5" customHeight="1">
      <c r="B920" s="47"/>
      <c r="D920" s="48"/>
      <c r="E920" s="48"/>
      <c r="G920" s="47"/>
      <c r="H920" s="47"/>
      <c r="L920" s="38"/>
      <c r="M920" s="38"/>
      <c r="N920" s="38"/>
      <c r="O920" s="38"/>
    </row>
    <row r="921" spans="2:15" ht="16.5" customHeight="1">
      <c r="B921" s="47"/>
      <c r="D921" s="48"/>
      <c r="E921" s="48"/>
      <c r="G921" s="47"/>
      <c r="H921" s="47"/>
      <c r="L921" s="38"/>
      <c r="M921" s="38"/>
      <c r="N921" s="38"/>
      <c r="O921" s="38"/>
    </row>
    <row r="922" spans="2:15" ht="16.5" customHeight="1">
      <c r="B922" s="47"/>
      <c r="D922" s="48"/>
      <c r="E922" s="48"/>
      <c r="G922" s="47"/>
      <c r="H922" s="47"/>
      <c r="L922" s="38"/>
      <c r="M922" s="38"/>
      <c r="N922" s="38"/>
      <c r="O922" s="38"/>
    </row>
    <row r="923" spans="2:15" ht="16.5" customHeight="1">
      <c r="B923" s="47"/>
      <c r="D923" s="48"/>
      <c r="E923" s="48"/>
      <c r="G923" s="47"/>
      <c r="H923" s="47"/>
      <c r="L923" s="38"/>
      <c r="M923" s="38"/>
      <c r="N923" s="38"/>
      <c r="O923" s="38"/>
    </row>
    <row r="924" spans="2:15" ht="16.5" customHeight="1">
      <c r="B924" s="47"/>
      <c r="D924" s="48"/>
      <c r="E924" s="48"/>
      <c r="G924" s="47"/>
      <c r="H924" s="47"/>
      <c r="L924" s="38"/>
      <c r="M924" s="38"/>
      <c r="N924" s="38"/>
      <c r="O924" s="38"/>
    </row>
    <row r="925" spans="2:15" ht="16.5" customHeight="1">
      <c r="B925" s="47"/>
      <c r="D925" s="48"/>
      <c r="E925" s="48"/>
      <c r="G925" s="47"/>
      <c r="H925" s="47"/>
      <c r="L925" s="38"/>
      <c r="M925" s="38"/>
      <c r="N925" s="38"/>
      <c r="O925" s="38"/>
    </row>
    <row r="926" spans="2:15" ht="16.5" customHeight="1">
      <c r="B926" s="47"/>
      <c r="D926" s="48"/>
      <c r="E926" s="48"/>
      <c r="G926" s="47"/>
      <c r="H926" s="47"/>
      <c r="L926" s="38"/>
      <c r="M926" s="38"/>
      <c r="N926" s="38"/>
      <c r="O926" s="38"/>
    </row>
    <row r="927" spans="2:15" ht="16.5" customHeight="1">
      <c r="B927" s="47"/>
      <c r="D927" s="48"/>
      <c r="E927" s="48"/>
      <c r="G927" s="47"/>
      <c r="H927" s="47"/>
      <c r="L927" s="38"/>
      <c r="M927" s="38"/>
      <c r="N927" s="38"/>
      <c r="O927" s="38"/>
    </row>
    <row r="928" spans="2:15" ht="16.5" customHeight="1">
      <c r="B928" s="47"/>
      <c r="D928" s="48"/>
      <c r="E928" s="48"/>
      <c r="G928" s="47"/>
      <c r="H928" s="47"/>
      <c r="L928" s="38"/>
      <c r="M928" s="38"/>
      <c r="N928" s="38"/>
      <c r="O928" s="38"/>
    </row>
    <row r="929" spans="2:15" ht="16.5" customHeight="1">
      <c r="B929" s="47"/>
      <c r="D929" s="48"/>
      <c r="E929" s="48"/>
      <c r="G929" s="47"/>
      <c r="H929" s="47"/>
      <c r="L929" s="38"/>
      <c r="M929" s="38"/>
      <c r="N929" s="38"/>
      <c r="O929" s="38"/>
    </row>
    <row r="930" spans="2:15" ht="16.5" customHeight="1">
      <c r="B930" s="47"/>
      <c r="D930" s="48"/>
      <c r="E930" s="48"/>
      <c r="G930" s="47"/>
      <c r="H930" s="47"/>
      <c r="L930" s="38"/>
      <c r="M930" s="38"/>
      <c r="N930" s="38"/>
      <c r="O930" s="38"/>
    </row>
    <row r="931" spans="2:15" ht="16.5" customHeight="1">
      <c r="B931" s="47"/>
      <c r="D931" s="48"/>
      <c r="E931" s="48"/>
      <c r="G931" s="47"/>
      <c r="H931" s="47"/>
      <c r="L931" s="38"/>
      <c r="M931" s="38"/>
      <c r="N931" s="38"/>
      <c r="O931" s="38"/>
    </row>
    <row r="932" spans="2:15" ht="16.5" customHeight="1">
      <c r="B932" s="47"/>
      <c r="D932" s="48"/>
      <c r="E932" s="48"/>
      <c r="G932" s="47"/>
      <c r="H932" s="47"/>
      <c r="L932" s="38"/>
      <c r="M932" s="38"/>
      <c r="N932" s="38"/>
      <c r="O932" s="38"/>
    </row>
    <row r="933" spans="2:15" ht="16.5" customHeight="1">
      <c r="B933" s="47"/>
      <c r="D933" s="48"/>
      <c r="E933" s="48"/>
      <c r="G933" s="47"/>
      <c r="H933" s="47"/>
      <c r="L933" s="38"/>
      <c r="M933" s="38"/>
      <c r="N933" s="38"/>
      <c r="O933" s="38"/>
    </row>
    <row r="934" spans="2:15" ht="16.5" customHeight="1">
      <c r="B934" s="47"/>
      <c r="D934" s="48"/>
      <c r="E934" s="48"/>
      <c r="G934" s="47"/>
      <c r="H934" s="47"/>
      <c r="L934" s="38"/>
      <c r="M934" s="38"/>
      <c r="N934" s="38"/>
      <c r="O934" s="38"/>
    </row>
    <row r="935" spans="2:15" ht="16.5" customHeight="1">
      <c r="B935" s="47"/>
      <c r="D935" s="48"/>
      <c r="E935" s="48"/>
      <c r="G935" s="47"/>
      <c r="H935" s="47"/>
      <c r="L935" s="38"/>
      <c r="M935" s="38"/>
      <c r="N935" s="38"/>
      <c r="O935" s="38"/>
    </row>
    <row r="936" spans="2:15" ht="16.5" customHeight="1">
      <c r="B936" s="47"/>
      <c r="D936" s="48"/>
      <c r="E936" s="48"/>
      <c r="G936" s="47"/>
      <c r="H936" s="47"/>
      <c r="L936" s="38"/>
      <c r="M936" s="38"/>
      <c r="N936" s="38"/>
      <c r="O936" s="38"/>
    </row>
    <row r="937" spans="2:15" ht="16.5" customHeight="1">
      <c r="B937" s="47"/>
      <c r="D937" s="48"/>
      <c r="E937" s="48"/>
      <c r="G937" s="47"/>
      <c r="H937" s="47"/>
      <c r="L937" s="38"/>
      <c r="M937" s="38"/>
      <c r="N937" s="38"/>
      <c r="O937" s="38"/>
    </row>
    <row r="938" spans="2:15" ht="16.5" customHeight="1">
      <c r="B938" s="47"/>
      <c r="D938" s="48"/>
      <c r="E938" s="48"/>
      <c r="G938" s="47"/>
      <c r="H938" s="47"/>
      <c r="L938" s="38"/>
      <c r="M938" s="38"/>
      <c r="N938" s="38"/>
      <c r="O938" s="38"/>
    </row>
    <row r="939" spans="2:15" ht="16.5" customHeight="1">
      <c r="B939" s="47"/>
      <c r="D939" s="48"/>
      <c r="E939" s="48"/>
      <c r="G939" s="47"/>
      <c r="H939" s="47"/>
      <c r="L939" s="38"/>
      <c r="M939" s="38"/>
      <c r="N939" s="38"/>
      <c r="O939" s="38"/>
    </row>
    <row r="940" spans="2:15" ht="16.5" customHeight="1">
      <c r="B940" s="47"/>
      <c r="D940" s="48"/>
      <c r="E940" s="48"/>
      <c r="G940" s="47"/>
      <c r="H940" s="47"/>
      <c r="L940" s="38"/>
      <c r="M940" s="38"/>
      <c r="N940" s="38"/>
      <c r="O940" s="38"/>
    </row>
    <row r="941" spans="2:15" ht="16.5" customHeight="1">
      <c r="B941" s="47"/>
      <c r="D941" s="48"/>
      <c r="E941" s="48"/>
      <c r="G941" s="47"/>
      <c r="H941" s="47"/>
      <c r="L941" s="38"/>
      <c r="M941" s="38"/>
      <c r="N941" s="38"/>
      <c r="O941" s="38"/>
    </row>
    <row r="942" spans="2:15" ht="16.5" customHeight="1">
      <c r="B942" s="47"/>
      <c r="D942" s="48"/>
      <c r="E942" s="48"/>
      <c r="G942" s="47"/>
      <c r="H942" s="47"/>
      <c r="L942" s="38"/>
      <c r="M942" s="38"/>
      <c r="N942" s="38"/>
      <c r="O942" s="38"/>
    </row>
    <row r="943" spans="2:15" ht="16.5" customHeight="1">
      <c r="B943" s="47"/>
      <c r="D943" s="48"/>
      <c r="E943" s="48"/>
      <c r="G943" s="47"/>
      <c r="H943" s="47"/>
      <c r="L943" s="38"/>
      <c r="M943" s="38"/>
      <c r="N943" s="38"/>
      <c r="O943" s="38"/>
    </row>
    <row r="944" spans="2:15" ht="16.5" customHeight="1">
      <c r="B944" s="47"/>
      <c r="D944" s="48"/>
      <c r="E944" s="48"/>
      <c r="G944" s="47"/>
      <c r="H944" s="47"/>
      <c r="L944" s="38"/>
      <c r="M944" s="38"/>
      <c r="N944" s="38"/>
      <c r="O944" s="38"/>
    </row>
    <row r="945" spans="2:15" ht="16.5" customHeight="1">
      <c r="B945" s="47"/>
      <c r="D945" s="48"/>
      <c r="E945" s="48"/>
      <c r="G945" s="47"/>
      <c r="H945" s="47"/>
      <c r="L945" s="38"/>
      <c r="M945" s="38"/>
      <c r="N945" s="38"/>
      <c r="O945" s="38"/>
    </row>
    <row r="946" spans="2:15" ht="16.5" customHeight="1">
      <c r="B946" s="47"/>
      <c r="D946" s="48"/>
      <c r="E946" s="48"/>
      <c r="G946" s="47"/>
      <c r="H946" s="47"/>
      <c r="L946" s="38"/>
      <c r="M946" s="38"/>
      <c r="N946" s="38"/>
      <c r="O946" s="38"/>
    </row>
    <row r="947" spans="2:15" ht="16.5" customHeight="1">
      <c r="B947" s="47"/>
      <c r="D947" s="48"/>
      <c r="E947" s="48"/>
      <c r="G947" s="47"/>
      <c r="H947" s="47"/>
      <c r="L947" s="38"/>
      <c r="M947" s="38"/>
      <c r="N947" s="38"/>
      <c r="O947" s="38"/>
    </row>
    <row r="948" spans="2:15" ht="16.5" customHeight="1">
      <c r="B948" s="47"/>
      <c r="D948" s="48"/>
      <c r="E948" s="48"/>
      <c r="G948" s="47"/>
      <c r="H948" s="47"/>
      <c r="L948" s="38"/>
      <c r="M948" s="38"/>
      <c r="N948" s="38"/>
      <c r="O948" s="38"/>
    </row>
  </sheetData>
  <autoFilter ref="A5:AK897"/>
  <mergeCells count="19">
    <mergeCell ref="Y4:AF4"/>
    <mergeCell ref="F3:F5"/>
    <mergeCell ref="G3:G5"/>
    <mergeCell ref="H3:H5"/>
    <mergeCell ref="I3:I5"/>
    <mergeCell ref="J3:J5"/>
    <mergeCell ref="A1:K1"/>
    <mergeCell ref="A2:AF2"/>
    <mergeCell ref="A3:A5"/>
    <mergeCell ref="B3:B5"/>
    <mergeCell ref="C3:C5"/>
    <mergeCell ref="D3:D5"/>
    <mergeCell ref="E3:E5"/>
    <mergeCell ref="N3:N5"/>
    <mergeCell ref="K3:K4"/>
    <mergeCell ref="L3:M4"/>
    <mergeCell ref="O3:W3"/>
    <mergeCell ref="P4:W4"/>
    <mergeCell ref="X3:AF3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9" sqref="B19"/>
    </sheetView>
  </sheetViews>
  <sheetFormatPr baseColWidth="10" defaultColWidth="14.42578125" defaultRowHeight="15" customHeight="1"/>
  <cols>
    <col min="1" max="1" width="26.5703125" customWidth="1"/>
    <col min="2" max="2" width="169.7109375" customWidth="1"/>
    <col min="3" max="9" width="11.42578125" customWidth="1"/>
    <col min="10" max="26" width="10.7109375" customWidth="1"/>
  </cols>
  <sheetData>
    <row r="1" spans="1:26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15" customHeight="1">
      <c r="A2" s="83" t="s">
        <v>1580</v>
      </c>
      <c r="B2" s="83"/>
      <c r="C2" s="54"/>
      <c r="D2" s="54"/>
      <c r="E2" s="54"/>
      <c r="F2" s="54"/>
      <c r="G2" s="54"/>
      <c r="H2" s="54"/>
      <c r="I2" s="54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>
      <c r="A3" s="115" t="s">
        <v>4368</v>
      </c>
      <c r="B3" s="115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5" customHeight="1" thickBot="1">
      <c r="A4" s="84"/>
      <c r="B4" s="8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ht="51.75" thickBot="1">
      <c r="A5" s="55" t="s">
        <v>15</v>
      </c>
      <c r="B5" s="85" t="s">
        <v>1581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>
      <c r="A6" s="55" t="s">
        <v>21</v>
      </c>
      <c r="B6" s="86" t="s">
        <v>1582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>
      <c r="A7" s="56" t="s">
        <v>22</v>
      </c>
      <c r="B7" s="87" t="s">
        <v>4369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>
      <c r="A8" s="56" t="s">
        <v>23</v>
      </c>
      <c r="B8" s="87" t="s">
        <v>1583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>
      <c r="A9" s="56" t="s">
        <v>24</v>
      </c>
      <c r="B9" s="88" t="s">
        <v>1584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>
      <c r="A10" s="57" t="s">
        <v>25</v>
      </c>
      <c r="B10" s="88" t="s">
        <v>1585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>
      <c r="A11" s="56" t="s">
        <v>26</v>
      </c>
      <c r="B11" s="88" t="s">
        <v>1586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>
      <c r="A12" s="56" t="s">
        <v>27</v>
      </c>
      <c r="B12" s="88" t="s">
        <v>1587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>
      <c r="A13" s="56" t="s">
        <v>28</v>
      </c>
      <c r="B13" s="88" t="s">
        <v>1588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>
      <c r="A14" s="58" t="s">
        <v>29</v>
      </c>
      <c r="B14" s="88" t="s">
        <v>4370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>
      <c r="A15" s="84"/>
      <c r="B15" s="84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>
      <c r="A16" s="89" t="s">
        <v>4371</v>
      </c>
      <c r="B16" s="89" t="s">
        <v>4372</v>
      </c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spans="1:26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spans="1:26" ht="15.75" customHeight="1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spans="1:26" ht="15.75" customHeight="1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5.75" customHeight="1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5.75" customHeight="1">
      <c r="A24" s="53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5.75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5.75" customHeight="1">
      <c r="A26" s="5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5.75" customHeight="1">
      <c r="A27" s="53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5.75" customHeight="1">
      <c r="A28" s="53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5.75" customHeight="1">
      <c r="A29" s="53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5.75" customHeight="1">
      <c r="A30" s="53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5.75" customHeight="1">
      <c r="A31" s="53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5.75" customHeight="1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15.75" customHeight="1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5.75" customHeight="1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5.75" customHeight="1">
      <c r="A35" s="53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5.75" customHeight="1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5.75" customHeight="1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5.75" customHeight="1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5.75" customHeight="1">
      <c r="A39" s="53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5.75" customHeight="1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5.75" customHeight="1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5.75" customHeight="1">
      <c r="A42" s="53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5.75" customHeight="1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5.75" customHeight="1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5.75" customHeight="1">
      <c r="A45" s="53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5.75" customHeight="1">
      <c r="A46" s="53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15.75" customHeight="1">
      <c r="A47" s="53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5.75" customHeight="1">
      <c r="A48" s="53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5.75" customHeight="1">
      <c r="A49" s="53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5.75" customHeight="1">
      <c r="A50" s="53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5.75" customHeight="1">
      <c r="A51" s="53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5.75" customHeight="1">
      <c r="A52" s="53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5.75" customHeight="1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5.75" customHeight="1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5.75" customHeight="1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5.75" customHeight="1">
      <c r="A56" s="53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5.75" customHeight="1">
      <c r="A57" s="53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5.75" customHeight="1">
      <c r="A58" s="53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5.75" customHeight="1">
      <c r="A59" s="53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5.75" customHeight="1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5.75" customHeight="1">
      <c r="A61" s="53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5.75" customHeight="1">
      <c r="A62" s="53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5.75" customHeight="1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5.75" customHeight="1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5.75" customHeight="1">
      <c r="A65" s="53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5.75" customHeight="1">
      <c r="A66" s="53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5.75" customHeight="1">
      <c r="A67" s="53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5.75" customHeight="1">
      <c r="A68" s="53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5.75" customHeight="1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5.75" customHeight="1">
      <c r="A70" s="53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5.75" customHeight="1">
      <c r="A71" s="53"/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5.75" customHeight="1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5.75" customHeight="1">
      <c r="A73" s="53"/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5.75" customHeight="1">
      <c r="A74" s="53"/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5.75" customHeight="1">
      <c r="A75" s="53"/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15.75" customHeight="1">
      <c r="A76" s="53"/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5.75" customHeight="1">
      <c r="A77" s="53"/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5.75" customHeight="1">
      <c r="A78" s="53"/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5.75" customHeight="1">
      <c r="A79" s="53"/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5.75" customHeight="1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5.75" customHeight="1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5.75" customHeight="1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5.75" customHeight="1">
      <c r="A83" s="53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5.75" customHeight="1">
      <c r="A84" s="53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5.75" customHeight="1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5.75" customHeight="1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5.7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5.75" customHeight="1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5.75" customHeight="1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5.75" customHeight="1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5.75" customHeight="1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5.75" customHeight="1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5.75" customHeight="1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5.75" customHeight="1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5.75" customHeight="1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5.75" customHeight="1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5.75" customHeight="1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5.75" customHeight="1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5.75" customHeight="1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5.75" customHeight="1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5.75" customHeight="1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5.75" customHeight="1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5.75" customHeight="1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5.75" customHeight="1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5.75" customHeight="1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5.75" customHeight="1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5.75" customHeight="1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5.75" customHeight="1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5.75" customHeight="1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5.75" customHeight="1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5.75" customHeight="1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5.75" customHeight="1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5.75" customHeight="1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5.7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5.75" customHeight="1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5.75" customHeight="1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5.75" customHeight="1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5.75" customHeight="1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5.75" customHeight="1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5.75" customHeight="1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5.75" customHeight="1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5.75" customHeight="1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5.75" customHeight="1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5.75" customHeight="1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5.75" customHeight="1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5.75" customHeight="1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5.75" customHeight="1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5.75" customHeight="1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5.75" customHeight="1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5.75" customHeight="1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5.75" customHeight="1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5.75" customHeight="1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5.75" customHeight="1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5.75" customHeight="1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5.75" customHeight="1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5.75" customHeight="1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5.75" customHeight="1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5.75" customHeight="1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5.75" customHeight="1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5.75" customHeight="1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5.75" customHeight="1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5.75" customHeight="1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5.75" customHeight="1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5.75" customHeight="1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5.75" customHeight="1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5.75" customHeight="1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5.75" customHeight="1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5.75" customHeight="1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5.75" customHeight="1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5.75" customHeight="1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5.75" customHeight="1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5.75" customHeight="1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5.75" customHeight="1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5.75" customHeight="1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5.75" customHeight="1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5.75" customHeight="1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5.75" customHeight="1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5.75" customHeight="1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5.75" customHeight="1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5.75" customHeight="1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5.75" customHeight="1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5.75" customHeight="1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5.75" customHeight="1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5.75" customHeight="1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5.75" customHeight="1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5.75" customHeight="1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5.75" customHeight="1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5.75" customHeight="1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5.75" customHeight="1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5.75" customHeight="1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5.75" customHeight="1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5.75" customHeight="1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5.75" customHeight="1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5.75" customHeight="1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5.75" customHeight="1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5.75" customHeight="1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5.75" customHeight="1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5.75" customHeight="1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5.75" customHeight="1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5.75" customHeight="1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5.75" customHeight="1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5.75" customHeight="1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5.75" customHeight="1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5.75" customHeight="1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5.75" customHeight="1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5.75" customHeight="1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5.75" customHeight="1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5.75" customHeight="1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5.75" customHeight="1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5.75" customHeight="1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5.75" customHeight="1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5.75" customHeight="1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5.75" customHeight="1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5.75" customHeight="1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5.75" customHeight="1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5.75" customHeight="1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5.75" customHeight="1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5.75" customHeight="1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5.75" customHeight="1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5.75" customHeight="1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5.75" customHeight="1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5.75" customHeight="1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5.75" customHeight="1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5.75" customHeight="1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5.75" customHeight="1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5.75" customHeight="1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5.75" customHeight="1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5.75" customHeight="1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5.75" customHeight="1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5.75" customHeight="1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5.75" customHeight="1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5.75" customHeight="1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5.75" customHeight="1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5.75" customHeight="1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5.75" customHeight="1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5.75" customHeight="1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5.75" customHeight="1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5.75" customHeight="1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5.75" customHeight="1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5.75" customHeight="1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5.75" customHeight="1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5.75" customHeight="1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5.75" customHeight="1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5.75" customHeight="1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5.75" customHeight="1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5.75" customHeight="1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5.75" customHeight="1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5.75" customHeight="1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5.75" customHeight="1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5.75" customHeight="1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5.75" customHeight="1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5.75" customHeight="1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5.75" customHeight="1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5.75" customHeight="1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5.75" customHeight="1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5.75" customHeight="1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5.75" customHeight="1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5.75" customHeight="1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5.75" customHeight="1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5.75" customHeight="1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5.75" customHeight="1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5.75" customHeight="1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5.75" customHeight="1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5.75" customHeight="1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5.75" customHeight="1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5.75" customHeight="1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5.75" customHeight="1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5.75" customHeight="1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5.75" customHeight="1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5.75" customHeight="1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5.75" customHeight="1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5.75" customHeight="1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5.75" customHeight="1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5.75" customHeight="1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5.75" customHeight="1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5.75" customHeight="1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5.75" customHeight="1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5.75" customHeight="1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5.75" customHeight="1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5.75" customHeight="1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5.75" customHeight="1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5.75" customHeight="1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5.75" customHeight="1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5.75" customHeight="1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5.75" customHeight="1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5.75" customHeight="1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5.75" customHeight="1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5.75" customHeight="1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5.75" customHeight="1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5.75" customHeight="1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5.75" customHeight="1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5.75" customHeight="1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5.75" customHeight="1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5.75" customHeight="1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5.75" customHeight="1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5.75" customHeight="1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5.75" customHeight="1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5.75" customHeight="1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5.75" customHeight="1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5.75" customHeight="1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5.75" customHeight="1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5.75" customHeight="1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5.75" customHeight="1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5.75" customHeight="1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5.75" customHeight="1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5.75" customHeight="1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5.75" customHeight="1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5.75" customHeight="1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5.75" customHeight="1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5.75" customHeight="1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5.75" customHeight="1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5.75" customHeight="1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5.75" customHeight="1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5.75" customHeight="1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5.75" customHeight="1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5.75" customHeight="1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5.75" customHeight="1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5.75" customHeight="1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5.75" customHeight="1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5.75" customHeight="1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5.75" customHeight="1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5.75" customHeight="1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5.75" customHeight="1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5.75" customHeight="1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5.75" customHeight="1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5.75" customHeight="1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5.75" customHeight="1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5.75" customHeight="1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5.75" customHeight="1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5.75" customHeight="1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5.75" customHeight="1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5.75" customHeight="1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5.75" customHeight="1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5.75" customHeight="1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5.75" customHeight="1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5.75" customHeight="1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5.75" customHeight="1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5.75" customHeight="1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5.75" customHeight="1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5.75" customHeight="1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5.75" customHeight="1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5.75" customHeight="1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5.75" customHeight="1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5.75" customHeight="1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5.75" customHeight="1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5.75" customHeight="1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5.75" customHeight="1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5.75" customHeight="1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5.75" customHeight="1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5.75" customHeight="1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5.75" customHeight="1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5.75" customHeight="1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5.75" customHeight="1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5.75" customHeight="1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5.75" customHeight="1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5.75" customHeight="1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5.75" customHeight="1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5.75" customHeight="1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5.75" customHeight="1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5.75" customHeight="1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5.75" customHeight="1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5.75" customHeight="1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5.75" customHeight="1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5.75" customHeight="1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5.75" customHeight="1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5.75" customHeight="1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5.75" customHeight="1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5.75" customHeight="1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5.75" customHeight="1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5.75" customHeight="1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5.75" customHeight="1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5.75" customHeight="1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5.75" customHeight="1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5.75" customHeight="1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5.75" customHeight="1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5.75" customHeight="1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5.75" customHeight="1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5.75" customHeight="1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5.75" customHeight="1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5.75" customHeight="1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5.75" customHeight="1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5.75" customHeight="1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5.75" customHeight="1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5.75" customHeight="1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5.75" customHeight="1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5.75" customHeight="1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5.75" customHeight="1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5.75" customHeight="1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5.75" customHeight="1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5.75" customHeight="1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5.75" customHeight="1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5.75" customHeight="1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5.75" customHeight="1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5.75" customHeight="1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5.75" customHeight="1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5.75" customHeight="1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5.75" customHeight="1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5.75" customHeight="1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5.75" customHeight="1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5.75" customHeight="1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5.75" customHeight="1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5.75" customHeight="1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5.75" customHeight="1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5.75" customHeight="1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5.75" customHeight="1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5.75" customHeight="1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5.75" customHeight="1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5.75" customHeight="1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5.75" customHeight="1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5.75" customHeight="1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5.75" customHeight="1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5.75" customHeight="1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5.75" customHeight="1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5.75" customHeight="1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5.75" customHeight="1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5.75" customHeight="1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5.75" customHeight="1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5.75" customHeight="1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5.75" customHeight="1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5.75" customHeight="1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5.75" customHeight="1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5.75" customHeight="1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5.75" customHeight="1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5.75" customHeight="1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5.75" customHeight="1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5.75" customHeight="1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5.75" customHeight="1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5.75" customHeight="1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5.75" customHeight="1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5.75" customHeight="1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5.75" customHeight="1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5.75" customHeight="1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5.75" customHeight="1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5.75" customHeight="1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5.75" customHeight="1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5.75" customHeight="1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5.75" customHeight="1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5.75" customHeight="1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5.75" customHeight="1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5.75" customHeight="1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5.75" customHeight="1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5.75" customHeight="1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5.75" customHeight="1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5.75" customHeight="1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5.75" customHeight="1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5.75" customHeight="1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5.75" customHeight="1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5.75" customHeight="1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5.75" customHeight="1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5.75" customHeight="1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5.75" customHeight="1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5.75" customHeight="1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5.75" customHeight="1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5.75" customHeight="1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5.75" customHeight="1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5.75" customHeight="1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5.75" customHeight="1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5.75" customHeight="1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5.75" customHeight="1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5.75" customHeight="1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5.75" customHeight="1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5.75" customHeight="1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5.75" customHeight="1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5.75" customHeight="1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5.75" customHeight="1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5.75" customHeight="1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5.75" customHeight="1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5.75" customHeight="1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5.75" customHeight="1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5.75" customHeight="1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5.75" customHeight="1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5.75" customHeight="1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5.75" customHeight="1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5.75" customHeight="1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5.75" customHeight="1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5.75" customHeight="1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5.75" customHeight="1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5.75" customHeight="1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5.75" customHeight="1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5.75" customHeight="1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5.75" customHeight="1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5.75" customHeight="1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5.75" customHeight="1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5.75" customHeight="1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5.75" customHeight="1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5.75" customHeight="1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5.75" customHeight="1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5.75" customHeight="1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5.75" customHeight="1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5.75" customHeight="1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5.75" customHeight="1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5.75" customHeight="1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5.75" customHeight="1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5.75" customHeight="1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5.75" customHeight="1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5.75" customHeight="1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5.75" customHeight="1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5.75" customHeight="1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5.75" customHeight="1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5.75" customHeight="1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5.75" customHeight="1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5.75" customHeight="1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5.75" customHeight="1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5.75" customHeight="1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5.75" customHeight="1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5.75" customHeight="1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5.75" customHeight="1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5.75" customHeight="1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5.75" customHeight="1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5.75" customHeight="1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5.75" customHeight="1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5.75" customHeight="1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5.75" customHeight="1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5.75" customHeight="1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5.75" customHeight="1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5.75" customHeight="1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5.75" customHeight="1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5.75" customHeight="1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5.75" customHeight="1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5.75" customHeight="1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5.75" customHeight="1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5.75" customHeight="1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5.75" customHeight="1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5.75" customHeight="1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5.75" customHeight="1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5.75" customHeight="1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5.75" customHeight="1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5.75" customHeight="1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5.75" customHeight="1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5.75" customHeight="1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5.75" customHeight="1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5.75" customHeight="1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5.75" customHeight="1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5.75" customHeight="1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5.75" customHeight="1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5.75" customHeight="1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5.75" customHeight="1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5.75" customHeight="1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5.75" customHeight="1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5.75" customHeight="1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5.75" customHeight="1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5.75" customHeight="1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5.75" customHeight="1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5.75" customHeight="1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5.75" customHeight="1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5.75" customHeight="1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5.75" customHeight="1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5.75" customHeight="1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5.75" customHeight="1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5.75" customHeight="1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5.75" customHeight="1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5.75" customHeight="1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5.75" customHeight="1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5.75" customHeight="1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5.75" customHeight="1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5.75" customHeight="1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5.75" customHeight="1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5.75" customHeight="1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5.75" customHeight="1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5.75" customHeight="1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5.75" customHeight="1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5.75" customHeight="1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5.75" customHeight="1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5.75" customHeight="1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5.75" customHeight="1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5.75" customHeight="1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5.75" customHeight="1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5.75" customHeight="1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5.75" customHeight="1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5.75" customHeight="1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5.75" customHeight="1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5.75" customHeight="1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5.75" customHeight="1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5.75" customHeight="1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5.75" customHeight="1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5.75" customHeight="1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5.75" customHeight="1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5.75" customHeight="1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5.75" customHeight="1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5.75" customHeight="1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5.75" customHeight="1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5.75" customHeight="1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5.75" customHeight="1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5.75" customHeight="1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5.75" customHeight="1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5.75" customHeight="1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5.75" customHeight="1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5.75" customHeight="1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5.75" customHeight="1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5.75" customHeight="1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5.75" customHeight="1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5.75" customHeight="1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5.75" customHeight="1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5.75" customHeight="1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5.75" customHeight="1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5.75" customHeight="1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5.75" customHeight="1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5.75" customHeight="1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5.75" customHeight="1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5.75" customHeight="1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5.75" customHeight="1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5.75" customHeight="1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5.75" customHeight="1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5.75" customHeight="1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5.75" customHeight="1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5.75" customHeight="1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5.75" customHeight="1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5.75" customHeight="1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5.75" customHeight="1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5.75" customHeight="1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5.75" customHeight="1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5.75" customHeight="1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5.75" customHeight="1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5.75" customHeight="1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5.75" customHeight="1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5.75" customHeight="1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5.75" customHeight="1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5.75" customHeight="1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5.75" customHeight="1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5.75" customHeight="1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5.75" customHeight="1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5.75" customHeight="1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5.75" customHeight="1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5.75" customHeight="1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5.75" customHeight="1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5.75" customHeight="1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5.75" customHeight="1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5.75" customHeight="1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5.75" customHeight="1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5.75" customHeight="1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5.75" customHeight="1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5.75" customHeight="1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5.75" customHeight="1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5.75" customHeight="1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5.75" customHeight="1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5.75" customHeight="1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5.75" customHeight="1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5.75" customHeight="1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5.75" customHeight="1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5.75" customHeight="1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5.75" customHeight="1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5.75" customHeight="1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5.75" customHeight="1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5.75" customHeight="1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5.75" customHeight="1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5.75" customHeight="1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5.75" customHeight="1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5.75" customHeight="1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5.75" customHeight="1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5.75" customHeight="1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5.75" customHeight="1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5.75" customHeight="1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5.75" customHeight="1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5.75" customHeight="1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5.75" customHeight="1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ht="15.75" customHeight="1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5.75" customHeight="1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5.75" customHeight="1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5.75" customHeight="1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5.75" customHeight="1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5.75" customHeight="1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5.75" customHeight="1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5.75" customHeight="1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5.75" customHeight="1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5.75" customHeight="1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5.75" customHeight="1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5.75" customHeight="1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ht="15.75" customHeight="1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5.75" customHeight="1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ht="15.75" customHeight="1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5.75" customHeight="1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5.75" customHeight="1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5.75" customHeight="1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5.75" customHeight="1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5.75" customHeight="1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5.75" customHeight="1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5.75" customHeight="1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5.75" customHeight="1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5.75" customHeight="1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ht="15.75" customHeight="1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5.75" customHeight="1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5.75" customHeight="1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5.75" customHeight="1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5.75" customHeight="1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5.75" customHeight="1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5.75" customHeight="1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5.75" customHeight="1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5.75" customHeight="1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5.75" customHeight="1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5.75" customHeight="1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5.75" customHeight="1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ht="15.75" customHeight="1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5.75" customHeight="1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ht="15.75" customHeight="1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5.75" customHeight="1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5.75" customHeight="1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5.75" customHeight="1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5.75" customHeight="1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5.75" customHeight="1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5.75" customHeight="1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5.75" customHeight="1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5.75" customHeight="1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5.75" customHeight="1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5.75" customHeight="1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5.75" customHeight="1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5.75" customHeight="1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5.75" customHeight="1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5.75" customHeight="1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5.75" customHeight="1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5.75" customHeight="1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5.75" customHeight="1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5.75" customHeight="1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5.75" customHeight="1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5.75" customHeight="1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5.75" customHeight="1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5.75" customHeight="1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5.75" customHeight="1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5.75" customHeight="1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5.75" customHeight="1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5.75" customHeight="1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5.75" customHeight="1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5.75" customHeight="1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5.75" customHeight="1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5.75" customHeight="1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5.75" customHeight="1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5.75" customHeight="1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5.75" customHeight="1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5.75" customHeight="1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5.75" customHeight="1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5.75" customHeight="1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5.75" customHeight="1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5.75" customHeight="1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5.75" customHeight="1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5.75" customHeight="1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5.75" customHeight="1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5.75" customHeight="1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5.75" customHeight="1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5.75" customHeight="1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5.75" customHeight="1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5.75" customHeight="1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5.75" customHeight="1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5.75" customHeight="1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5.75" customHeight="1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5.75" customHeight="1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5.75" customHeight="1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5.75" customHeight="1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5.75" customHeight="1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5.75" customHeight="1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5.75" customHeight="1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5.75" customHeight="1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5.75" customHeight="1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5.75" customHeight="1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5.75" customHeight="1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5.75" customHeight="1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5.75" customHeight="1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5.75" customHeight="1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5.75" customHeight="1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5.75" customHeight="1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5.75" customHeight="1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5.75" customHeight="1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5.75" customHeight="1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5.75" customHeight="1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5.75" customHeight="1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5.75" customHeight="1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5.75" customHeight="1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5.75" customHeight="1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5.75" customHeight="1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5.75" customHeight="1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5.75" customHeight="1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5.75" customHeight="1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5.75" customHeight="1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5.75" customHeight="1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5.75" customHeight="1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5.75" customHeight="1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5.75" customHeight="1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5.75" customHeight="1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5.75" customHeight="1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5.75" customHeight="1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5.75" customHeight="1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5.75" customHeight="1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5.75" customHeight="1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5.75" customHeight="1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5.75" customHeight="1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5.75" customHeight="1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5.75" customHeight="1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5.75" customHeight="1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5.75" customHeight="1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5.75" customHeight="1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5.75" customHeight="1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5.75" customHeight="1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5.75" customHeight="1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5.75" customHeight="1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5.75" customHeight="1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5.75" customHeight="1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5.75" customHeight="1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5.75" customHeight="1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5.75" customHeight="1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5.75" customHeight="1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5.75" customHeight="1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5.75" customHeight="1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5.75" customHeight="1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5.75" customHeight="1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5.75" customHeight="1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5.75" customHeight="1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5.75" customHeight="1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5.75" customHeight="1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5.75" customHeight="1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5.75" customHeight="1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5.75" customHeight="1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5.75" customHeight="1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5.75" customHeight="1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5.75" customHeight="1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5.75" customHeight="1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5.75" customHeight="1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5.75" customHeight="1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5.75" customHeight="1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5.75" customHeight="1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5.75" customHeight="1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5.75" customHeight="1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5.75" customHeight="1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5.75" customHeight="1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5.75" customHeight="1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5.75" customHeight="1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5.75" customHeight="1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5.75" customHeight="1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5.75" customHeight="1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5.75" customHeight="1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5.75" customHeight="1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5.75" customHeight="1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5.75" customHeight="1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5.75" customHeight="1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5.75" customHeight="1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5.75" customHeight="1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5.75" customHeight="1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5.75" customHeight="1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5.75" customHeight="1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5.75" customHeight="1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5.75" customHeight="1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5.75" customHeight="1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5.75" customHeight="1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5.75" customHeight="1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5.75" customHeight="1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5.75" customHeight="1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5.75" customHeight="1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5.75" customHeight="1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5.75" customHeight="1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5.75" customHeight="1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5.75" customHeight="1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5.75" customHeight="1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5.75" customHeight="1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5.75" customHeight="1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5.75" customHeight="1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5.75" customHeight="1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5.75" customHeight="1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5.75" customHeight="1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5.75" customHeight="1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5.75" customHeight="1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5.75" customHeight="1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5.75" customHeight="1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5.75" customHeight="1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5.75" customHeight="1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5.75" customHeight="1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5.75" customHeight="1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5.75" customHeight="1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5.75" customHeight="1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5.75" customHeight="1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5.75" customHeight="1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5.75" customHeight="1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5.75" customHeight="1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5.75" customHeight="1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5.75" customHeight="1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5.75" customHeight="1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5.75" customHeight="1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5.75" customHeight="1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5.75" customHeight="1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5.75" customHeight="1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5.75" customHeight="1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5.75" customHeight="1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5.75" customHeight="1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5.75" customHeight="1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5.75" customHeight="1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5.75" customHeight="1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5.75" customHeight="1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5.75" customHeight="1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5.75" customHeight="1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5.75" customHeight="1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5.75" customHeight="1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5.75" customHeight="1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5.75" customHeight="1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5.75" customHeight="1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5.75" customHeight="1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5.75" customHeight="1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5.75" customHeight="1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5.75" customHeight="1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5.75" customHeight="1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5.75" customHeight="1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5.75" customHeight="1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5.75" customHeight="1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5.75" customHeight="1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5.75" customHeight="1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5.75" customHeight="1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5.75" customHeight="1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5.75" customHeight="1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5.75" customHeight="1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5.75" customHeight="1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5.75" customHeight="1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5.75" customHeight="1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5.75" customHeight="1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5.75" customHeight="1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5.75" customHeight="1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5.75" customHeight="1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5.75" customHeight="1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5.75" customHeight="1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5.75" customHeight="1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5.75" customHeight="1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5.75" customHeight="1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5.75" customHeight="1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5.75" customHeight="1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5.75" customHeight="1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5.75" customHeight="1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5.75" customHeight="1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5.75" customHeight="1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5.75" customHeight="1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5.75" customHeight="1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5.75" customHeight="1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5.75" customHeight="1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5.75" customHeight="1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5.75" customHeight="1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5.75" customHeight="1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5.75" customHeight="1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5.75" customHeight="1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5.75" customHeight="1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5.75" customHeight="1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5.75" customHeight="1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5.75" customHeight="1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5.75" customHeight="1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5.75" customHeight="1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5.75" customHeight="1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5.75" customHeight="1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5.75" customHeight="1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5.75" customHeight="1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5.75" customHeight="1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5.75" customHeight="1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5.75" customHeight="1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5.75" customHeight="1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5.75" customHeight="1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5.75" customHeight="1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5.75" customHeight="1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5.75" customHeight="1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5.75" customHeight="1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5.75" customHeight="1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5.75" customHeight="1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5.75" customHeight="1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5.75" customHeight="1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5.75" customHeight="1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5.75" customHeight="1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5.75" customHeight="1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5.75" customHeight="1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5.75" customHeight="1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5.75" customHeight="1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5.75" customHeight="1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5.75" customHeight="1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5.75" customHeight="1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5.75" customHeight="1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5.75" customHeight="1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5.75" customHeight="1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5.75" customHeight="1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5.75" customHeight="1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5.75" customHeight="1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5.75" customHeight="1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5.75" customHeight="1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5.75" customHeight="1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5.75" customHeight="1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5.75" customHeight="1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5.75" customHeight="1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5.75" customHeight="1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5.75" customHeight="1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5.75" customHeight="1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5.75" customHeight="1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5.75" customHeight="1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5.75" customHeight="1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5.75" customHeight="1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5.75" customHeight="1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5.75" customHeight="1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5.75" customHeight="1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5.75" customHeight="1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5.75" customHeight="1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5.75" customHeight="1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5.75" customHeight="1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5.75" customHeight="1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5.75" customHeight="1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5.75" customHeight="1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5.75" customHeight="1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5.75" customHeight="1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5.75" customHeight="1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5.75" customHeight="1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5.75" customHeight="1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5.75" customHeight="1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5.75" customHeight="1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5.75" customHeight="1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5.75" customHeight="1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5.75" customHeight="1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5.75" customHeight="1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5.75" customHeight="1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5.75" customHeight="1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5.75" customHeight="1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5.75" customHeight="1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5.75" customHeight="1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5.75" customHeight="1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5.75" customHeight="1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5.75" customHeight="1">
      <c r="A991" s="53"/>
      <c r="B991" s="53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5.75" customHeight="1">
      <c r="A992" s="53"/>
      <c r="B992" s="53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5.75" customHeight="1">
      <c r="A993" s="53"/>
      <c r="B993" s="53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5.75" customHeight="1">
      <c r="A994" s="53"/>
      <c r="B994" s="53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 ht="15.75" customHeight="1">
      <c r="A995" s="53"/>
      <c r="B995" s="53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 ht="15.75" customHeight="1">
      <c r="A996" s="53"/>
      <c r="B996" s="53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 ht="15.75" customHeight="1">
      <c r="A997" s="53"/>
      <c r="B997" s="53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  <row r="998" spans="1:26" ht="15.75" customHeight="1">
      <c r="A998" s="53"/>
      <c r="B998" s="53"/>
      <c r="C998" s="53"/>
      <c r="D998" s="53"/>
      <c r="E998" s="53"/>
      <c r="F998" s="53"/>
      <c r="G998" s="53"/>
      <c r="H998" s="53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</row>
    <row r="999" spans="1:26" ht="15.75" customHeight="1">
      <c r="A999" s="53"/>
      <c r="B999" s="53"/>
      <c r="C999" s="53"/>
      <c r="D999" s="53"/>
      <c r="E999" s="53"/>
      <c r="F999" s="53"/>
      <c r="G999" s="53"/>
      <c r="H999" s="53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</row>
    <row r="1000" spans="1:26" ht="15.75" customHeight="1">
      <c r="A1000" s="53"/>
      <c r="B1000" s="53"/>
      <c r="C1000" s="53"/>
      <c r="D1000" s="53"/>
      <c r="E1000" s="53"/>
      <c r="F1000" s="53"/>
      <c r="G1000" s="53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</row>
  </sheetData>
  <mergeCells count="1">
    <mergeCell ref="A3:B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711"/>
  <sheetViews>
    <sheetView workbookViewId="0"/>
  </sheetViews>
  <sheetFormatPr baseColWidth="10" defaultColWidth="14.42578125" defaultRowHeight="15" customHeight="1"/>
  <cols>
    <col min="1" max="1" width="3.85546875" customWidth="1"/>
    <col min="2" max="4" width="10.7109375" customWidth="1"/>
    <col min="5" max="5" width="17" customWidth="1"/>
    <col min="6" max="9" width="10.7109375" customWidth="1"/>
    <col min="10" max="11" width="4.85546875" customWidth="1"/>
    <col min="12" max="12" width="4.42578125" customWidth="1"/>
    <col min="13" max="13" width="5.140625" customWidth="1"/>
    <col min="14" max="14" width="6.28515625" customWidth="1"/>
    <col min="15" max="15" width="11" customWidth="1"/>
    <col min="16" max="16" width="5" customWidth="1"/>
    <col min="17" max="17" width="13.28515625" customWidth="1"/>
    <col min="18" max="19" width="10.7109375" customWidth="1"/>
    <col min="20" max="20" width="14.85546875" customWidth="1"/>
  </cols>
  <sheetData>
    <row r="1" spans="1:20" ht="78.75" customHeight="1">
      <c r="A1" s="59" t="s">
        <v>1589</v>
      </c>
      <c r="B1" s="59" t="s">
        <v>1590</v>
      </c>
      <c r="C1" s="59" t="s">
        <v>1591</v>
      </c>
      <c r="D1" s="59" t="s">
        <v>1592</v>
      </c>
      <c r="E1" s="59" t="s">
        <v>1593</v>
      </c>
      <c r="F1" s="59" t="s">
        <v>1594</v>
      </c>
      <c r="G1" s="59" t="s">
        <v>1595</v>
      </c>
      <c r="H1" s="59" t="s">
        <v>1596</v>
      </c>
      <c r="I1" s="59" t="s">
        <v>1597</v>
      </c>
      <c r="J1" s="59" t="s">
        <v>1598</v>
      </c>
      <c r="K1" s="60" t="s">
        <v>1599</v>
      </c>
      <c r="L1" s="61" t="s">
        <v>1600</v>
      </c>
      <c r="M1" s="62" t="s">
        <v>1601</v>
      </c>
      <c r="N1" s="63" t="s">
        <v>1602</v>
      </c>
      <c r="O1" s="63" t="s">
        <v>1603</v>
      </c>
      <c r="P1" s="62" t="s">
        <v>1604</v>
      </c>
      <c r="Q1" s="64" t="s">
        <v>1605</v>
      </c>
      <c r="R1" s="64" t="s">
        <v>1606</v>
      </c>
      <c r="S1" s="65" t="s">
        <v>18</v>
      </c>
      <c r="T1" s="65" t="s">
        <v>19</v>
      </c>
    </row>
    <row r="2" spans="1:20" ht="56.25" hidden="1">
      <c r="A2" s="66">
        <v>1431</v>
      </c>
      <c r="B2" s="66">
        <v>1033610030</v>
      </c>
      <c r="C2" s="66">
        <v>1033610030</v>
      </c>
      <c r="D2" s="66" t="s">
        <v>1607</v>
      </c>
      <c r="E2" s="67" t="s">
        <v>61</v>
      </c>
      <c r="F2" s="67" t="s">
        <v>63</v>
      </c>
      <c r="G2" s="67" t="s">
        <v>62</v>
      </c>
      <c r="H2" s="66" t="s">
        <v>136</v>
      </c>
      <c r="I2" s="66" t="s">
        <v>64</v>
      </c>
      <c r="J2" s="66" t="s">
        <v>36</v>
      </c>
      <c r="K2" s="66" t="s">
        <v>1607</v>
      </c>
      <c r="L2" s="66" t="s">
        <v>1607</v>
      </c>
      <c r="M2" s="66" t="s">
        <v>36</v>
      </c>
      <c r="N2" s="68" t="s">
        <v>1607</v>
      </c>
      <c r="O2" s="69">
        <v>153159</v>
      </c>
      <c r="P2" s="66" t="s">
        <v>1607</v>
      </c>
      <c r="Q2" s="68">
        <v>86920</v>
      </c>
      <c r="R2" s="68">
        <v>0</v>
      </c>
      <c r="S2" s="68">
        <v>96103</v>
      </c>
      <c r="T2" s="68">
        <f t="shared" ref="T2:T65" si="0">+O2*S2</f>
        <v>14719039377</v>
      </c>
    </row>
    <row r="3" spans="1:20" ht="51.75" hidden="1" customHeight="1">
      <c r="A3" s="66">
        <v>511</v>
      </c>
      <c r="B3" s="66" t="s">
        <v>30</v>
      </c>
      <c r="C3" s="66" t="s">
        <v>1608</v>
      </c>
      <c r="D3" s="66" t="s">
        <v>1607</v>
      </c>
      <c r="E3" s="67" t="s">
        <v>31</v>
      </c>
      <c r="F3" s="67" t="s">
        <v>34</v>
      </c>
      <c r="G3" s="67" t="s">
        <v>33</v>
      </c>
      <c r="H3" s="66" t="s">
        <v>33</v>
      </c>
      <c r="I3" s="66" t="s">
        <v>35</v>
      </c>
      <c r="J3" s="66" t="s">
        <v>36</v>
      </c>
      <c r="K3" s="66" t="s">
        <v>1607</v>
      </c>
      <c r="L3" s="66" t="s">
        <v>1607</v>
      </c>
      <c r="M3" s="66" t="s">
        <v>36</v>
      </c>
      <c r="N3" s="68" t="s">
        <v>1607</v>
      </c>
      <c r="O3" s="69">
        <v>67104</v>
      </c>
      <c r="P3" s="66" t="s">
        <v>1607</v>
      </c>
      <c r="Q3" s="68">
        <v>11606</v>
      </c>
      <c r="R3" s="68">
        <v>0</v>
      </c>
      <c r="S3" s="68">
        <v>12833</v>
      </c>
      <c r="T3" s="68">
        <f t="shared" si="0"/>
        <v>861145632</v>
      </c>
    </row>
    <row r="4" spans="1:20" ht="45" hidden="1">
      <c r="A4" s="66">
        <v>587</v>
      </c>
      <c r="B4" s="66">
        <v>1032610052</v>
      </c>
      <c r="C4" s="66" t="s">
        <v>1609</v>
      </c>
      <c r="D4" s="66" t="s">
        <v>1607</v>
      </c>
      <c r="E4" s="67" t="s">
        <v>37</v>
      </c>
      <c r="F4" s="67" t="s">
        <v>39</v>
      </c>
      <c r="G4" s="67" t="s">
        <v>33</v>
      </c>
      <c r="H4" s="66" t="s">
        <v>1610</v>
      </c>
      <c r="I4" s="66" t="s">
        <v>35</v>
      </c>
      <c r="J4" s="66" t="s">
        <v>36</v>
      </c>
      <c r="K4" s="66" t="s">
        <v>1607</v>
      </c>
      <c r="L4" s="66" t="s">
        <v>1607</v>
      </c>
      <c r="M4" s="66" t="s">
        <v>36</v>
      </c>
      <c r="N4" s="68" t="s">
        <v>1607</v>
      </c>
      <c r="O4" s="69">
        <v>187144</v>
      </c>
      <c r="P4" s="66" t="s">
        <v>1607</v>
      </c>
      <c r="Q4" s="68">
        <v>2109</v>
      </c>
      <c r="R4" s="68">
        <v>0</v>
      </c>
      <c r="S4" s="68">
        <v>2332</v>
      </c>
      <c r="T4" s="68">
        <f t="shared" si="0"/>
        <v>436419808</v>
      </c>
    </row>
    <row r="5" spans="1:20" ht="33.75" hidden="1">
      <c r="A5" s="66">
        <v>1132</v>
      </c>
      <c r="B5" s="66">
        <v>1032210006</v>
      </c>
      <c r="C5" s="66" t="s">
        <v>1611</v>
      </c>
      <c r="D5" s="66" t="s">
        <v>1607</v>
      </c>
      <c r="E5" s="67" t="s">
        <v>76</v>
      </c>
      <c r="F5" s="67" t="s">
        <v>77</v>
      </c>
      <c r="G5" s="67" t="s">
        <v>69</v>
      </c>
      <c r="H5" s="66" t="s">
        <v>69</v>
      </c>
      <c r="I5" s="66" t="s">
        <v>78</v>
      </c>
      <c r="J5" s="66" t="s">
        <v>36</v>
      </c>
      <c r="K5" s="66" t="s">
        <v>1607</v>
      </c>
      <c r="L5" s="66" t="s">
        <v>1607</v>
      </c>
      <c r="M5" s="66" t="s">
        <v>36</v>
      </c>
      <c r="N5" s="68" t="s">
        <v>1607</v>
      </c>
      <c r="O5" s="69">
        <v>85</v>
      </c>
      <c r="P5" s="66" t="s">
        <v>1607</v>
      </c>
      <c r="Q5" s="68">
        <v>4200242</v>
      </c>
      <c r="R5" s="68">
        <v>0</v>
      </c>
      <c r="S5" s="68">
        <v>4644006</v>
      </c>
      <c r="T5" s="68">
        <f t="shared" si="0"/>
        <v>394740510</v>
      </c>
    </row>
    <row r="6" spans="1:20" ht="22.5">
      <c r="A6" s="66">
        <v>1427</v>
      </c>
      <c r="B6" s="66">
        <v>1033610026</v>
      </c>
      <c r="C6" s="66" t="s">
        <v>1612</v>
      </c>
      <c r="D6" s="66" t="s">
        <v>1613</v>
      </c>
      <c r="E6" s="70" t="s">
        <v>1614</v>
      </c>
      <c r="F6" s="67" t="s">
        <v>1615</v>
      </c>
      <c r="G6" s="67" t="s">
        <v>62</v>
      </c>
      <c r="H6" s="66" t="s">
        <v>136</v>
      </c>
      <c r="I6" s="66" t="s">
        <v>35</v>
      </c>
      <c r="J6" s="66" t="s">
        <v>36</v>
      </c>
      <c r="K6" s="66" t="s">
        <v>1607</v>
      </c>
      <c r="L6" s="66" t="s">
        <v>1607</v>
      </c>
      <c r="M6" s="66" t="s">
        <v>36</v>
      </c>
      <c r="N6" s="68" t="s">
        <v>1607</v>
      </c>
      <c r="O6" s="69">
        <f>298229/100</f>
        <v>2982.29</v>
      </c>
      <c r="P6" s="66" t="s">
        <v>1607</v>
      </c>
      <c r="Q6" s="68">
        <v>1402.92</v>
      </c>
      <c r="R6" s="68">
        <v>140416</v>
      </c>
      <c r="S6" s="68">
        <v>140416</v>
      </c>
      <c r="T6" s="68">
        <f t="shared" si="0"/>
        <v>418761232.63999999</v>
      </c>
    </row>
    <row r="7" spans="1:20" ht="78.75" hidden="1">
      <c r="A7" s="66">
        <v>520</v>
      </c>
      <c r="B7" s="66">
        <v>1031016011</v>
      </c>
      <c r="C7" s="66" t="s">
        <v>1616</v>
      </c>
      <c r="D7" s="66" t="s">
        <v>1607</v>
      </c>
      <c r="E7" s="67" t="s">
        <v>40</v>
      </c>
      <c r="F7" s="67" t="s">
        <v>42</v>
      </c>
      <c r="G7" s="67" t="s">
        <v>41</v>
      </c>
      <c r="H7" s="66" t="s">
        <v>32</v>
      </c>
      <c r="I7" s="66" t="s">
        <v>35</v>
      </c>
      <c r="J7" s="66" t="s">
        <v>36</v>
      </c>
      <c r="K7" s="66" t="s">
        <v>1607</v>
      </c>
      <c r="L7" s="66" t="s">
        <v>1607</v>
      </c>
      <c r="M7" s="66" t="s">
        <v>36</v>
      </c>
      <c r="N7" s="68" t="s">
        <v>1607</v>
      </c>
      <c r="O7" s="69">
        <v>27399</v>
      </c>
      <c r="P7" s="66" t="s">
        <v>1607</v>
      </c>
      <c r="Q7" s="68">
        <v>10316</v>
      </c>
      <c r="R7" s="68">
        <v>0</v>
      </c>
      <c r="S7" s="68">
        <v>11405</v>
      </c>
      <c r="T7" s="68">
        <f t="shared" si="0"/>
        <v>312485595</v>
      </c>
    </row>
    <row r="8" spans="1:20" ht="22.5" hidden="1">
      <c r="A8" s="66">
        <v>384</v>
      </c>
      <c r="B8" s="66">
        <v>1031810039</v>
      </c>
      <c r="C8" s="66" t="s">
        <v>1617</v>
      </c>
      <c r="D8" s="66" t="s">
        <v>1607</v>
      </c>
      <c r="E8" s="67" t="s">
        <v>43</v>
      </c>
      <c r="F8" s="67" t="s">
        <v>44</v>
      </c>
      <c r="G8" s="67" t="s">
        <v>33</v>
      </c>
      <c r="H8" s="66" t="s">
        <v>33</v>
      </c>
      <c r="I8" s="66" t="s">
        <v>35</v>
      </c>
      <c r="J8" s="66" t="s">
        <v>36</v>
      </c>
      <c r="K8" s="66" t="s">
        <v>1607</v>
      </c>
      <c r="L8" s="66" t="s">
        <v>1607</v>
      </c>
      <c r="M8" s="66" t="s">
        <v>36</v>
      </c>
      <c r="N8" s="68" t="s">
        <v>1607</v>
      </c>
      <c r="O8" s="69">
        <v>714</v>
      </c>
      <c r="P8" s="66" t="s">
        <v>1607</v>
      </c>
      <c r="Q8" s="68">
        <v>335927</v>
      </c>
      <c r="R8" s="68">
        <v>0</v>
      </c>
      <c r="S8" s="68">
        <v>371418</v>
      </c>
      <c r="T8" s="68">
        <f t="shared" si="0"/>
        <v>265192452</v>
      </c>
    </row>
    <row r="9" spans="1:20" ht="22.5" hidden="1">
      <c r="A9" s="66">
        <v>1225</v>
      </c>
      <c r="B9" s="66">
        <v>1031020070</v>
      </c>
      <c r="C9" s="66" t="s">
        <v>1618</v>
      </c>
      <c r="D9" s="66" t="s">
        <v>1607</v>
      </c>
      <c r="E9" s="67" t="s">
        <v>45</v>
      </c>
      <c r="F9" s="67" t="s">
        <v>47</v>
      </c>
      <c r="G9" s="67" t="s">
        <v>1619</v>
      </c>
      <c r="H9" s="66" t="s">
        <v>1619</v>
      </c>
      <c r="I9" s="66" t="s">
        <v>48</v>
      </c>
      <c r="J9" s="66" t="s">
        <v>36</v>
      </c>
      <c r="K9" s="66" t="s">
        <v>1607</v>
      </c>
      <c r="L9" s="66" t="s">
        <v>1607</v>
      </c>
      <c r="M9" s="66" t="s">
        <v>36</v>
      </c>
      <c r="N9" s="68" t="s">
        <v>1607</v>
      </c>
      <c r="O9" s="69">
        <v>697</v>
      </c>
      <c r="P9" s="66" t="s">
        <v>1607</v>
      </c>
      <c r="Q9" s="68">
        <v>341719</v>
      </c>
      <c r="R9" s="68">
        <v>0</v>
      </c>
      <c r="S9" s="68">
        <v>377822</v>
      </c>
      <c r="T9" s="68">
        <f t="shared" si="0"/>
        <v>263341934</v>
      </c>
    </row>
    <row r="10" spans="1:20" ht="112.5" hidden="1">
      <c r="A10" s="66">
        <v>386</v>
      </c>
      <c r="B10" s="66">
        <v>1032620005</v>
      </c>
      <c r="C10" s="66" t="s">
        <v>1620</v>
      </c>
      <c r="D10" s="66" t="s">
        <v>1607</v>
      </c>
      <c r="E10" s="67" t="s">
        <v>49</v>
      </c>
      <c r="F10" s="67" t="s">
        <v>50</v>
      </c>
      <c r="G10" s="67" t="s">
        <v>33</v>
      </c>
      <c r="H10" s="66" t="s">
        <v>1621</v>
      </c>
      <c r="I10" s="66" t="s">
        <v>35</v>
      </c>
      <c r="J10" s="66" t="s">
        <v>36</v>
      </c>
      <c r="K10" s="66" t="s">
        <v>1607</v>
      </c>
      <c r="L10" s="66" t="s">
        <v>1607</v>
      </c>
      <c r="M10" s="66" t="s">
        <v>36</v>
      </c>
      <c r="N10" s="68" t="s">
        <v>1607</v>
      </c>
      <c r="O10" s="69">
        <v>87074</v>
      </c>
      <c r="P10" s="66" t="s">
        <v>1607</v>
      </c>
      <c r="Q10" s="68">
        <v>2440</v>
      </c>
      <c r="R10" s="68">
        <v>0</v>
      </c>
      <c r="S10" s="68">
        <v>2698</v>
      </c>
      <c r="T10" s="68">
        <f t="shared" si="0"/>
        <v>234925652</v>
      </c>
    </row>
    <row r="11" spans="1:20" ht="22.5" hidden="1">
      <c r="A11" s="66">
        <v>1442</v>
      </c>
      <c r="B11" s="66">
        <v>1032210905</v>
      </c>
      <c r="C11" s="66" t="s">
        <v>1622</v>
      </c>
      <c r="D11" s="66" t="s">
        <v>1607</v>
      </c>
      <c r="E11" s="67" t="s">
        <v>51</v>
      </c>
      <c r="F11" s="67" t="s">
        <v>52</v>
      </c>
      <c r="G11" s="67" t="s">
        <v>33</v>
      </c>
      <c r="H11" s="66" t="s">
        <v>32</v>
      </c>
      <c r="I11" s="66" t="s">
        <v>48</v>
      </c>
      <c r="J11" s="66" t="s">
        <v>36</v>
      </c>
      <c r="K11" s="66" t="s">
        <v>1607</v>
      </c>
      <c r="L11" s="66" t="s">
        <v>36</v>
      </c>
      <c r="M11" s="66" t="s">
        <v>1607</v>
      </c>
      <c r="N11" s="68" t="s">
        <v>1607</v>
      </c>
      <c r="O11" s="69">
        <v>76</v>
      </c>
      <c r="P11" s="66" t="s">
        <v>1607</v>
      </c>
      <c r="Q11" s="68">
        <v>2517500</v>
      </c>
      <c r="R11" s="68">
        <v>0</v>
      </c>
      <c r="S11" s="68">
        <v>2783479</v>
      </c>
      <c r="T11" s="68">
        <f t="shared" si="0"/>
        <v>211544404</v>
      </c>
    </row>
    <row r="12" spans="1:20" ht="22.5">
      <c r="A12" s="66">
        <v>1428</v>
      </c>
      <c r="B12" s="66">
        <v>1033610027</v>
      </c>
      <c r="C12" s="66" t="s">
        <v>1623</v>
      </c>
      <c r="D12" s="66" t="s">
        <v>1613</v>
      </c>
      <c r="E12" s="70" t="s">
        <v>1614</v>
      </c>
      <c r="F12" s="67" t="s">
        <v>1615</v>
      </c>
      <c r="G12" s="67" t="s">
        <v>62</v>
      </c>
      <c r="H12" s="66" t="s">
        <v>136</v>
      </c>
      <c r="I12" s="66" t="s">
        <v>35</v>
      </c>
      <c r="J12" s="66" t="s">
        <v>36</v>
      </c>
      <c r="K12" s="66" t="s">
        <v>1607</v>
      </c>
      <c r="L12" s="66" t="s">
        <v>1607</v>
      </c>
      <c r="M12" s="66" t="s">
        <v>36</v>
      </c>
      <c r="N12" s="68" t="s">
        <v>1607</v>
      </c>
      <c r="O12" s="69">
        <v>54.308</v>
      </c>
      <c r="P12" s="66" t="s">
        <v>1607</v>
      </c>
      <c r="Q12" s="68">
        <v>1402.92</v>
      </c>
      <c r="R12" s="68">
        <v>702080</v>
      </c>
      <c r="S12" s="68">
        <v>702080</v>
      </c>
      <c r="T12" s="68">
        <f t="shared" si="0"/>
        <v>38128560.640000001</v>
      </c>
    </row>
    <row r="13" spans="1:20" ht="45" hidden="1">
      <c r="A13" s="66">
        <v>591</v>
      </c>
      <c r="B13" s="66">
        <v>1032610045</v>
      </c>
      <c r="C13" s="66" t="s">
        <v>1624</v>
      </c>
      <c r="D13" s="66" t="s">
        <v>1607</v>
      </c>
      <c r="E13" s="67" t="s">
        <v>53</v>
      </c>
      <c r="F13" s="67" t="s">
        <v>54</v>
      </c>
      <c r="G13" s="67" t="s">
        <v>33</v>
      </c>
      <c r="H13" s="66" t="s">
        <v>1621</v>
      </c>
      <c r="I13" s="66" t="s">
        <v>35</v>
      </c>
      <c r="J13" s="66" t="s">
        <v>36</v>
      </c>
      <c r="K13" s="66" t="s">
        <v>1607</v>
      </c>
      <c r="L13" s="66" t="s">
        <v>1607</v>
      </c>
      <c r="M13" s="66" t="s">
        <v>36</v>
      </c>
      <c r="N13" s="68" t="s">
        <v>1607</v>
      </c>
      <c r="O13" s="69">
        <v>77194</v>
      </c>
      <c r="P13" s="66" t="s">
        <v>1607</v>
      </c>
      <c r="Q13" s="68">
        <v>2456</v>
      </c>
      <c r="R13" s="68">
        <v>0</v>
      </c>
      <c r="S13" s="68">
        <v>2716</v>
      </c>
      <c r="T13" s="68">
        <f t="shared" si="0"/>
        <v>209658904</v>
      </c>
    </row>
    <row r="14" spans="1:20" ht="45" hidden="1">
      <c r="A14" s="66">
        <v>1362</v>
      </c>
      <c r="B14" s="66">
        <v>1034010106</v>
      </c>
      <c r="C14" s="66" t="s">
        <v>1625</v>
      </c>
      <c r="D14" s="66" t="s">
        <v>1607</v>
      </c>
      <c r="E14" s="67" t="s">
        <v>55</v>
      </c>
      <c r="F14" s="67" t="s">
        <v>57</v>
      </c>
      <c r="G14" s="67" t="s">
        <v>56</v>
      </c>
      <c r="H14" s="66" t="s">
        <v>136</v>
      </c>
      <c r="I14" s="66" t="s">
        <v>35</v>
      </c>
      <c r="J14" s="66" t="s">
        <v>36</v>
      </c>
      <c r="K14" s="66" t="s">
        <v>1607</v>
      </c>
      <c r="L14" s="66" t="s">
        <v>1607</v>
      </c>
      <c r="M14" s="66" t="s">
        <v>36</v>
      </c>
      <c r="N14" s="68" t="s">
        <v>1607</v>
      </c>
      <c r="O14" s="69">
        <v>343</v>
      </c>
      <c r="P14" s="66" t="s">
        <v>1607</v>
      </c>
      <c r="Q14" s="68">
        <v>500558</v>
      </c>
      <c r="R14" s="68">
        <v>0</v>
      </c>
      <c r="S14" s="68">
        <v>553443</v>
      </c>
      <c r="T14" s="68">
        <f t="shared" si="0"/>
        <v>189830949</v>
      </c>
    </row>
    <row r="15" spans="1:20" ht="22.5" hidden="1">
      <c r="A15" s="66">
        <v>43</v>
      </c>
      <c r="B15" s="66">
        <v>1032910010</v>
      </c>
      <c r="C15" s="66" t="s">
        <v>1626</v>
      </c>
      <c r="D15" s="66" t="s">
        <v>1607</v>
      </c>
      <c r="E15" s="67" t="s">
        <v>58</v>
      </c>
      <c r="F15" s="67" t="s">
        <v>59</v>
      </c>
      <c r="G15" s="67" t="s">
        <v>33</v>
      </c>
      <c r="H15" s="66" t="s">
        <v>33</v>
      </c>
      <c r="I15" s="66" t="s">
        <v>35</v>
      </c>
      <c r="J15" s="66" t="s">
        <v>36</v>
      </c>
      <c r="K15" s="66" t="s">
        <v>1607</v>
      </c>
      <c r="L15" s="66" t="s">
        <v>1607</v>
      </c>
      <c r="M15" s="66" t="s">
        <v>36</v>
      </c>
      <c r="N15" s="68" t="s">
        <v>1607</v>
      </c>
      <c r="O15" s="69">
        <v>1331</v>
      </c>
      <c r="P15" s="66" t="s">
        <v>1607</v>
      </c>
      <c r="Q15" s="68">
        <v>118420</v>
      </c>
      <c r="R15" s="68">
        <v>0</v>
      </c>
      <c r="S15" s="68">
        <v>130931</v>
      </c>
      <c r="T15" s="68">
        <f t="shared" si="0"/>
        <v>174269161</v>
      </c>
    </row>
    <row r="16" spans="1:20" ht="45" hidden="1">
      <c r="A16" s="66">
        <v>590</v>
      </c>
      <c r="B16" s="66">
        <v>1032610053</v>
      </c>
      <c r="C16" s="66" t="s">
        <v>1627</v>
      </c>
      <c r="D16" s="66" t="s">
        <v>1607</v>
      </c>
      <c r="E16" s="67" t="s">
        <v>60</v>
      </c>
      <c r="F16" s="67" t="s">
        <v>54</v>
      </c>
      <c r="G16" s="67" t="s">
        <v>33</v>
      </c>
      <c r="H16" s="66" t="s">
        <v>1628</v>
      </c>
      <c r="I16" s="66" t="s">
        <v>35</v>
      </c>
      <c r="J16" s="66" t="s">
        <v>36</v>
      </c>
      <c r="K16" s="66" t="s">
        <v>1607</v>
      </c>
      <c r="L16" s="66" t="s">
        <v>1607</v>
      </c>
      <c r="M16" s="66" t="s">
        <v>36</v>
      </c>
      <c r="N16" s="68" t="s">
        <v>1607</v>
      </c>
      <c r="O16" s="69">
        <v>61186</v>
      </c>
      <c r="P16" s="66" t="s">
        <v>1607</v>
      </c>
      <c r="Q16" s="68">
        <v>2260</v>
      </c>
      <c r="R16" s="68">
        <v>0</v>
      </c>
      <c r="S16" s="68">
        <v>2499</v>
      </c>
      <c r="T16" s="68">
        <f t="shared" si="0"/>
        <v>152903814</v>
      </c>
    </row>
    <row r="17" spans="1:20" ht="22.5" hidden="1">
      <c r="A17" s="66">
        <v>1394</v>
      </c>
      <c r="B17" s="66">
        <v>1032911090</v>
      </c>
      <c r="C17" s="66" t="s">
        <v>1629</v>
      </c>
      <c r="D17" s="66" t="s">
        <v>1607</v>
      </c>
      <c r="E17" s="67" t="s">
        <v>65</v>
      </c>
      <c r="F17" s="67" t="s">
        <v>66</v>
      </c>
      <c r="G17" s="67" t="s">
        <v>56</v>
      </c>
      <c r="H17" s="66" t="s">
        <v>32</v>
      </c>
      <c r="I17" s="66" t="s">
        <v>67</v>
      </c>
      <c r="J17" s="66" t="s">
        <v>36</v>
      </c>
      <c r="K17" s="66" t="s">
        <v>1607</v>
      </c>
      <c r="L17" s="66" t="s">
        <v>36</v>
      </c>
      <c r="M17" s="66" t="s">
        <v>1607</v>
      </c>
      <c r="N17" s="68" t="s">
        <v>1607</v>
      </c>
      <c r="O17" s="69">
        <v>293</v>
      </c>
      <c r="P17" s="66" t="s">
        <v>1607</v>
      </c>
      <c r="Q17" s="68">
        <v>450500</v>
      </c>
      <c r="R17" s="68">
        <v>0</v>
      </c>
      <c r="S17" s="68">
        <v>498096</v>
      </c>
      <c r="T17" s="68">
        <f t="shared" si="0"/>
        <v>145942128</v>
      </c>
    </row>
    <row r="18" spans="1:20" ht="33.75">
      <c r="A18" s="66">
        <v>1354</v>
      </c>
      <c r="B18" s="66">
        <v>1032910945</v>
      </c>
      <c r="C18" s="66" t="s">
        <v>1630</v>
      </c>
      <c r="D18" s="66" t="s">
        <v>1613</v>
      </c>
      <c r="E18" s="67" t="s">
        <v>1631</v>
      </c>
      <c r="F18" s="67" t="s">
        <v>1632</v>
      </c>
      <c r="G18" s="67" t="s">
        <v>1633</v>
      </c>
      <c r="H18" s="66" t="s">
        <v>32</v>
      </c>
      <c r="I18" s="66" t="s">
        <v>48</v>
      </c>
      <c r="J18" s="66" t="s">
        <v>36</v>
      </c>
      <c r="K18" s="66" t="s">
        <v>1607</v>
      </c>
      <c r="L18" s="66" t="s">
        <v>1607</v>
      </c>
      <c r="M18" s="66" t="s">
        <v>36</v>
      </c>
      <c r="N18" s="68" t="s">
        <v>1607</v>
      </c>
      <c r="O18" s="69">
        <v>375</v>
      </c>
      <c r="P18" s="66" t="s">
        <v>1607</v>
      </c>
      <c r="Q18" s="68">
        <v>13763776</v>
      </c>
      <c r="R18" s="68">
        <v>13763776</v>
      </c>
      <c r="S18" s="68">
        <v>13763776</v>
      </c>
      <c r="T18" s="68">
        <f t="shared" si="0"/>
        <v>5161416000</v>
      </c>
    </row>
    <row r="19" spans="1:20" ht="22.5">
      <c r="A19" s="66">
        <v>1429</v>
      </c>
      <c r="B19" s="66">
        <v>1033610016</v>
      </c>
      <c r="C19" s="66" t="s">
        <v>1634</v>
      </c>
      <c r="D19" s="66" t="s">
        <v>1613</v>
      </c>
      <c r="E19" s="70" t="s">
        <v>1635</v>
      </c>
      <c r="F19" s="67" t="s">
        <v>1636</v>
      </c>
      <c r="G19" s="67" t="s">
        <v>62</v>
      </c>
      <c r="H19" s="66" t="s">
        <v>136</v>
      </c>
      <c r="I19" s="66" t="s">
        <v>48</v>
      </c>
      <c r="J19" s="66" t="s">
        <v>36</v>
      </c>
      <c r="K19" s="66" t="s">
        <v>1607</v>
      </c>
      <c r="L19" s="66" t="s">
        <v>1607</v>
      </c>
      <c r="M19" s="66" t="s">
        <v>36</v>
      </c>
      <c r="N19" s="68" t="s">
        <v>1607</v>
      </c>
      <c r="O19" s="69">
        <v>214.11</v>
      </c>
      <c r="P19" s="66" t="s">
        <v>1607</v>
      </c>
      <c r="Q19" s="68">
        <v>1733.22</v>
      </c>
      <c r="R19" s="68">
        <v>173322</v>
      </c>
      <c r="S19" s="68">
        <v>173322</v>
      </c>
      <c r="T19" s="68">
        <f t="shared" si="0"/>
        <v>37109973.420000002</v>
      </c>
    </row>
    <row r="20" spans="1:20" ht="56.25" hidden="1">
      <c r="A20" s="66">
        <v>586</v>
      </c>
      <c r="B20" s="66">
        <v>1032620004</v>
      </c>
      <c r="C20" s="66" t="s">
        <v>1637</v>
      </c>
      <c r="D20" s="66" t="s">
        <v>1607</v>
      </c>
      <c r="E20" s="67" t="s">
        <v>68</v>
      </c>
      <c r="F20" s="67" t="s">
        <v>70</v>
      </c>
      <c r="G20" s="67" t="s">
        <v>69</v>
      </c>
      <c r="H20" s="66" t="s">
        <v>1638</v>
      </c>
      <c r="I20" s="66" t="s">
        <v>35</v>
      </c>
      <c r="J20" s="66" t="s">
        <v>36</v>
      </c>
      <c r="K20" s="66" t="s">
        <v>1607</v>
      </c>
      <c r="L20" s="66" t="s">
        <v>36</v>
      </c>
      <c r="M20" s="66" t="s">
        <v>1607</v>
      </c>
      <c r="N20" s="68" t="s">
        <v>1607</v>
      </c>
      <c r="O20" s="69">
        <v>77</v>
      </c>
      <c r="P20" s="66" t="s">
        <v>1607</v>
      </c>
      <c r="Q20" s="68">
        <v>1637500</v>
      </c>
      <c r="R20" s="68">
        <v>0</v>
      </c>
      <c r="S20" s="68">
        <v>1810505</v>
      </c>
      <c r="T20" s="68">
        <f t="shared" si="0"/>
        <v>139408885</v>
      </c>
    </row>
    <row r="21" spans="1:20" ht="15.75" customHeight="1">
      <c r="A21" s="66">
        <v>1400</v>
      </c>
      <c r="B21" s="66">
        <v>1032210379</v>
      </c>
      <c r="C21" s="66" t="s">
        <v>1639</v>
      </c>
      <c r="D21" s="66" t="s">
        <v>1613</v>
      </c>
      <c r="E21" s="67" t="s">
        <v>1640</v>
      </c>
      <c r="F21" s="67" t="s">
        <v>1641</v>
      </c>
      <c r="G21" s="67" t="s">
        <v>1633</v>
      </c>
      <c r="H21" s="66" t="s">
        <v>32</v>
      </c>
      <c r="I21" s="66" t="s">
        <v>1642</v>
      </c>
      <c r="J21" s="66" t="s">
        <v>36</v>
      </c>
      <c r="K21" s="66" t="s">
        <v>1607</v>
      </c>
      <c r="L21" s="66" t="s">
        <v>1607</v>
      </c>
      <c r="M21" s="66" t="s">
        <v>36</v>
      </c>
      <c r="N21" s="68" t="s">
        <v>1607</v>
      </c>
      <c r="O21" s="69">
        <v>393</v>
      </c>
      <c r="P21" s="66" t="s">
        <v>1607</v>
      </c>
      <c r="Q21" s="68">
        <v>5973983</v>
      </c>
      <c r="R21" s="68">
        <v>5973983</v>
      </c>
      <c r="S21" s="68">
        <v>5973983</v>
      </c>
      <c r="T21" s="68">
        <f t="shared" si="0"/>
        <v>2347775319</v>
      </c>
    </row>
    <row r="22" spans="1:20" ht="15.75" hidden="1" customHeight="1">
      <c r="A22" s="66">
        <v>291</v>
      </c>
      <c r="B22" s="66">
        <v>1032412186</v>
      </c>
      <c r="C22" s="66" t="s">
        <v>1643</v>
      </c>
      <c r="D22" s="66" t="s">
        <v>1607</v>
      </c>
      <c r="E22" s="67" t="s">
        <v>71</v>
      </c>
      <c r="F22" s="67" t="s">
        <v>72</v>
      </c>
      <c r="G22" s="67" t="s">
        <v>41</v>
      </c>
      <c r="H22" s="66" t="s">
        <v>1644</v>
      </c>
      <c r="I22" s="66" t="s">
        <v>35</v>
      </c>
      <c r="J22" s="66" t="s">
        <v>36</v>
      </c>
      <c r="K22" s="66" t="s">
        <v>1607</v>
      </c>
      <c r="L22" s="66" t="s">
        <v>36</v>
      </c>
      <c r="M22" s="66" t="s">
        <v>1607</v>
      </c>
      <c r="N22" s="68" t="s">
        <v>1607</v>
      </c>
      <c r="O22" s="69">
        <v>31</v>
      </c>
      <c r="P22" s="66" t="s">
        <v>1607</v>
      </c>
      <c r="Q22" s="68">
        <v>3835728</v>
      </c>
      <c r="R22" s="68">
        <v>0</v>
      </c>
      <c r="S22" s="68">
        <v>4240980</v>
      </c>
      <c r="T22" s="68">
        <f t="shared" si="0"/>
        <v>131470380</v>
      </c>
    </row>
    <row r="23" spans="1:20" ht="15.75" customHeight="1">
      <c r="A23" s="66">
        <v>1388</v>
      </c>
      <c r="B23" s="66">
        <v>1032412015</v>
      </c>
      <c r="C23" s="66" t="s">
        <v>1645</v>
      </c>
      <c r="D23" s="66" t="s">
        <v>1613</v>
      </c>
      <c r="E23" s="67" t="s">
        <v>1646</v>
      </c>
      <c r="F23" s="67" t="s">
        <v>1647</v>
      </c>
      <c r="G23" s="67" t="s">
        <v>390</v>
      </c>
      <c r="H23" s="66" t="s">
        <v>32</v>
      </c>
      <c r="I23" s="66" t="s">
        <v>48</v>
      </c>
      <c r="J23" s="66" t="s">
        <v>36</v>
      </c>
      <c r="K23" s="66" t="s">
        <v>1607</v>
      </c>
      <c r="L23" s="66" t="s">
        <v>36</v>
      </c>
      <c r="M23" s="66" t="s">
        <v>1607</v>
      </c>
      <c r="N23" s="68" t="s">
        <v>1607</v>
      </c>
      <c r="O23" s="69">
        <v>143</v>
      </c>
      <c r="P23" s="66" t="s">
        <v>1607</v>
      </c>
      <c r="Q23" s="68">
        <v>15610308</v>
      </c>
      <c r="R23" s="68">
        <v>15610308</v>
      </c>
      <c r="S23" s="68">
        <v>15610308</v>
      </c>
      <c r="T23" s="68">
        <f t="shared" si="0"/>
        <v>2232274044</v>
      </c>
    </row>
    <row r="24" spans="1:20" ht="15.75" customHeight="1">
      <c r="A24" s="66">
        <v>858</v>
      </c>
      <c r="B24" s="66">
        <v>1033610003</v>
      </c>
      <c r="C24" s="66" t="s">
        <v>1648</v>
      </c>
      <c r="D24" s="66" t="s">
        <v>1613</v>
      </c>
      <c r="E24" s="70" t="s">
        <v>1649</v>
      </c>
      <c r="F24" s="67" t="s">
        <v>1650</v>
      </c>
      <c r="G24" s="67"/>
      <c r="H24" s="66" t="s">
        <v>1651</v>
      </c>
      <c r="I24" s="66" t="s">
        <v>35</v>
      </c>
      <c r="J24" s="66" t="s">
        <v>36</v>
      </c>
      <c r="K24" s="66" t="s">
        <v>1607</v>
      </c>
      <c r="L24" s="66" t="s">
        <v>36</v>
      </c>
      <c r="M24" s="66" t="s">
        <v>1607</v>
      </c>
      <c r="N24" s="68"/>
      <c r="O24" s="69">
        <v>153.15</v>
      </c>
      <c r="P24" s="66" t="s">
        <v>1607</v>
      </c>
      <c r="Q24" s="68">
        <v>15671.733333333334</v>
      </c>
      <c r="R24" s="68">
        <v>134656</v>
      </c>
      <c r="S24" s="68">
        <v>123650</v>
      </c>
      <c r="T24" s="68">
        <f t="shared" si="0"/>
        <v>18936997.5</v>
      </c>
    </row>
    <row r="25" spans="1:20" ht="15.75" customHeight="1">
      <c r="A25" s="66">
        <v>1348</v>
      </c>
      <c r="B25" s="66">
        <v>1032210375</v>
      </c>
      <c r="C25" s="66" t="s">
        <v>1652</v>
      </c>
      <c r="D25" s="66" t="s">
        <v>1613</v>
      </c>
      <c r="E25" s="67" t="s">
        <v>1653</v>
      </c>
      <c r="F25" s="67" t="s">
        <v>1654</v>
      </c>
      <c r="G25" s="67" t="s">
        <v>390</v>
      </c>
      <c r="H25" s="66" t="s">
        <v>1518</v>
      </c>
      <c r="I25" s="66" t="s">
        <v>48</v>
      </c>
      <c r="J25" s="66" t="s">
        <v>36</v>
      </c>
      <c r="K25" s="66" t="s">
        <v>1607</v>
      </c>
      <c r="L25" s="66" t="s">
        <v>1607</v>
      </c>
      <c r="M25" s="66" t="s">
        <v>36</v>
      </c>
      <c r="N25" s="68" t="s">
        <v>1607</v>
      </c>
      <c r="O25" s="69">
        <v>283</v>
      </c>
      <c r="P25" s="66" t="s">
        <v>1607</v>
      </c>
      <c r="Q25" s="68">
        <v>5881024</v>
      </c>
      <c r="R25" s="68">
        <v>5881024</v>
      </c>
      <c r="S25" s="68">
        <v>5881024</v>
      </c>
      <c r="T25" s="68">
        <f t="shared" si="0"/>
        <v>1664329792</v>
      </c>
    </row>
    <row r="26" spans="1:20" ht="15.75" customHeight="1">
      <c r="A26" s="66">
        <v>1391</v>
      </c>
      <c r="B26" s="66">
        <v>1032910902</v>
      </c>
      <c r="C26" s="66" t="s">
        <v>1655</v>
      </c>
      <c r="D26" s="66" t="s">
        <v>1613</v>
      </c>
      <c r="E26" s="67" t="s">
        <v>1656</v>
      </c>
      <c r="F26" s="67" t="s">
        <v>1657</v>
      </c>
      <c r="G26" s="67" t="s">
        <v>193</v>
      </c>
      <c r="H26" s="66" t="s">
        <v>32</v>
      </c>
      <c r="I26" s="66" t="s">
        <v>48</v>
      </c>
      <c r="J26" s="66" t="s">
        <v>36</v>
      </c>
      <c r="K26" s="66" t="s">
        <v>1607</v>
      </c>
      <c r="L26" s="66" t="s">
        <v>36</v>
      </c>
      <c r="M26" s="66" t="s">
        <v>1607</v>
      </c>
      <c r="N26" s="68" t="s">
        <v>1607</v>
      </c>
      <c r="O26" s="69">
        <v>403</v>
      </c>
      <c r="P26" s="66" t="s">
        <v>1607</v>
      </c>
      <c r="Q26" s="68">
        <v>3947560</v>
      </c>
      <c r="R26" s="68">
        <v>3947560</v>
      </c>
      <c r="S26" s="68">
        <v>3947560</v>
      </c>
      <c r="T26" s="68">
        <f t="shared" si="0"/>
        <v>1590866680</v>
      </c>
    </row>
    <row r="27" spans="1:20" ht="15.75" customHeight="1">
      <c r="A27" s="66">
        <v>1380</v>
      </c>
      <c r="B27" s="66">
        <v>1032910909</v>
      </c>
      <c r="C27" s="66" t="s">
        <v>1658</v>
      </c>
      <c r="D27" s="66" t="s">
        <v>1613</v>
      </c>
      <c r="E27" s="67" t="s">
        <v>1659</v>
      </c>
      <c r="F27" s="67" t="s">
        <v>1632</v>
      </c>
      <c r="G27" s="67" t="s">
        <v>33</v>
      </c>
      <c r="H27" s="66" t="s">
        <v>32</v>
      </c>
      <c r="I27" s="66" t="s">
        <v>48</v>
      </c>
      <c r="J27" s="66" t="s">
        <v>36</v>
      </c>
      <c r="K27" s="66" t="s">
        <v>1607</v>
      </c>
      <c r="L27" s="66" t="s">
        <v>1607</v>
      </c>
      <c r="M27" s="66" t="s">
        <v>36</v>
      </c>
      <c r="N27" s="68" t="s">
        <v>1607</v>
      </c>
      <c r="O27" s="69">
        <v>1419</v>
      </c>
      <c r="P27" s="66" t="s">
        <v>1607</v>
      </c>
      <c r="Q27" s="68">
        <v>1032106</v>
      </c>
      <c r="R27" s="68">
        <v>1220622</v>
      </c>
      <c r="S27" s="68">
        <v>1085776</v>
      </c>
      <c r="T27" s="68">
        <f t="shared" si="0"/>
        <v>1540716144</v>
      </c>
    </row>
    <row r="28" spans="1:20" ht="15.75" customHeight="1">
      <c r="A28" s="66">
        <v>745</v>
      </c>
      <c r="B28" s="66">
        <v>1031012111</v>
      </c>
      <c r="C28" s="66" t="s">
        <v>1660</v>
      </c>
      <c r="D28" s="66" t="s">
        <v>1613</v>
      </c>
      <c r="E28" s="67" t="s">
        <v>1661</v>
      </c>
      <c r="F28" s="67" t="s">
        <v>1662</v>
      </c>
      <c r="G28" s="67"/>
      <c r="H28" s="66" t="s">
        <v>32</v>
      </c>
      <c r="I28" s="66" t="s">
        <v>35</v>
      </c>
      <c r="J28" s="66" t="s">
        <v>36</v>
      </c>
      <c r="K28" s="66" t="s">
        <v>1607</v>
      </c>
      <c r="L28" s="66" t="s">
        <v>1607</v>
      </c>
      <c r="M28" s="66" t="s">
        <v>36</v>
      </c>
      <c r="N28" s="68"/>
      <c r="O28" s="69">
        <v>2811</v>
      </c>
      <c r="P28" s="66" t="s">
        <v>1607</v>
      </c>
      <c r="Q28" s="68">
        <v>436400</v>
      </c>
      <c r="R28" s="68">
        <v>436400</v>
      </c>
      <c r="S28" s="68">
        <v>436400</v>
      </c>
      <c r="T28" s="68">
        <f t="shared" si="0"/>
        <v>1226720400</v>
      </c>
    </row>
    <row r="29" spans="1:20" ht="15.75" customHeight="1">
      <c r="A29" s="66">
        <v>1423</v>
      </c>
      <c r="B29" s="66">
        <v>1032910965</v>
      </c>
      <c r="C29" s="66" t="s">
        <v>1663</v>
      </c>
      <c r="D29" s="66" t="s">
        <v>1613</v>
      </c>
      <c r="E29" s="67" t="s">
        <v>1664</v>
      </c>
      <c r="F29" s="67" t="s">
        <v>1665</v>
      </c>
      <c r="G29" s="67" t="s">
        <v>80</v>
      </c>
      <c r="H29" s="66" t="s">
        <v>32</v>
      </c>
      <c r="I29" s="66" t="s">
        <v>48</v>
      </c>
      <c r="J29" s="66" t="s">
        <v>36</v>
      </c>
      <c r="K29" s="66" t="s">
        <v>1607</v>
      </c>
      <c r="L29" s="66" t="s">
        <v>1607</v>
      </c>
      <c r="M29" s="66" t="s">
        <v>36</v>
      </c>
      <c r="N29" s="68" t="s">
        <v>1607</v>
      </c>
      <c r="O29" s="69">
        <v>132</v>
      </c>
      <c r="P29" s="66" t="s">
        <v>1607</v>
      </c>
      <c r="Q29" s="68">
        <v>7586582</v>
      </c>
      <c r="R29" s="68">
        <v>7586582</v>
      </c>
      <c r="S29" s="68">
        <v>7586582</v>
      </c>
      <c r="T29" s="68">
        <f t="shared" si="0"/>
        <v>1001428824</v>
      </c>
    </row>
    <row r="30" spans="1:20" ht="15.75" customHeight="1">
      <c r="A30" s="66">
        <v>1379</v>
      </c>
      <c r="B30" s="66">
        <v>1032910908</v>
      </c>
      <c r="C30" s="66" t="s">
        <v>1666</v>
      </c>
      <c r="D30" s="66" t="s">
        <v>1613</v>
      </c>
      <c r="E30" s="67" t="s">
        <v>1667</v>
      </c>
      <c r="F30" s="67" t="s">
        <v>1668</v>
      </c>
      <c r="G30" s="67" t="s">
        <v>33</v>
      </c>
      <c r="H30" s="66" t="s">
        <v>32</v>
      </c>
      <c r="I30" s="66" t="s">
        <v>48</v>
      </c>
      <c r="J30" s="66" t="s">
        <v>36</v>
      </c>
      <c r="K30" s="66" t="s">
        <v>1607</v>
      </c>
      <c r="L30" s="66" t="s">
        <v>1607</v>
      </c>
      <c r="M30" s="66" t="s">
        <v>36</v>
      </c>
      <c r="N30" s="68" t="s">
        <v>1607</v>
      </c>
      <c r="O30" s="69">
        <v>551</v>
      </c>
      <c r="P30" s="66" t="s">
        <v>1607</v>
      </c>
      <c r="Q30" s="68">
        <v>1688900</v>
      </c>
      <c r="R30" s="68">
        <v>4737550</v>
      </c>
      <c r="S30" s="68">
        <v>1776723</v>
      </c>
      <c r="T30" s="68">
        <f t="shared" si="0"/>
        <v>978974373</v>
      </c>
    </row>
    <row r="31" spans="1:20" ht="15.75" hidden="1" customHeight="1">
      <c r="A31" s="66">
        <v>579</v>
      </c>
      <c r="B31" s="66">
        <v>1032610054</v>
      </c>
      <c r="C31" s="66" t="s">
        <v>1669</v>
      </c>
      <c r="D31" s="66" t="s">
        <v>1607</v>
      </c>
      <c r="E31" s="67" t="s">
        <v>73</v>
      </c>
      <c r="F31" s="67" t="s">
        <v>74</v>
      </c>
      <c r="G31" s="67" t="s">
        <v>33</v>
      </c>
      <c r="H31" s="66" t="s">
        <v>1670</v>
      </c>
      <c r="I31" s="66" t="s">
        <v>35</v>
      </c>
      <c r="J31" s="66" t="s">
        <v>36</v>
      </c>
      <c r="K31" s="66" t="s">
        <v>1607</v>
      </c>
      <c r="L31" s="66" t="s">
        <v>1607</v>
      </c>
      <c r="M31" s="66" t="s">
        <v>36</v>
      </c>
      <c r="N31" s="68" t="s">
        <v>1607</v>
      </c>
      <c r="O31" s="69">
        <v>42239</v>
      </c>
      <c r="P31" s="66" t="s">
        <v>1607</v>
      </c>
      <c r="Q31" s="68">
        <v>2588</v>
      </c>
      <c r="R31" s="68">
        <v>0</v>
      </c>
      <c r="S31" s="68">
        <v>2862</v>
      </c>
      <c r="T31" s="68">
        <f t="shared" si="0"/>
        <v>120888018</v>
      </c>
    </row>
    <row r="32" spans="1:20" ht="15.75" customHeight="1">
      <c r="A32" s="66">
        <v>1399</v>
      </c>
      <c r="B32" s="66">
        <v>1032210072</v>
      </c>
      <c r="C32" s="66" t="s">
        <v>1671</v>
      </c>
      <c r="D32" s="66" t="s">
        <v>1613</v>
      </c>
      <c r="E32" s="67" t="s">
        <v>1672</v>
      </c>
      <c r="F32" s="67" t="s">
        <v>1673</v>
      </c>
      <c r="G32" s="67" t="s">
        <v>33</v>
      </c>
      <c r="H32" s="66" t="s">
        <v>32</v>
      </c>
      <c r="I32" s="66" t="s">
        <v>461</v>
      </c>
      <c r="J32" s="66" t="s">
        <v>36</v>
      </c>
      <c r="K32" s="66" t="s">
        <v>1607</v>
      </c>
      <c r="L32" s="66" t="s">
        <v>1607</v>
      </c>
      <c r="M32" s="66" t="s">
        <v>36</v>
      </c>
      <c r="N32" s="68" t="s">
        <v>1607</v>
      </c>
      <c r="O32" s="69">
        <v>62</v>
      </c>
      <c r="P32" s="66" t="s">
        <v>1607</v>
      </c>
      <c r="Q32" s="68">
        <v>15679490</v>
      </c>
      <c r="R32" s="68">
        <v>15679490</v>
      </c>
      <c r="S32" s="68">
        <v>15679490</v>
      </c>
      <c r="T32" s="68">
        <f t="shared" si="0"/>
        <v>972128380</v>
      </c>
    </row>
    <row r="33" spans="1:20" ht="15.75" customHeight="1">
      <c r="A33" s="66">
        <v>994</v>
      </c>
      <c r="B33" s="66">
        <v>1032210308</v>
      </c>
      <c r="C33" s="66" t="s">
        <v>1674</v>
      </c>
      <c r="D33" s="66" t="s">
        <v>1613</v>
      </c>
      <c r="E33" s="67" t="s">
        <v>1675</v>
      </c>
      <c r="F33" s="67" t="s">
        <v>1676</v>
      </c>
      <c r="G33" s="67"/>
      <c r="H33" s="66" t="s">
        <v>1644</v>
      </c>
      <c r="I33" s="66" t="s">
        <v>35</v>
      </c>
      <c r="J33" s="66" t="s">
        <v>36</v>
      </c>
      <c r="K33" s="66" t="s">
        <v>1607</v>
      </c>
      <c r="L33" s="66" t="s">
        <v>1607</v>
      </c>
      <c r="M33" s="66" t="s">
        <v>36</v>
      </c>
      <c r="N33" s="68"/>
      <c r="O33" s="69">
        <v>451</v>
      </c>
      <c r="P33" s="66" t="s">
        <v>1607</v>
      </c>
      <c r="Q33" s="68">
        <v>2015087</v>
      </c>
      <c r="R33" s="68">
        <v>3049856</v>
      </c>
      <c r="S33" s="68">
        <v>2119872</v>
      </c>
      <c r="T33" s="68">
        <f t="shared" si="0"/>
        <v>956062272</v>
      </c>
    </row>
    <row r="34" spans="1:20" ht="15.75" customHeight="1">
      <c r="A34" s="66">
        <v>1392</v>
      </c>
      <c r="B34" s="66">
        <v>1032210057</v>
      </c>
      <c r="C34" s="66" t="s">
        <v>1677</v>
      </c>
      <c r="D34" s="66" t="s">
        <v>1613</v>
      </c>
      <c r="E34" s="67" t="s">
        <v>1678</v>
      </c>
      <c r="F34" s="67" t="s">
        <v>1679</v>
      </c>
      <c r="G34" s="67" t="s">
        <v>193</v>
      </c>
      <c r="H34" s="66" t="s">
        <v>32</v>
      </c>
      <c r="I34" s="66" t="s">
        <v>461</v>
      </c>
      <c r="J34" s="66" t="s">
        <v>36</v>
      </c>
      <c r="K34" s="66" t="s">
        <v>1607</v>
      </c>
      <c r="L34" s="66" t="s">
        <v>1607</v>
      </c>
      <c r="M34" s="66" t="s">
        <v>36</v>
      </c>
      <c r="N34" s="68" t="s">
        <v>1607</v>
      </c>
      <c r="O34" s="69">
        <v>146</v>
      </c>
      <c r="P34" s="66" t="s">
        <v>1607</v>
      </c>
      <c r="Q34" s="68">
        <v>6338172</v>
      </c>
      <c r="R34" s="68">
        <v>6338172</v>
      </c>
      <c r="S34" s="68">
        <v>6338172</v>
      </c>
      <c r="T34" s="68">
        <f t="shared" si="0"/>
        <v>925373112</v>
      </c>
    </row>
    <row r="35" spans="1:20" ht="15.75" customHeight="1">
      <c r="A35" s="66">
        <v>1133</v>
      </c>
      <c r="B35" s="66">
        <v>1032910926</v>
      </c>
      <c r="C35" s="66" t="s">
        <v>1680</v>
      </c>
      <c r="D35" s="66" t="s">
        <v>1613</v>
      </c>
      <c r="E35" s="67" t="s">
        <v>1681</v>
      </c>
      <c r="F35" s="67" t="s">
        <v>91</v>
      </c>
      <c r="G35" s="67" t="s">
        <v>32</v>
      </c>
      <c r="H35" s="66" t="s">
        <v>32</v>
      </c>
      <c r="I35" s="66" t="s">
        <v>35</v>
      </c>
      <c r="J35" s="66" t="s">
        <v>36</v>
      </c>
      <c r="K35" s="66" t="s">
        <v>1607</v>
      </c>
      <c r="L35" s="66" t="s">
        <v>1607</v>
      </c>
      <c r="M35" s="66" t="s">
        <v>36</v>
      </c>
      <c r="N35" s="68" t="s">
        <v>1607</v>
      </c>
      <c r="O35" s="69">
        <v>65</v>
      </c>
      <c r="P35" s="66" t="s">
        <v>1607</v>
      </c>
      <c r="Q35" s="68">
        <v>13901564</v>
      </c>
      <c r="R35" s="68">
        <v>13901564</v>
      </c>
      <c r="S35" s="68">
        <v>13901564</v>
      </c>
      <c r="T35" s="68">
        <f t="shared" si="0"/>
        <v>903601660</v>
      </c>
    </row>
    <row r="36" spans="1:20" ht="15.75" customHeight="1">
      <c r="A36" s="66">
        <v>690</v>
      </c>
      <c r="B36" s="66">
        <v>1031040009</v>
      </c>
      <c r="C36" s="66" t="s">
        <v>1682</v>
      </c>
      <c r="D36" s="66" t="s">
        <v>1613</v>
      </c>
      <c r="E36" s="67" t="s">
        <v>1683</v>
      </c>
      <c r="F36" s="67" t="s">
        <v>91</v>
      </c>
      <c r="G36" s="67"/>
      <c r="H36" s="66" t="s">
        <v>1684</v>
      </c>
      <c r="I36" s="66" t="s">
        <v>35</v>
      </c>
      <c r="J36" s="66" t="s">
        <v>36</v>
      </c>
      <c r="K36" s="66" t="s">
        <v>1607</v>
      </c>
      <c r="L36" s="66" t="s">
        <v>1607</v>
      </c>
      <c r="M36" s="66" t="s">
        <v>36</v>
      </c>
      <c r="N36" s="68"/>
      <c r="O36" s="69">
        <v>1371</v>
      </c>
      <c r="P36" s="66" t="s">
        <v>1607</v>
      </c>
      <c r="Q36" s="68">
        <v>589574</v>
      </c>
      <c r="R36" s="68">
        <v>589574</v>
      </c>
      <c r="S36" s="68">
        <v>589574</v>
      </c>
      <c r="T36" s="68">
        <f t="shared" si="0"/>
        <v>808305954</v>
      </c>
    </row>
    <row r="37" spans="1:20" ht="15.75" hidden="1" customHeight="1">
      <c r="A37" s="66">
        <v>649</v>
      </c>
      <c r="B37" s="66">
        <v>1031016300</v>
      </c>
      <c r="C37" s="66" t="s">
        <v>1685</v>
      </c>
      <c r="D37" s="66" t="s">
        <v>1607</v>
      </c>
      <c r="E37" s="67" t="s">
        <v>79</v>
      </c>
      <c r="F37" s="67" t="s">
        <v>81</v>
      </c>
      <c r="G37" s="67" t="s">
        <v>80</v>
      </c>
      <c r="H37" s="66" t="s">
        <v>188</v>
      </c>
      <c r="I37" s="66" t="s">
        <v>35</v>
      </c>
      <c r="J37" s="66" t="s">
        <v>36</v>
      </c>
      <c r="K37" s="66" t="s">
        <v>1607</v>
      </c>
      <c r="L37" s="66" t="s">
        <v>1607</v>
      </c>
      <c r="M37" s="66" t="s">
        <v>36</v>
      </c>
      <c r="N37" s="68" t="s">
        <v>1607</v>
      </c>
      <c r="O37" s="69">
        <v>10549</v>
      </c>
      <c r="P37" s="66" t="s">
        <v>1607</v>
      </c>
      <c r="Q37" s="68">
        <v>8985</v>
      </c>
      <c r="R37" s="68">
        <v>0</v>
      </c>
      <c r="S37" s="68">
        <v>9934</v>
      </c>
      <c r="T37" s="68">
        <f t="shared" si="0"/>
        <v>104793766</v>
      </c>
    </row>
    <row r="38" spans="1:20" ht="15.75" customHeight="1">
      <c r="A38" s="66">
        <v>879</v>
      </c>
      <c r="B38" s="66">
        <v>1032910007</v>
      </c>
      <c r="C38" s="66" t="s">
        <v>1686</v>
      </c>
      <c r="D38" s="66" t="s">
        <v>1613</v>
      </c>
      <c r="E38" s="67" t="s">
        <v>1687</v>
      </c>
      <c r="F38" s="67" t="s">
        <v>1688</v>
      </c>
      <c r="G38" s="67"/>
      <c r="H38" s="66" t="s">
        <v>1689</v>
      </c>
      <c r="I38" s="66" t="s">
        <v>35</v>
      </c>
      <c r="J38" s="66" t="s">
        <v>36</v>
      </c>
      <c r="K38" s="66" t="s">
        <v>1607</v>
      </c>
      <c r="L38" s="66" t="s">
        <v>1607</v>
      </c>
      <c r="M38" s="66" t="s">
        <v>36</v>
      </c>
      <c r="N38" s="68"/>
      <c r="O38" s="69">
        <v>624</v>
      </c>
      <c r="P38" s="66" t="s">
        <v>1607</v>
      </c>
      <c r="Q38" s="68">
        <v>1191946</v>
      </c>
      <c r="R38" s="68">
        <v>1191946</v>
      </c>
      <c r="S38" s="68">
        <v>1191946</v>
      </c>
      <c r="T38" s="68">
        <f t="shared" si="0"/>
        <v>743774304</v>
      </c>
    </row>
    <row r="39" spans="1:20" ht="15.75" hidden="1" customHeight="1">
      <c r="A39" s="66">
        <v>408</v>
      </c>
      <c r="B39" s="66">
        <v>1033020065</v>
      </c>
      <c r="C39" s="66" t="s">
        <v>1690</v>
      </c>
      <c r="D39" s="66" t="s">
        <v>1607</v>
      </c>
      <c r="E39" s="67" t="s">
        <v>82</v>
      </c>
      <c r="F39" s="67" t="s">
        <v>83</v>
      </c>
      <c r="G39" s="67" t="s">
        <v>33</v>
      </c>
      <c r="H39" s="66" t="s">
        <v>1684</v>
      </c>
      <c r="I39" s="66" t="s">
        <v>35</v>
      </c>
      <c r="J39" s="66" t="s">
        <v>36</v>
      </c>
      <c r="K39" s="66" t="s">
        <v>1607</v>
      </c>
      <c r="L39" s="66" t="s">
        <v>1607</v>
      </c>
      <c r="M39" s="66" t="s">
        <v>36</v>
      </c>
      <c r="N39" s="68" t="s">
        <v>1607</v>
      </c>
      <c r="O39" s="69">
        <v>7549</v>
      </c>
      <c r="P39" s="66" t="s">
        <v>1607</v>
      </c>
      <c r="Q39" s="68">
        <v>12256</v>
      </c>
      <c r="R39" s="68">
        <v>0</v>
      </c>
      <c r="S39" s="68">
        <v>13551</v>
      </c>
      <c r="T39" s="68">
        <f t="shared" si="0"/>
        <v>102296499</v>
      </c>
    </row>
    <row r="40" spans="1:20" ht="15.75" hidden="1" customHeight="1">
      <c r="A40" s="66">
        <v>533</v>
      </c>
      <c r="B40" s="66">
        <v>1031040155</v>
      </c>
      <c r="C40" s="66" t="s">
        <v>1691</v>
      </c>
      <c r="D40" s="66" t="s">
        <v>1607</v>
      </c>
      <c r="E40" s="67" t="s">
        <v>84</v>
      </c>
      <c r="F40" s="67" t="s">
        <v>87</v>
      </c>
      <c r="G40" s="67" t="s">
        <v>86</v>
      </c>
      <c r="H40" s="66" t="s">
        <v>169</v>
      </c>
      <c r="I40" s="66" t="s">
        <v>88</v>
      </c>
      <c r="J40" s="66" t="s">
        <v>36</v>
      </c>
      <c r="K40" s="66" t="s">
        <v>1607</v>
      </c>
      <c r="L40" s="66" t="s">
        <v>1607</v>
      </c>
      <c r="M40" s="66" t="s">
        <v>36</v>
      </c>
      <c r="N40" s="68" t="s">
        <v>36</v>
      </c>
      <c r="O40" s="69">
        <v>1080</v>
      </c>
      <c r="P40" s="66" t="s">
        <v>1607</v>
      </c>
      <c r="Q40" s="68">
        <v>83533</v>
      </c>
      <c r="R40" s="68">
        <v>0</v>
      </c>
      <c r="S40" s="68">
        <v>92359</v>
      </c>
      <c r="T40" s="68">
        <f t="shared" si="0"/>
        <v>99747720</v>
      </c>
    </row>
    <row r="41" spans="1:20" ht="15.75" hidden="1" customHeight="1">
      <c r="A41" s="66">
        <v>149</v>
      </c>
      <c r="B41" s="66">
        <v>1031012046</v>
      </c>
      <c r="C41" s="66" t="s">
        <v>1692</v>
      </c>
      <c r="D41" s="66" t="s">
        <v>1607</v>
      </c>
      <c r="E41" s="67" t="s">
        <v>89</v>
      </c>
      <c r="F41" s="67" t="s">
        <v>72</v>
      </c>
      <c r="G41" s="67" t="s">
        <v>41</v>
      </c>
      <c r="H41" s="66" t="s">
        <v>1644</v>
      </c>
      <c r="I41" s="66" t="s">
        <v>35</v>
      </c>
      <c r="J41" s="66" t="s">
        <v>36</v>
      </c>
      <c r="K41" s="66" t="s">
        <v>1607</v>
      </c>
      <c r="L41" s="66" t="s">
        <v>1607</v>
      </c>
      <c r="M41" s="66" t="s">
        <v>36</v>
      </c>
      <c r="N41" s="68" t="s">
        <v>1607</v>
      </c>
      <c r="O41" s="69">
        <v>31951</v>
      </c>
      <c r="P41" s="66" t="s">
        <v>1607</v>
      </c>
      <c r="Q41" s="68">
        <v>2685</v>
      </c>
      <c r="R41" s="68">
        <v>0</v>
      </c>
      <c r="S41" s="68">
        <v>2969</v>
      </c>
      <c r="T41" s="68">
        <f t="shared" si="0"/>
        <v>94862519</v>
      </c>
    </row>
    <row r="42" spans="1:20" ht="15.75" hidden="1" customHeight="1">
      <c r="A42" s="66">
        <v>306</v>
      </c>
      <c r="B42" s="66">
        <v>1032410001</v>
      </c>
      <c r="C42" s="66" t="s">
        <v>1693</v>
      </c>
      <c r="D42" s="66" t="s">
        <v>1607</v>
      </c>
      <c r="E42" s="67" t="s">
        <v>90</v>
      </c>
      <c r="F42" s="67" t="s">
        <v>91</v>
      </c>
      <c r="G42" s="67" t="s">
        <v>80</v>
      </c>
      <c r="H42" s="66" t="s">
        <v>1644</v>
      </c>
      <c r="I42" s="66" t="s">
        <v>35</v>
      </c>
      <c r="J42" s="66" t="s">
        <v>36</v>
      </c>
      <c r="K42" s="66" t="s">
        <v>1607</v>
      </c>
      <c r="L42" s="66" t="s">
        <v>1607</v>
      </c>
      <c r="M42" s="66" t="s">
        <v>36</v>
      </c>
      <c r="N42" s="68" t="s">
        <v>1607</v>
      </c>
      <c r="O42" s="69">
        <v>3074</v>
      </c>
      <c r="P42" s="66" t="s">
        <v>1607</v>
      </c>
      <c r="Q42" s="68">
        <v>25625</v>
      </c>
      <c r="R42" s="68">
        <v>0</v>
      </c>
      <c r="S42" s="68">
        <v>28333</v>
      </c>
      <c r="T42" s="68">
        <f t="shared" si="0"/>
        <v>87095642</v>
      </c>
    </row>
    <row r="43" spans="1:20" ht="15.75" hidden="1" customHeight="1">
      <c r="A43" s="66">
        <v>1123</v>
      </c>
      <c r="B43" s="66">
        <v>1034030000</v>
      </c>
      <c r="C43" s="66" t="s">
        <v>1694</v>
      </c>
      <c r="D43" s="66" t="s">
        <v>1607</v>
      </c>
      <c r="E43" s="67" t="s">
        <v>92</v>
      </c>
      <c r="F43" s="67" t="s">
        <v>93</v>
      </c>
      <c r="G43" s="67" t="s">
        <v>56</v>
      </c>
      <c r="H43" s="66" t="s">
        <v>224</v>
      </c>
      <c r="I43" s="66" t="s">
        <v>35</v>
      </c>
      <c r="J43" s="66" t="s">
        <v>36</v>
      </c>
      <c r="K43" s="66" t="s">
        <v>36</v>
      </c>
      <c r="L43" s="66" t="s">
        <v>1607</v>
      </c>
      <c r="M43" s="66" t="s">
        <v>36</v>
      </c>
      <c r="N43" s="68" t="s">
        <v>36</v>
      </c>
      <c r="O43" s="69">
        <v>14403</v>
      </c>
      <c r="P43" s="66" t="s">
        <v>1607</v>
      </c>
      <c r="Q43" s="68">
        <v>5416</v>
      </c>
      <c r="R43" s="68">
        <v>0</v>
      </c>
      <c r="S43" s="68">
        <v>5989</v>
      </c>
      <c r="T43" s="68">
        <f t="shared" si="0"/>
        <v>86259567</v>
      </c>
    </row>
    <row r="44" spans="1:20" ht="15.75" hidden="1" customHeight="1">
      <c r="A44" s="66">
        <v>561</v>
      </c>
      <c r="B44" s="66">
        <v>1032620003</v>
      </c>
      <c r="C44" s="66" t="s">
        <v>1695</v>
      </c>
      <c r="D44" s="66" t="s">
        <v>1607</v>
      </c>
      <c r="E44" s="67" t="s">
        <v>99</v>
      </c>
      <c r="F44" s="67" t="s">
        <v>100</v>
      </c>
      <c r="G44" s="67" t="s">
        <v>33</v>
      </c>
      <c r="H44" s="66" t="s">
        <v>1696</v>
      </c>
      <c r="I44" s="66" t="s">
        <v>35</v>
      </c>
      <c r="J44" s="66" t="s">
        <v>36</v>
      </c>
      <c r="K44" s="66" t="s">
        <v>1607</v>
      </c>
      <c r="L44" s="66" t="s">
        <v>1607</v>
      </c>
      <c r="M44" s="66" t="s">
        <v>36</v>
      </c>
      <c r="N44" s="68" t="s">
        <v>1607</v>
      </c>
      <c r="O44" s="69">
        <v>2392</v>
      </c>
      <c r="P44" s="66" t="s">
        <v>1607</v>
      </c>
      <c r="Q44" s="68">
        <v>30521</v>
      </c>
      <c r="R44" s="68">
        <v>0</v>
      </c>
      <c r="S44" s="68">
        <v>33746</v>
      </c>
      <c r="T44" s="68">
        <f t="shared" si="0"/>
        <v>80720432</v>
      </c>
    </row>
    <row r="45" spans="1:20" ht="15.75" hidden="1" customHeight="1">
      <c r="A45" s="66">
        <v>548</v>
      </c>
      <c r="B45" s="66">
        <v>1033040050</v>
      </c>
      <c r="C45" s="66" t="s">
        <v>1697</v>
      </c>
      <c r="D45" s="66" t="s">
        <v>1607</v>
      </c>
      <c r="E45" s="67" t="s">
        <v>94</v>
      </c>
      <c r="F45" s="67" t="s">
        <v>96</v>
      </c>
      <c r="G45" s="67" t="s">
        <v>1698</v>
      </c>
      <c r="H45" s="66" t="s">
        <v>1684</v>
      </c>
      <c r="I45" s="66" t="s">
        <v>35</v>
      </c>
      <c r="J45" s="66" t="s">
        <v>36</v>
      </c>
      <c r="K45" s="66" t="s">
        <v>1607</v>
      </c>
      <c r="L45" s="66" t="s">
        <v>1607</v>
      </c>
      <c r="M45" s="66" t="s">
        <v>36</v>
      </c>
      <c r="N45" s="68" t="s">
        <v>1607</v>
      </c>
      <c r="O45" s="69">
        <v>8660</v>
      </c>
      <c r="P45" s="66" t="s">
        <v>1607</v>
      </c>
      <c r="Q45" s="68">
        <v>8417</v>
      </c>
      <c r="R45" s="68">
        <v>0</v>
      </c>
      <c r="S45" s="68">
        <v>9307</v>
      </c>
      <c r="T45" s="68">
        <f t="shared" si="0"/>
        <v>80598620</v>
      </c>
    </row>
    <row r="46" spans="1:20" ht="15.75" hidden="1" customHeight="1">
      <c r="A46" s="66">
        <v>554</v>
      </c>
      <c r="B46" s="66">
        <v>1033040036</v>
      </c>
      <c r="C46" s="66" t="s">
        <v>1699</v>
      </c>
      <c r="D46" s="66" t="s">
        <v>1607</v>
      </c>
      <c r="E46" s="67" t="s">
        <v>97</v>
      </c>
      <c r="F46" s="67" t="s">
        <v>98</v>
      </c>
      <c r="G46" s="67" t="s">
        <v>41</v>
      </c>
      <c r="H46" s="66" t="s">
        <v>32</v>
      </c>
      <c r="I46" s="66" t="s">
        <v>35</v>
      </c>
      <c r="J46" s="66" t="s">
        <v>36</v>
      </c>
      <c r="K46" s="66" t="s">
        <v>36</v>
      </c>
      <c r="L46" s="66" t="s">
        <v>1607</v>
      </c>
      <c r="M46" s="66" t="s">
        <v>36</v>
      </c>
      <c r="N46" s="68" t="s">
        <v>1607</v>
      </c>
      <c r="O46" s="69">
        <v>2420</v>
      </c>
      <c r="P46" s="66" t="s">
        <v>1607</v>
      </c>
      <c r="Q46" s="68">
        <v>30068</v>
      </c>
      <c r="R46" s="68">
        <v>0</v>
      </c>
      <c r="S46" s="68">
        <v>33245</v>
      </c>
      <c r="T46" s="68">
        <f t="shared" si="0"/>
        <v>80452900</v>
      </c>
    </row>
    <row r="47" spans="1:20" ht="15.75" hidden="1" customHeight="1">
      <c r="A47" s="66">
        <v>150</v>
      </c>
      <c r="B47" s="66">
        <v>1031012011</v>
      </c>
      <c r="C47" s="66" t="s">
        <v>1700</v>
      </c>
      <c r="D47" s="66" t="s">
        <v>1607</v>
      </c>
      <c r="E47" s="67" t="s">
        <v>101</v>
      </c>
      <c r="F47" s="67" t="s">
        <v>102</v>
      </c>
      <c r="G47" s="67" t="s">
        <v>41</v>
      </c>
      <c r="H47" s="66" t="s">
        <v>1644</v>
      </c>
      <c r="I47" s="66" t="s">
        <v>35</v>
      </c>
      <c r="J47" s="66" t="s">
        <v>36</v>
      </c>
      <c r="K47" s="66" t="s">
        <v>1607</v>
      </c>
      <c r="L47" s="66" t="s">
        <v>1607</v>
      </c>
      <c r="M47" s="66" t="s">
        <v>36</v>
      </c>
      <c r="N47" s="68" t="s">
        <v>1607</v>
      </c>
      <c r="O47" s="69">
        <v>8280</v>
      </c>
      <c r="P47" s="66" t="s">
        <v>1607</v>
      </c>
      <c r="Q47" s="68">
        <v>8199</v>
      </c>
      <c r="R47" s="68">
        <v>0</v>
      </c>
      <c r="S47" s="68">
        <v>9065</v>
      </c>
      <c r="T47" s="68">
        <f t="shared" si="0"/>
        <v>75058200</v>
      </c>
    </row>
    <row r="48" spans="1:20" ht="15.75" hidden="1" customHeight="1">
      <c r="A48" s="66">
        <v>562</v>
      </c>
      <c r="B48" s="66">
        <v>1033040001</v>
      </c>
      <c r="C48" s="66" t="s">
        <v>1701</v>
      </c>
      <c r="D48" s="66" t="s">
        <v>1607</v>
      </c>
      <c r="E48" s="67" t="s">
        <v>103</v>
      </c>
      <c r="F48" s="67" t="s">
        <v>104</v>
      </c>
      <c r="G48" s="67" t="s">
        <v>33</v>
      </c>
      <c r="H48" s="66" t="s">
        <v>32</v>
      </c>
      <c r="I48" s="66" t="s">
        <v>35</v>
      </c>
      <c r="J48" s="66" t="s">
        <v>36</v>
      </c>
      <c r="K48" s="66" t="s">
        <v>1607</v>
      </c>
      <c r="L48" s="66" t="s">
        <v>1607</v>
      </c>
      <c r="M48" s="66" t="s">
        <v>36</v>
      </c>
      <c r="N48" s="68" t="s">
        <v>1607</v>
      </c>
      <c r="O48" s="69">
        <v>2855</v>
      </c>
      <c r="P48" s="66" t="s">
        <v>1607</v>
      </c>
      <c r="Q48" s="68">
        <v>23690</v>
      </c>
      <c r="R48" s="68">
        <v>0</v>
      </c>
      <c r="S48" s="68">
        <v>26193</v>
      </c>
      <c r="T48" s="68">
        <f t="shared" si="0"/>
        <v>74781015</v>
      </c>
    </row>
    <row r="49" spans="1:20" ht="15.75" hidden="1" customHeight="1">
      <c r="A49" s="66">
        <v>2065</v>
      </c>
      <c r="B49" s="66">
        <v>1032210005</v>
      </c>
      <c r="C49" s="66" t="s">
        <v>1702</v>
      </c>
      <c r="D49" s="66" t="s">
        <v>1607</v>
      </c>
      <c r="E49" s="67" t="s">
        <v>203</v>
      </c>
      <c r="F49" s="67" t="s">
        <v>205</v>
      </c>
      <c r="G49" s="67" t="s">
        <v>204</v>
      </c>
      <c r="H49" s="66" t="s">
        <v>32</v>
      </c>
      <c r="I49" s="66" t="s">
        <v>48</v>
      </c>
      <c r="J49" s="66" t="s">
        <v>36</v>
      </c>
      <c r="K49" s="66" t="s">
        <v>1607</v>
      </c>
      <c r="L49" s="66" t="s">
        <v>1607</v>
      </c>
      <c r="M49" s="66" t="s">
        <v>36</v>
      </c>
      <c r="N49" s="68" t="s">
        <v>1607</v>
      </c>
      <c r="O49" s="69">
        <v>4</v>
      </c>
      <c r="P49" s="66" t="s">
        <v>1607</v>
      </c>
      <c r="Q49" s="68">
        <v>17320720</v>
      </c>
      <c r="R49" s="68">
        <v>0</v>
      </c>
      <c r="S49" s="68">
        <v>18204077</v>
      </c>
      <c r="T49" s="68">
        <f t="shared" si="0"/>
        <v>72816308</v>
      </c>
    </row>
    <row r="50" spans="1:20" ht="15.75" hidden="1" customHeight="1">
      <c r="A50" s="66">
        <v>1124</v>
      </c>
      <c r="B50" s="66">
        <v>1034010024</v>
      </c>
      <c r="C50" s="66" t="s">
        <v>1703</v>
      </c>
      <c r="D50" s="66" t="s">
        <v>1607</v>
      </c>
      <c r="E50" s="67" t="s">
        <v>105</v>
      </c>
      <c r="F50" s="67" t="s">
        <v>106</v>
      </c>
      <c r="G50" s="67" t="s">
        <v>56</v>
      </c>
      <c r="H50" s="66" t="s">
        <v>224</v>
      </c>
      <c r="I50" s="66" t="s">
        <v>35</v>
      </c>
      <c r="J50" s="66" t="s">
        <v>36</v>
      </c>
      <c r="K50" s="66" t="s">
        <v>36</v>
      </c>
      <c r="L50" s="66" t="s">
        <v>1607</v>
      </c>
      <c r="M50" s="66" t="s">
        <v>36</v>
      </c>
      <c r="N50" s="68" t="s">
        <v>36</v>
      </c>
      <c r="O50" s="69">
        <v>11617</v>
      </c>
      <c r="P50" s="66" t="s">
        <v>1607</v>
      </c>
      <c r="Q50" s="68">
        <v>5615</v>
      </c>
      <c r="R50" s="68">
        <v>0</v>
      </c>
      <c r="S50" s="68">
        <v>6208</v>
      </c>
      <c r="T50" s="68">
        <f t="shared" si="0"/>
        <v>72118336</v>
      </c>
    </row>
    <row r="51" spans="1:20" ht="15.75" hidden="1" customHeight="1">
      <c r="A51" s="66">
        <v>307</v>
      </c>
      <c r="B51" s="66">
        <v>1032410011</v>
      </c>
      <c r="C51" s="66" t="s">
        <v>1704</v>
      </c>
      <c r="D51" s="66" t="s">
        <v>1607</v>
      </c>
      <c r="E51" s="67" t="s">
        <v>107</v>
      </c>
      <c r="F51" s="67" t="s">
        <v>109</v>
      </c>
      <c r="G51" s="67" t="s">
        <v>108</v>
      </c>
      <c r="H51" s="66" t="s">
        <v>1644</v>
      </c>
      <c r="I51" s="66" t="s">
        <v>35</v>
      </c>
      <c r="J51" s="66" t="s">
        <v>36</v>
      </c>
      <c r="K51" s="66" t="s">
        <v>1607</v>
      </c>
      <c r="L51" s="66" t="s">
        <v>1607</v>
      </c>
      <c r="M51" s="66" t="s">
        <v>36</v>
      </c>
      <c r="N51" s="68" t="s">
        <v>1607</v>
      </c>
      <c r="O51" s="69">
        <v>434</v>
      </c>
      <c r="P51" s="66" t="s">
        <v>1607</v>
      </c>
      <c r="Q51" s="68">
        <v>150068</v>
      </c>
      <c r="R51" s="68">
        <v>0</v>
      </c>
      <c r="S51" s="68">
        <v>165923</v>
      </c>
      <c r="T51" s="68">
        <f t="shared" si="0"/>
        <v>72010582</v>
      </c>
    </row>
    <row r="52" spans="1:20" ht="15.75" hidden="1" customHeight="1">
      <c r="A52" s="66">
        <v>40</v>
      </c>
      <c r="B52" s="66">
        <v>1032610001</v>
      </c>
      <c r="C52" s="66" t="s">
        <v>1705</v>
      </c>
      <c r="D52" s="66" t="s">
        <v>1607</v>
      </c>
      <c r="E52" s="67" t="s">
        <v>110</v>
      </c>
      <c r="F52" s="67" t="s">
        <v>112</v>
      </c>
      <c r="G52" s="67" t="s">
        <v>111</v>
      </c>
      <c r="H52" s="66" t="s">
        <v>1706</v>
      </c>
      <c r="I52" s="66" t="s">
        <v>35</v>
      </c>
      <c r="J52" s="66" t="s">
        <v>36</v>
      </c>
      <c r="K52" s="66" t="s">
        <v>1607</v>
      </c>
      <c r="L52" s="66" t="s">
        <v>1607</v>
      </c>
      <c r="M52" s="66" t="s">
        <v>36</v>
      </c>
      <c r="N52" s="68" t="s">
        <v>1607</v>
      </c>
      <c r="O52" s="69">
        <v>2704</v>
      </c>
      <c r="P52" s="66" t="s">
        <v>1607</v>
      </c>
      <c r="Q52" s="68">
        <v>22591</v>
      </c>
      <c r="R52" s="68">
        <v>0</v>
      </c>
      <c r="S52" s="68">
        <v>24978</v>
      </c>
      <c r="T52" s="68">
        <f t="shared" si="0"/>
        <v>67540512</v>
      </c>
    </row>
    <row r="53" spans="1:20" ht="15.75" customHeight="1">
      <c r="A53" s="66">
        <v>1382</v>
      </c>
      <c r="B53" s="66">
        <v>1032210025</v>
      </c>
      <c r="C53" s="66" t="s">
        <v>1707</v>
      </c>
      <c r="D53" s="66" t="s">
        <v>1613</v>
      </c>
      <c r="E53" s="67" t="s">
        <v>1708</v>
      </c>
      <c r="F53" s="67" t="s">
        <v>1709</v>
      </c>
      <c r="G53" s="67" t="s">
        <v>108</v>
      </c>
      <c r="H53" s="66" t="s">
        <v>32</v>
      </c>
      <c r="I53" s="66" t="s">
        <v>48</v>
      </c>
      <c r="J53" s="66" t="s">
        <v>36</v>
      </c>
      <c r="K53" s="66" t="s">
        <v>1607</v>
      </c>
      <c r="L53" s="66" t="s">
        <v>1607</v>
      </c>
      <c r="M53" s="66" t="s">
        <v>36</v>
      </c>
      <c r="N53" s="68" t="s">
        <v>1607</v>
      </c>
      <c r="O53" s="69">
        <v>158</v>
      </c>
      <c r="P53" s="66" t="s">
        <v>1607</v>
      </c>
      <c r="Q53" s="68">
        <v>4360366</v>
      </c>
      <c r="R53" s="68">
        <v>5747389</v>
      </c>
      <c r="S53" s="68">
        <v>4587105</v>
      </c>
      <c r="T53" s="68">
        <f t="shared" si="0"/>
        <v>724762590</v>
      </c>
    </row>
    <row r="54" spans="1:20" ht="15.75" customHeight="1">
      <c r="A54" s="66">
        <v>881</v>
      </c>
      <c r="B54" s="66">
        <v>1032910058</v>
      </c>
      <c r="C54" s="66" t="s">
        <v>1710</v>
      </c>
      <c r="D54" s="66" t="s">
        <v>1613</v>
      </c>
      <c r="E54" s="67" t="s">
        <v>1711</v>
      </c>
      <c r="F54" s="67" t="s">
        <v>1712</v>
      </c>
      <c r="G54" s="67"/>
      <c r="H54" s="66" t="s">
        <v>1713</v>
      </c>
      <c r="I54" s="66" t="s">
        <v>35</v>
      </c>
      <c r="J54" s="66" t="s">
        <v>36</v>
      </c>
      <c r="K54" s="66" t="s">
        <v>1607</v>
      </c>
      <c r="L54" s="66" t="s">
        <v>1607</v>
      </c>
      <c r="M54" s="66" t="s">
        <v>36</v>
      </c>
      <c r="N54" s="68"/>
      <c r="O54" s="69">
        <v>130</v>
      </c>
      <c r="P54" s="66" t="s">
        <v>1607</v>
      </c>
      <c r="Q54" s="68">
        <v>5358076</v>
      </c>
      <c r="R54" s="68">
        <v>5358076</v>
      </c>
      <c r="S54" s="68">
        <v>5358076</v>
      </c>
      <c r="T54" s="68">
        <f t="shared" si="0"/>
        <v>696549880</v>
      </c>
    </row>
    <row r="55" spans="1:20" ht="15.75" customHeight="1">
      <c r="A55" s="66">
        <v>1401</v>
      </c>
      <c r="B55" s="66">
        <v>1032210381</v>
      </c>
      <c r="C55" s="66" t="s">
        <v>1714</v>
      </c>
      <c r="D55" s="66" t="s">
        <v>1613</v>
      </c>
      <c r="E55" s="67" t="s">
        <v>1715</v>
      </c>
      <c r="F55" s="67" t="s">
        <v>1716</v>
      </c>
      <c r="G55" s="67" t="s">
        <v>1633</v>
      </c>
      <c r="H55" s="66" t="s">
        <v>32</v>
      </c>
      <c r="I55" s="66" t="s">
        <v>1642</v>
      </c>
      <c r="J55" s="66" t="s">
        <v>36</v>
      </c>
      <c r="K55" s="66" t="s">
        <v>1607</v>
      </c>
      <c r="L55" s="66" t="s">
        <v>1607</v>
      </c>
      <c r="M55" s="66" t="s">
        <v>36</v>
      </c>
      <c r="N55" s="68" t="s">
        <v>1607</v>
      </c>
      <c r="O55" s="69">
        <v>282</v>
      </c>
      <c r="P55" s="66" t="s">
        <v>1607</v>
      </c>
      <c r="Q55" s="68">
        <v>2389593</v>
      </c>
      <c r="R55" s="68">
        <v>2389593</v>
      </c>
      <c r="S55" s="68">
        <v>2389593</v>
      </c>
      <c r="T55" s="68">
        <f t="shared" si="0"/>
        <v>673865226</v>
      </c>
    </row>
    <row r="56" spans="1:20" ht="15.75" customHeight="1">
      <c r="A56" s="66">
        <v>1088</v>
      </c>
      <c r="B56" s="66">
        <v>1032911075</v>
      </c>
      <c r="C56" s="66" t="s">
        <v>1717</v>
      </c>
      <c r="D56" s="66" t="s">
        <v>1613</v>
      </c>
      <c r="E56" s="67" t="s">
        <v>1718</v>
      </c>
      <c r="F56" s="67" t="s">
        <v>1719</v>
      </c>
      <c r="G56" s="67"/>
      <c r="H56" s="66" t="s">
        <v>1644</v>
      </c>
      <c r="I56" s="66" t="s">
        <v>35</v>
      </c>
      <c r="J56" s="66" t="s">
        <v>36</v>
      </c>
      <c r="K56" s="66" t="s">
        <v>1607</v>
      </c>
      <c r="L56" s="66" t="s">
        <v>1607</v>
      </c>
      <c r="M56" s="66" t="s">
        <v>36</v>
      </c>
      <c r="N56" s="68"/>
      <c r="O56" s="69">
        <v>919</v>
      </c>
      <c r="P56" s="66" t="s">
        <v>1607</v>
      </c>
      <c r="Q56" s="68">
        <v>623913</v>
      </c>
      <c r="R56" s="68">
        <v>731673</v>
      </c>
      <c r="S56" s="68">
        <v>656356</v>
      </c>
      <c r="T56" s="68">
        <f t="shared" si="0"/>
        <v>603191164</v>
      </c>
    </row>
    <row r="57" spans="1:20" ht="15.75" customHeight="1">
      <c r="A57" s="66">
        <v>1120</v>
      </c>
      <c r="B57" s="66">
        <v>1032210013</v>
      </c>
      <c r="C57" s="66" t="s">
        <v>1720</v>
      </c>
      <c r="D57" s="66" t="s">
        <v>1613</v>
      </c>
      <c r="E57" s="67" t="s">
        <v>1721</v>
      </c>
      <c r="F57" s="67" t="s">
        <v>1722</v>
      </c>
      <c r="G57" s="67" t="s">
        <v>1723</v>
      </c>
      <c r="H57" s="66" t="s">
        <v>1723</v>
      </c>
      <c r="I57" s="66" t="s">
        <v>1724</v>
      </c>
      <c r="J57" s="66" t="s">
        <v>36</v>
      </c>
      <c r="K57" s="66" t="s">
        <v>1607</v>
      </c>
      <c r="L57" s="66" t="s">
        <v>1607</v>
      </c>
      <c r="M57" s="66" t="s">
        <v>36</v>
      </c>
      <c r="N57" s="68" t="s">
        <v>1607</v>
      </c>
      <c r="O57" s="69">
        <v>46</v>
      </c>
      <c r="P57" s="66" t="s">
        <v>1607</v>
      </c>
      <c r="Q57" s="68">
        <v>10797585</v>
      </c>
      <c r="R57" s="68">
        <v>10797585</v>
      </c>
      <c r="S57" s="68">
        <v>10797585</v>
      </c>
      <c r="T57" s="68">
        <f t="shared" si="0"/>
        <v>496688910</v>
      </c>
    </row>
    <row r="58" spans="1:20" ht="15.75" hidden="1" customHeight="1">
      <c r="A58" s="66">
        <v>87</v>
      </c>
      <c r="B58" s="66">
        <v>1031016022</v>
      </c>
      <c r="C58" s="66" t="s">
        <v>1725</v>
      </c>
      <c r="D58" s="66" t="s">
        <v>1607</v>
      </c>
      <c r="E58" s="67" t="s">
        <v>113</v>
      </c>
      <c r="F58" s="67" t="s">
        <v>114</v>
      </c>
      <c r="G58" s="67" t="s">
        <v>41</v>
      </c>
      <c r="H58" s="66" t="s">
        <v>1644</v>
      </c>
      <c r="I58" s="66" t="s">
        <v>35</v>
      </c>
      <c r="J58" s="66" t="s">
        <v>36</v>
      </c>
      <c r="K58" s="66" t="s">
        <v>1607</v>
      </c>
      <c r="L58" s="66" t="s">
        <v>1607</v>
      </c>
      <c r="M58" s="66" t="s">
        <v>36</v>
      </c>
      <c r="N58" s="68" t="s">
        <v>1607</v>
      </c>
      <c r="O58" s="69">
        <v>27487</v>
      </c>
      <c r="P58" s="66" t="s">
        <v>1607</v>
      </c>
      <c r="Q58" s="68">
        <v>2201</v>
      </c>
      <c r="R58" s="68">
        <v>0</v>
      </c>
      <c r="S58" s="68">
        <v>2433</v>
      </c>
      <c r="T58" s="68">
        <f t="shared" si="0"/>
        <v>66875871</v>
      </c>
    </row>
    <row r="59" spans="1:20" ht="15.75" hidden="1" customHeight="1">
      <c r="A59" s="66">
        <v>100</v>
      </c>
      <c r="B59" s="66">
        <v>1031016057</v>
      </c>
      <c r="C59" s="66" t="s">
        <v>1726</v>
      </c>
      <c r="D59" s="66" t="s">
        <v>1607</v>
      </c>
      <c r="E59" s="67" t="s">
        <v>115</v>
      </c>
      <c r="F59" s="67" t="s">
        <v>116</v>
      </c>
      <c r="G59" s="67" t="s">
        <v>41</v>
      </c>
      <c r="H59" s="66" t="s">
        <v>1644</v>
      </c>
      <c r="I59" s="66" t="s">
        <v>35</v>
      </c>
      <c r="J59" s="66" t="s">
        <v>36</v>
      </c>
      <c r="K59" s="66" t="s">
        <v>1607</v>
      </c>
      <c r="L59" s="66" t="s">
        <v>1607</v>
      </c>
      <c r="M59" s="66" t="s">
        <v>36</v>
      </c>
      <c r="N59" s="68" t="s">
        <v>1607</v>
      </c>
      <c r="O59" s="69">
        <v>2715</v>
      </c>
      <c r="P59" s="66" t="s">
        <v>1607</v>
      </c>
      <c r="Q59" s="68">
        <v>19955</v>
      </c>
      <c r="R59" s="68">
        <v>0</v>
      </c>
      <c r="S59" s="68">
        <v>22064</v>
      </c>
      <c r="T59" s="68">
        <f t="shared" si="0"/>
        <v>59903760</v>
      </c>
    </row>
    <row r="60" spans="1:20" ht="15.75" hidden="1" customHeight="1">
      <c r="A60" s="66">
        <v>497</v>
      </c>
      <c r="B60" s="66">
        <v>1031611010</v>
      </c>
      <c r="C60" s="66" t="s">
        <v>1727</v>
      </c>
      <c r="D60" s="66" t="s">
        <v>1607</v>
      </c>
      <c r="E60" s="67" t="s">
        <v>117</v>
      </c>
      <c r="F60" s="67" t="s">
        <v>118</v>
      </c>
      <c r="G60" s="67" t="s">
        <v>80</v>
      </c>
      <c r="H60" s="66" t="s">
        <v>1644</v>
      </c>
      <c r="I60" s="66" t="s">
        <v>35</v>
      </c>
      <c r="J60" s="66" t="s">
        <v>36</v>
      </c>
      <c r="K60" s="66" t="s">
        <v>1607</v>
      </c>
      <c r="L60" s="66" t="s">
        <v>1607</v>
      </c>
      <c r="M60" s="66" t="s">
        <v>36</v>
      </c>
      <c r="N60" s="68" t="s">
        <v>1607</v>
      </c>
      <c r="O60" s="69">
        <v>18097</v>
      </c>
      <c r="P60" s="66" t="s">
        <v>1607</v>
      </c>
      <c r="Q60" s="68">
        <v>2977</v>
      </c>
      <c r="R60" s="68">
        <v>0</v>
      </c>
      <c r="S60" s="68">
        <v>3292</v>
      </c>
      <c r="T60" s="68">
        <f t="shared" si="0"/>
        <v>59575324</v>
      </c>
    </row>
    <row r="61" spans="1:20" ht="15.75" hidden="1" customHeight="1">
      <c r="A61" s="66">
        <v>1180</v>
      </c>
      <c r="B61" s="66">
        <v>1031440038</v>
      </c>
      <c r="C61" s="66" t="s">
        <v>1728</v>
      </c>
      <c r="D61" s="66" t="s">
        <v>1607</v>
      </c>
      <c r="E61" s="67" t="s">
        <v>119</v>
      </c>
      <c r="F61" s="67" t="s">
        <v>121</v>
      </c>
      <c r="G61" s="67" t="s">
        <v>1729</v>
      </c>
      <c r="H61" s="66" t="s">
        <v>1730</v>
      </c>
      <c r="I61" s="66" t="s">
        <v>122</v>
      </c>
      <c r="J61" s="66" t="s">
        <v>36</v>
      </c>
      <c r="K61" s="66" t="s">
        <v>1607</v>
      </c>
      <c r="L61" s="66" t="s">
        <v>36</v>
      </c>
      <c r="M61" s="66" t="s">
        <v>1607</v>
      </c>
      <c r="N61" s="68" t="s">
        <v>1607</v>
      </c>
      <c r="O61" s="69">
        <v>175</v>
      </c>
      <c r="P61" s="66" t="s">
        <v>1607</v>
      </c>
      <c r="Q61" s="68">
        <v>305018</v>
      </c>
      <c r="R61" s="68">
        <v>0</v>
      </c>
      <c r="S61" s="68">
        <v>337244</v>
      </c>
      <c r="T61" s="68">
        <f t="shared" si="0"/>
        <v>59017700</v>
      </c>
    </row>
    <row r="62" spans="1:20" ht="15.75" hidden="1" customHeight="1">
      <c r="A62" s="66">
        <v>405</v>
      </c>
      <c r="B62" s="66">
        <v>1033020060</v>
      </c>
      <c r="C62" s="66" t="s">
        <v>1731</v>
      </c>
      <c r="D62" s="66" t="s">
        <v>1607</v>
      </c>
      <c r="E62" s="67" t="s">
        <v>123</v>
      </c>
      <c r="F62" s="67" t="s">
        <v>126</v>
      </c>
      <c r="G62" s="67" t="s">
        <v>125</v>
      </c>
      <c r="H62" s="66" t="s">
        <v>1732</v>
      </c>
      <c r="I62" s="66" t="s">
        <v>127</v>
      </c>
      <c r="J62" s="66" t="s">
        <v>36</v>
      </c>
      <c r="K62" s="66" t="s">
        <v>1607</v>
      </c>
      <c r="L62" s="66" t="s">
        <v>1607</v>
      </c>
      <c r="M62" s="66" t="s">
        <v>36</v>
      </c>
      <c r="N62" s="68" t="s">
        <v>1607</v>
      </c>
      <c r="O62" s="69">
        <v>5226</v>
      </c>
      <c r="P62" s="66" t="s">
        <v>1607</v>
      </c>
      <c r="Q62" s="68">
        <v>9896</v>
      </c>
      <c r="R62" s="68">
        <v>0</v>
      </c>
      <c r="S62" s="68">
        <v>10942</v>
      </c>
      <c r="T62" s="68">
        <f t="shared" si="0"/>
        <v>57182892</v>
      </c>
    </row>
    <row r="63" spans="1:20" ht="15.75" hidden="1" customHeight="1">
      <c r="A63" s="66">
        <v>498</v>
      </c>
      <c r="B63" s="66">
        <v>1031620148</v>
      </c>
      <c r="C63" s="66" t="s">
        <v>1733</v>
      </c>
      <c r="D63" s="66" t="s">
        <v>1607</v>
      </c>
      <c r="E63" s="67" t="s">
        <v>128</v>
      </c>
      <c r="F63" s="67" t="s">
        <v>130</v>
      </c>
      <c r="G63" s="67" t="s">
        <v>33</v>
      </c>
      <c r="H63" s="66" t="s">
        <v>1644</v>
      </c>
      <c r="I63" s="66" t="s">
        <v>35</v>
      </c>
      <c r="J63" s="66" t="s">
        <v>36</v>
      </c>
      <c r="K63" s="66" t="s">
        <v>1607</v>
      </c>
      <c r="L63" s="66" t="s">
        <v>1607</v>
      </c>
      <c r="M63" s="66" t="s">
        <v>36</v>
      </c>
      <c r="N63" s="68" t="s">
        <v>1607</v>
      </c>
      <c r="O63" s="69">
        <v>26564</v>
      </c>
      <c r="P63" s="66" t="s">
        <v>1607</v>
      </c>
      <c r="Q63" s="68">
        <v>1928</v>
      </c>
      <c r="R63" s="68">
        <v>0</v>
      </c>
      <c r="S63" s="68">
        <v>2131</v>
      </c>
      <c r="T63" s="68">
        <f t="shared" si="0"/>
        <v>56607884</v>
      </c>
    </row>
    <row r="64" spans="1:20" ht="15.75" hidden="1" customHeight="1">
      <c r="A64" s="66">
        <v>1197</v>
      </c>
      <c r="B64" s="66">
        <v>1031630051</v>
      </c>
      <c r="C64" s="66" t="s">
        <v>1734</v>
      </c>
      <c r="D64" s="66" t="s">
        <v>1607</v>
      </c>
      <c r="E64" s="67" t="s">
        <v>131</v>
      </c>
      <c r="F64" s="67" t="s">
        <v>134</v>
      </c>
      <c r="G64" s="67" t="s">
        <v>133</v>
      </c>
      <c r="H64" s="66" t="s">
        <v>1735</v>
      </c>
      <c r="I64" s="66" t="s">
        <v>88</v>
      </c>
      <c r="J64" s="66" t="s">
        <v>36</v>
      </c>
      <c r="K64" s="66" t="s">
        <v>1607</v>
      </c>
      <c r="L64" s="66" t="s">
        <v>36</v>
      </c>
      <c r="M64" s="66" t="s">
        <v>1607</v>
      </c>
      <c r="N64" s="68" t="s">
        <v>1607</v>
      </c>
      <c r="O64" s="69">
        <v>1140</v>
      </c>
      <c r="P64" s="66" t="s">
        <v>1607</v>
      </c>
      <c r="Q64" s="68">
        <v>41276</v>
      </c>
      <c r="R64" s="68">
        <v>0</v>
      </c>
      <c r="S64" s="68">
        <v>45637</v>
      </c>
      <c r="T64" s="68">
        <f t="shared" si="0"/>
        <v>52026180</v>
      </c>
    </row>
    <row r="65" spans="1:20" ht="15.75" hidden="1" customHeight="1">
      <c r="A65" s="66">
        <v>1216</v>
      </c>
      <c r="B65" s="66">
        <v>1032414001</v>
      </c>
      <c r="C65" s="66" t="s">
        <v>1736</v>
      </c>
      <c r="D65" s="66" t="s">
        <v>1607</v>
      </c>
      <c r="E65" s="67" t="s">
        <v>135</v>
      </c>
      <c r="F65" s="67" t="s">
        <v>52</v>
      </c>
      <c r="G65" s="67" t="s">
        <v>188</v>
      </c>
      <c r="H65" s="66" t="s">
        <v>1737</v>
      </c>
      <c r="I65" s="66" t="s">
        <v>88</v>
      </c>
      <c r="J65" s="66" t="s">
        <v>36</v>
      </c>
      <c r="K65" s="66" t="s">
        <v>1607</v>
      </c>
      <c r="L65" s="66" t="s">
        <v>36</v>
      </c>
      <c r="M65" s="66" t="s">
        <v>1607</v>
      </c>
      <c r="N65" s="68" t="s">
        <v>1607</v>
      </c>
      <c r="O65" s="69">
        <v>594</v>
      </c>
      <c r="P65" s="66" t="s">
        <v>1607</v>
      </c>
      <c r="Q65" s="68">
        <v>77680</v>
      </c>
      <c r="R65" s="68">
        <v>0</v>
      </c>
      <c r="S65" s="68">
        <v>85887</v>
      </c>
      <c r="T65" s="68">
        <f t="shared" si="0"/>
        <v>51016878</v>
      </c>
    </row>
    <row r="66" spans="1:20" ht="15.75" hidden="1" customHeight="1">
      <c r="A66" s="66">
        <v>1193</v>
      </c>
      <c r="B66" s="66">
        <v>1032820077</v>
      </c>
      <c r="C66" s="66" t="s">
        <v>1738</v>
      </c>
      <c r="D66" s="66" t="s">
        <v>1607</v>
      </c>
      <c r="E66" s="67" t="s">
        <v>137</v>
      </c>
      <c r="F66" s="67" t="s">
        <v>139</v>
      </c>
      <c r="G66" s="67" t="s">
        <v>138</v>
      </c>
      <c r="H66" s="66" t="s">
        <v>138</v>
      </c>
      <c r="I66" s="66" t="s">
        <v>88</v>
      </c>
      <c r="J66" s="66" t="s">
        <v>36</v>
      </c>
      <c r="K66" s="66" t="s">
        <v>1607</v>
      </c>
      <c r="L66" s="66" t="s">
        <v>36</v>
      </c>
      <c r="M66" s="66" t="s">
        <v>1607</v>
      </c>
      <c r="N66" s="68" t="s">
        <v>1607</v>
      </c>
      <c r="O66" s="69">
        <v>1147</v>
      </c>
      <c r="P66" s="66" t="s">
        <v>1607</v>
      </c>
      <c r="Q66" s="68">
        <v>36148</v>
      </c>
      <c r="R66" s="68">
        <v>0</v>
      </c>
      <c r="S66" s="68">
        <v>39967</v>
      </c>
      <c r="T66" s="68">
        <f t="shared" ref="T66:T129" si="1">+O66*S66</f>
        <v>45842149</v>
      </c>
    </row>
    <row r="67" spans="1:20" ht="15.75" hidden="1" customHeight="1">
      <c r="A67" s="66">
        <v>336</v>
      </c>
      <c r="B67" s="66">
        <v>1032411030</v>
      </c>
      <c r="C67" s="66" t="s">
        <v>1739</v>
      </c>
      <c r="D67" s="66" t="s">
        <v>1607</v>
      </c>
      <c r="E67" s="67" t="s">
        <v>140</v>
      </c>
      <c r="F67" s="67" t="s">
        <v>141</v>
      </c>
      <c r="G67" s="67" t="s">
        <v>33</v>
      </c>
      <c r="H67" s="66" t="s">
        <v>33</v>
      </c>
      <c r="I67" s="66" t="s">
        <v>35</v>
      </c>
      <c r="J67" s="66" t="s">
        <v>36</v>
      </c>
      <c r="K67" s="66" t="s">
        <v>1607</v>
      </c>
      <c r="L67" s="66" t="s">
        <v>1607</v>
      </c>
      <c r="M67" s="66" t="s">
        <v>36</v>
      </c>
      <c r="N67" s="68" t="s">
        <v>1607</v>
      </c>
      <c r="O67" s="69">
        <v>1775</v>
      </c>
      <c r="P67" s="66" t="s">
        <v>1607</v>
      </c>
      <c r="Q67" s="68">
        <v>23167</v>
      </c>
      <c r="R67" s="68">
        <v>0</v>
      </c>
      <c r="S67" s="68">
        <v>25615</v>
      </c>
      <c r="T67" s="68">
        <f t="shared" si="1"/>
        <v>45466625</v>
      </c>
    </row>
    <row r="68" spans="1:20" ht="15.75" hidden="1" customHeight="1">
      <c r="A68" s="66">
        <v>301</v>
      </c>
      <c r="B68" s="66">
        <v>1032210190</v>
      </c>
      <c r="C68" s="66" t="s">
        <v>1740</v>
      </c>
      <c r="D68" s="66" t="s">
        <v>1607</v>
      </c>
      <c r="E68" s="67" t="s">
        <v>142</v>
      </c>
      <c r="F68" s="67" t="s">
        <v>143</v>
      </c>
      <c r="G68" s="67" t="s">
        <v>33</v>
      </c>
      <c r="H68" s="66" t="s">
        <v>1644</v>
      </c>
      <c r="I68" s="66" t="s">
        <v>35</v>
      </c>
      <c r="J68" s="66" t="s">
        <v>36</v>
      </c>
      <c r="K68" s="66" t="s">
        <v>1607</v>
      </c>
      <c r="L68" s="66" t="s">
        <v>1607</v>
      </c>
      <c r="M68" s="66" t="s">
        <v>36</v>
      </c>
      <c r="N68" s="68" t="s">
        <v>1607</v>
      </c>
      <c r="O68" s="69">
        <v>4374</v>
      </c>
      <c r="P68" s="66" t="s">
        <v>1607</v>
      </c>
      <c r="Q68" s="68">
        <v>8675</v>
      </c>
      <c r="R68" s="68">
        <v>0</v>
      </c>
      <c r="S68" s="68">
        <v>9591</v>
      </c>
      <c r="T68" s="68">
        <f t="shared" si="1"/>
        <v>41951034</v>
      </c>
    </row>
    <row r="69" spans="1:20" ht="15.75" hidden="1" customHeight="1">
      <c r="A69" s="66">
        <v>506</v>
      </c>
      <c r="B69" s="66" t="s">
        <v>144</v>
      </c>
      <c r="C69" s="66" t="s">
        <v>1741</v>
      </c>
      <c r="D69" s="66" t="s">
        <v>1607</v>
      </c>
      <c r="E69" s="67" t="s">
        <v>145</v>
      </c>
      <c r="F69" s="67" t="s">
        <v>146</v>
      </c>
      <c r="G69" s="67" t="s">
        <v>33</v>
      </c>
      <c r="H69" s="66" t="s">
        <v>1644</v>
      </c>
      <c r="I69" s="66" t="s">
        <v>35</v>
      </c>
      <c r="J69" s="66" t="s">
        <v>36</v>
      </c>
      <c r="K69" s="66" t="s">
        <v>36</v>
      </c>
      <c r="L69" s="66" t="s">
        <v>1607</v>
      </c>
      <c r="M69" s="66" t="s">
        <v>36</v>
      </c>
      <c r="N69" s="68" t="s">
        <v>1607</v>
      </c>
      <c r="O69" s="69">
        <v>1391</v>
      </c>
      <c r="P69" s="66" t="s">
        <v>1607</v>
      </c>
      <c r="Q69" s="68">
        <v>27160</v>
      </c>
      <c r="R69" s="68">
        <v>0</v>
      </c>
      <c r="S69" s="68">
        <v>30029</v>
      </c>
      <c r="T69" s="68">
        <f t="shared" si="1"/>
        <v>41770339</v>
      </c>
    </row>
    <row r="70" spans="1:20" ht="15.75" hidden="1" customHeight="1">
      <c r="A70" s="66">
        <v>1190</v>
      </c>
      <c r="B70" s="66">
        <v>1032820062</v>
      </c>
      <c r="C70" s="66" t="s">
        <v>1742</v>
      </c>
      <c r="D70" s="66" t="s">
        <v>1607</v>
      </c>
      <c r="E70" s="67" t="s">
        <v>147</v>
      </c>
      <c r="F70" s="67">
        <v>0</v>
      </c>
      <c r="G70" s="67" t="s">
        <v>148</v>
      </c>
      <c r="H70" s="66"/>
      <c r="I70" s="66"/>
      <c r="J70" s="66" t="s">
        <v>36</v>
      </c>
      <c r="K70" s="66" t="s">
        <v>1607</v>
      </c>
      <c r="L70" s="66" t="s">
        <v>1607</v>
      </c>
      <c r="M70" s="66" t="s">
        <v>36</v>
      </c>
      <c r="N70" s="68" t="s">
        <v>1607</v>
      </c>
      <c r="O70" s="69">
        <v>777</v>
      </c>
      <c r="P70" s="66" t="s">
        <v>1607</v>
      </c>
      <c r="Q70" s="68">
        <v>48197</v>
      </c>
      <c r="R70" s="68">
        <v>0</v>
      </c>
      <c r="S70" s="68">
        <v>53289</v>
      </c>
      <c r="T70" s="68">
        <f t="shared" si="1"/>
        <v>41405553</v>
      </c>
    </row>
    <row r="71" spans="1:20" ht="15.75" hidden="1" customHeight="1">
      <c r="A71" s="66">
        <v>569</v>
      </c>
      <c r="B71" s="66">
        <v>1032620006</v>
      </c>
      <c r="C71" s="66" t="s">
        <v>1743</v>
      </c>
      <c r="D71" s="66" t="s">
        <v>1607</v>
      </c>
      <c r="E71" s="67" t="s">
        <v>149</v>
      </c>
      <c r="F71" s="67" t="s">
        <v>152</v>
      </c>
      <c r="G71" s="67" t="s">
        <v>151</v>
      </c>
      <c r="H71" s="66" t="s">
        <v>136</v>
      </c>
      <c r="I71" s="66" t="s">
        <v>88</v>
      </c>
      <c r="J71" s="66" t="s">
        <v>36</v>
      </c>
      <c r="K71" s="66" t="s">
        <v>1607</v>
      </c>
      <c r="L71" s="66" t="s">
        <v>1607</v>
      </c>
      <c r="M71" s="66" t="s">
        <v>36</v>
      </c>
      <c r="N71" s="68" t="s">
        <v>1607</v>
      </c>
      <c r="O71" s="69">
        <v>4759</v>
      </c>
      <c r="P71" s="66" t="s">
        <v>1607</v>
      </c>
      <c r="Q71" s="68">
        <v>5271</v>
      </c>
      <c r="R71" s="68">
        <v>0</v>
      </c>
      <c r="S71" s="68">
        <v>8670</v>
      </c>
      <c r="T71" s="68">
        <f t="shared" si="1"/>
        <v>41260530</v>
      </c>
    </row>
    <row r="72" spans="1:20" ht="15.75" hidden="1" customHeight="1">
      <c r="A72" s="66">
        <v>144</v>
      </c>
      <c r="B72" s="66">
        <v>1032210008</v>
      </c>
      <c r="C72" s="66" t="s">
        <v>1744</v>
      </c>
      <c r="D72" s="66" t="s">
        <v>1607</v>
      </c>
      <c r="E72" s="67" t="s">
        <v>154</v>
      </c>
      <c r="F72" s="67" t="s">
        <v>155</v>
      </c>
      <c r="G72" s="67" t="s">
        <v>33</v>
      </c>
      <c r="H72" s="66" t="s">
        <v>1644</v>
      </c>
      <c r="I72" s="66" t="s">
        <v>35</v>
      </c>
      <c r="J72" s="66" t="s">
        <v>36</v>
      </c>
      <c r="K72" s="66" t="s">
        <v>1607</v>
      </c>
      <c r="L72" s="66" t="s">
        <v>1607</v>
      </c>
      <c r="M72" s="66" t="s">
        <v>36</v>
      </c>
      <c r="N72" s="68" t="s">
        <v>1607</v>
      </c>
      <c r="O72" s="69">
        <v>242</v>
      </c>
      <c r="P72" s="66" t="s">
        <v>1607</v>
      </c>
      <c r="Q72" s="68">
        <v>147018</v>
      </c>
      <c r="R72" s="68">
        <v>0</v>
      </c>
      <c r="S72" s="68">
        <v>162551</v>
      </c>
      <c r="T72" s="68">
        <f t="shared" si="1"/>
        <v>39337342</v>
      </c>
    </row>
    <row r="73" spans="1:20" ht="15.75" customHeight="1">
      <c r="A73" s="66">
        <v>1000</v>
      </c>
      <c r="B73" s="66">
        <v>1032210360</v>
      </c>
      <c r="C73" s="66" t="s">
        <v>1745</v>
      </c>
      <c r="D73" s="66" t="s">
        <v>1613</v>
      </c>
      <c r="E73" s="67" t="s">
        <v>1746</v>
      </c>
      <c r="F73" s="67" t="s">
        <v>650</v>
      </c>
      <c r="G73" s="67"/>
      <c r="H73" s="66" t="s">
        <v>1644</v>
      </c>
      <c r="I73" s="66" t="s">
        <v>35</v>
      </c>
      <c r="J73" s="66" t="s">
        <v>36</v>
      </c>
      <c r="K73" s="66" t="s">
        <v>1607</v>
      </c>
      <c r="L73" s="66" t="s">
        <v>36</v>
      </c>
      <c r="M73" s="66" t="s">
        <v>1607</v>
      </c>
      <c r="N73" s="68"/>
      <c r="O73" s="69">
        <v>67</v>
      </c>
      <c r="P73" s="66" t="s">
        <v>1607</v>
      </c>
      <c r="Q73" s="68">
        <v>7238723</v>
      </c>
      <c r="R73" s="68">
        <v>7238723</v>
      </c>
      <c r="S73" s="68">
        <v>7238723</v>
      </c>
      <c r="T73" s="68">
        <f t="shared" si="1"/>
        <v>484994441</v>
      </c>
    </row>
    <row r="74" spans="1:20" ht="15.75" customHeight="1">
      <c r="A74" s="66">
        <v>701</v>
      </c>
      <c r="B74" s="66">
        <v>1032210340</v>
      </c>
      <c r="C74" s="66" t="s">
        <v>1747</v>
      </c>
      <c r="D74" s="66" t="s">
        <v>1613</v>
      </c>
      <c r="E74" s="67" t="s">
        <v>1748</v>
      </c>
      <c r="F74" s="67" t="s">
        <v>87</v>
      </c>
      <c r="G74" s="67"/>
      <c r="H74" s="66" t="s">
        <v>1644</v>
      </c>
      <c r="I74" s="66" t="s">
        <v>35</v>
      </c>
      <c r="J74" s="66" t="s">
        <v>36</v>
      </c>
      <c r="K74" s="66" t="s">
        <v>1607</v>
      </c>
      <c r="L74" s="66" t="s">
        <v>1607</v>
      </c>
      <c r="M74" s="66" t="s">
        <v>36</v>
      </c>
      <c r="N74" s="68"/>
      <c r="O74" s="69">
        <v>587</v>
      </c>
      <c r="P74" s="66" t="s">
        <v>1607</v>
      </c>
      <c r="Q74" s="68">
        <v>700476</v>
      </c>
      <c r="R74" s="68">
        <v>1060178</v>
      </c>
      <c r="S74" s="68">
        <v>736901</v>
      </c>
      <c r="T74" s="68">
        <f t="shared" si="1"/>
        <v>432560887</v>
      </c>
    </row>
    <row r="75" spans="1:20" ht="15.75" hidden="1" customHeight="1">
      <c r="A75" s="66">
        <v>495</v>
      </c>
      <c r="B75" s="66">
        <v>1032820080</v>
      </c>
      <c r="C75" s="66" t="s">
        <v>1749</v>
      </c>
      <c r="D75" s="66" t="s">
        <v>1607</v>
      </c>
      <c r="E75" s="67" t="s">
        <v>153</v>
      </c>
      <c r="F75" s="67" t="s">
        <v>70</v>
      </c>
      <c r="G75" s="67" t="s">
        <v>95</v>
      </c>
      <c r="H75" s="66" t="s">
        <v>1750</v>
      </c>
      <c r="I75" s="66" t="s">
        <v>35</v>
      </c>
      <c r="J75" s="66" t="s">
        <v>36</v>
      </c>
      <c r="K75" s="66" t="s">
        <v>1607</v>
      </c>
      <c r="L75" s="66" t="s">
        <v>1607</v>
      </c>
      <c r="M75" s="66" t="s">
        <v>36</v>
      </c>
      <c r="N75" s="68" t="s">
        <v>1607</v>
      </c>
      <c r="O75" s="69">
        <v>73</v>
      </c>
      <c r="P75" s="66" t="s">
        <v>1607</v>
      </c>
      <c r="Q75" s="68">
        <v>486392</v>
      </c>
      <c r="R75" s="68">
        <v>0</v>
      </c>
      <c r="S75" s="68">
        <v>537780</v>
      </c>
      <c r="T75" s="68">
        <f t="shared" si="1"/>
        <v>39257940</v>
      </c>
    </row>
    <row r="76" spans="1:20" ht="15.75" customHeight="1">
      <c r="A76" s="66">
        <v>1353</v>
      </c>
      <c r="B76" s="66">
        <v>1032910935</v>
      </c>
      <c r="C76" s="66" t="s">
        <v>1751</v>
      </c>
      <c r="D76" s="66" t="s">
        <v>1613</v>
      </c>
      <c r="E76" s="67" t="s">
        <v>1752</v>
      </c>
      <c r="F76" s="67" t="s">
        <v>1753</v>
      </c>
      <c r="G76" s="67" t="s">
        <v>41</v>
      </c>
      <c r="H76" s="66" t="s">
        <v>32</v>
      </c>
      <c r="I76" s="66" t="s">
        <v>48</v>
      </c>
      <c r="J76" s="66" t="s">
        <v>36</v>
      </c>
      <c r="K76" s="66" t="s">
        <v>1607</v>
      </c>
      <c r="L76" s="66" t="s">
        <v>36</v>
      </c>
      <c r="M76" s="66" t="s">
        <v>1607</v>
      </c>
      <c r="N76" s="68" t="s">
        <v>1607</v>
      </c>
      <c r="O76" s="69">
        <v>48</v>
      </c>
      <c r="P76" s="66" t="s">
        <v>1607</v>
      </c>
      <c r="Q76" s="68">
        <v>8738100</v>
      </c>
      <c r="R76" s="68">
        <v>8738100</v>
      </c>
      <c r="S76" s="68">
        <v>8738100</v>
      </c>
      <c r="T76" s="68">
        <f t="shared" si="1"/>
        <v>419428800</v>
      </c>
    </row>
    <row r="77" spans="1:20" ht="15.75" hidden="1" customHeight="1">
      <c r="A77" s="66">
        <v>528</v>
      </c>
      <c r="B77" s="66">
        <v>1031640001</v>
      </c>
      <c r="C77" s="66" t="s">
        <v>1754</v>
      </c>
      <c r="D77" s="66" t="s">
        <v>1607</v>
      </c>
      <c r="E77" s="67" t="s">
        <v>178</v>
      </c>
      <c r="F77" s="67" t="s">
        <v>70</v>
      </c>
      <c r="G77" s="67" t="s">
        <v>179</v>
      </c>
      <c r="H77" s="66" t="s">
        <v>1755</v>
      </c>
      <c r="I77" s="66" t="s">
        <v>88</v>
      </c>
      <c r="J77" s="66" t="s">
        <v>36</v>
      </c>
      <c r="K77" s="66" t="s">
        <v>1607</v>
      </c>
      <c r="L77" s="66" t="s">
        <v>1607</v>
      </c>
      <c r="M77" s="66" t="s">
        <v>36</v>
      </c>
      <c r="N77" s="68" t="s">
        <v>1607</v>
      </c>
      <c r="O77" s="69">
        <v>2534</v>
      </c>
      <c r="P77" s="66" t="s">
        <v>1607</v>
      </c>
      <c r="Q77" s="68">
        <v>13598</v>
      </c>
      <c r="R77" s="68">
        <v>0</v>
      </c>
      <c r="S77" s="68">
        <v>15035</v>
      </c>
      <c r="T77" s="68">
        <f t="shared" si="1"/>
        <v>38098690</v>
      </c>
    </row>
    <row r="78" spans="1:20" ht="15.75" hidden="1" customHeight="1">
      <c r="A78" s="66">
        <v>1318</v>
      </c>
      <c r="B78" s="66" t="s">
        <v>156</v>
      </c>
      <c r="C78" s="66" t="s">
        <v>1756</v>
      </c>
      <c r="D78" s="66" t="s">
        <v>1607</v>
      </c>
      <c r="E78" s="67" t="s">
        <v>157</v>
      </c>
      <c r="F78" s="67" t="s">
        <v>159</v>
      </c>
      <c r="G78" s="67"/>
      <c r="H78" s="66" t="s">
        <v>129</v>
      </c>
      <c r="I78" s="66" t="s">
        <v>160</v>
      </c>
      <c r="J78" s="66" t="s">
        <v>36</v>
      </c>
      <c r="K78" s="66"/>
      <c r="L78" s="66" t="s">
        <v>1607</v>
      </c>
      <c r="M78" s="66" t="s">
        <v>36</v>
      </c>
      <c r="N78" s="68" t="s">
        <v>1607</v>
      </c>
      <c r="O78" s="69">
        <v>1961</v>
      </c>
      <c r="P78" s="66" t="s">
        <v>1607</v>
      </c>
      <c r="Q78" s="68">
        <v>17558</v>
      </c>
      <c r="R78" s="68">
        <v>0</v>
      </c>
      <c r="S78" s="68">
        <v>19413</v>
      </c>
      <c r="T78" s="68">
        <f t="shared" si="1"/>
        <v>38068893</v>
      </c>
    </row>
    <row r="79" spans="1:20" ht="15.75" hidden="1" customHeight="1">
      <c r="A79" s="66">
        <v>585</v>
      </c>
      <c r="B79" s="66">
        <v>1032630007</v>
      </c>
      <c r="C79" s="66" t="s">
        <v>1757</v>
      </c>
      <c r="D79" s="66" t="s">
        <v>1607</v>
      </c>
      <c r="E79" s="67" t="s">
        <v>161</v>
      </c>
      <c r="F79" s="67" t="s">
        <v>163</v>
      </c>
      <c r="G79" s="67" t="s">
        <v>162</v>
      </c>
      <c r="H79" s="66" t="s">
        <v>38</v>
      </c>
      <c r="I79" s="66" t="s">
        <v>35</v>
      </c>
      <c r="J79" s="66" t="s">
        <v>36</v>
      </c>
      <c r="K79" s="66" t="s">
        <v>1607</v>
      </c>
      <c r="L79" s="66" t="s">
        <v>1607</v>
      </c>
      <c r="M79" s="66" t="s">
        <v>36</v>
      </c>
      <c r="N79" s="68" t="s">
        <v>1607</v>
      </c>
      <c r="O79" s="69">
        <v>885</v>
      </c>
      <c r="P79" s="66" t="s">
        <v>1607</v>
      </c>
      <c r="Q79" s="68">
        <v>35883</v>
      </c>
      <c r="R79" s="68">
        <v>0</v>
      </c>
      <c r="S79" s="68">
        <v>39674</v>
      </c>
      <c r="T79" s="68">
        <f t="shared" si="1"/>
        <v>35111490</v>
      </c>
    </row>
    <row r="80" spans="1:20" ht="15.75" hidden="1" customHeight="1">
      <c r="A80" s="66">
        <v>1422</v>
      </c>
      <c r="B80" s="66">
        <v>1031016310</v>
      </c>
      <c r="C80" s="66" t="s">
        <v>1758</v>
      </c>
      <c r="D80" s="66" t="s">
        <v>1607</v>
      </c>
      <c r="E80" s="67" t="s">
        <v>164</v>
      </c>
      <c r="F80" s="67" t="s">
        <v>167</v>
      </c>
      <c r="G80" s="67" t="s">
        <v>166</v>
      </c>
      <c r="H80" s="66" t="s">
        <v>165</v>
      </c>
      <c r="I80" s="66" t="s">
        <v>88</v>
      </c>
      <c r="J80" s="66" t="s">
        <v>36</v>
      </c>
      <c r="K80" s="66" t="s">
        <v>1607</v>
      </c>
      <c r="L80" s="66" t="s">
        <v>1607</v>
      </c>
      <c r="M80" s="66" t="s">
        <v>36</v>
      </c>
      <c r="N80" s="68" t="s">
        <v>36</v>
      </c>
      <c r="O80" s="69">
        <v>843</v>
      </c>
      <c r="P80" s="66" t="s">
        <v>1607</v>
      </c>
      <c r="Q80" s="68">
        <v>34980</v>
      </c>
      <c r="R80" s="68">
        <v>0</v>
      </c>
      <c r="S80" s="68">
        <v>38676</v>
      </c>
      <c r="T80" s="68">
        <f t="shared" si="1"/>
        <v>32603868</v>
      </c>
    </row>
    <row r="81" spans="1:20" ht="15.75" hidden="1" customHeight="1">
      <c r="A81" s="66">
        <v>95</v>
      </c>
      <c r="B81" s="66">
        <v>1031250009</v>
      </c>
      <c r="C81" s="66" t="s">
        <v>1759</v>
      </c>
      <c r="D81" s="66" t="s">
        <v>1607</v>
      </c>
      <c r="E81" s="67" t="s">
        <v>168</v>
      </c>
      <c r="F81" s="67" t="s">
        <v>171</v>
      </c>
      <c r="G81" s="67" t="s">
        <v>170</v>
      </c>
      <c r="H81" s="66" t="s">
        <v>169</v>
      </c>
      <c r="I81" s="66" t="s">
        <v>88</v>
      </c>
      <c r="J81" s="66" t="s">
        <v>36</v>
      </c>
      <c r="K81" s="66" t="s">
        <v>1607</v>
      </c>
      <c r="L81" s="66" t="s">
        <v>1607</v>
      </c>
      <c r="M81" s="66" t="s">
        <v>36</v>
      </c>
      <c r="N81" s="68" t="s">
        <v>36</v>
      </c>
      <c r="O81" s="69">
        <v>2252</v>
      </c>
      <c r="P81" s="66" t="s">
        <v>1607</v>
      </c>
      <c r="Q81" s="68">
        <v>13003</v>
      </c>
      <c r="R81" s="68">
        <v>0</v>
      </c>
      <c r="S81" s="68">
        <v>14377</v>
      </c>
      <c r="T81" s="68">
        <f t="shared" si="1"/>
        <v>32377004</v>
      </c>
    </row>
    <row r="82" spans="1:20" ht="15.75" hidden="1" customHeight="1">
      <c r="A82" s="66">
        <v>492</v>
      </c>
      <c r="B82" s="66">
        <v>1031212003</v>
      </c>
      <c r="C82" s="66" t="s">
        <v>1760</v>
      </c>
      <c r="D82" s="66" t="s">
        <v>1607</v>
      </c>
      <c r="E82" s="67" t="s">
        <v>172</v>
      </c>
      <c r="F82" s="67" t="s">
        <v>173</v>
      </c>
      <c r="G82" s="67" t="s">
        <v>33</v>
      </c>
      <c r="H82" s="66" t="s">
        <v>1644</v>
      </c>
      <c r="I82" s="66" t="s">
        <v>35</v>
      </c>
      <c r="J82" s="66" t="s">
        <v>36</v>
      </c>
      <c r="K82" s="66" t="s">
        <v>1607</v>
      </c>
      <c r="L82" s="66" t="s">
        <v>1607</v>
      </c>
      <c r="M82" s="66" t="s">
        <v>36</v>
      </c>
      <c r="N82" s="68" t="s">
        <v>1607</v>
      </c>
      <c r="O82" s="69">
        <v>5996</v>
      </c>
      <c r="P82" s="66" t="s">
        <v>1607</v>
      </c>
      <c r="Q82" s="68">
        <v>4604</v>
      </c>
      <c r="R82" s="68">
        <v>0</v>
      </c>
      <c r="S82" s="68">
        <v>5090</v>
      </c>
      <c r="T82" s="68">
        <f t="shared" si="1"/>
        <v>30519640</v>
      </c>
    </row>
    <row r="83" spans="1:20" ht="15.75" hidden="1" customHeight="1">
      <c r="A83" s="66">
        <v>358</v>
      </c>
      <c r="B83" s="66">
        <v>1031650020</v>
      </c>
      <c r="C83" s="66" t="s">
        <v>1761</v>
      </c>
      <c r="D83" s="66" t="s">
        <v>1607</v>
      </c>
      <c r="E83" s="67" t="s">
        <v>180</v>
      </c>
      <c r="F83" s="67" t="s">
        <v>181</v>
      </c>
      <c r="G83" s="67" t="s">
        <v>33</v>
      </c>
      <c r="H83" s="66" t="s">
        <v>1644</v>
      </c>
      <c r="I83" s="66" t="s">
        <v>35</v>
      </c>
      <c r="J83" s="66" t="s">
        <v>36</v>
      </c>
      <c r="K83" s="66" t="s">
        <v>1607</v>
      </c>
      <c r="L83" s="66" t="s">
        <v>1607</v>
      </c>
      <c r="M83" s="66" t="s">
        <v>36</v>
      </c>
      <c r="N83" s="68" t="s">
        <v>1607</v>
      </c>
      <c r="O83" s="69">
        <v>20486</v>
      </c>
      <c r="P83" s="66" t="s">
        <v>1607</v>
      </c>
      <c r="Q83" s="68">
        <v>1268</v>
      </c>
      <c r="R83" s="68">
        <v>0</v>
      </c>
      <c r="S83" s="68">
        <v>1402</v>
      </c>
      <c r="T83" s="68">
        <f t="shared" si="1"/>
        <v>28721372</v>
      </c>
    </row>
    <row r="84" spans="1:20" ht="15.75" hidden="1" customHeight="1">
      <c r="A84" s="66">
        <v>317</v>
      </c>
      <c r="B84" s="66">
        <v>1033350025</v>
      </c>
      <c r="C84" s="66" t="s">
        <v>1762</v>
      </c>
      <c r="D84" s="66" t="s">
        <v>1607</v>
      </c>
      <c r="E84" s="67" t="s">
        <v>174</v>
      </c>
      <c r="F84" s="67" t="s">
        <v>176</v>
      </c>
      <c r="G84" s="67" t="s">
        <v>175</v>
      </c>
      <c r="H84" s="66" t="s">
        <v>1078</v>
      </c>
      <c r="I84" s="66" t="s">
        <v>177</v>
      </c>
      <c r="J84" s="66" t="s">
        <v>36</v>
      </c>
      <c r="K84" s="66" t="s">
        <v>1607</v>
      </c>
      <c r="L84" s="66" t="s">
        <v>36</v>
      </c>
      <c r="M84" s="66" t="s">
        <v>1607</v>
      </c>
      <c r="N84" s="68" t="s">
        <v>1607</v>
      </c>
      <c r="O84" s="69">
        <v>40</v>
      </c>
      <c r="P84" s="66" t="s">
        <v>1607</v>
      </c>
      <c r="Q84" s="68">
        <v>640834</v>
      </c>
      <c r="R84" s="68">
        <v>0</v>
      </c>
      <c r="S84" s="68">
        <v>708539</v>
      </c>
      <c r="T84" s="68">
        <f t="shared" si="1"/>
        <v>28341560</v>
      </c>
    </row>
    <row r="85" spans="1:20" ht="15.75" hidden="1" customHeight="1">
      <c r="A85" s="66">
        <v>453</v>
      </c>
      <c r="B85" s="66">
        <v>1031050030</v>
      </c>
      <c r="C85" s="66" t="s">
        <v>1763</v>
      </c>
      <c r="D85" s="66" t="s">
        <v>1607</v>
      </c>
      <c r="E85" s="67" t="s">
        <v>182</v>
      </c>
      <c r="F85" s="67" t="s">
        <v>183</v>
      </c>
      <c r="G85" s="67" t="s">
        <v>33</v>
      </c>
      <c r="H85" s="66" t="s">
        <v>1764</v>
      </c>
      <c r="I85" s="66" t="s">
        <v>35</v>
      </c>
      <c r="J85" s="66" t="s">
        <v>36</v>
      </c>
      <c r="K85" s="66" t="s">
        <v>1607</v>
      </c>
      <c r="L85" s="66" t="s">
        <v>1607</v>
      </c>
      <c r="M85" s="66" t="s">
        <v>36</v>
      </c>
      <c r="N85" s="68" t="s">
        <v>1607</v>
      </c>
      <c r="O85" s="69">
        <v>5700</v>
      </c>
      <c r="P85" s="66" t="s">
        <v>1607</v>
      </c>
      <c r="Q85" s="68">
        <v>4262</v>
      </c>
      <c r="R85" s="68">
        <v>0</v>
      </c>
      <c r="S85" s="68">
        <v>4713</v>
      </c>
      <c r="T85" s="68">
        <f t="shared" si="1"/>
        <v>26864100</v>
      </c>
    </row>
    <row r="86" spans="1:20" ht="15.75" customHeight="1">
      <c r="A86" s="66">
        <v>1349</v>
      </c>
      <c r="B86" s="66">
        <v>1032210377</v>
      </c>
      <c r="C86" s="66" t="s">
        <v>1765</v>
      </c>
      <c r="D86" s="66" t="s">
        <v>1613</v>
      </c>
      <c r="E86" s="67" t="s">
        <v>1766</v>
      </c>
      <c r="F86" s="67" t="s">
        <v>1767</v>
      </c>
      <c r="G86" s="67" t="s">
        <v>390</v>
      </c>
      <c r="H86" s="66" t="s">
        <v>1518</v>
      </c>
      <c r="I86" s="66" t="s">
        <v>48</v>
      </c>
      <c r="J86" s="66" t="s">
        <v>36</v>
      </c>
      <c r="K86" s="66" t="s">
        <v>1607</v>
      </c>
      <c r="L86" s="66" t="s">
        <v>1607</v>
      </c>
      <c r="M86" s="66" t="s">
        <v>36</v>
      </c>
      <c r="N86" s="68" t="s">
        <v>1607</v>
      </c>
      <c r="O86" s="69">
        <v>238</v>
      </c>
      <c r="P86" s="66" t="s">
        <v>1607</v>
      </c>
      <c r="Q86" s="68">
        <v>1470256</v>
      </c>
      <c r="R86" s="68">
        <v>1470256</v>
      </c>
      <c r="S86" s="68">
        <v>1470256</v>
      </c>
      <c r="T86" s="68">
        <f t="shared" si="1"/>
        <v>349920928</v>
      </c>
    </row>
    <row r="87" spans="1:20" ht="15.75" hidden="1" customHeight="1">
      <c r="A87" s="66">
        <v>103</v>
      </c>
      <c r="B87" s="66">
        <v>1033610065</v>
      </c>
      <c r="C87" s="66" t="s">
        <v>1768</v>
      </c>
      <c r="D87" s="66" t="s">
        <v>1607</v>
      </c>
      <c r="E87" s="67" t="s">
        <v>184</v>
      </c>
      <c r="F87" s="67" t="s">
        <v>70</v>
      </c>
      <c r="G87" s="67" t="s">
        <v>185</v>
      </c>
      <c r="H87" s="66" t="s">
        <v>187</v>
      </c>
      <c r="I87" s="66" t="s">
        <v>88</v>
      </c>
      <c r="J87" s="66" t="s">
        <v>36</v>
      </c>
      <c r="K87" s="66" t="s">
        <v>1607</v>
      </c>
      <c r="L87" s="66" t="s">
        <v>1607</v>
      </c>
      <c r="M87" s="66" t="s">
        <v>36</v>
      </c>
      <c r="N87" s="68" t="s">
        <v>1607</v>
      </c>
      <c r="O87" s="69">
        <v>354</v>
      </c>
      <c r="P87" s="66" t="s">
        <v>1607</v>
      </c>
      <c r="Q87" s="68">
        <v>65026</v>
      </c>
      <c r="R87" s="68">
        <v>0</v>
      </c>
      <c r="S87" s="68">
        <v>71896</v>
      </c>
      <c r="T87" s="68">
        <f t="shared" si="1"/>
        <v>25451184</v>
      </c>
    </row>
    <row r="88" spans="1:20" ht="15.75" hidden="1" customHeight="1">
      <c r="A88" s="66">
        <v>1171</v>
      </c>
      <c r="B88" s="66">
        <v>1282820209</v>
      </c>
      <c r="C88" s="66" t="s">
        <v>1769</v>
      </c>
      <c r="D88" s="66" t="s">
        <v>1607</v>
      </c>
      <c r="E88" s="67" t="s">
        <v>186</v>
      </c>
      <c r="F88" s="67" t="s">
        <v>189</v>
      </c>
      <c r="G88" s="67" t="s">
        <v>187</v>
      </c>
      <c r="H88" s="66" t="s">
        <v>1770</v>
      </c>
      <c r="I88" s="66" t="s">
        <v>88</v>
      </c>
      <c r="J88" s="66" t="s">
        <v>36</v>
      </c>
      <c r="K88" s="66" t="s">
        <v>1607</v>
      </c>
      <c r="L88" s="66" t="s">
        <v>36</v>
      </c>
      <c r="M88" s="66" t="s">
        <v>1607</v>
      </c>
      <c r="N88" s="68" t="s">
        <v>1607</v>
      </c>
      <c r="O88" s="69">
        <v>364</v>
      </c>
      <c r="P88" s="66" t="s">
        <v>1607</v>
      </c>
      <c r="Q88" s="68">
        <v>63119</v>
      </c>
      <c r="R88" s="68">
        <v>0</v>
      </c>
      <c r="S88" s="68">
        <v>69787</v>
      </c>
      <c r="T88" s="68">
        <f t="shared" si="1"/>
        <v>25402468</v>
      </c>
    </row>
    <row r="89" spans="1:20" ht="15.75" hidden="1" customHeight="1">
      <c r="A89" s="66">
        <v>94</v>
      </c>
      <c r="B89" s="66">
        <v>1031250016</v>
      </c>
      <c r="C89" s="66" t="s">
        <v>1771</v>
      </c>
      <c r="D89" s="66" t="s">
        <v>1607</v>
      </c>
      <c r="E89" s="67" t="s">
        <v>190</v>
      </c>
      <c r="F89" s="67" t="s">
        <v>191</v>
      </c>
      <c r="G89" s="67" t="s">
        <v>169</v>
      </c>
      <c r="H89" s="66" t="s">
        <v>169</v>
      </c>
      <c r="I89" s="66" t="s">
        <v>88</v>
      </c>
      <c r="J89" s="66" t="s">
        <v>36</v>
      </c>
      <c r="K89" s="66" t="s">
        <v>1607</v>
      </c>
      <c r="L89" s="66" t="s">
        <v>1607</v>
      </c>
      <c r="M89" s="66" t="s">
        <v>36</v>
      </c>
      <c r="N89" s="68" t="s">
        <v>36</v>
      </c>
      <c r="O89" s="69">
        <v>2367</v>
      </c>
      <c r="P89" s="66" t="s">
        <v>1607</v>
      </c>
      <c r="Q89" s="68">
        <v>9670</v>
      </c>
      <c r="R89" s="68">
        <v>0</v>
      </c>
      <c r="S89" s="68">
        <v>10692</v>
      </c>
      <c r="T89" s="68">
        <f t="shared" si="1"/>
        <v>25307964</v>
      </c>
    </row>
    <row r="90" spans="1:20" ht="15.75" hidden="1" customHeight="1">
      <c r="A90" s="66">
        <v>1420</v>
      </c>
      <c r="B90" s="66">
        <v>1031016303</v>
      </c>
      <c r="C90" s="66" t="s">
        <v>1772</v>
      </c>
      <c r="D90" s="66" t="s">
        <v>1607</v>
      </c>
      <c r="E90" s="67" t="s">
        <v>192</v>
      </c>
      <c r="F90" s="67" t="s">
        <v>194</v>
      </c>
      <c r="G90" s="67" t="s">
        <v>108</v>
      </c>
      <c r="H90" s="66" t="s">
        <v>32</v>
      </c>
      <c r="I90" s="66" t="s">
        <v>48</v>
      </c>
      <c r="J90" s="66" t="s">
        <v>36</v>
      </c>
      <c r="K90" s="66" t="s">
        <v>1607</v>
      </c>
      <c r="L90" s="66" t="s">
        <v>1607</v>
      </c>
      <c r="M90" s="66" t="s">
        <v>36</v>
      </c>
      <c r="N90" s="68" t="s">
        <v>1607</v>
      </c>
      <c r="O90" s="69">
        <v>704</v>
      </c>
      <c r="P90" s="66" t="s">
        <v>1607</v>
      </c>
      <c r="Q90" s="68">
        <v>30154</v>
      </c>
      <c r="R90" s="68">
        <v>0</v>
      </c>
      <c r="S90" s="68">
        <v>33340</v>
      </c>
      <c r="T90" s="68">
        <f t="shared" si="1"/>
        <v>23471360</v>
      </c>
    </row>
    <row r="91" spans="1:20" ht="15.75" customHeight="1">
      <c r="A91" s="66">
        <v>938</v>
      </c>
      <c r="B91" s="66">
        <v>1031016009</v>
      </c>
      <c r="C91" s="66" t="s">
        <v>1773</v>
      </c>
      <c r="D91" s="66" t="s">
        <v>1613</v>
      </c>
      <c r="E91" s="67" t="s">
        <v>1774</v>
      </c>
      <c r="F91" s="67" t="s">
        <v>72</v>
      </c>
      <c r="G91" s="67"/>
      <c r="H91" s="66" t="s">
        <v>1644</v>
      </c>
      <c r="I91" s="66" t="s">
        <v>35</v>
      </c>
      <c r="J91" s="66" t="s">
        <v>36</v>
      </c>
      <c r="K91" s="66" t="s">
        <v>1607</v>
      </c>
      <c r="L91" s="66" t="s">
        <v>1607</v>
      </c>
      <c r="M91" s="66" t="s">
        <v>36</v>
      </c>
      <c r="N91" s="68"/>
      <c r="O91" s="69">
        <v>9131</v>
      </c>
      <c r="P91" s="66" t="s">
        <v>1607</v>
      </c>
      <c r="Q91" s="68">
        <v>35559</v>
      </c>
      <c r="R91" s="68">
        <v>53820</v>
      </c>
      <c r="S91" s="68">
        <v>37408</v>
      </c>
      <c r="T91" s="68">
        <f t="shared" si="1"/>
        <v>341572448</v>
      </c>
    </row>
    <row r="92" spans="1:20" ht="15.75" hidden="1" customHeight="1">
      <c r="A92" s="66">
        <v>288</v>
      </c>
      <c r="B92" s="66">
        <v>1033040040</v>
      </c>
      <c r="C92" s="66" t="s">
        <v>1775</v>
      </c>
      <c r="D92" s="66" t="s">
        <v>1607</v>
      </c>
      <c r="E92" s="67" t="s">
        <v>195</v>
      </c>
      <c r="F92" s="67" t="s">
        <v>196</v>
      </c>
      <c r="G92" s="67" t="s">
        <v>33</v>
      </c>
      <c r="H92" s="66" t="s">
        <v>1776</v>
      </c>
      <c r="I92" s="66" t="s">
        <v>35</v>
      </c>
      <c r="J92" s="66" t="s">
        <v>36</v>
      </c>
      <c r="K92" s="66" t="s">
        <v>36</v>
      </c>
      <c r="L92" s="66" t="s">
        <v>1607</v>
      </c>
      <c r="M92" s="66" t="s">
        <v>36</v>
      </c>
      <c r="N92" s="68" t="s">
        <v>1607</v>
      </c>
      <c r="O92" s="69">
        <v>9988</v>
      </c>
      <c r="P92" s="66" t="s">
        <v>1607</v>
      </c>
      <c r="Q92" s="68">
        <v>2098</v>
      </c>
      <c r="R92" s="68">
        <v>0</v>
      </c>
      <c r="S92" s="68">
        <v>2320</v>
      </c>
      <c r="T92" s="68">
        <f t="shared" si="1"/>
        <v>23172160</v>
      </c>
    </row>
    <row r="93" spans="1:20" ht="15.75" hidden="1" customHeight="1">
      <c r="A93" s="66">
        <v>169</v>
      </c>
      <c r="B93" s="66">
        <v>1031020049</v>
      </c>
      <c r="C93" s="66" t="s">
        <v>1777</v>
      </c>
      <c r="D93" s="66" t="s">
        <v>1607</v>
      </c>
      <c r="E93" s="67" t="s">
        <v>197</v>
      </c>
      <c r="F93" s="67" t="s">
        <v>198</v>
      </c>
      <c r="G93" s="67" t="s">
        <v>33</v>
      </c>
      <c r="H93" s="66" t="s">
        <v>1644</v>
      </c>
      <c r="I93" s="66" t="s">
        <v>35</v>
      </c>
      <c r="J93" s="66" t="s">
        <v>36</v>
      </c>
      <c r="K93" s="66" t="s">
        <v>1607</v>
      </c>
      <c r="L93" s="66" t="s">
        <v>1607</v>
      </c>
      <c r="M93" s="66" t="s">
        <v>36</v>
      </c>
      <c r="N93" s="68" t="s">
        <v>1607</v>
      </c>
      <c r="O93" s="69">
        <v>222</v>
      </c>
      <c r="P93" s="66" t="s">
        <v>1607</v>
      </c>
      <c r="Q93" s="68">
        <v>81781</v>
      </c>
      <c r="R93" s="68">
        <v>0</v>
      </c>
      <c r="S93" s="68">
        <v>90422</v>
      </c>
      <c r="T93" s="68">
        <f t="shared" si="1"/>
        <v>20073684</v>
      </c>
    </row>
    <row r="94" spans="1:20" ht="15.75" hidden="1" customHeight="1">
      <c r="A94" s="66">
        <v>1173</v>
      </c>
      <c r="B94" s="66">
        <v>1031810087</v>
      </c>
      <c r="C94" s="66" t="s">
        <v>1778</v>
      </c>
      <c r="D94" s="66" t="s">
        <v>1607</v>
      </c>
      <c r="E94" s="67" t="s">
        <v>199</v>
      </c>
      <c r="F94" s="67" t="s">
        <v>52</v>
      </c>
      <c r="G94" s="67" t="s">
        <v>1779</v>
      </c>
      <c r="H94" s="66" t="s">
        <v>1779</v>
      </c>
      <c r="I94" s="66" t="s">
        <v>200</v>
      </c>
      <c r="J94" s="66" t="s">
        <v>36</v>
      </c>
      <c r="K94" s="66" t="s">
        <v>1607</v>
      </c>
      <c r="L94" s="66" t="s">
        <v>36</v>
      </c>
      <c r="M94" s="66" t="s">
        <v>1607</v>
      </c>
      <c r="N94" s="68" t="s">
        <v>1607</v>
      </c>
      <c r="O94" s="69">
        <v>87</v>
      </c>
      <c r="P94" s="66" t="s">
        <v>1607</v>
      </c>
      <c r="Q94" s="68">
        <v>194603</v>
      </c>
      <c r="R94" s="68">
        <v>0</v>
      </c>
      <c r="S94" s="68">
        <v>215163</v>
      </c>
      <c r="T94" s="68">
        <f t="shared" si="1"/>
        <v>18719181</v>
      </c>
    </row>
    <row r="95" spans="1:20" ht="15.75" hidden="1" customHeight="1">
      <c r="A95" s="66">
        <v>378</v>
      </c>
      <c r="B95" s="66">
        <v>1033040022</v>
      </c>
      <c r="C95" s="66" t="s">
        <v>1780</v>
      </c>
      <c r="D95" s="66" t="s">
        <v>1607</v>
      </c>
      <c r="E95" s="67" t="s">
        <v>201</v>
      </c>
      <c r="F95" s="67" t="s">
        <v>202</v>
      </c>
      <c r="G95" s="67" t="s">
        <v>33</v>
      </c>
      <c r="H95" s="66" t="s">
        <v>1781</v>
      </c>
      <c r="I95" s="66" t="s">
        <v>35</v>
      </c>
      <c r="J95" s="66" t="s">
        <v>36</v>
      </c>
      <c r="K95" s="66" t="s">
        <v>36</v>
      </c>
      <c r="L95" s="66" t="s">
        <v>1607</v>
      </c>
      <c r="M95" s="66" t="s">
        <v>36</v>
      </c>
      <c r="N95" s="68" t="s">
        <v>1607</v>
      </c>
      <c r="O95" s="69">
        <v>994</v>
      </c>
      <c r="P95" s="66" t="s">
        <v>1607</v>
      </c>
      <c r="Q95" s="68">
        <v>16829</v>
      </c>
      <c r="R95" s="68">
        <v>0</v>
      </c>
      <c r="S95" s="68">
        <v>18607</v>
      </c>
      <c r="T95" s="68">
        <f t="shared" si="1"/>
        <v>18495358</v>
      </c>
    </row>
    <row r="96" spans="1:20" ht="15.75" hidden="1" customHeight="1">
      <c r="A96" s="66">
        <v>632</v>
      </c>
      <c r="B96" s="66">
        <v>1031090015</v>
      </c>
      <c r="C96" s="66" t="s">
        <v>1782</v>
      </c>
      <c r="D96" s="66" t="s">
        <v>1607</v>
      </c>
      <c r="E96" s="67" t="s">
        <v>206</v>
      </c>
      <c r="F96" s="67" t="s">
        <v>207</v>
      </c>
      <c r="G96" s="67" t="s">
        <v>33</v>
      </c>
      <c r="H96" s="66" t="s">
        <v>1783</v>
      </c>
      <c r="I96" s="66" t="s">
        <v>35</v>
      </c>
      <c r="J96" s="66" t="s">
        <v>36</v>
      </c>
      <c r="K96" s="66" t="s">
        <v>1607</v>
      </c>
      <c r="L96" s="66" t="s">
        <v>1607</v>
      </c>
      <c r="M96" s="66" t="s">
        <v>36</v>
      </c>
      <c r="N96" s="68" t="s">
        <v>1607</v>
      </c>
      <c r="O96" s="69">
        <v>3258</v>
      </c>
      <c r="P96" s="66" t="s">
        <v>1607</v>
      </c>
      <c r="Q96" s="68">
        <v>5010</v>
      </c>
      <c r="R96" s="68">
        <v>0</v>
      </c>
      <c r="S96" s="68">
        <v>5540</v>
      </c>
      <c r="T96" s="68">
        <f t="shared" si="1"/>
        <v>18049320</v>
      </c>
    </row>
    <row r="97" spans="1:20" ht="15.75" hidden="1" customHeight="1">
      <c r="A97" s="66">
        <v>623</v>
      </c>
      <c r="B97" s="66">
        <v>1032412100</v>
      </c>
      <c r="C97" s="66" t="s">
        <v>1784</v>
      </c>
      <c r="D97" s="66" t="s">
        <v>1607</v>
      </c>
      <c r="E97" s="67" t="s">
        <v>209</v>
      </c>
      <c r="F97" s="67" t="s">
        <v>210</v>
      </c>
      <c r="G97" s="67" t="s">
        <v>33</v>
      </c>
      <c r="H97" s="66" t="s">
        <v>1644</v>
      </c>
      <c r="I97" s="66" t="s">
        <v>35</v>
      </c>
      <c r="J97" s="66" t="s">
        <v>36</v>
      </c>
      <c r="K97" s="66" t="s">
        <v>1607</v>
      </c>
      <c r="L97" s="66" t="s">
        <v>1607</v>
      </c>
      <c r="M97" s="66" t="s">
        <v>36</v>
      </c>
      <c r="N97" s="68" t="s">
        <v>1607</v>
      </c>
      <c r="O97" s="69">
        <v>2894</v>
      </c>
      <c r="P97" s="66" t="s">
        <v>1607</v>
      </c>
      <c r="Q97" s="68">
        <v>5466</v>
      </c>
      <c r="R97" s="68">
        <v>0</v>
      </c>
      <c r="S97" s="68">
        <v>6043</v>
      </c>
      <c r="T97" s="68">
        <f t="shared" si="1"/>
        <v>17488442</v>
      </c>
    </row>
    <row r="98" spans="1:20" ht="15.75" customHeight="1">
      <c r="A98" s="66">
        <v>697</v>
      </c>
      <c r="B98" s="66">
        <v>1032210400</v>
      </c>
      <c r="C98" s="66" t="s">
        <v>1785</v>
      </c>
      <c r="D98" s="66" t="s">
        <v>1613</v>
      </c>
      <c r="E98" s="67" t="s">
        <v>1786</v>
      </c>
      <c r="F98" s="67" t="s">
        <v>1787</v>
      </c>
      <c r="G98" s="67"/>
      <c r="H98" s="66" t="s">
        <v>32</v>
      </c>
      <c r="I98" s="66" t="s">
        <v>35</v>
      </c>
      <c r="J98" s="66" t="s">
        <v>36</v>
      </c>
      <c r="K98" s="66" t="s">
        <v>1607</v>
      </c>
      <c r="L98" s="66" t="s">
        <v>1607</v>
      </c>
      <c r="M98" s="66" t="s">
        <v>36</v>
      </c>
      <c r="N98" s="68"/>
      <c r="O98" s="69">
        <v>32</v>
      </c>
      <c r="P98" s="66" t="s">
        <v>1607</v>
      </c>
      <c r="Q98" s="68">
        <v>9481106</v>
      </c>
      <c r="R98" s="68">
        <v>14349800</v>
      </c>
      <c r="S98" s="68">
        <v>9974124</v>
      </c>
      <c r="T98" s="68">
        <f t="shared" si="1"/>
        <v>319171968</v>
      </c>
    </row>
    <row r="99" spans="1:20" ht="15.75" customHeight="1">
      <c r="A99" s="66">
        <v>929</v>
      </c>
      <c r="B99" s="66">
        <v>1031016301</v>
      </c>
      <c r="C99" s="66" t="s">
        <v>1788</v>
      </c>
      <c r="D99" s="66" t="s">
        <v>1613</v>
      </c>
      <c r="E99" s="67" t="s">
        <v>1789</v>
      </c>
      <c r="F99" s="67" t="s">
        <v>1790</v>
      </c>
      <c r="G99" s="67"/>
      <c r="H99" s="66" t="s">
        <v>1791</v>
      </c>
      <c r="I99" s="66" t="s">
        <v>35</v>
      </c>
      <c r="J99" s="66" t="s">
        <v>36</v>
      </c>
      <c r="K99" s="66" t="s">
        <v>1607</v>
      </c>
      <c r="L99" s="66" t="s">
        <v>1607</v>
      </c>
      <c r="M99" s="66" t="s">
        <v>36</v>
      </c>
      <c r="N99" s="68"/>
      <c r="O99" s="69">
        <v>3125</v>
      </c>
      <c r="P99" s="66" t="s">
        <v>1607</v>
      </c>
      <c r="Q99" s="68">
        <v>94560</v>
      </c>
      <c r="R99" s="68">
        <v>143124</v>
      </c>
      <c r="S99" s="68">
        <v>99477</v>
      </c>
      <c r="T99" s="68">
        <f t="shared" si="1"/>
        <v>310865625</v>
      </c>
    </row>
    <row r="100" spans="1:20" ht="15.75" hidden="1" customHeight="1">
      <c r="A100" s="66">
        <v>161</v>
      </c>
      <c r="B100" s="66">
        <v>1032210125</v>
      </c>
      <c r="C100" s="66" t="s">
        <v>1792</v>
      </c>
      <c r="D100" s="66" t="s">
        <v>1607</v>
      </c>
      <c r="E100" s="67" t="s">
        <v>208</v>
      </c>
      <c r="F100" s="67" t="s">
        <v>102</v>
      </c>
      <c r="G100" s="67" t="s">
        <v>41</v>
      </c>
      <c r="H100" s="66" t="s">
        <v>1644</v>
      </c>
      <c r="I100" s="66" t="s">
        <v>35</v>
      </c>
      <c r="J100" s="66" t="s">
        <v>36</v>
      </c>
      <c r="K100" s="66" t="s">
        <v>1607</v>
      </c>
      <c r="L100" s="66" t="s">
        <v>1607</v>
      </c>
      <c r="M100" s="66" t="s">
        <v>36</v>
      </c>
      <c r="N100" s="68" t="s">
        <v>1607</v>
      </c>
      <c r="O100" s="69">
        <v>366</v>
      </c>
      <c r="P100" s="66" t="s">
        <v>1607</v>
      </c>
      <c r="Q100" s="68">
        <v>43189</v>
      </c>
      <c r="R100" s="68">
        <v>0</v>
      </c>
      <c r="S100" s="68">
        <v>47752</v>
      </c>
      <c r="T100" s="68">
        <f t="shared" si="1"/>
        <v>17477232</v>
      </c>
    </row>
    <row r="101" spans="1:20" ht="15.75" hidden="1" customHeight="1">
      <c r="A101" s="66">
        <v>595</v>
      </c>
      <c r="B101" s="66">
        <v>1031610071</v>
      </c>
      <c r="C101" s="66" t="s">
        <v>1793</v>
      </c>
      <c r="D101" s="66" t="s">
        <v>1607</v>
      </c>
      <c r="E101" s="67" t="s">
        <v>211</v>
      </c>
      <c r="F101" s="67" t="s">
        <v>213</v>
      </c>
      <c r="G101" s="67" t="s">
        <v>212</v>
      </c>
      <c r="H101" s="66" t="s">
        <v>1794</v>
      </c>
      <c r="I101" s="66" t="s">
        <v>88</v>
      </c>
      <c r="J101" s="66" t="s">
        <v>36</v>
      </c>
      <c r="K101" s="66" t="s">
        <v>1607</v>
      </c>
      <c r="L101" s="66" t="s">
        <v>1607</v>
      </c>
      <c r="M101" s="66" t="s">
        <v>36</v>
      </c>
      <c r="N101" s="68" t="s">
        <v>1607</v>
      </c>
      <c r="O101" s="69">
        <v>302</v>
      </c>
      <c r="P101" s="66" t="s">
        <v>1607</v>
      </c>
      <c r="Q101" s="68">
        <v>51028</v>
      </c>
      <c r="R101" s="68">
        <v>0</v>
      </c>
      <c r="S101" s="68">
        <v>56419</v>
      </c>
      <c r="T101" s="68">
        <f t="shared" si="1"/>
        <v>17038538</v>
      </c>
    </row>
    <row r="102" spans="1:20" ht="15.75" hidden="1" customHeight="1">
      <c r="A102" s="66">
        <v>30</v>
      </c>
      <c r="B102" s="66">
        <v>1032810020</v>
      </c>
      <c r="C102" s="66" t="s">
        <v>1795</v>
      </c>
      <c r="D102" s="66" t="s">
        <v>1607</v>
      </c>
      <c r="E102" s="67" t="s">
        <v>214</v>
      </c>
      <c r="F102" s="67" t="s">
        <v>210</v>
      </c>
      <c r="G102" s="67" t="s">
        <v>33</v>
      </c>
      <c r="H102" s="66" t="s">
        <v>1644</v>
      </c>
      <c r="I102" s="66" t="s">
        <v>35</v>
      </c>
      <c r="J102" s="66" t="s">
        <v>36</v>
      </c>
      <c r="K102" s="66" t="s">
        <v>1607</v>
      </c>
      <c r="L102" s="66" t="s">
        <v>1607</v>
      </c>
      <c r="M102" s="66" t="s">
        <v>36</v>
      </c>
      <c r="N102" s="68" t="s">
        <v>1607</v>
      </c>
      <c r="O102" s="69">
        <v>2488</v>
      </c>
      <c r="P102" s="66" t="s">
        <v>1607</v>
      </c>
      <c r="Q102" s="68">
        <v>6046</v>
      </c>
      <c r="R102" s="68">
        <v>0</v>
      </c>
      <c r="S102" s="68">
        <v>6684</v>
      </c>
      <c r="T102" s="68">
        <f t="shared" si="1"/>
        <v>16629792</v>
      </c>
    </row>
    <row r="103" spans="1:20" ht="15.75" hidden="1" customHeight="1">
      <c r="A103" s="66">
        <v>447</v>
      </c>
      <c r="B103" s="66">
        <v>1032210122</v>
      </c>
      <c r="C103" s="66" t="s">
        <v>1796</v>
      </c>
      <c r="D103" s="66" t="s">
        <v>1607</v>
      </c>
      <c r="E103" s="67" t="s">
        <v>215</v>
      </c>
      <c r="F103" s="67" t="s">
        <v>116</v>
      </c>
      <c r="G103" s="67" t="s">
        <v>33</v>
      </c>
      <c r="H103" s="66" t="s">
        <v>1644</v>
      </c>
      <c r="I103" s="66" t="s">
        <v>35</v>
      </c>
      <c r="J103" s="66" t="s">
        <v>36</v>
      </c>
      <c r="K103" s="66" t="s">
        <v>1607</v>
      </c>
      <c r="L103" s="66" t="s">
        <v>1607</v>
      </c>
      <c r="M103" s="66" t="s">
        <v>36</v>
      </c>
      <c r="N103" s="68" t="s">
        <v>1607</v>
      </c>
      <c r="O103" s="69">
        <v>143</v>
      </c>
      <c r="P103" s="66" t="s">
        <v>1607</v>
      </c>
      <c r="Q103" s="68">
        <v>102286</v>
      </c>
      <c r="R103" s="68">
        <v>0</v>
      </c>
      <c r="S103" s="68">
        <v>113093</v>
      </c>
      <c r="T103" s="68">
        <f t="shared" si="1"/>
        <v>16172299</v>
      </c>
    </row>
    <row r="104" spans="1:20" ht="15.75" hidden="1" customHeight="1">
      <c r="A104" s="66">
        <v>127</v>
      </c>
      <c r="B104" s="66">
        <v>1033020010</v>
      </c>
      <c r="C104" s="66" t="s">
        <v>1797</v>
      </c>
      <c r="D104" s="66" t="s">
        <v>1607</v>
      </c>
      <c r="E104" s="67" t="s">
        <v>1798</v>
      </c>
      <c r="F104" s="67" t="s">
        <v>1799</v>
      </c>
      <c r="G104" s="67" t="s">
        <v>33</v>
      </c>
      <c r="H104" s="66" t="s">
        <v>1800</v>
      </c>
      <c r="I104" s="66" t="s">
        <v>35</v>
      </c>
      <c r="J104" s="66" t="s">
        <v>36</v>
      </c>
      <c r="K104" s="66" t="s">
        <v>1607</v>
      </c>
      <c r="L104" s="66" t="s">
        <v>1607</v>
      </c>
      <c r="M104" s="66" t="s">
        <v>36</v>
      </c>
      <c r="N104" s="68" t="s">
        <v>1607</v>
      </c>
      <c r="O104" s="69">
        <v>2033</v>
      </c>
      <c r="P104" s="66" t="s">
        <v>1607</v>
      </c>
      <c r="Q104" s="68">
        <v>7075</v>
      </c>
      <c r="R104" s="68">
        <v>0</v>
      </c>
      <c r="S104" s="68">
        <v>7823</v>
      </c>
      <c r="T104" s="68">
        <f t="shared" si="1"/>
        <v>15904159</v>
      </c>
    </row>
    <row r="105" spans="1:20" ht="15.75" hidden="1" customHeight="1">
      <c r="A105" s="66">
        <v>176</v>
      </c>
      <c r="B105" s="66" t="s">
        <v>216</v>
      </c>
      <c r="C105" s="66" t="s">
        <v>1801</v>
      </c>
      <c r="D105" s="66" t="s">
        <v>1607</v>
      </c>
      <c r="E105" s="67" t="s">
        <v>217</v>
      </c>
      <c r="F105" s="67" t="s">
        <v>218</v>
      </c>
      <c r="G105" s="67" t="s">
        <v>33</v>
      </c>
      <c r="H105" s="66" t="s">
        <v>1644</v>
      </c>
      <c r="I105" s="66" t="s">
        <v>35</v>
      </c>
      <c r="J105" s="66" t="s">
        <v>36</v>
      </c>
      <c r="K105" s="66" t="s">
        <v>1607</v>
      </c>
      <c r="L105" s="66" t="s">
        <v>1607</v>
      </c>
      <c r="M105" s="66" t="s">
        <v>36</v>
      </c>
      <c r="N105" s="68" t="s">
        <v>1607</v>
      </c>
      <c r="O105" s="69">
        <v>897</v>
      </c>
      <c r="P105" s="66" t="s">
        <v>1607</v>
      </c>
      <c r="Q105" s="68">
        <v>15618</v>
      </c>
      <c r="R105" s="68">
        <v>0</v>
      </c>
      <c r="S105" s="68">
        <v>17268</v>
      </c>
      <c r="T105" s="68">
        <f t="shared" si="1"/>
        <v>15489396</v>
      </c>
    </row>
    <row r="106" spans="1:20" ht="15.75" hidden="1" customHeight="1">
      <c r="A106" s="66">
        <v>550</v>
      </c>
      <c r="B106" s="66">
        <v>1032412140</v>
      </c>
      <c r="C106" s="66" t="s">
        <v>1802</v>
      </c>
      <c r="D106" s="66" t="s">
        <v>1607</v>
      </c>
      <c r="E106" s="67" t="s">
        <v>219</v>
      </c>
      <c r="F106" s="67" t="s">
        <v>220</v>
      </c>
      <c r="G106" s="67" t="s">
        <v>69</v>
      </c>
      <c r="H106" s="66" t="s">
        <v>1644</v>
      </c>
      <c r="I106" s="66" t="s">
        <v>35</v>
      </c>
      <c r="J106" s="66" t="s">
        <v>36</v>
      </c>
      <c r="K106" s="66" t="s">
        <v>1607</v>
      </c>
      <c r="L106" s="66" t="s">
        <v>1607</v>
      </c>
      <c r="M106" s="66" t="s">
        <v>36</v>
      </c>
      <c r="N106" s="68" t="s">
        <v>1607</v>
      </c>
      <c r="O106" s="69">
        <v>533</v>
      </c>
      <c r="P106" s="66" t="s">
        <v>1607</v>
      </c>
      <c r="Q106" s="68">
        <v>26205</v>
      </c>
      <c r="R106" s="68">
        <v>0</v>
      </c>
      <c r="S106" s="68">
        <v>28974</v>
      </c>
      <c r="T106" s="68">
        <f t="shared" si="1"/>
        <v>15443142</v>
      </c>
    </row>
    <row r="107" spans="1:20" ht="15.75" hidden="1" customHeight="1">
      <c r="A107" s="66">
        <v>542</v>
      </c>
      <c r="B107" s="66">
        <v>1031810081</v>
      </c>
      <c r="C107" s="66" t="s">
        <v>1803</v>
      </c>
      <c r="D107" s="66" t="s">
        <v>1607</v>
      </c>
      <c r="E107" s="67" t="s">
        <v>226</v>
      </c>
      <c r="F107" s="67" t="s">
        <v>181</v>
      </c>
      <c r="G107" s="67" t="s">
        <v>151</v>
      </c>
      <c r="H107" s="66" t="s">
        <v>151</v>
      </c>
      <c r="I107" s="66" t="s">
        <v>88</v>
      </c>
      <c r="J107" s="66" t="s">
        <v>36</v>
      </c>
      <c r="K107" s="66" t="s">
        <v>1607</v>
      </c>
      <c r="L107" s="66" t="s">
        <v>1607</v>
      </c>
      <c r="M107" s="66" t="s">
        <v>36</v>
      </c>
      <c r="N107" s="68" t="s">
        <v>1607</v>
      </c>
      <c r="O107" s="69">
        <v>128</v>
      </c>
      <c r="P107" s="66" t="s">
        <v>1607</v>
      </c>
      <c r="Q107" s="68">
        <v>103073</v>
      </c>
      <c r="R107" s="68">
        <v>0</v>
      </c>
      <c r="S107" s="68">
        <v>113963</v>
      </c>
      <c r="T107" s="68">
        <f t="shared" si="1"/>
        <v>14587264</v>
      </c>
    </row>
    <row r="108" spans="1:20" ht="15.75" customHeight="1">
      <c r="A108" s="66">
        <v>878</v>
      </c>
      <c r="B108" s="66">
        <v>1032910021</v>
      </c>
      <c r="C108" s="66" t="s">
        <v>1804</v>
      </c>
      <c r="D108" s="66" t="s">
        <v>1613</v>
      </c>
      <c r="E108" s="67" t="s">
        <v>1805</v>
      </c>
      <c r="F108" s="67" t="s">
        <v>1806</v>
      </c>
      <c r="G108" s="67"/>
      <c r="H108" s="66" t="s">
        <v>1807</v>
      </c>
      <c r="I108" s="66" t="s">
        <v>35</v>
      </c>
      <c r="J108" s="66" t="s">
        <v>36</v>
      </c>
      <c r="K108" s="66" t="s">
        <v>1607</v>
      </c>
      <c r="L108" s="66" t="s">
        <v>1607</v>
      </c>
      <c r="M108" s="66" t="s">
        <v>36</v>
      </c>
      <c r="N108" s="68"/>
      <c r="O108" s="69">
        <v>249</v>
      </c>
      <c r="P108" s="66" t="s">
        <v>1607</v>
      </c>
      <c r="Q108" s="68">
        <v>1191946</v>
      </c>
      <c r="R108" s="68">
        <v>1191946</v>
      </c>
      <c r="S108" s="68">
        <v>1191946</v>
      </c>
      <c r="T108" s="68">
        <f t="shared" si="1"/>
        <v>296794554</v>
      </c>
    </row>
    <row r="109" spans="1:20" ht="15.75" hidden="1" customHeight="1">
      <c r="A109" s="66">
        <v>388</v>
      </c>
      <c r="B109" s="66">
        <v>1031640036</v>
      </c>
      <c r="C109" s="66" t="s">
        <v>1808</v>
      </c>
      <c r="D109" s="66" t="s">
        <v>1607</v>
      </c>
      <c r="E109" s="67" t="s">
        <v>221</v>
      </c>
      <c r="F109" s="67" t="s">
        <v>222</v>
      </c>
      <c r="G109" s="67" t="s">
        <v>151</v>
      </c>
      <c r="H109" s="66" t="s">
        <v>1809</v>
      </c>
      <c r="I109" s="66" t="s">
        <v>88</v>
      </c>
      <c r="J109" s="66" t="s">
        <v>36</v>
      </c>
      <c r="K109" s="66" t="s">
        <v>1607</v>
      </c>
      <c r="L109" s="66" t="s">
        <v>1607</v>
      </c>
      <c r="M109" s="66" t="s">
        <v>36</v>
      </c>
      <c r="N109" s="68" t="s">
        <v>1607</v>
      </c>
      <c r="O109" s="69">
        <v>5737</v>
      </c>
      <c r="P109" s="66" t="s">
        <v>1607</v>
      </c>
      <c r="Q109" s="68">
        <v>2277</v>
      </c>
      <c r="R109" s="68">
        <v>0</v>
      </c>
      <c r="S109" s="68">
        <v>2517</v>
      </c>
      <c r="T109" s="68">
        <f t="shared" si="1"/>
        <v>14440029</v>
      </c>
    </row>
    <row r="110" spans="1:20" ht="15.75" hidden="1" customHeight="1">
      <c r="A110" s="66">
        <v>517</v>
      </c>
      <c r="B110" s="66">
        <v>1033340006</v>
      </c>
      <c r="C110" s="66" t="s">
        <v>1810</v>
      </c>
      <c r="D110" s="66" t="s">
        <v>1607</v>
      </c>
      <c r="E110" s="67" t="s">
        <v>227</v>
      </c>
      <c r="F110" s="67" t="s">
        <v>70</v>
      </c>
      <c r="G110" s="67" t="s">
        <v>69</v>
      </c>
      <c r="H110" s="66" t="s">
        <v>1644</v>
      </c>
      <c r="I110" s="66" t="s">
        <v>35</v>
      </c>
      <c r="J110" s="66" t="s">
        <v>36</v>
      </c>
      <c r="K110" s="66" t="s">
        <v>1607</v>
      </c>
      <c r="L110" s="66" t="s">
        <v>36</v>
      </c>
      <c r="M110" s="66" t="s">
        <v>1607</v>
      </c>
      <c r="N110" s="68" t="s">
        <v>1607</v>
      </c>
      <c r="O110" s="69">
        <v>32</v>
      </c>
      <c r="P110" s="66" t="s">
        <v>1607</v>
      </c>
      <c r="Q110" s="68">
        <v>404882</v>
      </c>
      <c r="R110" s="68">
        <v>0</v>
      </c>
      <c r="S110" s="68">
        <v>447659</v>
      </c>
      <c r="T110" s="68">
        <f t="shared" si="1"/>
        <v>14325088</v>
      </c>
    </row>
    <row r="111" spans="1:20" ht="15.75" hidden="1" customHeight="1">
      <c r="A111" s="66">
        <v>368</v>
      </c>
      <c r="B111" s="66">
        <v>1032210165</v>
      </c>
      <c r="C111" s="66" t="s">
        <v>1811</v>
      </c>
      <c r="D111" s="66" t="s">
        <v>1607</v>
      </c>
      <c r="E111" s="67" t="s">
        <v>228</v>
      </c>
      <c r="F111" s="67" t="s">
        <v>116</v>
      </c>
      <c r="G111" s="67" t="s">
        <v>80</v>
      </c>
      <c r="H111" s="66" t="s">
        <v>80</v>
      </c>
      <c r="I111" s="66" t="s">
        <v>35</v>
      </c>
      <c r="J111" s="66" t="s">
        <v>36</v>
      </c>
      <c r="K111" s="66" t="s">
        <v>1607</v>
      </c>
      <c r="L111" s="66" t="s">
        <v>1607</v>
      </c>
      <c r="M111" s="66" t="s">
        <v>36</v>
      </c>
      <c r="N111" s="68" t="s">
        <v>1607</v>
      </c>
      <c r="O111" s="69">
        <v>251</v>
      </c>
      <c r="P111" s="66" t="s">
        <v>1607</v>
      </c>
      <c r="Q111" s="68">
        <v>49777</v>
      </c>
      <c r="R111" s="68">
        <v>0</v>
      </c>
      <c r="S111" s="68">
        <v>55036</v>
      </c>
      <c r="T111" s="68">
        <f t="shared" si="1"/>
        <v>13814036</v>
      </c>
    </row>
    <row r="112" spans="1:20" ht="15.75" hidden="1" customHeight="1">
      <c r="A112" s="66">
        <v>424</v>
      </c>
      <c r="B112" s="66">
        <v>1032620015</v>
      </c>
      <c r="C112" s="66" t="s">
        <v>1812</v>
      </c>
      <c r="D112" s="66" t="s">
        <v>1607</v>
      </c>
      <c r="E112" s="67" t="s">
        <v>232</v>
      </c>
      <c r="F112" s="67" t="s">
        <v>59</v>
      </c>
      <c r="G112" s="67" t="s">
        <v>33</v>
      </c>
      <c r="H112" s="66" t="s">
        <v>1813</v>
      </c>
      <c r="I112" s="66" t="s">
        <v>35</v>
      </c>
      <c r="J112" s="66" t="s">
        <v>36</v>
      </c>
      <c r="K112" s="66" t="s">
        <v>1607</v>
      </c>
      <c r="L112" s="66" t="s">
        <v>1607</v>
      </c>
      <c r="M112" s="66" t="s">
        <v>36</v>
      </c>
      <c r="N112" s="68" t="s">
        <v>1607</v>
      </c>
      <c r="O112" s="69">
        <v>5441</v>
      </c>
      <c r="P112" s="66" t="s">
        <v>1607</v>
      </c>
      <c r="Q112" s="68">
        <v>2295</v>
      </c>
      <c r="R112" s="68">
        <v>0</v>
      </c>
      <c r="S112" s="68">
        <v>2537</v>
      </c>
      <c r="T112" s="68">
        <f t="shared" si="1"/>
        <v>13803817</v>
      </c>
    </row>
    <row r="113" spans="1:20" ht="15.75" hidden="1" customHeight="1">
      <c r="A113" s="66">
        <v>538</v>
      </c>
      <c r="B113" s="66">
        <v>1032010092</v>
      </c>
      <c r="C113" s="66" t="s">
        <v>1814</v>
      </c>
      <c r="D113" s="66" t="s">
        <v>1607</v>
      </c>
      <c r="E113" s="67" t="s">
        <v>229</v>
      </c>
      <c r="F113" s="67" t="s">
        <v>230</v>
      </c>
      <c r="G113" s="67" t="s">
        <v>151</v>
      </c>
      <c r="H113" s="66" t="s">
        <v>1815</v>
      </c>
      <c r="I113" s="66" t="s">
        <v>88</v>
      </c>
      <c r="J113" s="66" t="s">
        <v>36</v>
      </c>
      <c r="K113" s="66" t="s">
        <v>1607</v>
      </c>
      <c r="L113" s="66" t="s">
        <v>1607</v>
      </c>
      <c r="M113" s="66" t="s">
        <v>36</v>
      </c>
      <c r="N113" s="68" t="s">
        <v>1607</v>
      </c>
      <c r="O113" s="69">
        <v>234</v>
      </c>
      <c r="P113" s="66" t="s">
        <v>1607</v>
      </c>
      <c r="Q113" s="68">
        <v>53346</v>
      </c>
      <c r="R113" s="68">
        <v>0</v>
      </c>
      <c r="S113" s="68">
        <v>58982</v>
      </c>
      <c r="T113" s="68">
        <f t="shared" si="1"/>
        <v>13801788</v>
      </c>
    </row>
    <row r="114" spans="1:20" ht="15.75" customHeight="1">
      <c r="A114" s="66">
        <v>822</v>
      </c>
      <c r="B114" s="66">
        <v>1032411020</v>
      </c>
      <c r="C114" s="66" t="s">
        <v>1816</v>
      </c>
      <c r="D114" s="66" t="s">
        <v>1613</v>
      </c>
      <c r="E114" s="67" t="s">
        <v>1817</v>
      </c>
      <c r="F114" s="67" t="s">
        <v>191</v>
      </c>
      <c r="G114" s="67"/>
      <c r="H114" s="66" t="s">
        <v>224</v>
      </c>
      <c r="I114" s="66" t="s">
        <v>35</v>
      </c>
      <c r="J114" s="66" t="s">
        <v>36</v>
      </c>
      <c r="K114" s="66" t="s">
        <v>1607</v>
      </c>
      <c r="L114" s="66" t="s">
        <v>1607</v>
      </c>
      <c r="M114" s="66" t="s">
        <v>36</v>
      </c>
      <c r="N114" s="68"/>
      <c r="O114" s="69">
        <v>22497</v>
      </c>
      <c r="P114" s="66" t="s">
        <v>1607</v>
      </c>
      <c r="Q114" s="68">
        <v>13064</v>
      </c>
      <c r="R114" s="68">
        <v>13064</v>
      </c>
      <c r="S114" s="68">
        <v>13064</v>
      </c>
      <c r="T114" s="68">
        <f t="shared" si="1"/>
        <v>293900808</v>
      </c>
    </row>
    <row r="115" spans="1:20" ht="15.75" customHeight="1">
      <c r="A115" s="66">
        <v>789</v>
      </c>
      <c r="B115" s="66">
        <v>1033040045</v>
      </c>
      <c r="C115" s="66" t="s">
        <v>1818</v>
      </c>
      <c r="D115" s="66" t="s">
        <v>1613</v>
      </c>
      <c r="E115" s="67" t="s">
        <v>1819</v>
      </c>
      <c r="F115" s="67" t="s">
        <v>533</v>
      </c>
      <c r="G115" s="67"/>
      <c r="H115" s="66" t="s">
        <v>1644</v>
      </c>
      <c r="I115" s="66" t="s">
        <v>35</v>
      </c>
      <c r="J115" s="66" t="s">
        <v>36</v>
      </c>
      <c r="K115" s="66" t="s">
        <v>1607</v>
      </c>
      <c r="L115" s="66" t="s">
        <v>1607</v>
      </c>
      <c r="M115" s="66" t="s">
        <v>36</v>
      </c>
      <c r="N115" s="68"/>
      <c r="O115" s="69">
        <v>4953</v>
      </c>
      <c r="P115" s="66" t="s">
        <v>1607</v>
      </c>
      <c r="Q115" s="68">
        <v>53826</v>
      </c>
      <c r="R115" s="68">
        <v>81468</v>
      </c>
      <c r="S115" s="68">
        <v>56625</v>
      </c>
      <c r="T115" s="68">
        <f t="shared" si="1"/>
        <v>280463625</v>
      </c>
    </row>
    <row r="116" spans="1:20" ht="15.75" customHeight="1">
      <c r="A116" s="66">
        <v>873</v>
      </c>
      <c r="B116" s="66">
        <v>1032910905</v>
      </c>
      <c r="C116" s="66" t="s">
        <v>1820</v>
      </c>
      <c r="D116" s="66" t="s">
        <v>1613</v>
      </c>
      <c r="E116" s="67" t="s">
        <v>1821</v>
      </c>
      <c r="F116" s="67" t="s">
        <v>663</v>
      </c>
      <c r="G116" s="67"/>
      <c r="H116" s="66" t="s">
        <v>1644</v>
      </c>
      <c r="I116" s="66" t="s">
        <v>35</v>
      </c>
      <c r="J116" s="66" t="s">
        <v>36</v>
      </c>
      <c r="K116" s="66" t="s">
        <v>1607</v>
      </c>
      <c r="L116" s="66" t="s">
        <v>1607</v>
      </c>
      <c r="M116" s="66" t="s">
        <v>36</v>
      </c>
      <c r="N116" s="68"/>
      <c r="O116" s="69">
        <v>228</v>
      </c>
      <c r="P116" s="66" t="s">
        <v>1607</v>
      </c>
      <c r="Q116" s="68">
        <v>1104689</v>
      </c>
      <c r="R116" s="68">
        <v>1636195</v>
      </c>
      <c r="S116" s="68">
        <v>1162133</v>
      </c>
      <c r="T116" s="68">
        <f t="shared" si="1"/>
        <v>264966324</v>
      </c>
    </row>
    <row r="117" spans="1:20" ht="15.75" hidden="1" customHeight="1">
      <c r="A117" s="66">
        <v>564</v>
      </c>
      <c r="B117" s="66">
        <v>1031250064</v>
      </c>
      <c r="C117" s="66" t="s">
        <v>1822</v>
      </c>
      <c r="D117" s="66" t="s">
        <v>1607</v>
      </c>
      <c r="E117" s="67" t="s">
        <v>231</v>
      </c>
      <c r="F117" s="67" t="s">
        <v>159</v>
      </c>
      <c r="G117" s="67" t="s">
        <v>170</v>
      </c>
      <c r="H117" s="66" t="s">
        <v>458</v>
      </c>
      <c r="I117" s="66" t="s">
        <v>88</v>
      </c>
      <c r="J117" s="66" t="s">
        <v>36</v>
      </c>
      <c r="K117" s="66" t="s">
        <v>1607</v>
      </c>
      <c r="L117" s="66" t="s">
        <v>1607</v>
      </c>
      <c r="M117" s="66" t="s">
        <v>36</v>
      </c>
      <c r="N117" s="68" t="s">
        <v>36</v>
      </c>
      <c r="O117" s="69">
        <v>1311</v>
      </c>
      <c r="P117" s="66" t="s">
        <v>1607</v>
      </c>
      <c r="Q117" s="68">
        <v>9517</v>
      </c>
      <c r="R117" s="68">
        <v>0</v>
      </c>
      <c r="S117" s="68">
        <v>10523</v>
      </c>
      <c r="T117" s="68">
        <f t="shared" si="1"/>
        <v>13795653</v>
      </c>
    </row>
    <row r="118" spans="1:20" ht="15.75" hidden="1" customHeight="1">
      <c r="A118" s="66">
        <v>1203</v>
      </c>
      <c r="B118" s="66">
        <v>1033310005</v>
      </c>
      <c r="C118" s="66" t="s">
        <v>1823</v>
      </c>
      <c r="D118" s="66" t="s">
        <v>1607</v>
      </c>
      <c r="E118" s="67" t="s">
        <v>223</v>
      </c>
      <c r="F118" s="67" t="s">
        <v>225</v>
      </c>
      <c r="G118" s="67" t="s">
        <v>224</v>
      </c>
      <c r="H118" s="66" t="s">
        <v>224</v>
      </c>
      <c r="I118" s="66" t="s">
        <v>35</v>
      </c>
      <c r="J118" s="66" t="s">
        <v>36</v>
      </c>
      <c r="K118" s="66" t="s">
        <v>1607</v>
      </c>
      <c r="L118" s="66" t="s">
        <v>36</v>
      </c>
      <c r="M118" s="66" t="s">
        <v>1607</v>
      </c>
      <c r="N118" s="68" t="s">
        <v>1607</v>
      </c>
      <c r="O118" s="69">
        <v>40</v>
      </c>
      <c r="P118" s="66" t="s">
        <v>1607</v>
      </c>
      <c r="Q118" s="68">
        <v>309242</v>
      </c>
      <c r="R118" s="68">
        <v>0</v>
      </c>
      <c r="S118" s="68">
        <v>341914</v>
      </c>
      <c r="T118" s="68">
        <f t="shared" si="1"/>
        <v>13676560</v>
      </c>
    </row>
    <row r="119" spans="1:20" ht="15.75" hidden="1" customHeight="1">
      <c r="A119" s="66">
        <v>406</v>
      </c>
      <c r="B119" s="66">
        <v>1033020075</v>
      </c>
      <c r="C119" s="66" t="s">
        <v>1824</v>
      </c>
      <c r="D119" s="66" t="s">
        <v>1607</v>
      </c>
      <c r="E119" s="67" t="s">
        <v>233</v>
      </c>
      <c r="F119" s="67" t="s">
        <v>235</v>
      </c>
      <c r="G119" s="67" t="s">
        <v>234</v>
      </c>
      <c r="H119" s="66" t="s">
        <v>1825</v>
      </c>
      <c r="I119" s="66" t="s">
        <v>127</v>
      </c>
      <c r="J119" s="66" t="s">
        <v>36</v>
      </c>
      <c r="K119" s="66" t="s">
        <v>1607</v>
      </c>
      <c r="L119" s="66" t="s">
        <v>1607</v>
      </c>
      <c r="M119" s="66" t="s">
        <v>36</v>
      </c>
      <c r="N119" s="68" t="s">
        <v>1607</v>
      </c>
      <c r="O119" s="69">
        <v>186</v>
      </c>
      <c r="P119" s="66" t="s">
        <v>1607</v>
      </c>
      <c r="Q119" s="68">
        <v>66027</v>
      </c>
      <c r="R119" s="68">
        <v>0</v>
      </c>
      <c r="S119" s="68">
        <v>73002</v>
      </c>
      <c r="T119" s="68">
        <f t="shared" si="1"/>
        <v>13578372</v>
      </c>
    </row>
    <row r="120" spans="1:20" ht="15.75" hidden="1" customHeight="1">
      <c r="A120" s="66">
        <v>175</v>
      </c>
      <c r="B120" s="66">
        <v>1031014120</v>
      </c>
      <c r="C120" s="66" t="s">
        <v>1826</v>
      </c>
      <c r="D120" s="66" t="s">
        <v>1607</v>
      </c>
      <c r="E120" s="67" t="s">
        <v>236</v>
      </c>
      <c r="F120" s="67" t="s">
        <v>81</v>
      </c>
      <c r="G120" s="67" t="s">
        <v>80</v>
      </c>
      <c r="H120" s="66" t="s">
        <v>1644</v>
      </c>
      <c r="I120" s="66" t="s">
        <v>35</v>
      </c>
      <c r="J120" s="66" t="s">
        <v>36</v>
      </c>
      <c r="K120" s="66" t="s">
        <v>1607</v>
      </c>
      <c r="L120" s="66" t="s">
        <v>1607</v>
      </c>
      <c r="M120" s="66" t="s">
        <v>36</v>
      </c>
      <c r="N120" s="68" t="s">
        <v>1607</v>
      </c>
      <c r="O120" s="69">
        <v>687</v>
      </c>
      <c r="P120" s="66" t="s">
        <v>1607</v>
      </c>
      <c r="Q120" s="68">
        <v>17312</v>
      </c>
      <c r="R120" s="68">
        <v>0</v>
      </c>
      <c r="S120" s="68">
        <v>19141</v>
      </c>
      <c r="T120" s="68">
        <f t="shared" si="1"/>
        <v>13149867</v>
      </c>
    </row>
    <row r="121" spans="1:20" ht="15.75" customHeight="1">
      <c r="A121" s="66">
        <v>728</v>
      </c>
      <c r="B121" s="66">
        <v>1032910083</v>
      </c>
      <c r="C121" s="66" t="s">
        <v>1827</v>
      </c>
      <c r="D121" s="66" t="s">
        <v>1613</v>
      </c>
      <c r="E121" s="67" t="s">
        <v>1828</v>
      </c>
      <c r="F121" s="67" t="s">
        <v>971</v>
      </c>
      <c r="G121" s="67"/>
      <c r="H121" s="66" t="s">
        <v>32</v>
      </c>
      <c r="I121" s="66" t="s">
        <v>35</v>
      </c>
      <c r="J121" s="66" t="s">
        <v>36</v>
      </c>
      <c r="K121" s="66" t="s">
        <v>1607</v>
      </c>
      <c r="L121" s="66" t="s">
        <v>36</v>
      </c>
      <c r="M121" s="66" t="s">
        <v>1607</v>
      </c>
      <c r="N121" s="68"/>
      <c r="O121" s="69">
        <v>6</v>
      </c>
      <c r="P121" s="66" t="s">
        <v>1607</v>
      </c>
      <c r="Q121" s="68">
        <v>42004592</v>
      </c>
      <c r="R121" s="68">
        <v>44002231</v>
      </c>
      <c r="S121" s="68">
        <v>44002231</v>
      </c>
      <c r="T121" s="68">
        <f t="shared" si="1"/>
        <v>264013386</v>
      </c>
    </row>
    <row r="122" spans="1:20" ht="15.75" customHeight="1">
      <c r="A122" s="66">
        <v>1358</v>
      </c>
      <c r="B122" s="66">
        <v>1032910924</v>
      </c>
      <c r="C122" s="66" t="s">
        <v>1829</v>
      </c>
      <c r="D122" s="66" t="s">
        <v>1613</v>
      </c>
      <c r="E122" s="67" t="s">
        <v>1830</v>
      </c>
      <c r="F122" s="67" t="s">
        <v>308</v>
      </c>
      <c r="G122" s="67" t="s">
        <v>390</v>
      </c>
      <c r="H122" s="66" t="s">
        <v>129</v>
      </c>
      <c r="I122" s="66" t="s">
        <v>48</v>
      </c>
      <c r="J122" s="66" t="s">
        <v>36</v>
      </c>
      <c r="K122" s="66" t="s">
        <v>1607</v>
      </c>
      <c r="L122" s="66" t="s">
        <v>1607</v>
      </c>
      <c r="M122" s="66" t="s">
        <v>36</v>
      </c>
      <c r="N122" s="68" t="s">
        <v>1607</v>
      </c>
      <c r="O122" s="69">
        <v>164</v>
      </c>
      <c r="P122" s="66" t="s">
        <v>1607</v>
      </c>
      <c r="Q122" s="68">
        <v>1607630</v>
      </c>
      <c r="R122" s="68">
        <v>1607630</v>
      </c>
      <c r="S122" s="68">
        <v>1607630</v>
      </c>
      <c r="T122" s="68">
        <f t="shared" si="1"/>
        <v>263651320</v>
      </c>
    </row>
    <row r="123" spans="1:20" ht="15.75" customHeight="1">
      <c r="A123" s="66">
        <v>1398</v>
      </c>
      <c r="B123" s="66">
        <v>1032210039</v>
      </c>
      <c r="C123" s="66" t="s">
        <v>1831</v>
      </c>
      <c r="D123" s="66" t="s">
        <v>1613</v>
      </c>
      <c r="E123" s="67" t="s">
        <v>1832</v>
      </c>
      <c r="F123" s="67" t="s">
        <v>1833</v>
      </c>
      <c r="G123" s="67" t="s">
        <v>390</v>
      </c>
      <c r="H123" s="66" t="s">
        <v>32</v>
      </c>
      <c r="I123" s="66" t="s">
        <v>461</v>
      </c>
      <c r="J123" s="66" t="s">
        <v>36</v>
      </c>
      <c r="K123" s="66" t="s">
        <v>1607</v>
      </c>
      <c r="L123" s="66" t="s">
        <v>36</v>
      </c>
      <c r="M123" s="66" t="s">
        <v>1607</v>
      </c>
      <c r="N123" s="68" t="s">
        <v>1607</v>
      </c>
      <c r="O123" s="69">
        <v>10</v>
      </c>
      <c r="P123" s="66" t="s">
        <v>1607</v>
      </c>
      <c r="Q123" s="68">
        <v>22854600</v>
      </c>
      <c r="R123" s="68">
        <v>22854600</v>
      </c>
      <c r="S123" s="68">
        <v>22854600</v>
      </c>
      <c r="T123" s="68">
        <f t="shared" si="1"/>
        <v>228546000</v>
      </c>
    </row>
    <row r="124" spans="1:20" ht="15.75" customHeight="1">
      <c r="A124" s="66">
        <v>1390</v>
      </c>
      <c r="B124" s="66">
        <v>1032910910</v>
      </c>
      <c r="C124" s="66" t="s">
        <v>1834</v>
      </c>
      <c r="D124" s="66" t="s">
        <v>1613</v>
      </c>
      <c r="E124" s="67" t="s">
        <v>1835</v>
      </c>
      <c r="F124" s="67" t="s">
        <v>1836</v>
      </c>
      <c r="G124" s="67" t="s">
        <v>33</v>
      </c>
      <c r="H124" s="66" t="s">
        <v>32</v>
      </c>
      <c r="I124" s="66" t="s">
        <v>1837</v>
      </c>
      <c r="J124" s="66" t="s">
        <v>36</v>
      </c>
      <c r="K124" s="66" t="s">
        <v>1607</v>
      </c>
      <c r="L124" s="66" t="s">
        <v>1607</v>
      </c>
      <c r="M124" s="66" t="s">
        <v>36</v>
      </c>
      <c r="N124" s="68" t="s">
        <v>1607</v>
      </c>
      <c r="O124" s="69">
        <v>277</v>
      </c>
      <c r="P124" s="66" t="s">
        <v>1607</v>
      </c>
      <c r="Q124" s="68">
        <v>755008</v>
      </c>
      <c r="R124" s="68">
        <v>755008</v>
      </c>
      <c r="S124" s="68">
        <v>755008</v>
      </c>
      <c r="T124" s="68">
        <f t="shared" si="1"/>
        <v>209137216</v>
      </c>
    </row>
    <row r="125" spans="1:20" ht="15.75" customHeight="1">
      <c r="A125" s="66">
        <v>1409</v>
      </c>
      <c r="B125" s="66">
        <v>1032910065</v>
      </c>
      <c r="C125" s="66" t="s">
        <v>1838</v>
      </c>
      <c r="D125" s="66" t="s">
        <v>1613</v>
      </c>
      <c r="E125" s="67" t="s">
        <v>1839</v>
      </c>
      <c r="F125" s="67" t="s">
        <v>1840</v>
      </c>
      <c r="G125" s="67" t="s">
        <v>80</v>
      </c>
      <c r="H125" s="66" t="s">
        <v>32</v>
      </c>
      <c r="I125" s="66" t="s">
        <v>48</v>
      </c>
      <c r="J125" s="66" t="s">
        <v>36</v>
      </c>
      <c r="K125" s="66" t="s">
        <v>1607</v>
      </c>
      <c r="L125" s="66" t="s">
        <v>1607</v>
      </c>
      <c r="M125" s="66" t="s">
        <v>36</v>
      </c>
      <c r="N125" s="68" t="s">
        <v>1607</v>
      </c>
      <c r="O125" s="69">
        <v>152</v>
      </c>
      <c r="P125" s="66" t="s">
        <v>1607</v>
      </c>
      <c r="Q125" s="68">
        <v>1360367</v>
      </c>
      <c r="R125" s="68">
        <v>1360367</v>
      </c>
      <c r="S125" s="68">
        <v>1360367</v>
      </c>
      <c r="T125" s="68">
        <f t="shared" si="1"/>
        <v>206775784</v>
      </c>
    </row>
    <row r="126" spans="1:20" ht="15.75" customHeight="1">
      <c r="A126" s="66">
        <v>714</v>
      </c>
      <c r="B126" s="66">
        <v>1032220001</v>
      </c>
      <c r="C126" s="66" t="s">
        <v>1841</v>
      </c>
      <c r="D126" s="66" t="s">
        <v>1613</v>
      </c>
      <c r="E126" s="67" t="s">
        <v>1842</v>
      </c>
      <c r="F126" s="67" t="s">
        <v>1843</v>
      </c>
      <c r="G126" s="67"/>
      <c r="H126" s="66" t="s">
        <v>1644</v>
      </c>
      <c r="I126" s="66" t="s">
        <v>35</v>
      </c>
      <c r="J126" s="66" t="s">
        <v>36</v>
      </c>
      <c r="K126" s="66" t="s">
        <v>1607</v>
      </c>
      <c r="L126" s="66" t="s">
        <v>1607</v>
      </c>
      <c r="M126" s="66" t="s">
        <v>36</v>
      </c>
      <c r="N126" s="68"/>
      <c r="O126" s="69">
        <v>113</v>
      </c>
      <c r="P126" s="66" t="s">
        <v>1607</v>
      </c>
      <c r="Q126" s="68">
        <v>1711824</v>
      </c>
      <c r="R126" s="68">
        <v>2590865</v>
      </c>
      <c r="S126" s="68">
        <v>1800839</v>
      </c>
      <c r="T126" s="68">
        <f t="shared" si="1"/>
        <v>203494807</v>
      </c>
    </row>
    <row r="127" spans="1:20" ht="15.75" customHeight="1">
      <c r="A127" s="66">
        <v>865</v>
      </c>
      <c r="B127" s="66">
        <v>1032410065</v>
      </c>
      <c r="C127" s="66" t="s">
        <v>1844</v>
      </c>
      <c r="D127" s="66" t="s">
        <v>1613</v>
      </c>
      <c r="E127" s="67" t="s">
        <v>1845</v>
      </c>
      <c r="F127" s="67" t="s">
        <v>1846</v>
      </c>
      <c r="G127" s="67"/>
      <c r="H127" s="66" t="s">
        <v>1847</v>
      </c>
      <c r="I127" s="66" t="s">
        <v>35</v>
      </c>
      <c r="J127" s="66" t="s">
        <v>36</v>
      </c>
      <c r="K127" s="66" t="s">
        <v>1607</v>
      </c>
      <c r="L127" s="66" t="s">
        <v>1607</v>
      </c>
      <c r="M127" s="66" t="s">
        <v>36</v>
      </c>
      <c r="N127" s="68"/>
      <c r="O127" s="69">
        <v>451</v>
      </c>
      <c r="P127" s="66" t="s">
        <v>1607</v>
      </c>
      <c r="Q127" s="68">
        <v>447155</v>
      </c>
      <c r="R127" s="68">
        <v>447155</v>
      </c>
      <c r="S127" s="68">
        <v>447155</v>
      </c>
      <c r="T127" s="68">
        <f t="shared" si="1"/>
        <v>201666905</v>
      </c>
    </row>
    <row r="128" spans="1:20" ht="15.75" customHeight="1">
      <c r="A128" s="66">
        <v>1168</v>
      </c>
      <c r="B128" s="66">
        <v>1032210095</v>
      </c>
      <c r="C128" s="66" t="s">
        <v>1848</v>
      </c>
      <c r="D128" s="66" t="s">
        <v>1613</v>
      </c>
      <c r="E128" s="67" t="s">
        <v>1849</v>
      </c>
      <c r="F128" s="67" t="s">
        <v>569</v>
      </c>
      <c r="G128" s="67" t="s">
        <v>1850</v>
      </c>
      <c r="H128" s="66" t="s">
        <v>1850</v>
      </c>
      <c r="I128" s="66" t="s">
        <v>200</v>
      </c>
      <c r="J128" s="66" t="s">
        <v>36</v>
      </c>
      <c r="K128" s="66" t="s">
        <v>1607</v>
      </c>
      <c r="L128" s="66" t="s">
        <v>1607</v>
      </c>
      <c r="M128" s="66" t="s">
        <v>36</v>
      </c>
      <c r="N128" s="68" t="s">
        <v>1607</v>
      </c>
      <c r="O128" s="69">
        <v>33</v>
      </c>
      <c r="P128" s="66" t="s">
        <v>1607</v>
      </c>
      <c r="Q128" s="68">
        <v>5563497</v>
      </c>
      <c r="R128" s="68">
        <v>5563497</v>
      </c>
      <c r="S128" s="68">
        <v>5563497</v>
      </c>
      <c r="T128" s="68">
        <f t="shared" si="1"/>
        <v>183595401</v>
      </c>
    </row>
    <row r="129" spans="1:20" ht="15.75" customHeight="1">
      <c r="A129" s="66">
        <v>741</v>
      </c>
      <c r="B129" s="66">
        <v>1031040007</v>
      </c>
      <c r="C129" s="66" t="s">
        <v>1851</v>
      </c>
      <c r="D129" s="66" t="s">
        <v>1613</v>
      </c>
      <c r="E129" s="67" t="s">
        <v>1852</v>
      </c>
      <c r="F129" s="67" t="s">
        <v>838</v>
      </c>
      <c r="G129" s="67"/>
      <c r="H129" s="66" t="s">
        <v>1644</v>
      </c>
      <c r="I129" s="66" t="s">
        <v>35</v>
      </c>
      <c r="J129" s="66" t="s">
        <v>36</v>
      </c>
      <c r="K129" s="66" t="s">
        <v>1607</v>
      </c>
      <c r="L129" s="66" t="s">
        <v>1607</v>
      </c>
      <c r="M129" s="66" t="s">
        <v>36</v>
      </c>
      <c r="N129" s="68"/>
      <c r="O129" s="69">
        <v>257</v>
      </c>
      <c r="P129" s="66" t="s">
        <v>1607</v>
      </c>
      <c r="Q129" s="68">
        <v>668450</v>
      </c>
      <c r="R129" s="68">
        <v>1011709</v>
      </c>
      <c r="S129" s="68">
        <v>703209</v>
      </c>
      <c r="T129" s="68">
        <f t="shared" si="1"/>
        <v>180724713</v>
      </c>
    </row>
    <row r="130" spans="1:20" ht="15.75" hidden="1" customHeight="1">
      <c r="A130" s="66">
        <v>19</v>
      </c>
      <c r="B130" s="66">
        <v>1031430006</v>
      </c>
      <c r="C130" s="66" t="s">
        <v>1853</v>
      </c>
      <c r="D130" s="66" t="s">
        <v>1607</v>
      </c>
      <c r="E130" s="67" t="s">
        <v>237</v>
      </c>
      <c r="F130" s="67" t="s">
        <v>238</v>
      </c>
      <c r="G130" s="67" t="s">
        <v>33</v>
      </c>
      <c r="H130" s="66" t="s">
        <v>1854</v>
      </c>
      <c r="I130" s="66" t="s">
        <v>35</v>
      </c>
      <c r="J130" s="66" t="s">
        <v>36</v>
      </c>
      <c r="K130" s="66" t="s">
        <v>1607</v>
      </c>
      <c r="L130" s="66" t="s">
        <v>1607</v>
      </c>
      <c r="M130" s="66" t="s">
        <v>36</v>
      </c>
      <c r="N130" s="68" t="s">
        <v>1607</v>
      </c>
      <c r="O130" s="69">
        <v>2246</v>
      </c>
      <c r="P130" s="66" t="s">
        <v>1607</v>
      </c>
      <c r="Q130" s="68">
        <v>5274</v>
      </c>
      <c r="R130" s="68">
        <v>0</v>
      </c>
      <c r="S130" s="68">
        <v>5831</v>
      </c>
      <c r="T130" s="68">
        <f t="shared" ref="T130:T193" si="2">+O130*S130</f>
        <v>13096426</v>
      </c>
    </row>
    <row r="131" spans="1:20" ht="15.75" hidden="1" customHeight="1">
      <c r="A131" s="66">
        <v>653</v>
      </c>
      <c r="B131" s="66">
        <v>1032145050</v>
      </c>
      <c r="C131" s="66" t="s">
        <v>1855</v>
      </c>
      <c r="D131" s="66" t="s">
        <v>1607</v>
      </c>
      <c r="E131" s="67" t="s">
        <v>239</v>
      </c>
      <c r="F131" s="67" t="s">
        <v>240</v>
      </c>
      <c r="G131" s="67" t="s">
        <v>1698</v>
      </c>
      <c r="H131" s="66" t="s">
        <v>1644</v>
      </c>
      <c r="I131" s="66" t="s">
        <v>35</v>
      </c>
      <c r="J131" s="66" t="s">
        <v>36</v>
      </c>
      <c r="K131" s="66" t="s">
        <v>1607</v>
      </c>
      <c r="L131" s="66" t="s">
        <v>1607</v>
      </c>
      <c r="M131" s="66" t="s">
        <v>36</v>
      </c>
      <c r="N131" s="68" t="s">
        <v>1607</v>
      </c>
      <c r="O131" s="69">
        <v>668</v>
      </c>
      <c r="P131" s="66" t="s">
        <v>1607</v>
      </c>
      <c r="Q131" s="68">
        <v>17312</v>
      </c>
      <c r="R131" s="68">
        <v>0</v>
      </c>
      <c r="S131" s="68">
        <v>19141</v>
      </c>
      <c r="T131" s="68">
        <f t="shared" si="2"/>
        <v>12786188</v>
      </c>
    </row>
    <row r="132" spans="1:20" ht="15.75" hidden="1" customHeight="1">
      <c r="A132" s="66">
        <v>120</v>
      </c>
      <c r="B132" s="66">
        <v>1032210070</v>
      </c>
      <c r="C132" s="66" t="s">
        <v>1856</v>
      </c>
      <c r="D132" s="66" t="s">
        <v>1607</v>
      </c>
      <c r="E132" s="67" t="s">
        <v>241</v>
      </c>
      <c r="F132" s="67" t="s">
        <v>242</v>
      </c>
      <c r="G132" s="67" t="s">
        <v>80</v>
      </c>
      <c r="H132" s="66" t="s">
        <v>32</v>
      </c>
      <c r="I132" s="66" t="s">
        <v>35</v>
      </c>
      <c r="J132" s="66" t="s">
        <v>36</v>
      </c>
      <c r="K132" s="66" t="s">
        <v>1607</v>
      </c>
      <c r="L132" s="66" t="s">
        <v>1607</v>
      </c>
      <c r="M132" s="66" t="s">
        <v>36</v>
      </c>
      <c r="N132" s="68" t="s">
        <v>1607</v>
      </c>
      <c r="O132" s="69">
        <v>115</v>
      </c>
      <c r="P132" s="66" t="s">
        <v>1607</v>
      </c>
      <c r="Q132" s="68">
        <v>100229</v>
      </c>
      <c r="R132" s="68">
        <v>0</v>
      </c>
      <c r="S132" s="68">
        <v>110818</v>
      </c>
      <c r="T132" s="68">
        <f t="shared" si="2"/>
        <v>12744070</v>
      </c>
    </row>
    <row r="133" spans="1:20" ht="15.75" hidden="1" customHeight="1">
      <c r="A133" s="66">
        <v>565</v>
      </c>
      <c r="B133" s="66">
        <v>1031250077</v>
      </c>
      <c r="C133" s="66" t="s">
        <v>1857</v>
      </c>
      <c r="D133" s="66" t="s">
        <v>1607</v>
      </c>
      <c r="E133" s="67" t="s">
        <v>243</v>
      </c>
      <c r="F133" s="67" t="s">
        <v>191</v>
      </c>
      <c r="G133" s="67" t="s">
        <v>169</v>
      </c>
      <c r="H133" s="66" t="s">
        <v>458</v>
      </c>
      <c r="I133" s="66" t="s">
        <v>88</v>
      </c>
      <c r="J133" s="66" t="s">
        <v>36</v>
      </c>
      <c r="K133" s="66" t="s">
        <v>1607</v>
      </c>
      <c r="L133" s="66" t="s">
        <v>1607</v>
      </c>
      <c r="M133" s="66" t="s">
        <v>36</v>
      </c>
      <c r="N133" s="68" t="s">
        <v>36</v>
      </c>
      <c r="O133" s="69">
        <v>1089</v>
      </c>
      <c r="P133" s="66" t="s">
        <v>1607</v>
      </c>
      <c r="Q133" s="68">
        <v>10447</v>
      </c>
      <c r="R133" s="68">
        <v>0</v>
      </c>
      <c r="S133" s="68">
        <v>11550</v>
      </c>
      <c r="T133" s="68">
        <f t="shared" si="2"/>
        <v>12577950</v>
      </c>
    </row>
    <row r="134" spans="1:20" ht="15.75" hidden="1" customHeight="1">
      <c r="A134" s="66">
        <v>3</v>
      </c>
      <c r="B134" s="66">
        <v>1033340009</v>
      </c>
      <c r="C134" s="66" t="s">
        <v>1858</v>
      </c>
      <c r="D134" s="66" t="s">
        <v>1607</v>
      </c>
      <c r="E134" s="67" t="s">
        <v>252</v>
      </c>
      <c r="F134" s="67" t="s">
        <v>253</v>
      </c>
      <c r="G134" s="67" t="s">
        <v>1859</v>
      </c>
      <c r="H134" s="66" t="s">
        <v>1644</v>
      </c>
      <c r="I134" s="66" t="s">
        <v>35</v>
      </c>
      <c r="J134" s="66" t="s">
        <v>36</v>
      </c>
      <c r="K134" s="66" t="s">
        <v>1607</v>
      </c>
      <c r="L134" s="66" t="s">
        <v>36</v>
      </c>
      <c r="M134" s="66" t="s">
        <v>1607</v>
      </c>
      <c r="N134" s="68" t="s">
        <v>1607</v>
      </c>
      <c r="O134" s="69">
        <v>32</v>
      </c>
      <c r="P134" s="66" t="s">
        <v>1607</v>
      </c>
      <c r="Q134" s="68">
        <v>352433</v>
      </c>
      <c r="R134" s="68">
        <v>0</v>
      </c>
      <c r="S134" s="68">
        <v>389669</v>
      </c>
      <c r="T134" s="68">
        <f t="shared" si="2"/>
        <v>12469408</v>
      </c>
    </row>
    <row r="135" spans="1:20" ht="15.75" hidden="1" customHeight="1">
      <c r="A135" s="66">
        <v>125</v>
      </c>
      <c r="B135" s="66">
        <v>1033220009</v>
      </c>
      <c r="C135" s="66" t="s">
        <v>1860</v>
      </c>
      <c r="D135" s="66" t="s">
        <v>1607</v>
      </c>
      <c r="E135" s="67" t="s">
        <v>244</v>
      </c>
      <c r="F135" s="67" t="s">
        <v>247</v>
      </c>
      <c r="G135" s="67" t="s">
        <v>246</v>
      </c>
      <c r="H135" s="66" t="s">
        <v>1861</v>
      </c>
      <c r="I135" s="66" t="s">
        <v>248</v>
      </c>
      <c r="J135" s="66" t="s">
        <v>36</v>
      </c>
      <c r="K135" s="66" t="s">
        <v>1607</v>
      </c>
      <c r="L135" s="66" t="s">
        <v>1607</v>
      </c>
      <c r="M135" s="66" t="s">
        <v>36</v>
      </c>
      <c r="N135" s="68" t="s">
        <v>1607</v>
      </c>
      <c r="O135" s="69">
        <v>375</v>
      </c>
      <c r="P135" s="66" t="s">
        <v>1607</v>
      </c>
      <c r="Q135" s="68">
        <v>29825</v>
      </c>
      <c r="R135" s="68">
        <v>0</v>
      </c>
      <c r="S135" s="68">
        <v>32976</v>
      </c>
      <c r="T135" s="68">
        <f t="shared" si="2"/>
        <v>12366000</v>
      </c>
    </row>
    <row r="136" spans="1:20" ht="15.75" hidden="1" customHeight="1">
      <c r="A136" s="66">
        <v>346</v>
      </c>
      <c r="B136" s="66" t="s">
        <v>249</v>
      </c>
      <c r="C136" s="66" t="s">
        <v>1862</v>
      </c>
      <c r="D136" s="66" t="s">
        <v>1607</v>
      </c>
      <c r="E136" s="67" t="s">
        <v>250</v>
      </c>
      <c r="F136" s="67" t="s">
        <v>251</v>
      </c>
      <c r="G136" s="67" t="s">
        <v>33</v>
      </c>
      <c r="H136" s="66" t="s">
        <v>1644</v>
      </c>
      <c r="I136" s="66" t="s">
        <v>35</v>
      </c>
      <c r="J136" s="66" t="s">
        <v>36</v>
      </c>
      <c r="K136" s="66" t="s">
        <v>36</v>
      </c>
      <c r="L136" s="66" t="s">
        <v>1607</v>
      </c>
      <c r="M136" s="66" t="s">
        <v>36</v>
      </c>
      <c r="N136" s="68" t="s">
        <v>1607</v>
      </c>
      <c r="O136" s="69">
        <v>3866</v>
      </c>
      <c r="P136" s="66" t="s">
        <v>1607</v>
      </c>
      <c r="Q136" s="68">
        <v>2888</v>
      </c>
      <c r="R136" s="68">
        <v>0</v>
      </c>
      <c r="S136" s="68">
        <v>3193</v>
      </c>
      <c r="T136" s="68">
        <f t="shared" si="2"/>
        <v>12344138</v>
      </c>
    </row>
    <row r="137" spans="1:20" ht="15.75" hidden="1" customHeight="1">
      <c r="A137" s="66">
        <v>136</v>
      </c>
      <c r="B137" s="66">
        <v>1032620040</v>
      </c>
      <c r="C137" s="66" t="s">
        <v>1863</v>
      </c>
      <c r="D137" s="66" t="s">
        <v>1607</v>
      </c>
      <c r="E137" s="67" t="s">
        <v>255</v>
      </c>
      <c r="F137" s="67" t="s">
        <v>235</v>
      </c>
      <c r="G137" s="67" t="s">
        <v>33</v>
      </c>
      <c r="H137" s="66" t="s">
        <v>1864</v>
      </c>
      <c r="I137" s="66" t="s">
        <v>35</v>
      </c>
      <c r="J137" s="66" t="s">
        <v>36</v>
      </c>
      <c r="K137" s="66" t="s">
        <v>1607</v>
      </c>
      <c r="L137" s="66" t="s">
        <v>1607</v>
      </c>
      <c r="M137" s="66" t="s">
        <v>36</v>
      </c>
      <c r="N137" s="68" t="s">
        <v>1607</v>
      </c>
      <c r="O137" s="69">
        <v>9334</v>
      </c>
      <c r="P137" s="66" t="s">
        <v>1607</v>
      </c>
      <c r="Q137" s="68">
        <v>1181</v>
      </c>
      <c r="R137" s="68">
        <v>0</v>
      </c>
      <c r="S137" s="68">
        <v>1305</v>
      </c>
      <c r="T137" s="68">
        <f t="shared" si="2"/>
        <v>12180870</v>
      </c>
    </row>
    <row r="138" spans="1:20" ht="15.75" hidden="1" customHeight="1">
      <c r="A138" s="66">
        <v>172</v>
      </c>
      <c r="B138" s="66">
        <v>1032210145</v>
      </c>
      <c r="C138" s="66" t="s">
        <v>1865</v>
      </c>
      <c r="D138" s="66" t="s">
        <v>1607</v>
      </c>
      <c r="E138" s="67" t="s">
        <v>256</v>
      </c>
      <c r="F138" s="67" t="s">
        <v>257</v>
      </c>
      <c r="G138" s="67" t="s">
        <v>33</v>
      </c>
      <c r="H138" s="66" t="s">
        <v>1644</v>
      </c>
      <c r="I138" s="66" t="s">
        <v>35</v>
      </c>
      <c r="J138" s="66" t="s">
        <v>36</v>
      </c>
      <c r="K138" s="66" t="s">
        <v>1607</v>
      </c>
      <c r="L138" s="66" t="s">
        <v>1607</v>
      </c>
      <c r="M138" s="66" t="s">
        <v>36</v>
      </c>
      <c r="N138" s="68" t="s">
        <v>1607</v>
      </c>
      <c r="O138" s="69">
        <v>289</v>
      </c>
      <c r="P138" s="66" t="s">
        <v>1607</v>
      </c>
      <c r="Q138" s="68">
        <v>36937</v>
      </c>
      <c r="R138" s="68">
        <v>0</v>
      </c>
      <c r="S138" s="68">
        <v>40840</v>
      </c>
      <c r="T138" s="68">
        <f t="shared" si="2"/>
        <v>11802760</v>
      </c>
    </row>
    <row r="139" spans="1:20" ht="15.75" hidden="1" customHeight="1">
      <c r="A139" s="66">
        <v>431</v>
      </c>
      <c r="B139" s="66">
        <v>1032210320</v>
      </c>
      <c r="C139" s="66" t="s">
        <v>1866</v>
      </c>
      <c r="D139" s="66" t="s">
        <v>1607</v>
      </c>
      <c r="E139" s="67" t="s">
        <v>258</v>
      </c>
      <c r="F139" s="67" t="s">
        <v>259</v>
      </c>
      <c r="G139" s="67" t="s">
        <v>33</v>
      </c>
      <c r="H139" s="66" t="s">
        <v>1644</v>
      </c>
      <c r="I139" s="66" t="s">
        <v>35</v>
      </c>
      <c r="J139" s="66" t="s">
        <v>36</v>
      </c>
      <c r="K139" s="66" t="s">
        <v>1607</v>
      </c>
      <c r="L139" s="66" t="s">
        <v>1607</v>
      </c>
      <c r="M139" s="66" t="s">
        <v>36</v>
      </c>
      <c r="N139" s="68" t="s">
        <v>1607</v>
      </c>
      <c r="O139" s="69">
        <v>582</v>
      </c>
      <c r="P139" s="66" t="s">
        <v>1607</v>
      </c>
      <c r="Q139" s="68">
        <v>18075</v>
      </c>
      <c r="R139" s="68">
        <v>0</v>
      </c>
      <c r="S139" s="68">
        <v>19985</v>
      </c>
      <c r="T139" s="68">
        <f t="shared" si="2"/>
        <v>11631270</v>
      </c>
    </row>
    <row r="140" spans="1:20" ht="15.75" customHeight="1">
      <c r="A140" s="66">
        <v>995</v>
      </c>
      <c r="B140" s="66">
        <v>1032210059</v>
      </c>
      <c r="C140" s="66" t="s">
        <v>1867</v>
      </c>
      <c r="D140" s="66" t="s">
        <v>1613</v>
      </c>
      <c r="E140" s="67" t="s">
        <v>1868</v>
      </c>
      <c r="F140" s="67" t="s">
        <v>871</v>
      </c>
      <c r="G140" s="67"/>
      <c r="H140" s="66" t="s">
        <v>1644</v>
      </c>
      <c r="I140" s="66" t="s">
        <v>35</v>
      </c>
      <c r="J140" s="66" t="s">
        <v>36</v>
      </c>
      <c r="K140" s="66" t="s">
        <v>1607</v>
      </c>
      <c r="L140" s="66" t="s">
        <v>1607</v>
      </c>
      <c r="M140" s="66" t="s">
        <v>36</v>
      </c>
      <c r="N140" s="68"/>
      <c r="O140" s="69">
        <v>54</v>
      </c>
      <c r="P140" s="66" t="s">
        <v>1607</v>
      </c>
      <c r="Q140" s="68">
        <v>2842818</v>
      </c>
      <c r="R140" s="68">
        <v>4302640</v>
      </c>
      <c r="S140" s="68">
        <v>2990645</v>
      </c>
      <c r="T140" s="68">
        <f t="shared" si="2"/>
        <v>161494830</v>
      </c>
    </row>
    <row r="141" spans="1:20" ht="15.75" customHeight="1">
      <c r="A141" s="66">
        <v>1277</v>
      </c>
      <c r="B141" s="66">
        <v>1032210151</v>
      </c>
      <c r="C141" s="66" t="s">
        <v>1869</v>
      </c>
      <c r="D141" s="66" t="s">
        <v>1613</v>
      </c>
      <c r="E141" s="67" t="s">
        <v>1870</v>
      </c>
      <c r="F141" s="67" t="s">
        <v>1871</v>
      </c>
      <c r="G141" s="67" t="s">
        <v>1872</v>
      </c>
      <c r="H141" s="66" t="s">
        <v>1872</v>
      </c>
      <c r="I141" s="66" t="s">
        <v>1873</v>
      </c>
      <c r="J141" s="66" t="s">
        <v>36</v>
      </c>
      <c r="K141" s="66" t="s">
        <v>1607</v>
      </c>
      <c r="L141" s="66" t="s">
        <v>1607</v>
      </c>
      <c r="M141" s="66" t="s">
        <v>36</v>
      </c>
      <c r="N141" s="68" t="s">
        <v>1607</v>
      </c>
      <c r="O141" s="69">
        <v>8</v>
      </c>
      <c r="P141" s="66" t="s">
        <v>1607</v>
      </c>
      <c r="Q141" s="68">
        <v>1728</v>
      </c>
      <c r="R141" s="68">
        <v>20007941</v>
      </c>
      <c r="S141" s="68">
        <v>20007941</v>
      </c>
      <c r="T141" s="68">
        <f t="shared" si="2"/>
        <v>160063528</v>
      </c>
    </row>
    <row r="142" spans="1:20" ht="15.75" customHeight="1">
      <c r="A142" s="66">
        <v>876</v>
      </c>
      <c r="B142" s="66">
        <v>1032910030</v>
      </c>
      <c r="C142" s="66" t="s">
        <v>1874</v>
      </c>
      <c r="D142" s="66" t="s">
        <v>1613</v>
      </c>
      <c r="E142" s="67" t="s">
        <v>1875</v>
      </c>
      <c r="F142" s="67" t="s">
        <v>1876</v>
      </c>
      <c r="G142" s="67"/>
      <c r="H142" s="66" t="s">
        <v>1877</v>
      </c>
      <c r="I142" s="66" t="s">
        <v>35</v>
      </c>
      <c r="J142" s="66" t="s">
        <v>36</v>
      </c>
      <c r="K142" s="66" t="s">
        <v>1607</v>
      </c>
      <c r="L142" s="66" t="s">
        <v>1607</v>
      </c>
      <c r="M142" s="66" t="s">
        <v>36</v>
      </c>
      <c r="N142" s="68"/>
      <c r="O142" s="69">
        <v>97</v>
      </c>
      <c r="P142" s="66" t="s">
        <v>1607</v>
      </c>
      <c r="Q142" s="68">
        <v>1557450</v>
      </c>
      <c r="R142" s="68">
        <v>1557450</v>
      </c>
      <c r="S142" s="68">
        <v>1557450</v>
      </c>
      <c r="T142" s="68">
        <f t="shared" si="2"/>
        <v>151072650</v>
      </c>
    </row>
    <row r="143" spans="1:20" ht="15.75" customHeight="1">
      <c r="A143" s="66">
        <v>920</v>
      </c>
      <c r="B143" s="66">
        <v>1031810086</v>
      </c>
      <c r="C143" s="66" t="s">
        <v>1878</v>
      </c>
      <c r="D143" s="66" t="s">
        <v>1613</v>
      </c>
      <c r="E143" s="67" t="s">
        <v>1879</v>
      </c>
      <c r="F143" s="67" t="s">
        <v>1880</v>
      </c>
      <c r="G143" s="67"/>
      <c r="H143" s="66" t="s">
        <v>1881</v>
      </c>
      <c r="I143" s="66" t="s">
        <v>35</v>
      </c>
      <c r="J143" s="66" t="s">
        <v>36</v>
      </c>
      <c r="K143" s="66" t="s">
        <v>1607</v>
      </c>
      <c r="L143" s="66" t="s">
        <v>1607</v>
      </c>
      <c r="M143" s="66" t="s">
        <v>36</v>
      </c>
      <c r="N143" s="68"/>
      <c r="O143" s="69">
        <v>4097</v>
      </c>
      <c r="P143" s="66" t="s">
        <v>1607</v>
      </c>
      <c r="Q143" s="68">
        <v>31440</v>
      </c>
      <c r="R143" s="68">
        <v>35835</v>
      </c>
      <c r="S143" s="68">
        <v>33075</v>
      </c>
      <c r="T143" s="68">
        <f t="shared" si="2"/>
        <v>135508275</v>
      </c>
    </row>
    <row r="144" spans="1:20" ht="15.75" hidden="1" customHeight="1">
      <c r="A144" s="66">
        <v>546</v>
      </c>
      <c r="B144" s="66">
        <v>1033350012</v>
      </c>
      <c r="C144" s="66" t="s">
        <v>1882</v>
      </c>
      <c r="D144" s="66" t="s">
        <v>1607</v>
      </c>
      <c r="E144" s="67" t="s">
        <v>260</v>
      </c>
      <c r="F144" s="67" t="s">
        <v>262</v>
      </c>
      <c r="G144" s="67" t="s">
        <v>261</v>
      </c>
      <c r="H144" s="66" t="s">
        <v>1883</v>
      </c>
      <c r="I144" s="66" t="s">
        <v>254</v>
      </c>
      <c r="J144" s="66" t="s">
        <v>36</v>
      </c>
      <c r="K144" s="66" t="s">
        <v>1607</v>
      </c>
      <c r="L144" s="66" t="s">
        <v>1607</v>
      </c>
      <c r="M144" s="66" t="s">
        <v>36</v>
      </c>
      <c r="N144" s="68" t="s">
        <v>1607</v>
      </c>
      <c r="O144" s="69">
        <v>154</v>
      </c>
      <c r="P144" s="66" t="s">
        <v>1607</v>
      </c>
      <c r="Q144" s="68">
        <v>65556</v>
      </c>
      <c r="R144" s="68">
        <v>0</v>
      </c>
      <c r="S144" s="68">
        <v>72482</v>
      </c>
      <c r="T144" s="68">
        <f t="shared" si="2"/>
        <v>11162228</v>
      </c>
    </row>
    <row r="145" spans="1:20" ht="15.75" customHeight="1">
      <c r="A145" s="66">
        <v>1274</v>
      </c>
      <c r="B145" s="66">
        <v>1032910985</v>
      </c>
      <c r="C145" s="66" t="s">
        <v>1884</v>
      </c>
      <c r="D145" s="66" t="s">
        <v>1613</v>
      </c>
      <c r="E145" s="67" t="s">
        <v>1885</v>
      </c>
      <c r="F145" s="67" t="s">
        <v>81</v>
      </c>
      <c r="G145" s="67" t="s">
        <v>32</v>
      </c>
      <c r="H145" s="66" t="s">
        <v>32</v>
      </c>
      <c r="I145" s="66" t="s">
        <v>35</v>
      </c>
      <c r="J145" s="66" t="s">
        <v>36</v>
      </c>
      <c r="K145" s="66" t="s">
        <v>1607</v>
      </c>
      <c r="L145" s="66" t="s">
        <v>1607</v>
      </c>
      <c r="M145" s="66" t="s">
        <v>36</v>
      </c>
      <c r="N145" s="68" t="s">
        <v>1607</v>
      </c>
      <c r="O145" s="69">
        <v>11</v>
      </c>
      <c r="P145" s="66" t="s">
        <v>1607</v>
      </c>
      <c r="Q145" s="68">
        <v>4070</v>
      </c>
      <c r="R145" s="68">
        <v>11414625</v>
      </c>
      <c r="S145" s="68">
        <v>11414625</v>
      </c>
      <c r="T145" s="68">
        <f t="shared" si="2"/>
        <v>125560875</v>
      </c>
    </row>
    <row r="146" spans="1:20" ht="15.75" hidden="1" customHeight="1">
      <c r="A146" s="66">
        <v>1122</v>
      </c>
      <c r="B146" s="66">
        <v>1034020119</v>
      </c>
      <c r="C146" s="66" t="s">
        <v>1886</v>
      </c>
      <c r="D146" s="66" t="s">
        <v>1607</v>
      </c>
      <c r="E146" s="67" t="s">
        <v>263</v>
      </c>
      <c r="F146" s="67" t="s">
        <v>265</v>
      </c>
      <c r="G146" s="67" t="s">
        <v>264</v>
      </c>
      <c r="H146" s="66" t="s">
        <v>136</v>
      </c>
      <c r="I146" s="66" t="s">
        <v>88</v>
      </c>
      <c r="J146" s="66" t="s">
        <v>36</v>
      </c>
      <c r="K146" s="66" t="s">
        <v>1607</v>
      </c>
      <c r="L146" s="66" t="s">
        <v>1607</v>
      </c>
      <c r="M146" s="66" t="s">
        <v>36</v>
      </c>
      <c r="N146" s="68" t="s">
        <v>36</v>
      </c>
      <c r="O146" s="69">
        <v>173</v>
      </c>
      <c r="P146" s="66" t="s">
        <v>1607</v>
      </c>
      <c r="Q146" s="68">
        <v>57223</v>
      </c>
      <c r="R146" s="68">
        <v>0</v>
      </c>
      <c r="S146" s="68">
        <v>63269</v>
      </c>
      <c r="T146" s="68">
        <f t="shared" si="2"/>
        <v>10945537</v>
      </c>
    </row>
    <row r="147" spans="1:20" ht="15.75" hidden="1" customHeight="1">
      <c r="A147" s="66">
        <v>180</v>
      </c>
      <c r="B147" s="66">
        <v>1031015150</v>
      </c>
      <c r="C147" s="66" t="s">
        <v>1887</v>
      </c>
      <c r="D147" s="66" t="s">
        <v>1607</v>
      </c>
      <c r="E147" s="67" t="s">
        <v>266</v>
      </c>
      <c r="F147" s="67" t="s">
        <v>267</v>
      </c>
      <c r="G147" s="67" t="s">
        <v>33</v>
      </c>
      <c r="H147" s="66" t="s">
        <v>1644</v>
      </c>
      <c r="I147" s="66" t="s">
        <v>35</v>
      </c>
      <c r="J147" s="66" t="s">
        <v>36</v>
      </c>
      <c r="K147" s="66" t="s">
        <v>1607</v>
      </c>
      <c r="L147" s="66" t="s">
        <v>1607</v>
      </c>
      <c r="M147" s="66" t="s">
        <v>36</v>
      </c>
      <c r="N147" s="68" t="s">
        <v>1607</v>
      </c>
      <c r="O147" s="69">
        <v>4712</v>
      </c>
      <c r="P147" s="66" t="s">
        <v>1607</v>
      </c>
      <c r="Q147" s="68">
        <v>2065</v>
      </c>
      <c r="R147" s="68">
        <v>0</v>
      </c>
      <c r="S147" s="68">
        <v>2283</v>
      </c>
      <c r="T147" s="68">
        <f t="shared" si="2"/>
        <v>10757496</v>
      </c>
    </row>
    <row r="148" spans="1:20" ht="15.75" hidden="1" customHeight="1">
      <c r="A148" s="66">
        <v>502</v>
      </c>
      <c r="B148" s="66">
        <v>1031016245</v>
      </c>
      <c r="C148" s="66" t="s">
        <v>1888</v>
      </c>
      <c r="D148" s="66" t="s">
        <v>1607</v>
      </c>
      <c r="E148" s="67" t="s">
        <v>268</v>
      </c>
      <c r="F148" s="67" t="s">
        <v>102</v>
      </c>
      <c r="G148" s="67" t="s">
        <v>41</v>
      </c>
      <c r="H148" s="66" t="s">
        <v>1644</v>
      </c>
      <c r="I148" s="66" t="s">
        <v>35</v>
      </c>
      <c r="J148" s="66" t="s">
        <v>36</v>
      </c>
      <c r="K148" s="66" t="s">
        <v>1607</v>
      </c>
      <c r="L148" s="66" t="s">
        <v>1607</v>
      </c>
      <c r="M148" s="66" t="s">
        <v>36</v>
      </c>
      <c r="N148" s="68" t="s">
        <v>1607</v>
      </c>
      <c r="O148" s="69">
        <v>5335</v>
      </c>
      <c r="P148" s="66" t="s">
        <v>1607</v>
      </c>
      <c r="Q148" s="68">
        <v>1807</v>
      </c>
      <c r="R148" s="68">
        <v>0</v>
      </c>
      <c r="S148" s="68">
        <v>1998</v>
      </c>
      <c r="T148" s="68">
        <f t="shared" si="2"/>
        <v>10659330</v>
      </c>
    </row>
    <row r="149" spans="1:20" ht="15.75" hidden="1" customHeight="1">
      <c r="A149" s="66">
        <v>220</v>
      </c>
      <c r="B149" s="66">
        <v>1032010033</v>
      </c>
      <c r="C149" s="66" t="s">
        <v>1889</v>
      </c>
      <c r="D149" s="66" t="s">
        <v>1607</v>
      </c>
      <c r="E149" s="67" t="s">
        <v>269</v>
      </c>
      <c r="F149" s="67" t="s">
        <v>270</v>
      </c>
      <c r="G149" s="67" t="s">
        <v>33</v>
      </c>
      <c r="H149" s="66" t="s">
        <v>1890</v>
      </c>
      <c r="I149" s="66" t="s">
        <v>35</v>
      </c>
      <c r="J149" s="66" t="s">
        <v>36</v>
      </c>
      <c r="K149" s="66" t="s">
        <v>1607</v>
      </c>
      <c r="L149" s="66" t="s">
        <v>1607</v>
      </c>
      <c r="M149" s="66" t="s">
        <v>36</v>
      </c>
      <c r="N149" s="68" t="s">
        <v>1607</v>
      </c>
      <c r="O149" s="69">
        <v>15376</v>
      </c>
      <c r="P149" s="66" t="s">
        <v>1607</v>
      </c>
      <c r="Q149" s="68">
        <v>612</v>
      </c>
      <c r="R149" s="68">
        <v>0</v>
      </c>
      <c r="S149" s="68">
        <v>677</v>
      </c>
      <c r="T149" s="68">
        <f t="shared" si="2"/>
        <v>10409552</v>
      </c>
    </row>
    <row r="150" spans="1:20" ht="15.75" hidden="1" customHeight="1">
      <c r="A150" s="66">
        <v>128</v>
      </c>
      <c r="B150" s="66">
        <v>1033020025</v>
      </c>
      <c r="C150" s="66" t="s">
        <v>1891</v>
      </c>
      <c r="D150" s="66" t="s">
        <v>1607</v>
      </c>
      <c r="E150" s="67" t="s">
        <v>271</v>
      </c>
      <c r="F150" s="67" t="s">
        <v>272</v>
      </c>
      <c r="G150" s="67" t="s">
        <v>33</v>
      </c>
      <c r="H150" s="66" t="s">
        <v>1892</v>
      </c>
      <c r="I150" s="66" t="s">
        <v>35</v>
      </c>
      <c r="J150" s="66" t="s">
        <v>36</v>
      </c>
      <c r="K150" s="66" t="s">
        <v>1607</v>
      </c>
      <c r="L150" s="66" t="s">
        <v>1607</v>
      </c>
      <c r="M150" s="66" t="s">
        <v>36</v>
      </c>
      <c r="N150" s="68" t="s">
        <v>1607</v>
      </c>
      <c r="O150" s="69">
        <v>5240</v>
      </c>
      <c r="P150" s="66" t="s">
        <v>1607</v>
      </c>
      <c r="Q150" s="68">
        <v>1795</v>
      </c>
      <c r="R150" s="68">
        <v>0</v>
      </c>
      <c r="S150" s="68">
        <v>1984</v>
      </c>
      <c r="T150" s="68">
        <f t="shared" si="2"/>
        <v>10396160</v>
      </c>
    </row>
    <row r="151" spans="1:20" ht="15.75" hidden="1" customHeight="1">
      <c r="A151" s="66">
        <v>627</v>
      </c>
      <c r="B151" s="66">
        <v>1032010100</v>
      </c>
      <c r="C151" s="66" t="s">
        <v>1893</v>
      </c>
      <c r="D151" s="66" t="s">
        <v>1607</v>
      </c>
      <c r="E151" s="67" t="s">
        <v>276</v>
      </c>
      <c r="F151" s="67" t="s">
        <v>278</v>
      </c>
      <c r="G151" s="67" t="s">
        <v>277</v>
      </c>
      <c r="H151" s="66" t="s">
        <v>1881</v>
      </c>
      <c r="I151" s="66" t="s">
        <v>35</v>
      </c>
      <c r="J151" s="66" t="s">
        <v>36</v>
      </c>
      <c r="K151" s="66" t="s">
        <v>1607</v>
      </c>
      <c r="L151" s="66" t="s">
        <v>1607</v>
      </c>
      <c r="M151" s="66" t="s">
        <v>36</v>
      </c>
      <c r="N151" s="68" t="s">
        <v>1607</v>
      </c>
      <c r="O151" s="69">
        <v>344</v>
      </c>
      <c r="P151" s="66" t="s">
        <v>1607</v>
      </c>
      <c r="Q151" s="68">
        <v>26561</v>
      </c>
      <c r="R151" s="68">
        <v>0</v>
      </c>
      <c r="S151" s="68">
        <v>29367</v>
      </c>
      <c r="T151" s="68">
        <f t="shared" si="2"/>
        <v>10102248</v>
      </c>
    </row>
    <row r="152" spans="1:20" ht="15.75" hidden="1" customHeight="1">
      <c r="A152" s="66">
        <v>407</v>
      </c>
      <c r="B152" s="66">
        <v>1033020055</v>
      </c>
      <c r="C152" s="66" t="s">
        <v>1894</v>
      </c>
      <c r="D152" s="66" t="s">
        <v>1607</v>
      </c>
      <c r="E152" s="67" t="s">
        <v>279</v>
      </c>
      <c r="F152" s="67" t="s">
        <v>83</v>
      </c>
      <c r="G152" s="67" t="s">
        <v>33</v>
      </c>
      <c r="H152" s="66" t="s">
        <v>1684</v>
      </c>
      <c r="I152" s="66" t="s">
        <v>35</v>
      </c>
      <c r="J152" s="66" t="s">
        <v>36</v>
      </c>
      <c r="K152" s="66" t="s">
        <v>1607</v>
      </c>
      <c r="L152" s="66" t="s">
        <v>1607</v>
      </c>
      <c r="M152" s="66" t="s">
        <v>36</v>
      </c>
      <c r="N152" s="68" t="s">
        <v>1607</v>
      </c>
      <c r="O152" s="69">
        <v>403</v>
      </c>
      <c r="P152" s="66" t="s">
        <v>1607</v>
      </c>
      <c r="Q152" s="68">
        <v>22645</v>
      </c>
      <c r="R152" s="68">
        <v>0</v>
      </c>
      <c r="S152" s="68">
        <v>25038</v>
      </c>
      <c r="T152" s="68">
        <f t="shared" si="2"/>
        <v>10090314</v>
      </c>
    </row>
    <row r="153" spans="1:20" ht="15.75" hidden="1" customHeight="1">
      <c r="A153" s="66">
        <v>1364</v>
      </c>
      <c r="B153" s="66">
        <v>1034010180</v>
      </c>
      <c r="C153" s="66" t="s">
        <v>1895</v>
      </c>
      <c r="D153" s="66" t="s">
        <v>1607</v>
      </c>
      <c r="E153" s="67" t="s">
        <v>273</v>
      </c>
      <c r="F153" s="67" t="s">
        <v>275</v>
      </c>
      <c r="G153" s="67" t="s">
        <v>264</v>
      </c>
      <c r="H153" s="66" t="s">
        <v>136</v>
      </c>
      <c r="I153" s="66" t="s">
        <v>88</v>
      </c>
      <c r="J153" s="66" t="s">
        <v>36</v>
      </c>
      <c r="K153" s="66" t="s">
        <v>1607</v>
      </c>
      <c r="L153" s="66" t="s">
        <v>1607</v>
      </c>
      <c r="M153" s="66" t="s">
        <v>36</v>
      </c>
      <c r="N153" s="68" t="s">
        <v>36</v>
      </c>
      <c r="O153" s="69">
        <v>82</v>
      </c>
      <c r="P153" s="66" t="s">
        <v>1607</v>
      </c>
      <c r="Q153" s="68">
        <v>110740</v>
      </c>
      <c r="R153" s="68">
        <v>0</v>
      </c>
      <c r="S153" s="68">
        <v>122439</v>
      </c>
      <c r="T153" s="68">
        <f t="shared" si="2"/>
        <v>10039998</v>
      </c>
    </row>
    <row r="154" spans="1:20" ht="15.75" hidden="1" customHeight="1">
      <c r="A154" s="66">
        <v>33</v>
      </c>
      <c r="B154" s="66">
        <v>1032710099</v>
      </c>
      <c r="C154" s="66" t="s">
        <v>1896</v>
      </c>
      <c r="D154" s="66" t="s">
        <v>1607</v>
      </c>
      <c r="E154" s="67" t="s">
        <v>280</v>
      </c>
      <c r="F154" s="67" t="s">
        <v>235</v>
      </c>
      <c r="G154" s="67" t="s">
        <v>95</v>
      </c>
      <c r="H154" s="66" t="s">
        <v>1897</v>
      </c>
      <c r="I154" s="66" t="s">
        <v>35</v>
      </c>
      <c r="J154" s="66" t="s">
        <v>36</v>
      </c>
      <c r="K154" s="66" t="s">
        <v>1607</v>
      </c>
      <c r="L154" s="66" t="s">
        <v>1607</v>
      </c>
      <c r="M154" s="66" t="s">
        <v>36</v>
      </c>
      <c r="N154" s="68" t="s">
        <v>1607</v>
      </c>
      <c r="O154" s="69">
        <v>1604</v>
      </c>
      <c r="P154" s="66" t="s">
        <v>1607</v>
      </c>
      <c r="Q154" s="68">
        <v>5502</v>
      </c>
      <c r="R154" s="68">
        <v>0</v>
      </c>
      <c r="S154" s="68">
        <v>6083</v>
      </c>
      <c r="T154" s="68">
        <f t="shared" si="2"/>
        <v>9757132</v>
      </c>
    </row>
    <row r="155" spans="1:20" ht="15.75" hidden="1" customHeight="1">
      <c r="A155" s="66">
        <v>154</v>
      </c>
      <c r="B155" s="66">
        <v>1031012090</v>
      </c>
      <c r="C155" s="66" t="s">
        <v>1898</v>
      </c>
      <c r="D155" s="66" t="s">
        <v>1607</v>
      </c>
      <c r="E155" s="67" t="s">
        <v>281</v>
      </c>
      <c r="F155" s="67" t="s">
        <v>102</v>
      </c>
      <c r="G155" s="67" t="s">
        <v>41</v>
      </c>
      <c r="H155" s="66" t="s">
        <v>33</v>
      </c>
      <c r="I155" s="66" t="s">
        <v>35</v>
      </c>
      <c r="J155" s="66" t="s">
        <v>36</v>
      </c>
      <c r="K155" s="66" t="s">
        <v>1607</v>
      </c>
      <c r="L155" s="66" t="s">
        <v>1607</v>
      </c>
      <c r="M155" s="66" t="s">
        <v>36</v>
      </c>
      <c r="N155" s="68" t="s">
        <v>1607</v>
      </c>
      <c r="O155" s="69">
        <v>3127</v>
      </c>
      <c r="P155" s="66" t="s">
        <v>1607</v>
      </c>
      <c r="Q155" s="68">
        <v>2698</v>
      </c>
      <c r="R155" s="68">
        <v>0</v>
      </c>
      <c r="S155" s="68">
        <v>2983</v>
      </c>
      <c r="T155" s="68">
        <f t="shared" si="2"/>
        <v>9327841</v>
      </c>
    </row>
    <row r="156" spans="1:20" ht="15.75" hidden="1" customHeight="1">
      <c r="A156" s="66">
        <v>344</v>
      </c>
      <c r="B156" s="66">
        <v>1032010050</v>
      </c>
      <c r="C156" s="66" t="s">
        <v>1899</v>
      </c>
      <c r="D156" s="66" t="s">
        <v>1607</v>
      </c>
      <c r="E156" s="67" t="s">
        <v>282</v>
      </c>
      <c r="F156" s="67" t="s">
        <v>87</v>
      </c>
      <c r="G156" s="67" t="s">
        <v>41</v>
      </c>
      <c r="H156" s="66" t="s">
        <v>1644</v>
      </c>
      <c r="I156" s="66" t="s">
        <v>35</v>
      </c>
      <c r="J156" s="66" t="s">
        <v>36</v>
      </c>
      <c r="K156" s="66" t="s">
        <v>1607</v>
      </c>
      <c r="L156" s="66" t="s">
        <v>1607</v>
      </c>
      <c r="M156" s="66" t="s">
        <v>36</v>
      </c>
      <c r="N156" s="68" t="s">
        <v>1607</v>
      </c>
      <c r="O156" s="69">
        <v>3317</v>
      </c>
      <c r="P156" s="66" t="s">
        <v>1607</v>
      </c>
      <c r="Q156" s="68">
        <v>2501</v>
      </c>
      <c r="R156" s="68">
        <v>0</v>
      </c>
      <c r="S156" s="68">
        <v>2765</v>
      </c>
      <c r="T156" s="68">
        <f t="shared" si="2"/>
        <v>9171505</v>
      </c>
    </row>
    <row r="157" spans="1:20" ht="15.75" hidden="1" customHeight="1">
      <c r="A157" s="66">
        <v>659</v>
      </c>
      <c r="B157" s="66">
        <v>1032210290</v>
      </c>
      <c r="C157" s="66" t="s">
        <v>1900</v>
      </c>
      <c r="D157" s="66" t="s">
        <v>1607</v>
      </c>
      <c r="E157" s="67" t="s">
        <v>283</v>
      </c>
      <c r="F157" s="67" t="s">
        <v>284</v>
      </c>
      <c r="G157" s="67" t="s">
        <v>33</v>
      </c>
      <c r="H157" s="66" t="s">
        <v>1644</v>
      </c>
      <c r="I157" s="66" t="s">
        <v>35</v>
      </c>
      <c r="J157" s="66" t="s">
        <v>36</v>
      </c>
      <c r="K157" s="66" t="s">
        <v>1607</v>
      </c>
      <c r="L157" s="66" t="s">
        <v>1607</v>
      </c>
      <c r="M157" s="66" t="s">
        <v>36</v>
      </c>
      <c r="N157" s="68" t="s">
        <v>1607</v>
      </c>
      <c r="O157" s="69">
        <v>313</v>
      </c>
      <c r="P157" s="66" t="s">
        <v>1607</v>
      </c>
      <c r="Q157" s="68">
        <v>26500</v>
      </c>
      <c r="R157" s="68">
        <v>0</v>
      </c>
      <c r="S157" s="68">
        <v>29300</v>
      </c>
      <c r="T157" s="68">
        <f t="shared" si="2"/>
        <v>9170900</v>
      </c>
    </row>
    <row r="158" spans="1:20" ht="15.75" hidden="1" customHeight="1">
      <c r="A158" s="66">
        <v>534</v>
      </c>
      <c r="B158" s="66">
        <v>1032620045</v>
      </c>
      <c r="C158" s="66" t="s">
        <v>1901</v>
      </c>
      <c r="D158" s="66" t="s">
        <v>1607</v>
      </c>
      <c r="E158" s="67" t="s">
        <v>285</v>
      </c>
      <c r="F158" s="67" t="s">
        <v>286</v>
      </c>
      <c r="G158" s="67" t="s">
        <v>33</v>
      </c>
      <c r="H158" s="66" t="s">
        <v>1902</v>
      </c>
      <c r="I158" s="66" t="s">
        <v>35</v>
      </c>
      <c r="J158" s="66" t="s">
        <v>36</v>
      </c>
      <c r="K158" s="66" t="s">
        <v>1607</v>
      </c>
      <c r="L158" s="66" t="s">
        <v>1607</v>
      </c>
      <c r="M158" s="66" t="s">
        <v>36</v>
      </c>
      <c r="N158" s="68" t="s">
        <v>1607</v>
      </c>
      <c r="O158" s="69">
        <v>12474</v>
      </c>
      <c r="P158" s="66" t="s">
        <v>1607</v>
      </c>
      <c r="Q158" s="68">
        <v>656</v>
      </c>
      <c r="R158" s="68">
        <v>0</v>
      </c>
      <c r="S158" s="68">
        <v>725</v>
      </c>
      <c r="T158" s="68">
        <f t="shared" si="2"/>
        <v>9043650</v>
      </c>
    </row>
    <row r="159" spans="1:20" ht="15.75" hidden="1" customHeight="1">
      <c r="A159" s="66">
        <v>224</v>
      </c>
      <c r="B159" s="66">
        <v>1032610022</v>
      </c>
      <c r="C159" s="66" t="s">
        <v>1903</v>
      </c>
      <c r="D159" s="66" t="s">
        <v>1607</v>
      </c>
      <c r="E159" s="67" t="s">
        <v>287</v>
      </c>
      <c r="F159" s="67" t="s">
        <v>288</v>
      </c>
      <c r="G159" s="67" t="s">
        <v>33</v>
      </c>
      <c r="H159" s="66" t="s">
        <v>1621</v>
      </c>
      <c r="I159" s="66" t="s">
        <v>35</v>
      </c>
      <c r="J159" s="66" t="s">
        <v>36</v>
      </c>
      <c r="K159" s="66" t="s">
        <v>1607</v>
      </c>
      <c r="L159" s="66" t="s">
        <v>1607</v>
      </c>
      <c r="M159" s="66" t="s">
        <v>36</v>
      </c>
      <c r="N159" s="68" t="s">
        <v>1607</v>
      </c>
      <c r="O159" s="69">
        <v>2406</v>
      </c>
      <c r="P159" s="66" t="s">
        <v>1607</v>
      </c>
      <c r="Q159" s="68">
        <v>3328</v>
      </c>
      <c r="R159" s="68">
        <v>0</v>
      </c>
      <c r="S159" s="68">
        <v>3680</v>
      </c>
      <c r="T159" s="68">
        <f t="shared" si="2"/>
        <v>8854080</v>
      </c>
    </row>
    <row r="160" spans="1:20" ht="15.75" hidden="1" customHeight="1">
      <c r="A160" s="66">
        <v>666</v>
      </c>
      <c r="B160" s="66">
        <v>1032412001</v>
      </c>
      <c r="C160" s="66" t="s">
        <v>1904</v>
      </c>
      <c r="D160" s="66" t="s">
        <v>1607</v>
      </c>
      <c r="E160" s="67" t="s">
        <v>289</v>
      </c>
      <c r="F160" s="67" t="s">
        <v>290</v>
      </c>
      <c r="G160" s="67" t="s">
        <v>33</v>
      </c>
      <c r="H160" s="66" t="s">
        <v>1644</v>
      </c>
      <c r="I160" s="66" t="s">
        <v>35</v>
      </c>
      <c r="J160" s="66" t="s">
        <v>36</v>
      </c>
      <c r="K160" s="66" t="s">
        <v>1607</v>
      </c>
      <c r="L160" s="66" t="s">
        <v>1607</v>
      </c>
      <c r="M160" s="66" t="s">
        <v>36</v>
      </c>
      <c r="N160" s="68" t="s">
        <v>1607</v>
      </c>
      <c r="O160" s="69">
        <v>616</v>
      </c>
      <c r="P160" s="66" t="s">
        <v>1607</v>
      </c>
      <c r="Q160" s="68">
        <v>12575</v>
      </c>
      <c r="R160" s="68">
        <v>0</v>
      </c>
      <c r="S160" s="68">
        <v>13904</v>
      </c>
      <c r="T160" s="68">
        <f t="shared" si="2"/>
        <v>8564864</v>
      </c>
    </row>
    <row r="161" spans="1:20" ht="15.75" hidden="1" customHeight="1">
      <c r="A161" s="66">
        <v>102</v>
      </c>
      <c r="B161" s="66">
        <v>1033350029</v>
      </c>
      <c r="C161" s="66" t="s">
        <v>1905</v>
      </c>
      <c r="D161" s="66" t="s">
        <v>1607</v>
      </c>
      <c r="E161" s="67" t="s">
        <v>291</v>
      </c>
      <c r="F161" s="67" t="s">
        <v>292</v>
      </c>
      <c r="G161" s="67" t="s">
        <v>261</v>
      </c>
      <c r="H161" s="66" t="s">
        <v>1644</v>
      </c>
      <c r="I161" s="66" t="s">
        <v>293</v>
      </c>
      <c r="J161" s="66" t="s">
        <v>36</v>
      </c>
      <c r="K161" s="66" t="s">
        <v>1607</v>
      </c>
      <c r="L161" s="66" t="s">
        <v>36</v>
      </c>
      <c r="M161" s="66" t="s">
        <v>1607</v>
      </c>
      <c r="N161" s="68" t="s">
        <v>1607</v>
      </c>
      <c r="O161" s="69">
        <v>160</v>
      </c>
      <c r="P161" s="66" t="s">
        <v>1607</v>
      </c>
      <c r="Q161" s="68">
        <v>48364</v>
      </c>
      <c r="R161" s="68">
        <v>0</v>
      </c>
      <c r="S161" s="68">
        <v>53474</v>
      </c>
      <c r="T161" s="68">
        <f t="shared" si="2"/>
        <v>8555840</v>
      </c>
    </row>
    <row r="162" spans="1:20" ht="15.75" hidden="1" customHeight="1">
      <c r="A162" s="66">
        <v>39</v>
      </c>
      <c r="B162" s="66">
        <v>1032610011</v>
      </c>
      <c r="C162" s="66" t="s">
        <v>1906</v>
      </c>
      <c r="D162" s="66" t="s">
        <v>1607</v>
      </c>
      <c r="E162" s="67" t="s">
        <v>294</v>
      </c>
      <c r="F162" s="67" t="s">
        <v>295</v>
      </c>
      <c r="G162" s="67" t="s">
        <v>111</v>
      </c>
      <c r="H162" s="66" t="s">
        <v>1621</v>
      </c>
      <c r="I162" s="66" t="s">
        <v>35</v>
      </c>
      <c r="J162" s="66" t="s">
        <v>36</v>
      </c>
      <c r="K162" s="66" t="s">
        <v>1607</v>
      </c>
      <c r="L162" s="66" t="s">
        <v>1607</v>
      </c>
      <c r="M162" s="66" t="s">
        <v>36</v>
      </c>
      <c r="N162" s="68" t="s">
        <v>1607</v>
      </c>
      <c r="O162" s="69">
        <v>2774</v>
      </c>
      <c r="P162" s="66" t="s">
        <v>1607</v>
      </c>
      <c r="Q162" s="68">
        <v>2710</v>
      </c>
      <c r="R162" s="68">
        <v>0</v>
      </c>
      <c r="S162" s="68">
        <v>2996</v>
      </c>
      <c r="T162" s="68">
        <f t="shared" si="2"/>
        <v>8310904</v>
      </c>
    </row>
    <row r="163" spans="1:20" ht="15.75" hidden="1" customHeight="1">
      <c r="A163" s="66">
        <v>448</v>
      </c>
      <c r="B163" s="66">
        <v>1032210045</v>
      </c>
      <c r="C163" s="66" t="s">
        <v>1907</v>
      </c>
      <c r="D163" s="66" t="s">
        <v>1607</v>
      </c>
      <c r="E163" s="67" t="s">
        <v>296</v>
      </c>
      <c r="F163" s="67" t="s">
        <v>297</v>
      </c>
      <c r="G163" s="67" t="s">
        <v>33</v>
      </c>
      <c r="H163" s="66" t="s">
        <v>1644</v>
      </c>
      <c r="I163" s="66" t="s">
        <v>35</v>
      </c>
      <c r="J163" s="66" t="s">
        <v>36</v>
      </c>
      <c r="K163" s="66" t="s">
        <v>1607</v>
      </c>
      <c r="L163" s="66" t="s">
        <v>1607</v>
      </c>
      <c r="M163" s="66" t="s">
        <v>36</v>
      </c>
      <c r="N163" s="68" t="s">
        <v>1607</v>
      </c>
      <c r="O163" s="69">
        <v>125</v>
      </c>
      <c r="P163" s="66" t="s">
        <v>1607</v>
      </c>
      <c r="Q163" s="68">
        <v>59376</v>
      </c>
      <c r="R163" s="68">
        <v>0</v>
      </c>
      <c r="S163" s="68">
        <v>65650</v>
      </c>
      <c r="T163" s="68">
        <f t="shared" si="2"/>
        <v>8206250</v>
      </c>
    </row>
    <row r="164" spans="1:20" ht="15.75" hidden="1" customHeight="1">
      <c r="A164" s="66">
        <v>310</v>
      </c>
      <c r="B164" s="66">
        <v>1031640014</v>
      </c>
      <c r="C164" s="66" t="s">
        <v>1908</v>
      </c>
      <c r="D164" s="66" t="s">
        <v>1607</v>
      </c>
      <c r="E164" s="67" t="s">
        <v>298</v>
      </c>
      <c r="F164" s="67" t="s">
        <v>301</v>
      </c>
      <c r="G164" s="67" t="s">
        <v>300</v>
      </c>
      <c r="H164" s="66" t="s">
        <v>1909</v>
      </c>
      <c r="I164" s="66" t="s">
        <v>302</v>
      </c>
      <c r="J164" s="66" t="s">
        <v>36</v>
      </c>
      <c r="K164" s="66" t="s">
        <v>1607</v>
      </c>
      <c r="L164" s="66" t="s">
        <v>1607</v>
      </c>
      <c r="M164" s="66" t="s">
        <v>36</v>
      </c>
      <c r="N164" s="68" t="s">
        <v>1607</v>
      </c>
      <c r="O164" s="69">
        <v>672</v>
      </c>
      <c r="P164" s="66" t="s">
        <v>1607</v>
      </c>
      <c r="Q164" s="68">
        <v>11015</v>
      </c>
      <c r="R164" s="68">
        <v>0</v>
      </c>
      <c r="S164" s="68">
        <v>12179</v>
      </c>
      <c r="T164" s="68">
        <f t="shared" si="2"/>
        <v>8184288</v>
      </c>
    </row>
    <row r="165" spans="1:20" ht="15.75" hidden="1" customHeight="1">
      <c r="A165" s="66">
        <v>530</v>
      </c>
      <c r="B165" s="66">
        <v>1033340040</v>
      </c>
      <c r="C165" s="66" t="s">
        <v>1910</v>
      </c>
      <c r="D165" s="66" t="s">
        <v>1607</v>
      </c>
      <c r="E165" s="67" t="s">
        <v>303</v>
      </c>
      <c r="F165" s="67" t="s">
        <v>304</v>
      </c>
      <c r="G165" s="67" t="s">
        <v>261</v>
      </c>
      <c r="H165" s="66" t="s">
        <v>1911</v>
      </c>
      <c r="I165" s="66" t="s">
        <v>254</v>
      </c>
      <c r="J165" s="66" t="s">
        <v>36</v>
      </c>
      <c r="K165" s="66" t="s">
        <v>1607</v>
      </c>
      <c r="L165" s="66" t="s">
        <v>1607</v>
      </c>
      <c r="M165" s="66" t="s">
        <v>36</v>
      </c>
      <c r="N165" s="68" t="s">
        <v>1607</v>
      </c>
      <c r="O165" s="69">
        <v>206</v>
      </c>
      <c r="P165" s="66" t="s">
        <v>1607</v>
      </c>
      <c r="Q165" s="68">
        <v>34828</v>
      </c>
      <c r="R165" s="68">
        <v>0</v>
      </c>
      <c r="S165" s="68">
        <v>38508</v>
      </c>
      <c r="T165" s="68">
        <f t="shared" si="2"/>
        <v>7932648</v>
      </c>
    </row>
    <row r="166" spans="1:20" ht="15.75" hidden="1" customHeight="1">
      <c r="A166" s="66">
        <v>101</v>
      </c>
      <c r="B166" s="66">
        <v>1033710002</v>
      </c>
      <c r="C166" s="66" t="s">
        <v>1912</v>
      </c>
      <c r="D166" s="66" t="s">
        <v>1607</v>
      </c>
      <c r="E166" s="67" t="s">
        <v>305</v>
      </c>
      <c r="F166" s="67" t="s">
        <v>306</v>
      </c>
      <c r="G166" s="67" t="s">
        <v>33</v>
      </c>
      <c r="H166" s="66" t="s">
        <v>1913</v>
      </c>
      <c r="I166" s="66" t="s">
        <v>35</v>
      </c>
      <c r="J166" s="66" t="s">
        <v>36</v>
      </c>
      <c r="K166" s="66" t="s">
        <v>1607</v>
      </c>
      <c r="L166" s="66" t="s">
        <v>1607</v>
      </c>
      <c r="M166" s="66" t="s">
        <v>36</v>
      </c>
      <c r="N166" s="68" t="s">
        <v>1607</v>
      </c>
      <c r="O166" s="69">
        <v>417</v>
      </c>
      <c r="P166" s="66" t="s">
        <v>1607</v>
      </c>
      <c r="Q166" s="68">
        <v>16829</v>
      </c>
      <c r="R166" s="68">
        <v>0</v>
      </c>
      <c r="S166" s="68">
        <v>18607</v>
      </c>
      <c r="T166" s="68">
        <f t="shared" si="2"/>
        <v>7759119</v>
      </c>
    </row>
    <row r="167" spans="1:20" ht="15.75" hidden="1" customHeight="1">
      <c r="A167" s="66">
        <v>410</v>
      </c>
      <c r="B167" s="66">
        <v>1033020070</v>
      </c>
      <c r="C167" s="66" t="s">
        <v>1914</v>
      </c>
      <c r="D167" s="66" t="s">
        <v>1607</v>
      </c>
      <c r="E167" s="67" t="s">
        <v>307</v>
      </c>
      <c r="F167" s="67" t="s">
        <v>308</v>
      </c>
      <c r="G167" s="67" t="s">
        <v>33</v>
      </c>
      <c r="H167" s="66" t="s">
        <v>1915</v>
      </c>
      <c r="I167" s="66" t="s">
        <v>35</v>
      </c>
      <c r="J167" s="66" t="s">
        <v>36</v>
      </c>
      <c r="K167" s="66" t="s">
        <v>1607</v>
      </c>
      <c r="L167" s="66" t="s">
        <v>1607</v>
      </c>
      <c r="M167" s="66" t="s">
        <v>36</v>
      </c>
      <c r="N167" s="68" t="s">
        <v>1607</v>
      </c>
      <c r="O167" s="69">
        <v>7103</v>
      </c>
      <c r="P167" s="66" t="s">
        <v>1607</v>
      </c>
      <c r="Q167" s="68">
        <v>982</v>
      </c>
      <c r="R167" s="68">
        <v>0</v>
      </c>
      <c r="S167" s="68">
        <v>1086</v>
      </c>
      <c r="T167" s="68">
        <f t="shared" si="2"/>
        <v>7713858</v>
      </c>
    </row>
    <row r="168" spans="1:20" ht="15.75" hidden="1" customHeight="1">
      <c r="A168" s="66">
        <v>576</v>
      </c>
      <c r="B168" s="66">
        <v>1032620020</v>
      </c>
      <c r="C168" s="66" t="s">
        <v>1916</v>
      </c>
      <c r="D168" s="66" t="s">
        <v>1607</v>
      </c>
      <c r="E168" s="67" t="s">
        <v>309</v>
      </c>
      <c r="F168" s="67" t="s">
        <v>310</v>
      </c>
      <c r="G168" s="67" t="s">
        <v>33</v>
      </c>
      <c r="H168" s="66" t="s">
        <v>1902</v>
      </c>
      <c r="I168" s="66" t="s">
        <v>35</v>
      </c>
      <c r="J168" s="66" t="s">
        <v>36</v>
      </c>
      <c r="K168" s="66" t="s">
        <v>1607</v>
      </c>
      <c r="L168" s="66" t="s">
        <v>1607</v>
      </c>
      <c r="M168" s="66" t="s">
        <v>36</v>
      </c>
      <c r="N168" s="68" t="s">
        <v>1607</v>
      </c>
      <c r="O168" s="69">
        <v>7377</v>
      </c>
      <c r="P168" s="66" t="s">
        <v>1607</v>
      </c>
      <c r="Q168" s="68">
        <v>905</v>
      </c>
      <c r="R168" s="68">
        <v>0</v>
      </c>
      <c r="S168" s="68">
        <v>1001</v>
      </c>
      <c r="T168" s="68">
        <f t="shared" si="2"/>
        <v>7384377</v>
      </c>
    </row>
    <row r="169" spans="1:20" ht="15.75" customHeight="1">
      <c r="A169" s="66">
        <v>1378</v>
      </c>
      <c r="B169" s="66">
        <v>1032910907</v>
      </c>
      <c r="C169" s="66" t="s">
        <v>1917</v>
      </c>
      <c r="D169" s="66" t="s">
        <v>1613</v>
      </c>
      <c r="E169" s="67" t="s">
        <v>1918</v>
      </c>
      <c r="F169" s="67" t="s">
        <v>1641</v>
      </c>
      <c r="G169" s="67" t="s">
        <v>33</v>
      </c>
      <c r="H169" s="66" t="s">
        <v>32</v>
      </c>
      <c r="I169" s="66" t="s">
        <v>48</v>
      </c>
      <c r="J169" s="66" t="s">
        <v>36</v>
      </c>
      <c r="K169" s="66" t="s">
        <v>1607</v>
      </c>
      <c r="L169" s="66" t="s">
        <v>1607</v>
      </c>
      <c r="M169" s="66" t="s">
        <v>36</v>
      </c>
      <c r="N169" s="68" t="s">
        <v>1607</v>
      </c>
      <c r="O169" s="69">
        <v>353</v>
      </c>
      <c r="P169" s="66" t="s">
        <v>1607</v>
      </c>
      <c r="Q169" s="68">
        <v>337779</v>
      </c>
      <c r="R169" s="68">
        <v>947510</v>
      </c>
      <c r="S169" s="68">
        <v>355344</v>
      </c>
      <c r="T169" s="68">
        <f t="shared" si="2"/>
        <v>125436432</v>
      </c>
    </row>
    <row r="170" spans="1:20" ht="15.75" customHeight="1">
      <c r="A170" s="66">
        <v>705</v>
      </c>
      <c r="B170" s="66">
        <v>1032210350</v>
      </c>
      <c r="C170" s="66" t="s">
        <v>1919</v>
      </c>
      <c r="D170" s="66" t="s">
        <v>1613</v>
      </c>
      <c r="E170" s="67" t="s">
        <v>1920</v>
      </c>
      <c r="F170" s="67" t="s">
        <v>87</v>
      </c>
      <c r="G170" s="67"/>
      <c r="H170" s="66" t="s">
        <v>108</v>
      </c>
      <c r="I170" s="66" t="s">
        <v>35</v>
      </c>
      <c r="J170" s="66" t="s">
        <v>36</v>
      </c>
      <c r="K170" s="66" t="s">
        <v>1607</v>
      </c>
      <c r="L170" s="66" t="s">
        <v>1607</v>
      </c>
      <c r="M170" s="66" t="s">
        <v>36</v>
      </c>
      <c r="N170" s="68"/>
      <c r="O170" s="69">
        <v>59</v>
      </c>
      <c r="P170" s="66" t="s">
        <v>1607</v>
      </c>
      <c r="Q170" s="68">
        <v>1954012</v>
      </c>
      <c r="R170" s="68">
        <v>2957419</v>
      </c>
      <c r="S170" s="68">
        <v>2055621</v>
      </c>
      <c r="T170" s="68">
        <f t="shared" si="2"/>
        <v>121281639</v>
      </c>
    </row>
    <row r="171" spans="1:20" ht="15.75" hidden="1" customHeight="1">
      <c r="A171" s="66">
        <v>1468</v>
      </c>
      <c r="B171" s="66">
        <v>1032210171</v>
      </c>
      <c r="C171" s="66" t="s">
        <v>1921</v>
      </c>
      <c r="D171" s="66" t="s">
        <v>1607</v>
      </c>
      <c r="E171" s="67" t="s">
        <v>311</v>
      </c>
      <c r="F171" s="67" t="s">
        <v>312</v>
      </c>
      <c r="G171" s="67" t="s">
        <v>170</v>
      </c>
      <c r="H171" s="66" t="s">
        <v>169</v>
      </c>
      <c r="I171" s="66" t="s">
        <v>88</v>
      </c>
      <c r="J171" s="66" t="s">
        <v>36</v>
      </c>
      <c r="K171" s="66" t="s">
        <v>1607</v>
      </c>
      <c r="L171" s="66" t="s">
        <v>1607</v>
      </c>
      <c r="M171" s="66" t="s">
        <v>36</v>
      </c>
      <c r="N171" s="68" t="s">
        <v>36</v>
      </c>
      <c r="O171" s="69">
        <v>70</v>
      </c>
      <c r="P171" s="66" t="s">
        <v>1607</v>
      </c>
      <c r="Q171" s="68">
        <v>99764</v>
      </c>
      <c r="R171" s="68">
        <v>0</v>
      </c>
      <c r="S171" s="68">
        <v>104852</v>
      </c>
      <c r="T171" s="68">
        <f t="shared" si="2"/>
        <v>7339640</v>
      </c>
    </row>
    <row r="172" spans="1:20" ht="15.75" hidden="1" customHeight="1">
      <c r="A172" s="66">
        <v>1305</v>
      </c>
      <c r="B172" s="66">
        <v>1031040064</v>
      </c>
      <c r="C172" s="66" t="s">
        <v>1922</v>
      </c>
      <c r="D172" s="66" t="s">
        <v>1607</v>
      </c>
      <c r="E172" s="67" t="s">
        <v>313</v>
      </c>
      <c r="F172" s="67" t="s">
        <v>314</v>
      </c>
      <c r="G172" s="67"/>
      <c r="H172" s="66" t="s">
        <v>32</v>
      </c>
      <c r="I172" s="66" t="s">
        <v>35</v>
      </c>
      <c r="J172" s="66" t="s">
        <v>36</v>
      </c>
      <c r="K172" s="66"/>
      <c r="L172" s="66" t="s">
        <v>36</v>
      </c>
      <c r="M172" s="66" t="s">
        <v>36</v>
      </c>
      <c r="N172" s="68" t="s">
        <v>1607</v>
      </c>
      <c r="O172" s="69">
        <v>53</v>
      </c>
      <c r="P172" s="66" t="s">
        <v>1607</v>
      </c>
      <c r="Q172" s="68">
        <v>75628</v>
      </c>
      <c r="R172" s="68">
        <v>0</v>
      </c>
      <c r="S172" s="68">
        <v>138213</v>
      </c>
      <c r="T172" s="68">
        <f t="shared" si="2"/>
        <v>7325289</v>
      </c>
    </row>
    <row r="173" spans="1:20" ht="15.75" customHeight="1">
      <c r="A173" s="66">
        <v>860</v>
      </c>
      <c r="B173" s="66">
        <v>1032210036</v>
      </c>
      <c r="C173" s="66" t="s">
        <v>1923</v>
      </c>
      <c r="D173" s="66" t="s">
        <v>1613</v>
      </c>
      <c r="E173" s="67" t="s">
        <v>1924</v>
      </c>
      <c r="F173" s="67" t="s">
        <v>116</v>
      </c>
      <c r="G173" s="67"/>
      <c r="H173" s="66" t="s">
        <v>1644</v>
      </c>
      <c r="I173" s="66" t="s">
        <v>35</v>
      </c>
      <c r="J173" s="66" t="s">
        <v>36</v>
      </c>
      <c r="K173" s="66" t="s">
        <v>1607</v>
      </c>
      <c r="L173" s="66" t="s">
        <v>1607</v>
      </c>
      <c r="M173" s="66" t="s">
        <v>36</v>
      </c>
      <c r="N173" s="68"/>
      <c r="O173" s="69">
        <v>404</v>
      </c>
      <c r="P173" s="66" t="s">
        <v>1607</v>
      </c>
      <c r="Q173" s="68">
        <v>276767</v>
      </c>
      <c r="R173" s="68">
        <v>418900</v>
      </c>
      <c r="S173" s="68">
        <v>291159</v>
      </c>
      <c r="T173" s="68">
        <f t="shared" si="2"/>
        <v>117628236</v>
      </c>
    </row>
    <row r="174" spans="1:20" ht="15.75" customHeight="1">
      <c r="A174" s="66">
        <v>996</v>
      </c>
      <c r="B174" s="66">
        <v>1032210115</v>
      </c>
      <c r="C174" s="66" t="s">
        <v>1925</v>
      </c>
      <c r="D174" s="66" t="s">
        <v>1613</v>
      </c>
      <c r="E174" s="67" t="s">
        <v>1868</v>
      </c>
      <c r="F174" s="67" t="s">
        <v>1926</v>
      </c>
      <c r="G174" s="67"/>
      <c r="H174" s="66" t="s">
        <v>1644</v>
      </c>
      <c r="I174" s="66" t="s">
        <v>35</v>
      </c>
      <c r="J174" s="66" t="s">
        <v>36</v>
      </c>
      <c r="K174" s="66" t="s">
        <v>1607</v>
      </c>
      <c r="L174" s="66" t="s">
        <v>1607</v>
      </c>
      <c r="M174" s="66" t="s">
        <v>36</v>
      </c>
      <c r="N174" s="68"/>
      <c r="O174" s="69">
        <v>183</v>
      </c>
      <c r="P174" s="66" t="s">
        <v>1607</v>
      </c>
      <c r="Q174" s="68">
        <v>568563</v>
      </c>
      <c r="R174" s="68">
        <v>860528</v>
      </c>
      <c r="S174" s="68">
        <v>598128</v>
      </c>
      <c r="T174" s="68">
        <f t="shared" si="2"/>
        <v>109457424</v>
      </c>
    </row>
    <row r="175" spans="1:20" ht="15.75" customHeight="1">
      <c r="A175" s="66">
        <v>682</v>
      </c>
      <c r="B175" s="66">
        <v>1031011005</v>
      </c>
      <c r="C175" s="66" t="s">
        <v>1927</v>
      </c>
      <c r="D175" s="66" t="s">
        <v>1613</v>
      </c>
      <c r="E175" s="67" t="s">
        <v>1928</v>
      </c>
      <c r="F175" s="67" t="s">
        <v>134</v>
      </c>
      <c r="G175" s="67"/>
      <c r="H175" s="66" t="s">
        <v>1644</v>
      </c>
      <c r="I175" s="66" t="s">
        <v>35</v>
      </c>
      <c r="J175" s="66" t="s">
        <v>36</v>
      </c>
      <c r="K175" s="66" t="s">
        <v>1607</v>
      </c>
      <c r="L175" s="66" t="s">
        <v>1607</v>
      </c>
      <c r="M175" s="66" t="s">
        <v>36</v>
      </c>
      <c r="N175" s="68"/>
      <c r="O175" s="69">
        <v>1929</v>
      </c>
      <c r="P175" s="66" t="s">
        <v>1607</v>
      </c>
      <c r="Q175" s="68">
        <v>51728</v>
      </c>
      <c r="R175" s="68">
        <v>78295</v>
      </c>
      <c r="S175" s="68">
        <v>54418</v>
      </c>
      <c r="T175" s="68">
        <f t="shared" si="2"/>
        <v>104972322</v>
      </c>
    </row>
    <row r="176" spans="1:20" ht="15.75" hidden="1" customHeight="1">
      <c r="A176" s="66">
        <v>479</v>
      </c>
      <c r="B176" s="66">
        <v>1031220055</v>
      </c>
      <c r="C176" s="66" t="s">
        <v>1929</v>
      </c>
      <c r="D176" s="66" t="s">
        <v>1607</v>
      </c>
      <c r="E176" s="67" t="s">
        <v>437</v>
      </c>
      <c r="F176" s="67" t="s">
        <v>439</v>
      </c>
      <c r="G176" s="67" t="s">
        <v>432</v>
      </c>
      <c r="H176" s="66" t="s">
        <v>560</v>
      </c>
      <c r="I176" s="66" t="s">
        <v>88</v>
      </c>
      <c r="J176" s="66" t="s">
        <v>36</v>
      </c>
      <c r="K176" s="66" t="s">
        <v>1607</v>
      </c>
      <c r="L176" s="66" t="s">
        <v>1607</v>
      </c>
      <c r="M176" s="66" t="s">
        <v>36</v>
      </c>
      <c r="N176" s="68" t="s">
        <v>36</v>
      </c>
      <c r="O176" s="69">
        <v>6159</v>
      </c>
      <c r="P176" s="66" t="s">
        <v>1607</v>
      </c>
      <c r="Q176" s="68">
        <v>1065</v>
      </c>
      <c r="R176" s="68">
        <v>0</v>
      </c>
      <c r="S176" s="68">
        <v>1177</v>
      </c>
      <c r="T176" s="68">
        <f t="shared" si="2"/>
        <v>7249143</v>
      </c>
    </row>
    <row r="177" spans="1:20" ht="15.75" hidden="1" customHeight="1">
      <c r="A177" s="66">
        <v>270</v>
      </c>
      <c r="B177" s="66">
        <v>1032210001</v>
      </c>
      <c r="C177" s="66" t="s">
        <v>1930</v>
      </c>
      <c r="D177" s="66" t="s">
        <v>1607</v>
      </c>
      <c r="E177" s="67" t="s">
        <v>315</v>
      </c>
      <c r="F177" s="67" t="s">
        <v>316</v>
      </c>
      <c r="G177" s="67" t="s">
        <v>33</v>
      </c>
      <c r="H177" s="66" t="s">
        <v>1644</v>
      </c>
      <c r="I177" s="66" t="s">
        <v>35</v>
      </c>
      <c r="J177" s="66" t="s">
        <v>36</v>
      </c>
      <c r="K177" s="66" t="s">
        <v>1607</v>
      </c>
      <c r="L177" s="66" t="s">
        <v>1607</v>
      </c>
      <c r="M177" s="66" t="s">
        <v>36</v>
      </c>
      <c r="N177" s="68" t="s">
        <v>1607</v>
      </c>
      <c r="O177" s="69">
        <v>402</v>
      </c>
      <c r="P177" s="66" t="s">
        <v>1607</v>
      </c>
      <c r="Q177" s="68">
        <v>16263</v>
      </c>
      <c r="R177" s="68">
        <v>0</v>
      </c>
      <c r="S177" s="68">
        <v>17982</v>
      </c>
      <c r="T177" s="68">
        <f t="shared" si="2"/>
        <v>7228764</v>
      </c>
    </row>
    <row r="178" spans="1:20" ht="15.75" customHeight="1">
      <c r="A178" s="66">
        <v>834</v>
      </c>
      <c r="B178" s="66">
        <v>1031016013</v>
      </c>
      <c r="C178" s="66" t="s">
        <v>1931</v>
      </c>
      <c r="D178" s="66" t="s">
        <v>1613</v>
      </c>
      <c r="E178" s="67" t="s">
        <v>1932</v>
      </c>
      <c r="F178" s="67" t="s">
        <v>102</v>
      </c>
      <c r="G178" s="67"/>
      <c r="H178" s="66" t="s">
        <v>1644</v>
      </c>
      <c r="I178" s="66" t="s">
        <v>35</v>
      </c>
      <c r="J178" s="66" t="s">
        <v>36</v>
      </c>
      <c r="K178" s="66" t="s">
        <v>1607</v>
      </c>
      <c r="L178" s="66" t="s">
        <v>1607</v>
      </c>
      <c r="M178" s="66" t="s">
        <v>36</v>
      </c>
      <c r="N178" s="68"/>
      <c r="O178" s="69">
        <v>852</v>
      </c>
      <c r="P178" s="66" t="s">
        <v>1607</v>
      </c>
      <c r="Q178" s="68">
        <v>114402</v>
      </c>
      <c r="R178" s="68">
        <v>173150</v>
      </c>
      <c r="S178" s="68">
        <v>120351</v>
      </c>
      <c r="T178" s="68">
        <f t="shared" si="2"/>
        <v>102539052</v>
      </c>
    </row>
    <row r="179" spans="1:20" ht="15.75" customHeight="1">
      <c r="A179" s="66">
        <v>823</v>
      </c>
      <c r="B179" s="66">
        <v>1032411015</v>
      </c>
      <c r="C179" s="66" t="s">
        <v>1933</v>
      </c>
      <c r="D179" s="66" t="s">
        <v>1613</v>
      </c>
      <c r="E179" s="67" t="s">
        <v>1817</v>
      </c>
      <c r="F179" s="67" t="s">
        <v>886</v>
      </c>
      <c r="G179" s="67"/>
      <c r="H179" s="66" t="s">
        <v>224</v>
      </c>
      <c r="I179" s="66" t="s">
        <v>35</v>
      </c>
      <c r="J179" s="66" t="s">
        <v>36</v>
      </c>
      <c r="K179" s="66" t="s">
        <v>1607</v>
      </c>
      <c r="L179" s="66" t="s">
        <v>1607</v>
      </c>
      <c r="M179" s="66" t="s">
        <v>36</v>
      </c>
      <c r="N179" s="68"/>
      <c r="O179" s="69">
        <v>5325</v>
      </c>
      <c r="P179" s="66" t="s">
        <v>1607</v>
      </c>
      <c r="Q179" s="68">
        <v>18227</v>
      </c>
      <c r="R179" s="68">
        <v>19597</v>
      </c>
      <c r="S179" s="68">
        <v>19175</v>
      </c>
      <c r="T179" s="68">
        <f t="shared" si="2"/>
        <v>102106875</v>
      </c>
    </row>
    <row r="180" spans="1:20" ht="15.75" hidden="1" customHeight="1">
      <c r="A180" s="66">
        <v>457</v>
      </c>
      <c r="B180" s="66">
        <v>1033040019</v>
      </c>
      <c r="C180" s="66" t="s">
        <v>1934</v>
      </c>
      <c r="D180" s="66" t="s">
        <v>1607</v>
      </c>
      <c r="E180" s="67" t="s">
        <v>317</v>
      </c>
      <c r="F180" s="67" t="s">
        <v>318</v>
      </c>
      <c r="G180" s="67" t="s">
        <v>33</v>
      </c>
      <c r="H180" s="66" t="s">
        <v>1644</v>
      </c>
      <c r="I180" s="66" t="s">
        <v>35</v>
      </c>
      <c r="J180" s="66" t="s">
        <v>36</v>
      </c>
      <c r="K180" s="66" t="s">
        <v>36</v>
      </c>
      <c r="L180" s="66" t="s">
        <v>1607</v>
      </c>
      <c r="M180" s="66" t="s">
        <v>36</v>
      </c>
      <c r="N180" s="68" t="s">
        <v>1607</v>
      </c>
      <c r="O180" s="69">
        <v>2741</v>
      </c>
      <c r="P180" s="66" t="s">
        <v>1607</v>
      </c>
      <c r="Q180" s="68">
        <v>2319</v>
      </c>
      <c r="R180" s="68">
        <v>0</v>
      </c>
      <c r="S180" s="68">
        <v>2564</v>
      </c>
      <c r="T180" s="68">
        <f t="shared" si="2"/>
        <v>7027924</v>
      </c>
    </row>
    <row r="181" spans="1:20" ht="15.75" hidden="1" customHeight="1">
      <c r="A181" s="66">
        <v>240</v>
      </c>
      <c r="B181" s="66" t="s">
        <v>322</v>
      </c>
      <c r="C181" s="66" t="s">
        <v>1935</v>
      </c>
      <c r="D181" s="66" t="s">
        <v>1607</v>
      </c>
      <c r="E181" s="67" t="s">
        <v>323</v>
      </c>
      <c r="F181" s="67" t="s">
        <v>324</v>
      </c>
      <c r="G181" s="67" t="s">
        <v>33</v>
      </c>
      <c r="H181" s="66" t="s">
        <v>1644</v>
      </c>
      <c r="I181" s="66" t="s">
        <v>35</v>
      </c>
      <c r="J181" s="66" t="s">
        <v>36</v>
      </c>
      <c r="K181" s="66" t="s">
        <v>1607</v>
      </c>
      <c r="L181" s="66" t="s">
        <v>1607</v>
      </c>
      <c r="M181" s="66" t="s">
        <v>36</v>
      </c>
      <c r="N181" s="68" t="s">
        <v>1607</v>
      </c>
      <c r="O181" s="69">
        <v>12958</v>
      </c>
      <c r="P181" s="66" t="s">
        <v>1607</v>
      </c>
      <c r="Q181" s="68">
        <v>485</v>
      </c>
      <c r="R181" s="68">
        <v>0</v>
      </c>
      <c r="S181" s="68">
        <v>536</v>
      </c>
      <c r="T181" s="68">
        <f t="shared" si="2"/>
        <v>6945488</v>
      </c>
    </row>
    <row r="182" spans="1:20" ht="15.75" customHeight="1">
      <c r="A182" s="66">
        <v>736</v>
      </c>
      <c r="B182" s="66">
        <v>1032220002</v>
      </c>
      <c r="C182" s="66" t="s">
        <v>1936</v>
      </c>
      <c r="D182" s="66" t="s">
        <v>1613</v>
      </c>
      <c r="E182" s="67" t="s">
        <v>1937</v>
      </c>
      <c r="F182" s="67" t="s">
        <v>1938</v>
      </c>
      <c r="G182" s="67"/>
      <c r="H182" s="66" t="s">
        <v>1644</v>
      </c>
      <c r="I182" s="66" t="s">
        <v>35</v>
      </c>
      <c r="J182" s="66" t="s">
        <v>36</v>
      </c>
      <c r="K182" s="66" t="s">
        <v>1607</v>
      </c>
      <c r="L182" s="66" t="s">
        <v>1607</v>
      </c>
      <c r="M182" s="66" t="s">
        <v>36</v>
      </c>
      <c r="N182" s="68"/>
      <c r="O182" s="69">
        <v>29</v>
      </c>
      <c r="P182" s="66" t="s">
        <v>1607</v>
      </c>
      <c r="Q182" s="68">
        <v>3317264</v>
      </c>
      <c r="R182" s="68">
        <v>5020713</v>
      </c>
      <c r="S182" s="68">
        <v>3489762</v>
      </c>
      <c r="T182" s="68">
        <f t="shared" si="2"/>
        <v>101203098</v>
      </c>
    </row>
    <row r="183" spans="1:20" ht="15.75" hidden="1" customHeight="1">
      <c r="A183" s="66">
        <v>567</v>
      </c>
      <c r="B183" s="66">
        <v>1031630050</v>
      </c>
      <c r="C183" s="66" t="s">
        <v>1939</v>
      </c>
      <c r="D183" s="66" t="s">
        <v>1607</v>
      </c>
      <c r="E183" s="67" t="s">
        <v>325</v>
      </c>
      <c r="F183" s="67" t="s">
        <v>326</v>
      </c>
      <c r="G183" s="67" t="s">
        <v>166</v>
      </c>
      <c r="H183" s="66" t="s">
        <v>560</v>
      </c>
      <c r="I183" s="66" t="s">
        <v>88</v>
      </c>
      <c r="J183" s="66" t="s">
        <v>36</v>
      </c>
      <c r="K183" s="66" t="s">
        <v>1607</v>
      </c>
      <c r="L183" s="66" t="s">
        <v>1607</v>
      </c>
      <c r="M183" s="66" t="s">
        <v>36</v>
      </c>
      <c r="N183" s="68" t="s">
        <v>36</v>
      </c>
      <c r="O183" s="69">
        <v>1142</v>
      </c>
      <c r="P183" s="66" t="s">
        <v>1607</v>
      </c>
      <c r="Q183" s="68">
        <v>5497</v>
      </c>
      <c r="R183" s="68">
        <v>0</v>
      </c>
      <c r="S183" s="68">
        <v>6078</v>
      </c>
      <c r="T183" s="68">
        <f t="shared" si="2"/>
        <v>6941076</v>
      </c>
    </row>
    <row r="184" spans="1:20" ht="15.75" customHeight="1">
      <c r="A184" s="66">
        <v>1077</v>
      </c>
      <c r="B184" s="66">
        <v>1031030005</v>
      </c>
      <c r="C184" s="66" t="s">
        <v>1940</v>
      </c>
      <c r="D184" s="66" t="s">
        <v>1613</v>
      </c>
      <c r="E184" s="67" t="s">
        <v>1941</v>
      </c>
      <c r="F184" s="67" t="s">
        <v>91</v>
      </c>
      <c r="G184" s="67"/>
      <c r="H184" s="66" t="s">
        <v>1644</v>
      </c>
      <c r="I184" s="66" t="s">
        <v>35</v>
      </c>
      <c r="J184" s="66" t="s">
        <v>36</v>
      </c>
      <c r="K184" s="66" t="s">
        <v>1607</v>
      </c>
      <c r="L184" s="66" t="s">
        <v>1607</v>
      </c>
      <c r="M184" s="66" t="s">
        <v>36</v>
      </c>
      <c r="N184" s="68"/>
      <c r="O184" s="69">
        <v>856</v>
      </c>
      <c r="P184" s="66" t="s">
        <v>1607</v>
      </c>
      <c r="Q184" s="68">
        <v>111767</v>
      </c>
      <c r="R184" s="68">
        <v>169161</v>
      </c>
      <c r="S184" s="68">
        <v>117579</v>
      </c>
      <c r="T184" s="68">
        <f t="shared" si="2"/>
        <v>100647624</v>
      </c>
    </row>
    <row r="185" spans="1:20" ht="15.75" customHeight="1">
      <c r="A185" s="66">
        <v>1269</v>
      </c>
      <c r="B185" s="66">
        <v>1032910915</v>
      </c>
      <c r="C185" s="66" t="s">
        <v>1942</v>
      </c>
      <c r="D185" s="66" t="s">
        <v>1613</v>
      </c>
      <c r="E185" s="67" t="s">
        <v>1943</v>
      </c>
      <c r="F185" s="67" t="s">
        <v>1944</v>
      </c>
      <c r="G185" s="67" t="s">
        <v>1945</v>
      </c>
      <c r="H185" s="66" t="s">
        <v>33</v>
      </c>
      <c r="I185" s="66" t="s">
        <v>35</v>
      </c>
      <c r="J185" s="66" t="s">
        <v>36</v>
      </c>
      <c r="K185" s="66" t="s">
        <v>1607</v>
      </c>
      <c r="L185" s="66" t="s">
        <v>36</v>
      </c>
      <c r="M185" s="66" t="s">
        <v>1607</v>
      </c>
      <c r="N185" s="68" t="s">
        <v>1607</v>
      </c>
      <c r="O185" s="69">
        <v>104</v>
      </c>
      <c r="P185" s="66" t="s">
        <v>1607</v>
      </c>
      <c r="Q185" s="68">
        <v>4470</v>
      </c>
      <c r="R185" s="68">
        <v>957918</v>
      </c>
      <c r="S185" s="68">
        <v>957918</v>
      </c>
      <c r="T185" s="68">
        <f t="shared" si="2"/>
        <v>99623472</v>
      </c>
    </row>
    <row r="186" spans="1:20" ht="15.75" hidden="1" customHeight="1">
      <c r="A186" s="66">
        <v>21</v>
      </c>
      <c r="B186" s="66">
        <v>1033350010</v>
      </c>
      <c r="C186" s="66" t="s">
        <v>1946</v>
      </c>
      <c r="D186" s="66" t="s">
        <v>1607</v>
      </c>
      <c r="E186" s="67" t="s">
        <v>319</v>
      </c>
      <c r="F186" s="67" t="s">
        <v>320</v>
      </c>
      <c r="G186" s="67" t="s">
        <v>80</v>
      </c>
      <c r="H186" s="66" t="s">
        <v>1947</v>
      </c>
      <c r="I186" s="66" t="s">
        <v>321</v>
      </c>
      <c r="J186" s="66" t="s">
        <v>36</v>
      </c>
      <c r="K186" s="66" t="s">
        <v>1607</v>
      </c>
      <c r="L186" s="66" t="s">
        <v>1607</v>
      </c>
      <c r="M186" s="66" t="s">
        <v>36</v>
      </c>
      <c r="N186" s="68" t="s">
        <v>1607</v>
      </c>
      <c r="O186" s="69">
        <v>76</v>
      </c>
      <c r="P186" s="66" t="s">
        <v>1607</v>
      </c>
      <c r="Q186" s="68">
        <v>81781</v>
      </c>
      <c r="R186" s="68">
        <v>0</v>
      </c>
      <c r="S186" s="68">
        <v>90422</v>
      </c>
      <c r="T186" s="68">
        <f t="shared" si="2"/>
        <v>6872072</v>
      </c>
    </row>
    <row r="187" spans="1:20" ht="15.75" customHeight="1">
      <c r="A187" s="66">
        <v>924</v>
      </c>
      <c r="B187" s="66">
        <v>1031240060</v>
      </c>
      <c r="C187" s="66" t="s">
        <v>1948</v>
      </c>
      <c r="D187" s="66" t="s">
        <v>1613</v>
      </c>
      <c r="E187" s="67" t="s">
        <v>1949</v>
      </c>
      <c r="F187" s="67" t="s">
        <v>1950</v>
      </c>
      <c r="G187" s="67"/>
      <c r="H187" s="66" t="s">
        <v>1644</v>
      </c>
      <c r="I187" s="66" t="s">
        <v>35</v>
      </c>
      <c r="J187" s="66" t="s">
        <v>36</v>
      </c>
      <c r="K187" s="66" t="s">
        <v>1607</v>
      </c>
      <c r="L187" s="66" t="s">
        <v>1607</v>
      </c>
      <c r="M187" s="66" t="s">
        <v>36</v>
      </c>
      <c r="N187" s="68"/>
      <c r="O187" s="69">
        <v>51</v>
      </c>
      <c r="P187" s="66" t="s">
        <v>1607</v>
      </c>
      <c r="Q187" s="68">
        <v>1833374</v>
      </c>
      <c r="R187" s="68">
        <v>2774831</v>
      </c>
      <c r="S187" s="68">
        <v>1928709</v>
      </c>
      <c r="T187" s="68">
        <f t="shared" si="2"/>
        <v>98364159</v>
      </c>
    </row>
    <row r="188" spans="1:20" ht="15.75" customHeight="1">
      <c r="A188" s="66">
        <v>1275</v>
      </c>
      <c r="B188" s="66">
        <v>1032210010</v>
      </c>
      <c r="C188" s="66" t="s">
        <v>1951</v>
      </c>
      <c r="D188" s="66" t="s">
        <v>1613</v>
      </c>
      <c r="E188" s="67" t="s">
        <v>1885</v>
      </c>
      <c r="F188" s="67" t="s">
        <v>663</v>
      </c>
      <c r="G188" s="67" t="s">
        <v>1952</v>
      </c>
      <c r="H188" s="66" t="s">
        <v>1952</v>
      </c>
      <c r="I188" s="66" t="s">
        <v>200</v>
      </c>
      <c r="J188" s="66" t="s">
        <v>36</v>
      </c>
      <c r="K188" s="66" t="s">
        <v>1607</v>
      </c>
      <c r="L188" s="66" t="s">
        <v>1607</v>
      </c>
      <c r="M188" s="66" t="s">
        <v>36</v>
      </c>
      <c r="N188" s="68" t="s">
        <v>1607</v>
      </c>
      <c r="O188" s="69">
        <v>39</v>
      </c>
      <c r="P188" s="66" t="s">
        <v>1607</v>
      </c>
      <c r="Q188" s="68">
        <v>473</v>
      </c>
      <c r="R188" s="68">
        <v>2282925</v>
      </c>
      <c r="S188" s="68">
        <v>2282925</v>
      </c>
      <c r="T188" s="68">
        <f t="shared" si="2"/>
        <v>89034075</v>
      </c>
    </row>
    <row r="189" spans="1:20" ht="15.75" hidden="1" customHeight="1">
      <c r="A189" s="66">
        <v>214</v>
      </c>
      <c r="B189" s="66">
        <v>1032210143</v>
      </c>
      <c r="C189" s="66" t="s">
        <v>1953</v>
      </c>
      <c r="D189" s="66" t="s">
        <v>1607</v>
      </c>
      <c r="E189" s="67" t="s">
        <v>332</v>
      </c>
      <c r="F189" s="67" t="s">
        <v>333</v>
      </c>
      <c r="G189" s="67" t="s">
        <v>80</v>
      </c>
      <c r="H189" s="66" t="s">
        <v>1284</v>
      </c>
      <c r="I189" s="66" t="s">
        <v>35</v>
      </c>
      <c r="J189" s="66" t="s">
        <v>36</v>
      </c>
      <c r="K189" s="66" t="s">
        <v>1607</v>
      </c>
      <c r="L189" s="66" t="s">
        <v>1607</v>
      </c>
      <c r="M189" s="66" t="s">
        <v>36</v>
      </c>
      <c r="N189" s="68" t="s">
        <v>1607</v>
      </c>
      <c r="O189" s="69">
        <v>96</v>
      </c>
      <c r="P189" s="66" t="s">
        <v>1607</v>
      </c>
      <c r="Q189" s="68">
        <v>64615</v>
      </c>
      <c r="R189" s="68">
        <v>0</v>
      </c>
      <c r="S189" s="68">
        <v>71442</v>
      </c>
      <c r="T189" s="68">
        <f t="shared" si="2"/>
        <v>6858432</v>
      </c>
    </row>
    <row r="190" spans="1:20" ht="15.75" customHeight="1">
      <c r="A190" s="66">
        <v>1405</v>
      </c>
      <c r="B190" s="66">
        <v>1032210225</v>
      </c>
      <c r="C190" s="66" t="s">
        <v>1954</v>
      </c>
      <c r="D190" s="66" t="s">
        <v>1613</v>
      </c>
      <c r="E190" s="67" t="s">
        <v>1955</v>
      </c>
      <c r="F190" s="67" t="s">
        <v>999</v>
      </c>
      <c r="G190" s="67" t="s">
        <v>1956</v>
      </c>
      <c r="H190" s="66" t="s">
        <v>32</v>
      </c>
      <c r="I190" s="66" t="s">
        <v>48</v>
      </c>
      <c r="J190" s="66" t="s">
        <v>36</v>
      </c>
      <c r="K190" s="66" t="s">
        <v>1607</v>
      </c>
      <c r="L190" s="66" t="s">
        <v>1607</v>
      </c>
      <c r="M190" s="66" t="s">
        <v>36</v>
      </c>
      <c r="N190" s="68" t="s">
        <v>1607</v>
      </c>
      <c r="O190" s="69">
        <v>81</v>
      </c>
      <c r="P190" s="66" t="s">
        <v>1607</v>
      </c>
      <c r="Q190" s="68">
        <v>1045883</v>
      </c>
      <c r="R190" s="68">
        <v>1045883</v>
      </c>
      <c r="S190" s="68">
        <v>1045883</v>
      </c>
      <c r="T190" s="68">
        <f t="shared" si="2"/>
        <v>84716523</v>
      </c>
    </row>
    <row r="191" spans="1:20" ht="15.75" customHeight="1">
      <c r="A191" s="66">
        <v>683</v>
      </c>
      <c r="B191" s="66">
        <v>1031240011</v>
      </c>
      <c r="C191" s="66" t="s">
        <v>1957</v>
      </c>
      <c r="D191" s="66" t="s">
        <v>1613</v>
      </c>
      <c r="E191" s="67" t="s">
        <v>1958</v>
      </c>
      <c r="F191" s="67" t="s">
        <v>838</v>
      </c>
      <c r="G191" s="67"/>
      <c r="H191" s="66" t="s">
        <v>1644</v>
      </c>
      <c r="I191" s="66" t="s">
        <v>35</v>
      </c>
      <c r="J191" s="66" t="s">
        <v>36</v>
      </c>
      <c r="K191" s="66" t="s">
        <v>1607</v>
      </c>
      <c r="L191" s="66" t="s">
        <v>1607</v>
      </c>
      <c r="M191" s="66" t="s">
        <v>36</v>
      </c>
      <c r="N191" s="68"/>
      <c r="O191" s="69">
        <v>46</v>
      </c>
      <c r="P191" s="66" t="s">
        <v>1607</v>
      </c>
      <c r="Q191" s="68">
        <v>1827596</v>
      </c>
      <c r="R191" s="68">
        <v>1827596</v>
      </c>
      <c r="S191" s="68">
        <v>1827596</v>
      </c>
      <c r="T191" s="68">
        <f t="shared" si="2"/>
        <v>84069416</v>
      </c>
    </row>
    <row r="192" spans="1:20" ht="15.75" customHeight="1">
      <c r="A192" s="66">
        <v>725</v>
      </c>
      <c r="B192" s="66">
        <v>1032210087</v>
      </c>
      <c r="C192" s="66" t="s">
        <v>1959</v>
      </c>
      <c r="D192" s="66" t="s">
        <v>1613</v>
      </c>
      <c r="E192" s="67" t="s">
        <v>1960</v>
      </c>
      <c r="F192" s="67" t="s">
        <v>1961</v>
      </c>
      <c r="G192" s="67"/>
      <c r="H192" s="66" t="s">
        <v>1644</v>
      </c>
      <c r="I192" s="66" t="s">
        <v>35</v>
      </c>
      <c r="J192" s="66" t="s">
        <v>36</v>
      </c>
      <c r="K192" s="66" t="s">
        <v>1607</v>
      </c>
      <c r="L192" s="66" t="s">
        <v>1607</v>
      </c>
      <c r="M192" s="66" t="s">
        <v>36</v>
      </c>
      <c r="N192" s="68"/>
      <c r="O192" s="69">
        <v>9</v>
      </c>
      <c r="P192" s="66" t="s">
        <v>1607</v>
      </c>
      <c r="Q192" s="68">
        <v>8813030</v>
      </c>
      <c r="R192" s="68">
        <v>13338612</v>
      </c>
      <c r="S192" s="68">
        <v>9271308</v>
      </c>
      <c r="T192" s="68">
        <f t="shared" si="2"/>
        <v>83441772</v>
      </c>
    </row>
    <row r="193" spans="1:20" ht="15.75" customHeight="1">
      <c r="A193" s="66">
        <v>221</v>
      </c>
      <c r="B193" s="66">
        <v>1033330070</v>
      </c>
      <c r="C193" s="66" t="s">
        <v>1962</v>
      </c>
      <c r="D193" s="66" t="s">
        <v>1613</v>
      </c>
      <c r="E193" s="67" t="s">
        <v>1963</v>
      </c>
      <c r="F193" s="67" t="s">
        <v>1964</v>
      </c>
      <c r="G193" s="67" t="s">
        <v>1965</v>
      </c>
      <c r="H193" s="66" t="s">
        <v>507</v>
      </c>
      <c r="I193" s="66" t="s">
        <v>321</v>
      </c>
      <c r="J193" s="66" t="s">
        <v>36</v>
      </c>
      <c r="K193" s="66" t="s">
        <v>1607</v>
      </c>
      <c r="L193" s="66" t="s">
        <v>1607</v>
      </c>
      <c r="M193" s="66" t="s">
        <v>36</v>
      </c>
      <c r="N193" s="68" t="s">
        <v>1607</v>
      </c>
      <c r="O193" s="69">
        <v>21</v>
      </c>
      <c r="P193" s="66" t="s">
        <v>1607</v>
      </c>
      <c r="Q193" s="68">
        <v>3948097</v>
      </c>
      <c r="R193" s="68">
        <v>3948097</v>
      </c>
      <c r="S193" s="68">
        <v>3948097</v>
      </c>
      <c r="T193" s="68">
        <f t="shared" si="2"/>
        <v>82910037</v>
      </c>
    </row>
    <row r="194" spans="1:20" ht="15.75" customHeight="1">
      <c r="A194" s="66">
        <v>804</v>
      </c>
      <c r="B194" s="66">
        <v>1032210029</v>
      </c>
      <c r="C194" s="66" t="s">
        <v>1966</v>
      </c>
      <c r="D194" s="66" t="s">
        <v>1613</v>
      </c>
      <c r="E194" s="67" t="s">
        <v>1967</v>
      </c>
      <c r="F194" s="67" t="s">
        <v>1968</v>
      </c>
      <c r="G194" s="67"/>
      <c r="H194" s="66" t="s">
        <v>32</v>
      </c>
      <c r="I194" s="66" t="s">
        <v>35</v>
      </c>
      <c r="J194" s="66" t="s">
        <v>36</v>
      </c>
      <c r="K194" s="66" t="s">
        <v>1607</v>
      </c>
      <c r="L194" s="66" t="s">
        <v>1607</v>
      </c>
      <c r="M194" s="66" t="s">
        <v>36</v>
      </c>
      <c r="N194" s="68"/>
      <c r="O194" s="69">
        <v>74</v>
      </c>
      <c r="P194" s="66" t="s">
        <v>1607</v>
      </c>
      <c r="Q194" s="68">
        <v>1113718</v>
      </c>
      <c r="R194" s="68">
        <v>1113718</v>
      </c>
      <c r="S194" s="68">
        <v>1113718</v>
      </c>
      <c r="T194" s="68">
        <f t="shared" ref="T194:T257" si="3">+O194*S194</f>
        <v>82415132</v>
      </c>
    </row>
    <row r="195" spans="1:20" ht="15.75" customHeight="1">
      <c r="A195" s="66">
        <v>1166</v>
      </c>
      <c r="B195" s="66">
        <v>1032143045</v>
      </c>
      <c r="C195" s="66" t="s">
        <v>1969</v>
      </c>
      <c r="D195" s="66" t="s">
        <v>1613</v>
      </c>
      <c r="E195" s="67" t="s">
        <v>1970</v>
      </c>
      <c r="F195" s="67" t="s">
        <v>1944</v>
      </c>
      <c r="G195" s="67" t="s">
        <v>33</v>
      </c>
      <c r="H195" s="66" t="s">
        <v>33</v>
      </c>
      <c r="I195" s="66" t="s">
        <v>35</v>
      </c>
      <c r="J195" s="66" t="s">
        <v>36</v>
      </c>
      <c r="K195" s="66" t="s">
        <v>1607</v>
      </c>
      <c r="L195" s="66" t="s">
        <v>36</v>
      </c>
      <c r="M195" s="66" t="s">
        <v>1607</v>
      </c>
      <c r="N195" s="68" t="s">
        <v>1607</v>
      </c>
      <c r="O195" s="69">
        <v>285</v>
      </c>
      <c r="P195" s="66" t="s">
        <v>1607</v>
      </c>
      <c r="Q195" s="68">
        <v>287272</v>
      </c>
      <c r="R195" s="68">
        <v>287272</v>
      </c>
      <c r="S195" s="68">
        <v>287272</v>
      </c>
      <c r="T195" s="68">
        <f t="shared" si="3"/>
        <v>81872520</v>
      </c>
    </row>
    <row r="196" spans="1:20" ht="15.75" customHeight="1">
      <c r="A196" s="66">
        <v>581</v>
      </c>
      <c r="B196" s="66">
        <v>1033350027</v>
      </c>
      <c r="C196" s="66" t="s">
        <v>1971</v>
      </c>
      <c r="D196" s="66" t="s">
        <v>1613</v>
      </c>
      <c r="E196" s="67" t="s">
        <v>1972</v>
      </c>
      <c r="F196" s="67" t="s">
        <v>1973</v>
      </c>
      <c r="G196" s="67" t="s">
        <v>33</v>
      </c>
      <c r="H196" s="66" t="s">
        <v>62</v>
      </c>
      <c r="I196" s="66" t="s">
        <v>254</v>
      </c>
      <c r="J196" s="66" t="s">
        <v>36</v>
      </c>
      <c r="K196" s="66" t="s">
        <v>1607</v>
      </c>
      <c r="L196" s="66" t="s">
        <v>1607</v>
      </c>
      <c r="M196" s="66" t="s">
        <v>36</v>
      </c>
      <c r="N196" s="68" t="s">
        <v>1607</v>
      </c>
      <c r="O196" s="69">
        <v>840</v>
      </c>
      <c r="P196" s="66" t="s">
        <v>1607</v>
      </c>
      <c r="Q196" s="68">
        <v>96935</v>
      </c>
      <c r="R196" s="68">
        <v>96935</v>
      </c>
      <c r="S196" s="68">
        <v>96935</v>
      </c>
      <c r="T196" s="68">
        <f t="shared" si="3"/>
        <v>81425400</v>
      </c>
    </row>
    <row r="197" spans="1:20" ht="15.75" customHeight="1">
      <c r="A197" s="66">
        <v>308</v>
      </c>
      <c r="B197" s="66">
        <v>1031620151</v>
      </c>
      <c r="C197" s="66" t="s">
        <v>1974</v>
      </c>
      <c r="D197" s="66" t="s">
        <v>1613</v>
      </c>
      <c r="E197" s="67" t="s">
        <v>1975</v>
      </c>
      <c r="F197" s="67" t="s">
        <v>971</v>
      </c>
      <c r="G197" s="67" t="s">
        <v>80</v>
      </c>
      <c r="H197" s="66" t="s">
        <v>1644</v>
      </c>
      <c r="I197" s="66" t="s">
        <v>35</v>
      </c>
      <c r="J197" s="66" t="s">
        <v>36</v>
      </c>
      <c r="K197" s="66" t="s">
        <v>1607</v>
      </c>
      <c r="L197" s="66" t="s">
        <v>1607</v>
      </c>
      <c r="M197" s="66" t="s">
        <v>36</v>
      </c>
      <c r="N197" s="68" t="s">
        <v>1607</v>
      </c>
      <c r="O197" s="69">
        <v>585</v>
      </c>
      <c r="P197" s="66" t="s">
        <v>1607</v>
      </c>
      <c r="Q197" s="68">
        <v>137814</v>
      </c>
      <c r="R197" s="68">
        <v>137814</v>
      </c>
      <c r="S197" s="68">
        <v>137814</v>
      </c>
      <c r="T197" s="68">
        <f t="shared" si="3"/>
        <v>80621190</v>
      </c>
    </row>
    <row r="198" spans="1:20" ht="15.75" customHeight="1">
      <c r="A198" s="66">
        <v>704</v>
      </c>
      <c r="B198" s="66">
        <v>1032910960</v>
      </c>
      <c r="C198" s="66" t="s">
        <v>1976</v>
      </c>
      <c r="D198" s="66" t="s">
        <v>1613</v>
      </c>
      <c r="E198" s="67" t="s">
        <v>1977</v>
      </c>
      <c r="F198" s="67" t="s">
        <v>1978</v>
      </c>
      <c r="G198" s="67"/>
      <c r="H198" s="66" t="s">
        <v>32</v>
      </c>
      <c r="I198" s="66" t="s">
        <v>35</v>
      </c>
      <c r="J198" s="66" t="s">
        <v>36</v>
      </c>
      <c r="K198" s="66" t="s">
        <v>1607</v>
      </c>
      <c r="L198" s="66" t="s">
        <v>1607</v>
      </c>
      <c r="M198" s="66" t="s">
        <v>36</v>
      </c>
      <c r="N198" s="68"/>
      <c r="O198" s="69">
        <v>132</v>
      </c>
      <c r="P198" s="66" t="s">
        <v>1607</v>
      </c>
      <c r="Q198" s="68">
        <v>573436</v>
      </c>
      <c r="R198" s="68">
        <v>659986</v>
      </c>
      <c r="S198" s="68">
        <v>603255</v>
      </c>
      <c r="T198" s="68">
        <f t="shared" si="3"/>
        <v>79629660</v>
      </c>
    </row>
    <row r="199" spans="1:20" ht="15.75" hidden="1" customHeight="1">
      <c r="A199" s="66">
        <v>225</v>
      </c>
      <c r="B199" s="66">
        <v>1032610082</v>
      </c>
      <c r="C199" s="66" t="s">
        <v>1979</v>
      </c>
      <c r="D199" s="66" t="s">
        <v>1607</v>
      </c>
      <c r="E199" s="67" t="s">
        <v>330</v>
      </c>
      <c r="F199" s="67" t="s">
        <v>331</v>
      </c>
      <c r="G199" s="67" t="s">
        <v>33</v>
      </c>
      <c r="H199" s="66" t="s">
        <v>1621</v>
      </c>
      <c r="I199" s="66" t="s">
        <v>35</v>
      </c>
      <c r="J199" s="66" t="s">
        <v>36</v>
      </c>
      <c r="K199" s="66" t="s">
        <v>1607</v>
      </c>
      <c r="L199" s="66" t="s">
        <v>1607</v>
      </c>
      <c r="M199" s="66" t="s">
        <v>36</v>
      </c>
      <c r="N199" s="68" t="s">
        <v>1607</v>
      </c>
      <c r="O199" s="69">
        <v>2286</v>
      </c>
      <c r="P199" s="66" t="s">
        <v>1607</v>
      </c>
      <c r="Q199" s="68">
        <v>2688</v>
      </c>
      <c r="R199" s="68">
        <v>0</v>
      </c>
      <c r="S199" s="68">
        <v>2972</v>
      </c>
      <c r="T199" s="68">
        <f t="shared" si="3"/>
        <v>6793992</v>
      </c>
    </row>
    <row r="200" spans="1:20" ht="15.75" customHeight="1">
      <c r="A200" s="66">
        <v>698</v>
      </c>
      <c r="B200" s="66">
        <v>1032210104</v>
      </c>
      <c r="C200" s="66" t="s">
        <v>1980</v>
      </c>
      <c r="D200" s="66" t="s">
        <v>1613</v>
      </c>
      <c r="E200" s="67" t="s">
        <v>1981</v>
      </c>
      <c r="F200" s="67" t="s">
        <v>1982</v>
      </c>
      <c r="G200" s="67"/>
      <c r="H200" s="66" t="s">
        <v>1644</v>
      </c>
      <c r="I200" s="66" t="s">
        <v>35</v>
      </c>
      <c r="J200" s="66" t="s">
        <v>36</v>
      </c>
      <c r="K200" s="66" t="s">
        <v>1607</v>
      </c>
      <c r="L200" s="66" t="s">
        <v>1607</v>
      </c>
      <c r="M200" s="66" t="s">
        <v>36</v>
      </c>
      <c r="N200" s="68"/>
      <c r="O200" s="69">
        <v>12</v>
      </c>
      <c r="P200" s="66" t="s">
        <v>1607</v>
      </c>
      <c r="Q200" s="68">
        <v>6212887</v>
      </c>
      <c r="R200" s="68">
        <v>6212887</v>
      </c>
      <c r="S200" s="68">
        <v>6212887</v>
      </c>
      <c r="T200" s="68">
        <f t="shared" si="3"/>
        <v>74554644</v>
      </c>
    </row>
    <row r="201" spans="1:20" ht="15.75" customHeight="1">
      <c r="A201" s="66">
        <v>824</v>
      </c>
      <c r="B201" s="66">
        <v>1032411018</v>
      </c>
      <c r="C201" s="66" t="s">
        <v>1983</v>
      </c>
      <c r="D201" s="66" t="s">
        <v>1613</v>
      </c>
      <c r="E201" s="67" t="s">
        <v>1817</v>
      </c>
      <c r="F201" s="67" t="s">
        <v>965</v>
      </c>
      <c r="G201" s="67"/>
      <c r="H201" s="66" t="s">
        <v>224</v>
      </c>
      <c r="I201" s="66" t="s">
        <v>35</v>
      </c>
      <c r="J201" s="66" t="s">
        <v>36</v>
      </c>
      <c r="K201" s="66" t="s">
        <v>1607</v>
      </c>
      <c r="L201" s="66" t="s">
        <v>1607</v>
      </c>
      <c r="M201" s="66" t="s">
        <v>36</v>
      </c>
      <c r="N201" s="68"/>
      <c r="O201" s="69">
        <v>3207</v>
      </c>
      <c r="P201" s="66" t="s">
        <v>1607</v>
      </c>
      <c r="Q201" s="68">
        <v>21940</v>
      </c>
      <c r="R201" s="68">
        <v>26129</v>
      </c>
      <c r="S201" s="68">
        <v>23081</v>
      </c>
      <c r="T201" s="68">
        <f t="shared" si="3"/>
        <v>74020767</v>
      </c>
    </row>
    <row r="202" spans="1:20" ht="15.75" hidden="1" customHeight="1">
      <c r="A202" s="66">
        <v>458</v>
      </c>
      <c r="B202" s="66">
        <v>1031240006</v>
      </c>
      <c r="C202" s="66" t="s">
        <v>1984</v>
      </c>
      <c r="D202" s="66" t="s">
        <v>1607</v>
      </c>
      <c r="E202" s="67" t="s">
        <v>327</v>
      </c>
      <c r="F202" s="67" t="s">
        <v>328</v>
      </c>
      <c r="G202" s="67" t="s">
        <v>33</v>
      </c>
      <c r="H202" s="66" t="s">
        <v>33</v>
      </c>
      <c r="I202" s="66" t="s">
        <v>35</v>
      </c>
      <c r="J202" s="66" t="s">
        <v>36</v>
      </c>
      <c r="K202" s="66" t="s">
        <v>1607</v>
      </c>
      <c r="L202" s="66" t="s">
        <v>1607</v>
      </c>
      <c r="M202" s="66" t="s">
        <v>36</v>
      </c>
      <c r="N202" s="68" t="s">
        <v>1607</v>
      </c>
      <c r="O202" s="69">
        <v>302</v>
      </c>
      <c r="P202" s="66" t="s">
        <v>1607</v>
      </c>
      <c r="Q202" s="68">
        <v>20046</v>
      </c>
      <c r="R202" s="68">
        <v>0</v>
      </c>
      <c r="S202" s="68">
        <v>22163</v>
      </c>
      <c r="T202" s="68">
        <f t="shared" si="3"/>
        <v>6693226</v>
      </c>
    </row>
    <row r="203" spans="1:20" ht="15.75" customHeight="1">
      <c r="A203" s="66">
        <v>1113</v>
      </c>
      <c r="B203" s="66">
        <v>1032210051</v>
      </c>
      <c r="C203" s="66" t="s">
        <v>1985</v>
      </c>
      <c r="D203" s="66" t="s">
        <v>1613</v>
      </c>
      <c r="E203" s="67" t="s">
        <v>1986</v>
      </c>
      <c r="F203" s="67" t="s">
        <v>505</v>
      </c>
      <c r="G203" s="67"/>
      <c r="H203" s="66" t="s">
        <v>1644</v>
      </c>
      <c r="I203" s="66" t="s">
        <v>35</v>
      </c>
      <c r="J203" s="66" t="s">
        <v>36</v>
      </c>
      <c r="K203" s="66" t="s">
        <v>1607</v>
      </c>
      <c r="L203" s="66" t="s">
        <v>1607</v>
      </c>
      <c r="M203" s="66" t="s">
        <v>36</v>
      </c>
      <c r="N203" s="68"/>
      <c r="O203" s="69">
        <v>185</v>
      </c>
      <c r="P203" s="66" t="s">
        <v>1607</v>
      </c>
      <c r="Q203" s="68">
        <v>371054</v>
      </c>
      <c r="R203" s="68">
        <v>561596</v>
      </c>
      <c r="S203" s="68">
        <v>390349</v>
      </c>
      <c r="T203" s="68">
        <f t="shared" si="3"/>
        <v>72214565</v>
      </c>
    </row>
    <row r="204" spans="1:20" ht="15.75" hidden="1" customHeight="1">
      <c r="A204" s="66">
        <v>1395</v>
      </c>
      <c r="B204" s="66">
        <v>1034020210</v>
      </c>
      <c r="C204" s="66" t="s">
        <v>1987</v>
      </c>
      <c r="D204" s="66" t="s">
        <v>1607</v>
      </c>
      <c r="E204" s="67" t="s">
        <v>346</v>
      </c>
      <c r="F204" s="67" t="s">
        <v>348</v>
      </c>
      <c r="G204" s="67" t="s">
        <v>347</v>
      </c>
      <c r="H204" s="66" t="s">
        <v>1988</v>
      </c>
      <c r="I204" s="66" t="s">
        <v>349</v>
      </c>
      <c r="J204" s="66" t="s">
        <v>36</v>
      </c>
      <c r="K204" s="66" t="s">
        <v>1607</v>
      </c>
      <c r="L204" s="66" t="s">
        <v>1607</v>
      </c>
      <c r="M204" s="66" t="s">
        <v>36</v>
      </c>
      <c r="N204" s="68" t="s">
        <v>36</v>
      </c>
      <c r="O204" s="69">
        <v>8</v>
      </c>
      <c r="P204" s="66" t="s">
        <v>1607</v>
      </c>
      <c r="Q204" s="68">
        <v>735837</v>
      </c>
      <c r="R204" s="68">
        <v>0</v>
      </c>
      <c r="S204" s="68">
        <v>813580</v>
      </c>
      <c r="T204" s="68">
        <f t="shared" si="3"/>
        <v>6508640</v>
      </c>
    </row>
    <row r="205" spans="1:20" ht="15.75" hidden="1" customHeight="1">
      <c r="A205" s="66">
        <v>584</v>
      </c>
      <c r="B205" s="66">
        <v>1033350023</v>
      </c>
      <c r="C205" s="66" t="s">
        <v>1989</v>
      </c>
      <c r="D205" s="66" t="s">
        <v>1607</v>
      </c>
      <c r="E205" s="67" t="s">
        <v>329</v>
      </c>
      <c r="F205" s="67" t="s">
        <v>70</v>
      </c>
      <c r="G205" s="67" t="s">
        <v>1859</v>
      </c>
      <c r="H205" s="66" t="s">
        <v>1990</v>
      </c>
      <c r="I205" s="66" t="s">
        <v>35</v>
      </c>
      <c r="J205" s="66" t="s">
        <v>36</v>
      </c>
      <c r="K205" s="66" t="s">
        <v>1607</v>
      </c>
      <c r="L205" s="66" t="s">
        <v>36</v>
      </c>
      <c r="M205" s="66" t="s">
        <v>1607</v>
      </c>
      <c r="N205" s="68" t="s">
        <v>1607</v>
      </c>
      <c r="O205" s="69">
        <v>20</v>
      </c>
      <c r="P205" s="66" t="s">
        <v>1607</v>
      </c>
      <c r="Q205" s="68">
        <v>293453</v>
      </c>
      <c r="R205" s="68">
        <v>0</v>
      </c>
      <c r="S205" s="68">
        <v>324457</v>
      </c>
      <c r="T205" s="68">
        <f t="shared" si="3"/>
        <v>6489140</v>
      </c>
    </row>
    <row r="206" spans="1:20" ht="15.75" hidden="1" customHeight="1">
      <c r="A206" s="66">
        <v>267</v>
      </c>
      <c r="B206" s="66">
        <v>1031212045</v>
      </c>
      <c r="C206" s="66" t="s">
        <v>1991</v>
      </c>
      <c r="D206" s="66" t="s">
        <v>1607</v>
      </c>
      <c r="E206" s="67" t="s">
        <v>334</v>
      </c>
      <c r="F206" s="67" t="s">
        <v>335</v>
      </c>
      <c r="G206" s="67" t="s">
        <v>33</v>
      </c>
      <c r="H206" s="66" t="s">
        <v>1644</v>
      </c>
      <c r="I206" s="66" t="s">
        <v>35</v>
      </c>
      <c r="J206" s="66" t="s">
        <v>36</v>
      </c>
      <c r="K206" s="66" t="s">
        <v>1607</v>
      </c>
      <c r="L206" s="66" t="s">
        <v>1607</v>
      </c>
      <c r="M206" s="66" t="s">
        <v>36</v>
      </c>
      <c r="N206" s="68" t="s">
        <v>1607</v>
      </c>
      <c r="O206" s="69">
        <v>1559</v>
      </c>
      <c r="P206" s="66" t="s">
        <v>1607</v>
      </c>
      <c r="Q206" s="68">
        <v>3672</v>
      </c>
      <c r="R206" s="68">
        <v>0</v>
      </c>
      <c r="S206" s="68">
        <v>4060</v>
      </c>
      <c r="T206" s="68">
        <f t="shared" si="3"/>
        <v>6329540</v>
      </c>
    </row>
    <row r="207" spans="1:20" ht="15.75" customHeight="1">
      <c r="A207" s="66">
        <v>793</v>
      </c>
      <c r="B207" s="66">
        <v>1032210027</v>
      </c>
      <c r="C207" s="66" t="s">
        <v>1992</v>
      </c>
      <c r="D207" s="66" t="s">
        <v>1613</v>
      </c>
      <c r="E207" s="67" t="s">
        <v>1993</v>
      </c>
      <c r="F207" s="67" t="s">
        <v>171</v>
      </c>
      <c r="G207" s="67"/>
      <c r="H207" s="66" t="s">
        <v>1644</v>
      </c>
      <c r="I207" s="66" t="s">
        <v>35</v>
      </c>
      <c r="J207" s="66" t="s">
        <v>36</v>
      </c>
      <c r="K207" s="66" t="s">
        <v>1607</v>
      </c>
      <c r="L207" s="66" t="s">
        <v>1607</v>
      </c>
      <c r="M207" s="66" t="s">
        <v>36</v>
      </c>
      <c r="N207" s="68"/>
      <c r="O207" s="69">
        <v>146</v>
      </c>
      <c r="P207" s="66" t="s">
        <v>1607</v>
      </c>
      <c r="Q207" s="68">
        <v>440176</v>
      </c>
      <c r="R207" s="68">
        <v>666213</v>
      </c>
      <c r="S207" s="68">
        <v>463065</v>
      </c>
      <c r="T207" s="68">
        <f t="shared" si="3"/>
        <v>67607490</v>
      </c>
    </row>
    <row r="208" spans="1:20" ht="15.75" hidden="1" customHeight="1">
      <c r="A208" s="66">
        <v>314</v>
      </c>
      <c r="B208" s="66">
        <v>1031220150</v>
      </c>
      <c r="C208" s="66" t="s">
        <v>1994</v>
      </c>
      <c r="D208" s="66" t="s">
        <v>1607</v>
      </c>
      <c r="E208" s="67" t="s">
        <v>336</v>
      </c>
      <c r="F208" s="67" t="s">
        <v>337</v>
      </c>
      <c r="G208" s="67" t="s">
        <v>33</v>
      </c>
      <c r="H208" s="66" t="s">
        <v>1644</v>
      </c>
      <c r="I208" s="66" t="s">
        <v>35</v>
      </c>
      <c r="J208" s="66" t="s">
        <v>36</v>
      </c>
      <c r="K208" s="66" t="s">
        <v>1607</v>
      </c>
      <c r="L208" s="66" t="s">
        <v>1607</v>
      </c>
      <c r="M208" s="66" t="s">
        <v>36</v>
      </c>
      <c r="N208" s="68" t="s">
        <v>1607</v>
      </c>
      <c r="O208" s="69">
        <v>13035</v>
      </c>
      <c r="P208" s="66" t="s">
        <v>1607</v>
      </c>
      <c r="Q208" s="68">
        <v>432</v>
      </c>
      <c r="R208" s="68">
        <v>0</v>
      </c>
      <c r="S208" s="68">
        <v>477</v>
      </c>
      <c r="T208" s="68">
        <f t="shared" si="3"/>
        <v>6217695</v>
      </c>
    </row>
    <row r="209" spans="1:20" ht="15.75" hidden="1" customHeight="1">
      <c r="A209" s="66">
        <v>466</v>
      </c>
      <c r="B209" s="66" t="s">
        <v>338</v>
      </c>
      <c r="C209" s="66" t="s">
        <v>1995</v>
      </c>
      <c r="D209" s="66" t="s">
        <v>1607</v>
      </c>
      <c r="E209" s="67" t="s">
        <v>339</v>
      </c>
      <c r="F209" s="67" t="s">
        <v>340</v>
      </c>
      <c r="G209" s="67" t="s">
        <v>151</v>
      </c>
      <c r="H209" s="66" t="s">
        <v>1996</v>
      </c>
      <c r="I209" s="66" t="s">
        <v>88</v>
      </c>
      <c r="J209" s="66" t="s">
        <v>36</v>
      </c>
      <c r="K209" s="66" t="s">
        <v>36</v>
      </c>
      <c r="L209" s="66" t="s">
        <v>1607</v>
      </c>
      <c r="M209" s="66" t="s">
        <v>36</v>
      </c>
      <c r="N209" s="68" t="s">
        <v>1607</v>
      </c>
      <c r="O209" s="69">
        <v>146</v>
      </c>
      <c r="P209" s="66" t="s">
        <v>1607</v>
      </c>
      <c r="Q209" s="68">
        <v>38265</v>
      </c>
      <c r="R209" s="68">
        <v>0</v>
      </c>
      <c r="S209" s="68">
        <v>42308</v>
      </c>
      <c r="T209" s="68">
        <f t="shared" si="3"/>
        <v>6176968</v>
      </c>
    </row>
    <row r="210" spans="1:20" ht="15.75" hidden="1" customHeight="1">
      <c r="A210" s="66">
        <v>535</v>
      </c>
      <c r="B210" s="66">
        <v>1032620036</v>
      </c>
      <c r="C210" s="66" t="s">
        <v>1997</v>
      </c>
      <c r="D210" s="66" t="s">
        <v>1607</v>
      </c>
      <c r="E210" s="67" t="s">
        <v>341</v>
      </c>
      <c r="F210" s="67" t="s">
        <v>342</v>
      </c>
      <c r="G210" s="67" t="s">
        <v>151</v>
      </c>
      <c r="H210" s="66" t="s">
        <v>1998</v>
      </c>
      <c r="I210" s="66" t="s">
        <v>88</v>
      </c>
      <c r="J210" s="66" t="s">
        <v>36</v>
      </c>
      <c r="K210" s="66" t="s">
        <v>1607</v>
      </c>
      <c r="L210" s="66" t="s">
        <v>1607</v>
      </c>
      <c r="M210" s="66" t="s">
        <v>36</v>
      </c>
      <c r="N210" s="68" t="s">
        <v>1607</v>
      </c>
      <c r="O210" s="69">
        <v>368</v>
      </c>
      <c r="P210" s="66" t="s">
        <v>1607</v>
      </c>
      <c r="Q210" s="68">
        <v>14782</v>
      </c>
      <c r="R210" s="68">
        <v>0</v>
      </c>
      <c r="S210" s="68">
        <v>16344</v>
      </c>
      <c r="T210" s="68">
        <f t="shared" si="3"/>
        <v>6014592</v>
      </c>
    </row>
    <row r="211" spans="1:20" ht="15.75" customHeight="1">
      <c r="A211" s="66">
        <v>1110</v>
      </c>
      <c r="B211" s="66">
        <v>1031040010</v>
      </c>
      <c r="C211" s="66" t="s">
        <v>1999</v>
      </c>
      <c r="D211" s="66" t="s">
        <v>1613</v>
      </c>
      <c r="E211" s="67" t="s">
        <v>2000</v>
      </c>
      <c r="F211" s="67" t="s">
        <v>314</v>
      </c>
      <c r="G211" s="67"/>
      <c r="H211" s="66" t="s">
        <v>1644</v>
      </c>
      <c r="I211" s="66" t="s">
        <v>35</v>
      </c>
      <c r="J211" s="66" t="s">
        <v>36</v>
      </c>
      <c r="K211" s="66" t="s">
        <v>1607</v>
      </c>
      <c r="L211" s="66" t="s">
        <v>1607</v>
      </c>
      <c r="M211" s="66" t="s">
        <v>36</v>
      </c>
      <c r="N211" s="68"/>
      <c r="O211" s="69">
        <v>326</v>
      </c>
      <c r="P211" s="66" t="s">
        <v>1607</v>
      </c>
      <c r="Q211" s="68">
        <v>195513</v>
      </c>
      <c r="R211" s="68">
        <v>295914</v>
      </c>
      <c r="S211" s="68">
        <v>205680</v>
      </c>
      <c r="T211" s="68">
        <f t="shared" si="3"/>
        <v>67051680</v>
      </c>
    </row>
    <row r="212" spans="1:20" ht="15.75" hidden="1" customHeight="1">
      <c r="A212" s="66">
        <v>1396</v>
      </c>
      <c r="B212" s="66">
        <v>1033040051</v>
      </c>
      <c r="C212" s="66" t="s">
        <v>2001</v>
      </c>
      <c r="D212" s="66" t="s">
        <v>1607</v>
      </c>
      <c r="E212" s="67" t="s">
        <v>343</v>
      </c>
      <c r="F212" s="67" t="s">
        <v>52</v>
      </c>
      <c r="G212" s="67" t="s">
        <v>95</v>
      </c>
      <c r="H212" s="66" t="s">
        <v>32</v>
      </c>
      <c r="I212" s="66" t="s">
        <v>48</v>
      </c>
      <c r="J212" s="66" t="s">
        <v>36</v>
      </c>
      <c r="K212" s="66" t="s">
        <v>1607</v>
      </c>
      <c r="L212" s="66" t="s">
        <v>1607</v>
      </c>
      <c r="M212" s="66" t="s">
        <v>36</v>
      </c>
      <c r="N212" s="68" t="s">
        <v>1607</v>
      </c>
      <c r="O212" s="69">
        <v>586</v>
      </c>
      <c r="P212" s="66" t="s">
        <v>1607</v>
      </c>
      <c r="Q212" s="68">
        <v>9002</v>
      </c>
      <c r="R212" s="68">
        <v>0</v>
      </c>
      <c r="S212" s="68">
        <v>9953</v>
      </c>
      <c r="T212" s="68">
        <f t="shared" si="3"/>
        <v>5832458</v>
      </c>
    </row>
    <row r="213" spans="1:20" ht="15.75" hidden="1" customHeight="1">
      <c r="A213" s="66">
        <v>297</v>
      </c>
      <c r="B213" s="66">
        <v>1031040004</v>
      </c>
      <c r="C213" s="66" t="s">
        <v>2002</v>
      </c>
      <c r="D213" s="66" t="s">
        <v>1607</v>
      </c>
      <c r="E213" s="67" t="s">
        <v>344</v>
      </c>
      <c r="F213" s="67" t="s">
        <v>345</v>
      </c>
      <c r="G213" s="67" t="s">
        <v>33</v>
      </c>
      <c r="H213" s="66" t="s">
        <v>2003</v>
      </c>
      <c r="I213" s="66" t="s">
        <v>35</v>
      </c>
      <c r="J213" s="66" t="s">
        <v>36</v>
      </c>
      <c r="K213" s="66" t="s">
        <v>1607</v>
      </c>
      <c r="L213" s="66" t="s">
        <v>1607</v>
      </c>
      <c r="M213" s="66" t="s">
        <v>36</v>
      </c>
      <c r="N213" s="68" t="s">
        <v>1607</v>
      </c>
      <c r="O213" s="69">
        <v>690</v>
      </c>
      <c r="P213" s="66" t="s">
        <v>1607</v>
      </c>
      <c r="Q213" s="68">
        <v>7620</v>
      </c>
      <c r="R213" s="68">
        <v>0</v>
      </c>
      <c r="S213" s="68">
        <v>8425</v>
      </c>
      <c r="T213" s="68">
        <f t="shared" si="3"/>
        <v>5813250</v>
      </c>
    </row>
    <row r="214" spans="1:20" ht="15.75" hidden="1" customHeight="1">
      <c r="A214" s="66">
        <v>212</v>
      </c>
      <c r="B214" s="66">
        <v>1032210160</v>
      </c>
      <c r="C214" s="66" t="s">
        <v>2004</v>
      </c>
      <c r="D214" s="66" t="s">
        <v>1607</v>
      </c>
      <c r="E214" s="67" t="s">
        <v>350</v>
      </c>
      <c r="F214" s="67" t="s">
        <v>44</v>
      </c>
      <c r="G214" s="67" t="s">
        <v>80</v>
      </c>
      <c r="H214" s="66" t="s">
        <v>1644</v>
      </c>
      <c r="I214" s="66" t="s">
        <v>35</v>
      </c>
      <c r="J214" s="66" t="s">
        <v>36</v>
      </c>
      <c r="K214" s="66" t="s">
        <v>1607</v>
      </c>
      <c r="L214" s="66" t="s">
        <v>1607</v>
      </c>
      <c r="M214" s="66" t="s">
        <v>36</v>
      </c>
      <c r="N214" s="68" t="s">
        <v>1607</v>
      </c>
      <c r="O214" s="69">
        <v>170</v>
      </c>
      <c r="P214" s="66" t="s">
        <v>1607</v>
      </c>
      <c r="Q214" s="68">
        <v>30000</v>
      </c>
      <c r="R214" s="68">
        <v>0</v>
      </c>
      <c r="S214" s="68">
        <v>33170</v>
      </c>
      <c r="T214" s="68">
        <f t="shared" si="3"/>
        <v>5638900</v>
      </c>
    </row>
    <row r="215" spans="1:20" ht="15.75" hidden="1" customHeight="1">
      <c r="A215" s="66">
        <v>658</v>
      </c>
      <c r="B215" s="66">
        <v>1032210280</v>
      </c>
      <c r="C215" s="66" t="s">
        <v>2005</v>
      </c>
      <c r="D215" s="66" t="s">
        <v>1607</v>
      </c>
      <c r="E215" s="67" t="s">
        <v>351</v>
      </c>
      <c r="F215" s="67" t="s">
        <v>352</v>
      </c>
      <c r="G215" s="67" t="s">
        <v>80</v>
      </c>
      <c r="H215" s="66" t="s">
        <v>1644</v>
      </c>
      <c r="I215" s="66" t="s">
        <v>35</v>
      </c>
      <c r="J215" s="66" t="s">
        <v>36</v>
      </c>
      <c r="K215" s="66" t="s">
        <v>1607</v>
      </c>
      <c r="L215" s="66" t="s">
        <v>1607</v>
      </c>
      <c r="M215" s="66" t="s">
        <v>36</v>
      </c>
      <c r="N215" s="68" t="s">
        <v>1607</v>
      </c>
      <c r="O215" s="69">
        <v>98</v>
      </c>
      <c r="P215" s="66" t="s">
        <v>1607</v>
      </c>
      <c r="Q215" s="68">
        <v>51744</v>
      </c>
      <c r="R215" s="68">
        <v>0</v>
      </c>
      <c r="S215" s="68">
        <v>57211</v>
      </c>
      <c r="T215" s="68">
        <f t="shared" si="3"/>
        <v>5606678</v>
      </c>
    </row>
    <row r="216" spans="1:20" ht="15.75" hidden="1" customHeight="1">
      <c r="A216" s="66">
        <v>7</v>
      </c>
      <c r="B216" s="66" t="s">
        <v>354</v>
      </c>
      <c r="C216" s="66" t="s">
        <v>2006</v>
      </c>
      <c r="D216" s="66" t="s">
        <v>1607</v>
      </c>
      <c r="E216" s="67" t="s">
        <v>355</v>
      </c>
      <c r="F216" s="67" t="s">
        <v>81</v>
      </c>
      <c r="G216" s="67" t="s">
        <v>169</v>
      </c>
      <c r="H216" s="66" t="s">
        <v>560</v>
      </c>
      <c r="I216" s="66" t="s">
        <v>88</v>
      </c>
      <c r="J216" s="66" t="s">
        <v>36</v>
      </c>
      <c r="K216" s="66" t="s">
        <v>1607</v>
      </c>
      <c r="L216" s="66" t="s">
        <v>1607</v>
      </c>
      <c r="M216" s="66" t="s">
        <v>36</v>
      </c>
      <c r="N216" s="68" t="s">
        <v>36</v>
      </c>
      <c r="O216" s="69">
        <v>95723</v>
      </c>
      <c r="P216" s="66" t="s">
        <v>1607</v>
      </c>
      <c r="Q216" s="68">
        <v>52</v>
      </c>
      <c r="R216" s="68">
        <v>0</v>
      </c>
      <c r="S216" s="68">
        <v>58</v>
      </c>
      <c r="T216" s="68">
        <f t="shared" si="3"/>
        <v>5551934</v>
      </c>
    </row>
    <row r="217" spans="1:20" ht="15.75" customHeight="1">
      <c r="A217" s="66">
        <v>968</v>
      </c>
      <c r="B217" s="66">
        <v>1033320160</v>
      </c>
      <c r="C217" s="66" t="s">
        <v>2007</v>
      </c>
      <c r="D217" s="66" t="s">
        <v>1613</v>
      </c>
      <c r="E217" s="67" t="s">
        <v>2008</v>
      </c>
      <c r="F217" s="67" t="s">
        <v>2009</v>
      </c>
      <c r="G217" s="67"/>
      <c r="H217" s="66" t="s">
        <v>2010</v>
      </c>
      <c r="I217" s="66" t="s">
        <v>254</v>
      </c>
      <c r="J217" s="66" t="s">
        <v>36</v>
      </c>
      <c r="K217" s="66" t="s">
        <v>1607</v>
      </c>
      <c r="L217" s="66" t="s">
        <v>1607</v>
      </c>
      <c r="M217" s="66" t="s">
        <v>36</v>
      </c>
      <c r="N217" s="68"/>
      <c r="O217" s="69">
        <v>1038</v>
      </c>
      <c r="P217" s="66" t="s">
        <v>1607</v>
      </c>
      <c r="Q217" s="68">
        <v>57446</v>
      </c>
      <c r="R217" s="68">
        <v>86946</v>
      </c>
      <c r="S217" s="68">
        <v>60433</v>
      </c>
      <c r="T217" s="68">
        <f t="shared" si="3"/>
        <v>62729454</v>
      </c>
    </row>
    <row r="218" spans="1:20" ht="15.75" customHeight="1">
      <c r="A218" s="66">
        <v>1075</v>
      </c>
      <c r="B218" s="66">
        <v>1032145030</v>
      </c>
      <c r="C218" s="66" t="s">
        <v>2011</v>
      </c>
      <c r="D218" s="66" t="s">
        <v>1613</v>
      </c>
      <c r="E218" s="67" t="s">
        <v>2012</v>
      </c>
      <c r="F218" s="67" t="s">
        <v>284</v>
      </c>
      <c r="G218" s="67"/>
      <c r="H218" s="66" t="s">
        <v>1644</v>
      </c>
      <c r="I218" s="66" t="s">
        <v>35</v>
      </c>
      <c r="J218" s="66" t="s">
        <v>36</v>
      </c>
      <c r="K218" s="66" t="s">
        <v>1607</v>
      </c>
      <c r="L218" s="66" t="s">
        <v>1607</v>
      </c>
      <c r="M218" s="66" t="s">
        <v>36</v>
      </c>
      <c r="N218" s="68"/>
      <c r="O218" s="69">
        <v>381</v>
      </c>
      <c r="P218" s="66" t="s">
        <v>1607</v>
      </c>
      <c r="Q218" s="68">
        <v>145757</v>
      </c>
      <c r="R218" s="68">
        <v>160749</v>
      </c>
      <c r="S218" s="68">
        <v>153336</v>
      </c>
      <c r="T218" s="68">
        <f t="shared" si="3"/>
        <v>58421016</v>
      </c>
    </row>
    <row r="219" spans="1:20" ht="15.75" customHeight="1">
      <c r="A219" s="66">
        <v>1397</v>
      </c>
      <c r="B219" s="66">
        <v>1032910927</v>
      </c>
      <c r="C219" s="66" t="s">
        <v>2013</v>
      </c>
      <c r="D219" s="66" t="s">
        <v>1613</v>
      </c>
      <c r="E219" s="67" t="s">
        <v>2014</v>
      </c>
      <c r="F219" s="67" t="s">
        <v>2015</v>
      </c>
      <c r="G219" s="67" t="s">
        <v>390</v>
      </c>
      <c r="H219" s="66" t="s">
        <v>32</v>
      </c>
      <c r="I219" s="66" t="s">
        <v>48</v>
      </c>
      <c r="J219" s="66" t="s">
        <v>36</v>
      </c>
      <c r="K219" s="66" t="s">
        <v>1607</v>
      </c>
      <c r="L219" s="66" t="s">
        <v>1607</v>
      </c>
      <c r="M219" s="66" t="s">
        <v>36</v>
      </c>
      <c r="N219" s="68" t="s">
        <v>1607</v>
      </c>
      <c r="O219" s="69">
        <v>4</v>
      </c>
      <c r="P219" s="66" t="s">
        <v>1607</v>
      </c>
      <c r="Q219" s="68">
        <v>14455100</v>
      </c>
      <c r="R219" s="68">
        <v>14455100</v>
      </c>
      <c r="S219" s="68">
        <v>14455100</v>
      </c>
      <c r="T219" s="68">
        <f t="shared" si="3"/>
        <v>57820400</v>
      </c>
    </row>
    <row r="220" spans="1:20" ht="15.75" customHeight="1">
      <c r="A220" s="66">
        <v>775</v>
      </c>
      <c r="B220" s="66">
        <v>1031030008</v>
      </c>
      <c r="C220" s="66" t="s">
        <v>2016</v>
      </c>
      <c r="D220" s="66" t="s">
        <v>1613</v>
      </c>
      <c r="E220" s="67" t="s">
        <v>2017</v>
      </c>
      <c r="F220" s="67" t="s">
        <v>871</v>
      </c>
      <c r="G220" s="67"/>
      <c r="H220" s="66" t="s">
        <v>1644</v>
      </c>
      <c r="I220" s="66" t="s">
        <v>35</v>
      </c>
      <c r="J220" s="66" t="s">
        <v>36</v>
      </c>
      <c r="K220" s="66" t="s">
        <v>1607</v>
      </c>
      <c r="L220" s="66" t="s">
        <v>1607</v>
      </c>
      <c r="M220" s="66" t="s">
        <v>36</v>
      </c>
      <c r="N220" s="68"/>
      <c r="O220" s="69">
        <v>266</v>
      </c>
      <c r="P220" s="66" t="s">
        <v>1607</v>
      </c>
      <c r="Q220" s="68">
        <v>194963</v>
      </c>
      <c r="R220" s="68">
        <v>230990</v>
      </c>
      <c r="S220" s="68">
        <v>205101</v>
      </c>
      <c r="T220" s="68">
        <f t="shared" si="3"/>
        <v>54556866</v>
      </c>
    </row>
    <row r="221" spans="1:20" ht="15.75" customHeight="1">
      <c r="A221" s="66">
        <v>845</v>
      </c>
      <c r="B221" s="66">
        <v>1032210300</v>
      </c>
      <c r="C221" s="66" t="s">
        <v>2018</v>
      </c>
      <c r="D221" s="66" t="s">
        <v>1613</v>
      </c>
      <c r="E221" s="67" t="s">
        <v>2019</v>
      </c>
      <c r="F221" s="67" t="s">
        <v>2020</v>
      </c>
      <c r="G221" s="67"/>
      <c r="H221" s="66" t="s">
        <v>1644</v>
      </c>
      <c r="I221" s="66" t="s">
        <v>35</v>
      </c>
      <c r="J221" s="66" t="s">
        <v>36</v>
      </c>
      <c r="K221" s="66" t="s">
        <v>1607</v>
      </c>
      <c r="L221" s="66" t="s">
        <v>1607</v>
      </c>
      <c r="M221" s="66" t="s">
        <v>36</v>
      </c>
      <c r="N221" s="68"/>
      <c r="O221" s="69">
        <v>385</v>
      </c>
      <c r="P221" s="66" t="s">
        <v>1607</v>
      </c>
      <c r="Q221" s="68">
        <v>137333</v>
      </c>
      <c r="R221" s="68">
        <v>137333</v>
      </c>
      <c r="S221" s="68">
        <v>137333</v>
      </c>
      <c r="T221" s="68">
        <f t="shared" si="3"/>
        <v>52873205</v>
      </c>
    </row>
    <row r="222" spans="1:20" ht="15.75" customHeight="1">
      <c r="A222" s="66">
        <v>983</v>
      </c>
      <c r="B222" s="66">
        <v>1032210902</v>
      </c>
      <c r="C222" s="66" t="s">
        <v>2021</v>
      </c>
      <c r="D222" s="66" t="s">
        <v>1613</v>
      </c>
      <c r="E222" s="67" t="s">
        <v>2022</v>
      </c>
      <c r="F222" s="67" t="s">
        <v>663</v>
      </c>
      <c r="G222" s="67"/>
      <c r="H222" s="66" t="s">
        <v>108</v>
      </c>
      <c r="I222" s="66" t="s">
        <v>35</v>
      </c>
      <c r="J222" s="66" t="s">
        <v>36</v>
      </c>
      <c r="K222" s="66" t="s">
        <v>1607</v>
      </c>
      <c r="L222" s="66" t="s">
        <v>1607</v>
      </c>
      <c r="M222" s="66" t="s">
        <v>36</v>
      </c>
      <c r="N222" s="68"/>
      <c r="O222" s="69">
        <v>513</v>
      </c>
      <c r="P222" s="66" t="s">
        <v>1607</v>
      </c>
      <c r="Q222" s="68">
        <v>92057</v>
      </c>
      <c r="R222" s="68">
        <v>122336</v>
      </c>
      <c r="S222" s="68">
        <v>96844</v>
      </c>
      <c r="T222" s="68">
        <f t="shared" si="3"/>
        <v>49680972</v>
      </c>
    </row>
    <row r="223" spans="1:20" ht="15.75" customHeight="1">
      <c r="A223" s="66">
        <v>950</v>
      </c>
      <c r="B223" s="66">
        <v>1032010080</v>
      </c>
      <c r="C223" s="66" t="s">
        <v>2023</v>
      </c>
      <c r="D223" s="66" t="s">
        <v>1613</v>
      </c>
      <c r="E223" s="67" t="s">
        <v>2024</v>
      </c>
      <c r="F223" s="67" t="s">
        <v>81</v>
      </c>
      <c r="G223" s="67"/>
      <c r="H223" s="66" t="s">
        <v>1644</v>
      </c>
      <c r="I223" s="66" t="s">
        <v>35</v>
      </c>
      <c r="J223" s="66" t="s">
        <v>36</v>
      </c>
      <c r="K223" s="66" t="s">
        <v>1607</v>
      </c>
      <c r="L223" s="66" t="s">
        <v>1607</v>
      </c>
      <c r="M223" s="66" t="s">
        <v>36</v>
      </c>
      <c r="N223" s="68"/>
      <c r="O223" s="69">
        <v>1044</v>
      </c>
      <c r="P223" s="66" t="s">
        <v>1607</v>
      </c>
      <c r="Q223" s="68">
        <v>44883</v>
      </c>
      <c r="R223" s="68">
        <v>67935</v>
      </c>
      <c r="S223" s="68">
        <v>47217</v>
      </c>
      <c r="T223" s="68">
        <f t="shared" si="3"/>
        <v>49294548</v>
      </c>
    </row>
    <row r="224" spans="1:20" ht="15.75" customHeight="1">
      <c r="A224" s="66">
        <v>862</v>
      </c>
      <c r="B224" s="66">
        <v>1032910975</v>
      </c>
      <c r="C224" s="66" t="s">
        <v>2025</v>
      </c>
      <c r="D224" s="66" t="s">
        <v>1613</v>
      </c>
      <c r="E224" s="67" t="s">
        <v>2026</v>
      </c>
      <c r="F224" s="67" t="s">
        <v>838</v>
      </c>
      <c r="G224" s="67"/>
      <c r="H224" s="66" t="s">
        <v>1644</v>
      </c>
      <c r="I224" s="66" t="s">
        <v>35</v>
      </c>
      <c r="J224" s="66" t="s">
        <v>36</v>
      </c>
      <c r="K224" s="66" t="s">
        <v>1607</v>
      </c>
      <c r="L224" s="66" t="s">
        <v>1607</v>
      </c>
      <c r="M224" s="66" t="s">
        <v>36</v>
      </c>
      <c r="N224" s="68"/>
      <c r="O224" s="69">
        <v>16</v>
      </c>
      <c r="P224" s="66" t="s">
        <v>1607</v>
      </c>
      <c r="Q224" s="68">
        <v>2880802</v>
      </c>
      <c r="R224" s="68">
        <v>3419077</v>
      </c>
      <c r="S224" s="68">
        <v>3030604</v>
      </c>
      <c r="T224" s="68">
        <f t="shared" si="3"/>
        <v>48489664</v>
      </c>
    </row>
    <row r="225" spans="1:20" ht="15.75" customHeight="1">
      <c r="A225" s="66">
        <v>1099</v>
      </c>
      <c r="B225" s="66">
        <v>1031810017</v>
      </c>
      <c r="C225" s="66" t="s">
        <v>2027</v>
      </c>
      <c r="D225" s="66" t="s">
        <v>1613</v>
      </c>
      <c r="E225" s="67" t="s">
        <v>2028</v>
      </c>
      <c r="F225" s="67" t="s">
        <v>210</v>
      </c>
      <c r="G225" s="67"/>
      <c r="H225" s="66" t="s">
        <v>1881</v>
      </c>
      <c r="I225" s="66" t="s">
        <v>35</v>
      </c>
      <c r="J225" s="66" t="s">
        <v>36</v>
      </c>
      <c r="K225" s="66" t="s">
        <v>1607</v>
      </c>
      <c r="L225" s="66" t="s">
        <v>1607</v>
      </c>
      <c r="M225" s="66" t="s">
        <v>36</v>
      </c>
      <c r="N225" s="68"/>
      <c r="O225" s="69">
        <v>958</v>
      </c>
      <c r="P225" s="66" t="s">
        <v>1607</v>
      </c>
      <c r="Q225" s="68">
        <v>50210</v>
      </c>
      <c r="R225" s="68">
        <v>50210</v>
      </c>
      <c r="S225" s="68">
        <v>50210</v>
      </c>
      <c r="T225" s="68">
        <f t="shared" si="3"/>
        <v>48101180</v>
      </c>
    </row>
    <row r="226" spans="1:20" ht="15.75" hidden="1" customHeight="1">
      <c r="A226" s="66">
        <v>309</v>
      </c>
      <c r="B226" s="66">
        <v>1032620002</v>
      </c>
      <c r="C226" s="66" t="s">
        <v>2029</v>
      </c>
      <c r="D226" s="66" t="s">
        <v>1607</v>
      </c>
      <c r="E226" s="67" t="s">
        <v>392</v>
      </c>
      <c r="F226" s="67" t="s">
        <v>393</v>
      </c>
      <c r="G226" s="67" t="s">
        <v>33</v>
      </c>
      <c r="H226" s="66" t="s">
        <v>1644</v>
      </c>
      <c r="I226" s="66" t="s">
        <v>35</v>
      </c>
      <c r="J226" s="66" t="s">
        <v>36</v>
      </c>
      <c r="K226" s="66" t="s">
        <v>1607</v>
      </c>
      <c r="L226" s="66" t="s">
        <v>1607</v>
      </c>
      <c r="M226" s="66" t="s">
        <v>36</v>
      </c>
      <c r="N226" s="68" t="s">
        <v>1607</v>
      </c>
      <c r="O226" s="69">
        <v>363</v>
      </c>
      <c r="P226" s="66" t="s">
        <v>1607</v>
      </c>
      <c r="Q226" s="68">
        <v>13718</v>
      </c>
      <c r="R226" s="68">
        <v>0</v>
      </c>
      <c r="S226" s="68">
        <v>15167</v>
      </c>
      <c r="T226" s="68">
        <f t="shared" si="3"/>
        <v>5505621</v>
      </c>
    </row>
    <row r="227" spans="1:20" ht="15.75" hidden="1" customHeight="1">
      <c r="A227" s="66">
        <v>223</v>
      </c>
      <c r="B227" s="66">
        <v>1032610020</v>
      </c>
      <c r="C227" s="66" t="s">
        <v>2030</v>
      </c>
      <c r="D227" s="66" t="s">
        <v>1607</v>
      </c>
      <c r="E227" s="67" t="s">
        <v>356</v>
      </c>
      <c r="F227" s="67" t="s">
        <v>357</v>
      </c>
      <c r="G227" s="67" t="s">
        <v>33</v>
      </c>
      <c r="H227" s="66" t="s">
        <v>1621</v>
      </c>
      <c r="I227" s="66" t="s">
        <v>35</v>
      </c>
      <c r="J227" s="66" t="s">
        <v>36</v>
      </c>
      <c r="K227" s="66" t="s">
        <v>1607</v>
      </c>
      <c r="L227" s="66" t="s">
        <v>1607</v>
      </c>
      <c r="M227" s="66" t="s">
        <v>36</v>
      </c>
      <c r="N227" s="68" t="s">
        <v>1607</v>
      </c>
      <c r="O227" s="69">
        <v>1631</v>
      </c>
      <c r="P227" s="66" t="s">
        <v>1607</v>
      </c>
      <c r="Q227" s="68">
        <v>3011</v>
      </c>
      <c r="R227" s="68">
        <v>0</v>
      </c>
      <c r="S227" s="68">
        <v>3330</v>
      </c>
      <c r="T227" s="68">
        <f t="shared" si="3"/>
        <v>5431230</v>
      </c>
    </row>
    <row r="228" spans="1:20" ht="15.75" customHeight="1">
      <c r="A228" s="66">
        <v>1090</v>
      </c>
      <c r="B228" s="66">
        <v>1032911079</v>
      </c>
      <c r="C228" s="66" t="s">
        <v>2031</v>
      </c>
      <c r="D228" s="66" t="s">
        <v>1613</v>
      </c>
      <c r="E228" s="67" t="s">
        <v>2032</v>
      </c>
      <c r="F228" s="67" t="s">
        <v>2033</v>
      </c>
      <c r="G228" s="67"/>
      <c r="H228" s="66" t="s">
        <v>1644</v>
      </c>
      <c r="I228" s="66" t="s">
        <v>35</v>
      </c>
      <c r="J228" s="66" t="s">
        <v>36</v>
      </c>
      <c r="K228" s="66" t="s">
        <v>1607</v>
      </c>
      <c r="L228" s="66" t="s">
        <v>1607</v>
      </c>
      <c r="M228" s="66" t="s">
        <v>36</v>
      </c>
      <c r="N228" s="68"/>
      <c r="O228" s="69">
        <v>59</v>
      </c>
      <c r="P228" s="66" t="s">
        <v>1607</v>
      </c>
      <c r="Q228" s="68">
        <v>760440</v>
      </c>
      <c r="R228" s="68">
        <v>760440</v>
      </c>
      <c r="S228" s="68">
        <v>760440</v>
      </c>
      <c r="T228" s="68">
        <f t="shared" si="3"/>
        <v>44865960</v>
      </c>
    </row>
    <row r="229" spans="1:20" ht="15.75" hidden="1" customHeight="1">
      <c r="A229" s="66">
        <v>129</v>
      </c>
      <c r="B229" s="66">
        <v>1033020076</v>
      </c>
      <c r="C229" s="66" t="s">
        <v>2034</v>
      </c>
      <c r="D229" s="66" t="s">
        <v>1607</v>
      </c>
      <c r="E229" s="67" t="s">
        <v>358</v>
      </c>
      <c r="F229" s="67" t="s">
        <v>359</v>
      </c>
      <c r="G229" s="67" t="s">
        <v>33</v>
      </c>
      <c r="H229" s="66" t="s">
        <v>1644</v>
      </c>
      <c r="I229" s="66" t="s">
        <v>35</v>
      </c>
      <c r="J229" s="66" t="s">
        <v>36</v>
      </c>
      <c r="K229" s="66" t="s">
        <v>1607</v>
      </c>
      <c r="L229" s="66" t="s">
        <v>1607</v>
      </c>
      <c r="M229" s="66" t="s">
        <v>36</v>
      </c>
      <c r="N229" s="68" t="s">
        <v>1607</v>
      </c>
      <c r="O229" s="69">
        <v>1546</v>
      </c>
      <c r="P229" s="66" t="s">
        <v>1607</v>
      </c>
      <c r="Q229" s="68">
        <v>3170</v>
      </c>
      <c r="R229" s="68">
        <v>0</v>
      </c>
      <c r="S229" s="68">
        <v>3505</v>
      </c>
      <c r="T229" s="68">
        <f t="shared" si="3"/>
        <v>5418730</v>
      </c>
    </row>
    <row r="230" spans="1:20" ht="15.75" customHeight="1">
      <c r="A230" s="66">
        <v>896</v>
      </c>
      <c r="B230" s="66">
        <v>1031440012</v>
      </c>
      <c r="C230" s="66" t="s">
        <v>2035</v>
      </c>
      <c r="D230" s="66" t="s">
        <v>1613</v>
      </c>
      <c r="E230" s="67" t="s">
        <v>2036</v>
      </c>
      <c r="F230" s="67" t="s">
        <v>2037</v>
      </c>
      <c r="G230" s="67"/>
      <c r="H230" s="66" t="s">
        <v>2038</v>
      </c>
      <c r="I230" s="66" t="s">
        <v>383</v>
      </c>
      <c r="J230" s="66" t="s">
        <v>36</v>
      </c>
      <c r="K230" s="66" t="s">
        <v>1607</v>
      </c>
      <c r="L230" s="66" t="s">
        <v>1607</v>
      </c>
      <c r="M230" s="66" t="s">
        <v>36</v>
      </c>
      <c r="N230" s="68"/>
      <c r="O230" s="69">
        <v>1485</v>
      </c>
      <c r="P230" s="66" t="s">
        <v>1607</v>
      </c>
      <c r="Q230" s="68">
        <v>30000</v>
      </c>
      <c r="R230" s="68">
        <v>30000</v>
      </c>
      <c r="S230" s="68">
        <v>30000</v>
      </c>
      <c r="T230" s="68">
        <f t="shared" si="3"/>
        <v>44550000</v>
      </c>
    </row>
    <row r="231" spans="1:20" ht="15.75" hidden="1" customHeight="1">
      <c r="A231" s="66">
        <v>84</v>
      </c>
      <c r="B231" s="66">
        <v>1031016021</v>
      </c>
      <c r="C231" s="66" t="s">
        <v>2039</v>
      </c>
      <c r="D231" s="66" t="s">
        <v>1607</v>
      </c>
      <c r="E231" s="67" t="s">
        <v>360</v>
      </c>
      <c r="F231" s="67" t="s">
        <v>72</v>
      </c>
      <c r="G231" s="67" t="s">
        <v>41</v>
      </c>
      <c r="H231" s="66" t="s">
        <v>1644</v>
      </c>
      <c r="I231" s="66" t="s">
        <v>35</v>
      </c>
      <c r="J231" s="66" t="s">
        <v>36</v>
      </c>
      <c r="K231" s="66" t="s">
        <v>1607</v>
      </c>
      <c r="L231" s="66" t="s">
        <v>1607</v>
      </c>
      <c r="M231" s="66" t="s">
        <v>36</v>
      </c>
      <c r="N231" s="68" t="s">
        <v>1607</v>
      </c>
      <c r="O231" s="69">
        <v>3316</v>
      </c>
      <c r="P231" s="66" t="s">
        <v>1607</v>
      </c>
      <c r="Q231" s="68">
        <v>1408</v>
      </c>
      <c r="R231" s="68">
        <v>0</v>
      </c>
      <c r="S231" s="68">
        <v>1557</v>
      </c>
      <c r="T231" s="68">
        <f t="shared" si="3"/>
        <v>5163012</v>
      </c>
    </row>
    <row r="232" spans="1:20" ht="15.75" customHeight="1">
      <c r="A232" s="66">
        <v>1233</v>
      </c>
      <c r="B232" s="66">
        <v>1032210345</v>
      </c>
      <c r="C232" s="66" t="s">
        <v>2040</v>
      </c>
      <c r="D232" s="66" t="s">
        <v>1613</v>
      </c>
      <c r="E232" s="67" t="s">
        <v>2041</v>
      </c>
      <c r="F232" s="67" t="s">
        <v>134</v>
      </c>
      <c r="G232" s="67" t="s">
        <v>458</v>
      </c>
      <c r="H232" s="66" t="s">
        <v>458</v>
      </c>
      <c r="I232" s="66" t="s">
        <v>88</v>
      </c>
      <c r="J232" s="66" t="s">
        <v>36</v>
      </c>
      <c r="K232" s="66" t="s">
        <v>1607</v>
      </c>
      <c r="L232" s="66" t="s">
        <v>36</v>
      </c>
      <c r="M232" s="66" t="s">
        <v>1607</v>
      </c>
      <c r="N232" s="68" t="s">
        <v>36</v>
      </c>
      <c r="O232" s="69">
        <v>560</v>
      </c>
      <c r="P232" s="66" t="s">
        <v>1607</v>
      </c>
      <c r="Q232" s="68">
        <v>78045</v>
      </c>
      <c r="R232" s="68">
        <v>78045</v>
      </c>
      <c r="S232" s="68">
        <v>78045</v>
      </c>
      <c r="T232" s="68">
        <f t="shared" si="3"/>
        <v>43705200</v>
      </c>
    </row>
    <row r="233" spans="1:20" ht="15.75" hidden="1" customHeight="1">
      <c r="A233" s="66">
        <v>31</v>
      </c>
      <c r="B233" s="66">
        <v>1032410032</v>
      </c>
      <c r="C233" s="66" t="s">
        <v>2042</v>
      </c>
      <c r="D233" s="66" t="s">
        <v>1607</v>
      </c>
      <c r="E233" s="67" t="s">
        <v>361</v>
      </c>
      <c r="F233" s="67" t="s">
        <v>362</v>
      </c>
      <c r="G233" s="67" t="s">
        <v>33</v>
      </c>
      <c r="H233" s="66" t="s">
        <v>1644</v>
      </c>
      <c r="I233" s="66" t="s">
        <v>35</v>
      </c>
      <c r="J233" s="66" t="s">
        <v>36</v>
      </c>
      <c r="K233" s="66" t="s">
        <v>1607</v>
      </c>
      <c r="L233" s="66" t="s">
        <v>1607</v>
      </c>
      <c r="M233" s="66" t="s">
        <v>36</v>
      </c>
      <c r="N233" s="68" t="s">
        <v>1607</v>
      </c>
      <c r="O233" s="69">
        <v>770</v>
      </c>
      <c r="P233" s="66" t="s">
        <v>1607</v>
      </c>
      <c r="Q233" s="68">
        <v>5945</v>
      </c>
      <c r="R233" s="68">
        <v>0</v>
      </c>
      <c r="S233" s="68">
        <v>6573</v>
      </c>
      <c r="T233" s="68">
        <f t="shared" si="3"/>
        <v>5061210</v>
      </c>
    </row>
    <row r="234" spans="1:20" ht="15.75" hidden="1" customHeight="1">
      <c r="A234" s="66">
        <v>11</v>
      </c>
      <c r="B234" s="66" t="s">
        <v>365</v>
      </c>
      <c r="C234" s="66" t="s">
        <v>2043</v>
      </c>
      <c r="D234" s="66" t="s">
        <v>1607</v>
      </c>
      <c r="E234" s="67" t="s">
        <v>366</v>
      </c>
      <c r="F234" s="67" t="s">
        <v>367</v>
      </c>
      <c r="G234" s="67" t="s">
        <v>170</v>
      </c>
      <c r="H234" s="66" t="s">
        <v>169</v>
      </c>
      <c r="I234" s="66" t="s">
        <v>88</v>
      </c>
      <c r="J234" s="66" t="s">
        <v>36</v>
      </c>
      <c r="K234" s="66" t="s">
        <v>1607</v>
      </c>
      <c r="L234" s="66" t="s">
        <v>1607</v>
      </c>
      <c r="M234" s="66" t="s">
        <v>36</v>
      </c>
      <c r="N234" s="68" t="s">
        <v>36</v>
      </c>
      <c r="O234" s="69">
        <v>2365</v>
      </c>
      <c r="P234" s="66" t="s">
        <v>1607</v>
      </c>
      <c r="Q234" s="68">
        <v>1912</v>
      </c>
      <c r="R234" s="68">
        <v>0</v>
      </c>
      <c r="S234" s="68">
        <v>2114</v>
      </c>
      <c r="T234" s="68">
        <f t="shared" si="3"/>
        <v>4999610</v>
      </c>
    </row>
    <row r="235" spans="1:20" ht="15.75" hidden="1" customHeight="1">
      <c r="A235" s="66">
        <v>385</v>
      </c>
      <c r="B235" s="66">
        <v>1031810040</v>
      </c>
      <c r="C235" s="66" t="s">
        <v>2044</v>
      </c>
      <c r="D235" s="66" t="s">
        <v>1607</v>
      </c>
      <c r="E235" s="67" t="s">
        <v>353</v>
      </c>
      <c r="F235" s="67" t="s">
        <v>278</v>
      </c>
      <c r="G235" s="67" t="s">
        <v>151</v>
      </c>
      <c r="H235" s="66" t="s">
        <v>2045</v>
      </c>
      <c r="I235" s="66" t="s">
        <v>88</v>
      </c>
      <c r="J235" s="66" t="s">
        <v>36</v>
      </c>
      <c r="K235" s="66" t="s">
        <v>1607</v>
      </c>
      <c r="L235" s="66" t="s">
        <v>1607</v>
      </c>
      <c r="M235" s="66" t="s">
        <v>36</v>
      </c>
      <c r="N235" s="68" t="s">
        <v>1607</v>
      </c>
      <c r="O235" s="69">
        <v>15</v>
      </c>
      <c r="P235" s="66" t="s">
        <v>1607</v>
      </c>
      <c r="Q235" s="68">
        <v>289178</v>
      </c>
      <c r="R235" s="68">
        <v>0</v>
      </c>
      <c r="S235" s="68">
        <v>319730</v>
      </c>
      <c r="T235" s="68">
        <f t="shared" si="3"/>
        <v>4795950</v>
      </c>
    </row>
    <row r="236" spans="1:20" ht="15.75" hidden="1" customHeight="1">
      <c r="A236" s="66">
        <v>442</v>
      </c>
      <c r="B236" s="66">
        <v>1031211183</v>
      </c>
      <c r="C236" s="66" t="s">
        <v>2046</v>
      </c>
      <c r="D236" s="66" t="s">
        <v>1607</v>
      </c>
      <c r="E236" s="67" t="s">
        <v>369</v>
      </c>
      <c r="F236" s="67" t="s">
        <v>370</v>
      </c>
      <c r="G236" s="67" t="s">
        <v>33</v>
      </c>
      <c r="H236" s="66" t="s">
        <v>1644</v>
      </c>
      <c r="I236" s="66" t="s">
        <v>35</v>
      </c>
      <c r="J236" s="66" t="s">
        <v>36</v>
      </c>
      <c r="K236" s="66" t="s">
        <v>1607</v>
      </c>
      <c r="L236" s="66" t="s">
        <v>1607</v>
      </c>
      <c r="M236" s="66" t="s">
        <v>36</v>
      </c>
      <c r="N236" s="68" t="s">
        <v>1607</v>
      </c>
      <c r="O236" s="69">
        <v>263</v>
      </c>
      <c r="P236" s="66" t="s">
        <v>1607</v>
      </c>
      <c r="Q236" s="68">
        <v>16392</v>
      </c>
      <c r="R236" s="68">
        <v>0</v>
      </c>
      <c r="S236" s="68">
        <v>18123</v>
      </c>
      <c r="T236" s="68">
        <f t="shared" si="3"/>
        <v>4766349</v>
      </c>
    </row>
    <row r="237" spans="1:20" ht="15.75" hidden="1" customHeight="1">
      <c r="A237" s="66">
        <v>242</v>
      </c>
      <c r="B237" s="66" t="s">
        <v>373</v>
      </c>
      <c r="C237" s="66" t="s">
        <v>2047</v>
      </c>
      <c r="D237" s="66" t="s">
        <v>1607</v>
      </c>
      <c r="E237" s="67" t="s">
        <v>374</v>
      </c>
      <c r="F237" s="67" t="s">
        <v>375</v>
      </c>
      <c r="G237" s="67" t="s">
        <v>33</v>
      </c>
      <c r="H237" s="66" t="s">
        <v>1644</v>
      </c>
      <c r="I237" s="66" t="s">
        <v>35</v>
      </c>
      <c r="J237" s="66" t="s">
        <v>36</v>
      </c>
      <c r="K237" s="66" t="s">
        <v>1607</v>
      </c>
      <c r="L237" s="66" t="s">
        <v>1607</v>
      </c>
      <c r="M237" s="66" t="s">
        <v>36</v>
      </c>
      <c r="N237" s="68" t="s">
        <v>1607</v>
      </c>
      <c r="O237" s="69">
        <v>5783</v>
      </c>
      <c r="P237" s="66" t="s">
        <v>1607</v>
      </c>
      <c r="Q237" s="68">
        <v>726</v>
      </c>
      <c r="R237" s="68">
        <v>0</v>
      </c>
      <c r="S237" s="68">
        <v>803</v>
      </c>
      <c r="T237" s="68">
        <f t="shared" si="3"/>
        <v>4643749</v>
      </c>
    </row>
    <row r="238" spans="1:20" ht="15.75" hidden="1" customHeight="1">
      <c r="A238" s="66">
        <v>231</v>
      </c>
      <c r="B238" s="66" t="s">
        <v>376</v>
      </c>
      <c r="C238" s="66" t="s">
        <v>2048</v>
      </c>
      <c r="D238" s="66" t="s">
        <v>1607</v>
      </c>
      <c r="E238" s="67" t="s">
        <v>377</v>
      </c>
      <c r="F238" s="67" t="s">
        <v>378</v>
      </c>
      <c r="G238" s="67" t="s">
        <v>33</v>
      </c>
      <c r="H238" s="66" t="s">
        <v>1644</v>
      </c>
      <c r="I238" s="66" t="s">
        <v>35</v>
      </c>
      <c r="J238" s="66" t="s">
        <v>36</v>
      </c>
      <c r="K238" s="66" t="s">
        <v>1607</v>
      </c>
      <c r="L238" s="66" t="s">
        <v>1607</v>
      </c>
      <c r="M238" s="66" t="s">
        <v>36</v>
      </c>
      <c r="N238" s="68" t="s">
        <v>1607</v>
      </c>
      <c r="O238" s="69">
        <v>14453</v>
      </c>
      <c r="P238" s="66" t="s">
        <v>1607</v>
      </c>
      <c r="Q238" s="68">
        <v>290</v>
      </c>
      <c r="R238" s="68">
        <v>0</v>
      </c>
      <c r="S238" s="68">
        <v>321</v>
      </c>
      <c r="T238" s="68">
        <f t="shared" si="3"/>
        <v>4639413</v>
      </c>
    </row>
    <row r="239" spans="1:20" ht="15.75" hidden="1" customHeight="1">
      <c r="A239" s="66">
        <v>1204</v>
      </c>
      <c r="B239" s="66">
        <v>1033040067</v>
      </c>
      <c r="C239" s="66" t="s">
        <v>2049</v>
      </c>
      <c r="D239" s="66" t="s">
        <v>1607</v>
      </c>
      <c r="E239" s="67" t="s">
        <v>371</v>
      </c>
      <c r="F239" s="67" t="s">
        <v>372</v>
      </c>
      <c r="G239" s="67" t="s">
        <v>33</v>
      </c>
      <c r="H239" s="66" t="s">
        <v>32</v>
      </c>
      <c r="I239" s="66" t="s">
        <v>35</v>
      </c>
      <c r="J239" s="66" t="s">
        <v>36</v>
      </c>
      <c r="K239" s="66" t="s">
        <v>1607</v>
      </c>
      <c r="L239" s="66" t="s">
        <v>1607</v>
      </c>
      <c r="M239" s="66" t="s">
        <v>36</v>
      </c>
      <c r="N239" s="68" t="s">
        <v>1607</v>
      </c>
      <c r="O239" s="69">
        <v>107</v>
      </c>
      <c r="P239" s="66" t="s">
        <v>1607</v>
      </c>
      <c r="Q239" s="68">
        <v>38849</v>
      </c>
      <c r="R239" s="68">
        <v>0</v>
      </c>
      <c r="S239" s="68">
        <v>42953</v>
      </c>
      <c r="T239" s="68">
        <f t="shared" si="3"/>
        <v>4595971</v>
      </c>
    </row>
    <row r="240" spans="1:20" ht="15.75" hidden="1" customHeight="1">
      <c r="A240" s="66">
        <v>568</v>
      </c>
      <c r="B240" s="66">
        <v>1031440160</v>
      </c>
      <c r="C240" s="66" t="s">
        <v>2050</v>
      </c>
      <c r="D240" s="66" t="s">
        <v>1607</v>
      </c>
      <c r="E240" s="67" t="s">
        <v>380</v>
      </c>
      <c r="F240" s="67" t="s">
        <v>382</v>
      </c>
      <c r="G240" s="67" t="s">
        <v>381</v>
      </c>
      <c r="H240" s="66" t="s">
        <v>2051</v>
      </c>
      <c r="I240" s="66" t="s">
        <v>383</v>
      </c>
      <c r="J240" s="66" t="s">
        <v>36</v>
      </c>
      <c r="K240" s="66" t="s">
        <v>1607</v>
      </c>
      <c r="L240" s="66" t="s">
        <v>1607</v>
      </c>
      <c r="M240" s="66" t="s">
        <v>36</v>
      </c>
      <c r="N240" s="68" t="s">
        <v>1607</v>
      </c>
      <c r="O240" s="69">
        <v>751</v>
      </c>
      <c r="P240" s="66" t="s">
        <v>1607</v>
      </c>
      <c r="Q240" s="68">
        <v>5271</v>
      </c>
      <c r="R240" s="68">
        <v>0</v>
      </c>
      <c r="S240" s="68">
        <v>5828</v>
      </c>
      <c r="T240" s="68">
        <f t="shared" si="3"/>
        <v>4376828</v>
      </c>
    </row>
    <row r="241" spans="1:20" ht="15.75" hidden="1" customHeight="1">
      <c r="A241" s="66">
        <v>2021</v>
      </c>
      <c r="B241" s="66">
        <v>1032210380</v>
      </c>
      <c r="C241" s="66" t="s">
        <v>2052</v>
      </c>
      <c r="D241" s="66" t="s">
        <v>1607</v>
      </c>
      <c r="E241" s="67" t="s">
        <v>379</v>
      </c>
      <c r="F241" s="67" t="s">
        <v>194</v>
      </c>
      <c r="G241" s="67" t="s">
        <v>169</v>
      </c>
      <c r="H241" s="66" t="s">
        <v>169</v>
      </c>
      <c r="I241" s="66" t="s">
        <v>88</v>
      </c>
      <c r="J241" s="66" t="s">
        <v>36</v>
      </c>
      <c r="K241" s="66" t="s">
        <v>1607</v>
      </c>
      <c r="L241" s="66" t="s">
        <v>36</v>
      </c>
      <c r="M241" s="66" t="s">
        <v>1607</v>
      </c>
      <c r="N241" s="68" t="s">
        <v>36</v>
      </c>
      <c r="O241" s="69">
        <v>58</v>
      </c>
      <c r="P241" s="66" t="s">
        <v>1607</v>
      </c>
      <c r="Q241" s="68">
        <v>70938</v>
      </c>
      <c r="R241" s="68">
        <v>0</v>
      </c>
      <c r="S241" s="68">
        <v>74556</v>
      </c>
      <c r="T241" s="68">
        <f t="shared" si="3"/>
        <v>4324248</v>
      </c>
    </row>
    <row r="242" spans="1:20" ht="15.75" hidden="1" customHeight="1">
      <c r="A242" s="66">
        <v>2043</v>
      </c>
      <c r="B242" s="66">
        <v>1032820086</v>
      </c>
      <c r="C242" s="66" t="s">
        <v>2053</v>
      </c>
      <c r="D242" s="66" t="s">
        <v>1607</v>
      </c>
      <c r="E242" s="67" t="s">
        <v>363</v>
      </c>
      <c r="F242" s="67" t="s">
        <v>364</v>
      </c>
      <c r="G242" s="67" t="s">
        <v>95</v>
      </c>
      <c r="H242" s="66" t="s">
        <v>38</v>
      </c>
      <c r="I242" s="66" t="s">
        <v>48</v>
      </c>
      <c r="J242" s="66" t="s">
        <v>36</v>
      </c>
      <c r="K242" s="66" t="s">
        <v>1607</v>
      </c>
      <c r="L242" s="66" t="s">
        <v>1607</v>
      </c>
      <c r="M242" s="66" t="s">
        <v>36</v>
      </c>
      <c r="N242" s="68" t="s">
        <v>1607</v>
      </c>
      <c r="O242" s="69">
        <v>9</v>
      </c>
      <c r="P242" s="66" t="s">
        <v>1607</v>
      </c>
      <c r="Q242" s="68">
        <v>452796</v>
      </c>
      <c r="R242" s="68">
        <v>0</v>
      </c>
      <c r="S242" s="68">
        <v>475889</v>
      </c>
      <c r="T242" s="68">
        <f t="shared" si="3"/>
        <v>4283001</v>
      </c>
    </row>
    <row r="243" spans="1:20" ht="15.75" customHeight="1">
      <c r="A243" s="66">
        <v>1023</v>
      </c>
      <c r="B243" s="66">
        <v>1032210355</v>
      </c>
      <c r="C243" s="66" t="s">
        <v>2054</v>
      </c>
      <c r="D243" s="66" t="s">
        <v>1613</v>
      </c>
      <c r="E243" s="67" t="s">
        <v>2055</v>
      </c>
      <c r="F243" s="67" t="s">
        <v>2056</v>
      </c>
      <c r="G243" s="67"/>
      <c r="H243" s="66" t="s">
        <v>158</v>
      </c>
      <c r="I243" s="66" t="s">
        <v>35</v>
      </c>
      <c r="J243" s="66" t="s">
        <v>36</v>
      </c>
      <c r="K243" s="66" t="s">
        <v>1607</v>
      </c>
      <c r="L243" s="66" t="s">
        <v>1607</v>
      </c>
      <c r="M243" s="66" t="s">
        <v>36</v>
      </c>
      <c r="N243" s="68"/>
      <c r="O243" s="69">
        <v>130</v>
      </c>
      <c r="P243" s="66" t="s">
        <v>1607</v>
      </c>
      <c r="Q243" s="68">
        <v>312972</v>
      </c>
      <c r="R243" s="68">
        <v>312972</v>
      </c>
      <c r="S243" s="68">
        <v>312972</v>
      </c>
      <c r="T243" s="68">
        <f t="shared" si="3"/>
        <v>40686360</v>
      </c>
    </row>
    <row r="244" spans="1:20" ht="15.75" customHeight="1">
      <c r="A244" s="66">
        <v>990</v>
      </c>
      <c r="B244" s="66">
        <v>1032210016</v>
      </c>
      <c r="C244" s="66" t="s">
        <v>2057</v>
      </c>
      <c r="D244" s="66" t="s">
        <v>1613</v>
      </c>
      <c r="E244" s="67" t="s">
        <v>2058</v>
      </c>
      <c r="F244" s="67" t="s">
        <v>663</v>
      </c>
      <c r="G244" s="67"/>
      <c r="H244" s="66" t="s">
        <v>1644</v>
      </c>
      <c r="I244" s="66" t="s">
        <v>35</v>
      </c>
      <c r="J244" s="66" t="s">
        <v>36</v>
      </c>
      <c r="K244" s="66" t="s">
        <v>1607</v>
      </c>
      <c r="L244" s="66" t="s">
        <v>1607</v>
      </c>
      <c r="M244" s="66" t="s">
        <v>36</v>
      </c>
      <c r="N244" s="68"/>
      <c r="O244" s="69">
        <v>704</v>
      </c>
      <c r="P244" s="66" t="s">
        <v>1607</v>
      </c>
      <c r="Q244" s="68">
        <v>54870</v>
      </c>
      <c r="R244" s="68">
        <v>54870</v>
      </c>
      <c r="S244" s="68">
        <v>54870</v>
      </c>
      <c r="T244" s="68">
        <f t="shared" si="3"/>
        <v>38628480</v>
      </c>
    </row>
    <row r="245" spans="1:20" ht="15.75" customHeight="1">
      <c r="A245" s="66">
        <v>743</v>
      </c>
      <c r="B245" s="66">
        <v>1031040008</v>
      </c>
      <c r="C245" s="66" t="s">
        <v>2059</v>
      </c>
      <c r="D245" s="66" t="s">
        <v>1613</v>
      </c>
      <c r="E245" s="67" t="s">
        <v>2060</v>
      </c>
      <c r="F245" s="67" t="s">
        <v>2061</v>
      </c>
      <c r="G245" s="67"/>
      <c r="H245" s="66" t="s">
        <v>1644</v>
      </c>
      <c r="I245" s="66" t="s">
        <v>35</v>
      </c>
      <c r="J245" s="66" t="s">
        <v>36</v>
      </c>
      <c r="K245" s="66" t="s">
        <v>1607</v>
      </c>
      <c r="L245" s="66" t="s">
        <v>1607</v>
      </c>
      <c r="M245" s="66" t="s">
        <v>36</v>
      </c>
      <c r="N245" s="68"/>
      <c r="O245" s="69">
        <v>39</v>
      </c>
      <c r="P245" s="66" t="s">
        <v>1607</v>
      </c>
      <c r="Q245" s="68">
        <v>935831</v>
      </c>
      <c r="R245" s="68">
        <v>1416392</v>
      </c>
      <c r="S245" s="68">
        <v>984494</v>
      </c>
      <c r="T245" s="68">
        <f t="shared" si="3"/>
        <v>38395266</v>
      </c>
    </row>
    <row r="246" spans="1:20" ht="15.75" hidden="1" customHeight="1">
      <c r="A246" s="66">
        <v>2042</v>
      </c>
      <c r="B246" s="66">
        <v>1032820083</v>
      </c>
      <c r="C246" s="66" t="s">
        <v>2062</v>
      </c>
      <c r="D246" s="66" t="s">
        <v>1607</v>
      </c>
      <c r="E246" s="67" t="s">
        <v>363</v>
      </c>
      <c r="F246" s="67" t="s">
        <v>364</v>
      </c>
      <c r="G246" s="67" t="s">
        <v>368</v>
      </c>
      <c r="H246" s="66" t="s">
        <v>38</v>
      </c>
      <c r="I246" s="66" t="s">
        <v>48</v>
      </c>
      <c r="J246" s="66" t="s">
        <v>36</v>
      </c>
      <c r="K246" s="66" t="s">
        <v>1607</v>
      </c>
      <c r="L246" s="66" t="s">
        <v>1607</v>
      </c>
      <c r="M246" s="66" t="s">
        <v>36</v>
      </c>
      <c r="N246" s="68" t="s">
        <v>1607</v>
      </c>
      <c r="O246" s="69">
        <v>9</v>
      </c>
      <c r="P246" s="66" t="s">
        <v>1607</v>
      </c>
      <c r="Q246" s="68">
        <v>447657</v>
      </c>
      <c r="R246" s="68">
        <v>0</v>
      </c>
      <c r="S246" s="68">
        <v>470488</v>
      </c>
      <c r="T246" s="68">
        <f t="shared" si="3"/>
        <v>4234392</v>
      </c>
    </row>
    <row r="247" spans="1:20" ht="15.75" customHeight="1">
      <c r="A247" s="66">
        <v>696</v>
      </c>
      <c r="B247" s="66">
        <v>1032210050</v>
      </c>
      <c r="C247" s="66" t="s">
        <v>2063</v>
      </c>
      <c r="D247" s="66" t="s">
        <v>1613</v>
      </c>
      <c r="E247" s="67" t="s">
        <v>2064</v>
      </c>
      <c r="F247" s="67" t="s">
        <v>1787</v>
      </c>
      <c r="G247" s="67"/>
      <c r="H247" s="66" t="s">
        <v>1644</v>
      </c>
      <c r="I247" s="66" t="s">
        <v>35</v>
      </c>
      <c r="J247" s="66" t="s">
        <v>36</v>
      </c>
      <c r="K247" s="66" t="s">
        <v>1607</v>
      </c>
      <c r="L247" s="66" t="s">
        <v>1607</v>
      </c>
      <c r="M247" s="66" t="s">
        <v>36</v>
      </c>
      <c r="N247" s="68"/>
      <c r="O247" s="69">
        <v>34</v>
      </c>
      <c r="P247" s="66" t="s">
        <v>1607</v>
      </c>
      <c r="Q247" s="68">
        <v>1066300</v>
      </c>
      <c r="R247" s="68">
        <v>1066300</v>
      </c>
      <c r="S247" s="68">
        <v>1066300</v>
      </c>
      <c r="T247" s="68">
        <f t="shared" si="3"/>
        <v>36254200</v>
      </c>
    </row>
    <row r="248" spans="1:20" ht="15.75" customHeight="1">
      <c r="A248" s="66">
        <v>774</v>
      </c>
      <c r="B248" s="66">
        <v>1031030007</v>
      </c>
      <c r="C248" s="66" t="s">
        <v>2065</v>
      </c>
      <c r="D248" s="66" t="s">
        <v>1613</v>
      </c>
      <c r="E248" s="67" t="s">
        <v>2066</v>
      </c>
      <c r="F248" s="67" t="s">
        <v>2067</v>
      </c>
      <c r="G248" s="67"/>
      <c r="H248" s="66" t="s">
        <v>1644</v>
      </c>
      <c r="I248" s="66" t="s">
        <v>35</v>
      </c>
      <c r="J248" s="66" t="s">
        <v>36</v>
      </c>
      <c r="K248" s="66" t="s">
        <v>1607</v>
      </c>
      <c r="L248" s="66" t="s">
        <v>1607</v>
      </c>
      <c r="M248" s="66" t="s">
        <v>36</v>
      </c>
      <c r="N248" s="68"/>
      <c r="O248" s="69">
        <v>213</v>
      </c>
      <c r="P248" s="66" t="s">
        <v>1607</v>
      </c>
      <c r="Q248" s="68">
        <v>161693</v>
      </c>
      <c r="R248" s="68">
        <v>161693</v>
      </c>
      <c r="S248" s="68">
        <v>161693</v>
      </c>
      <c r="T248" s="68">
        <f t="shared" si="3"/>
        <v>34440609</v>
      </c>
    </row>
    <row r="249" spans="1:20" ht="15.75" customHeight="1">
      <c r="A249" s="66">
        <v>727</v>
      </c>
      <c r="B249" s="66">
        <v>1031440183</v>
      </c>
      <c r="C249" s="66" t="s">
        <v>2068</v>
      </c>
      <c r="D249" s="66" t="s">
        <v>1613</v>
      </c>
      <c r="E249" s="67" t="s">
        <v>2069</v>
      </c>
      <c r="F249" s="67" t="s">
        <v>2070</v>
      </c>
      <c r="G249" s="67"/>
      <c r="H249" s="66" t="s">
        <v>2071</v>
      </c>
      <c r="I249" s="66" t="s">
        <v>35</v>
      </c>
      <c r="J249" s="66" t="s">
        <v>36</v>
      </c>
      <c r="K249" s="66" t="s">
        <v>1607</v>
      </c>
      <c r="L249" s="66" t="s">
        <v>1607</v>
      </c>
      <c r="M249" s="66" t="s">
        <v>36</v>
      </c>
      <c r="N249" s="68"/>
      <c r="O249" s="69">
        <v>198</v>
      </c>
      <c r="P249" s="66" t="s">
        <v>1607</v>
      </c>
      <c r="Q249" s="68">
        <v>155940</v>
      </c>
      <c r="R249" s="68">
        <v>236019</v>
      </c>
      <c r="S249" s="68">
        <v>164049</v>
      </c>
      <c r="T249" s="68">
        <f t="shared" si="3"/>
        <v>32481702</v>
      </c>
    </row>
    <row r="250" spans="1:20" ht="15.75" customHeight="1">
      <c r="A250" s="66">
        <v>898</v>
      </c>
      <c r="B250" s="66">
        <v>1032210035</v>
      </c>
      <c r="C250" s="66" t="s">
        <v>2072</v>
      </c>
      <c r="D250" s="66" t="s">
        <v>1613</v>
      </c>
      <c r="E250" s="67" t="s">
        <v>2073</v>
      </c>
      <c r="F250" s="67" t="s">
        <v>87</v>
      </c>
      <c r="G250" s="67"/>
      <c r="H250" s="66" t="s">
        <v>1644</v>
      </c>
      <c r="I250" s="66" t="s">
        <v>35</v>
      </c>
      <c r="J250" s="66" t="s">
        <v>36</v>
      </c>
      <c r="K250" s="66" t="s">
        <v>1607</v>
      </c>
      <c r="L250" s="66" t="s">
        <v>1607</v>
      </c>
      <c r="M250" s="66" t="s">
        <v>36</v>
      </c>
      <c r="N250" s="68"/>
      <c r="O250" s="69">
        <v>415</v>
      </c>
      <c r="P250" s="66" t="s">
        <v>1607</v>
      </c>
      <c r="Q250" s="68">
        <v>72468</v>
      </c>
      <c r="R250" s="68">
        <v>109683</v>
      </c>
      <c r="S250" s="68">
        <v>76236</v>
      </c>
      <c r="T250" s="68">
        <f t="shared" si="3"/>
        <v>31637940</v>
      </c>
    </row>
    <row r="251" spans="1:20" ht="15.75" customHeight="1">
      <c r="A251" s="66">
        <v>960</v>
      </c>
      <c r="B251" s="66">
        <v>1032210402</v>
      </c>
      <c r="C251" s="66" t="s">
        <v>2074</v>
      </c>
      <c r="D251" s="66" t="s">
        <v>1613</v>
      </c>
      <c r="E251" s="67" t="s">
        <v>2075</v>
      </c>
      <c r="F251" s="67" t="s">
        <v>595</v>
      </c>
      <c r="G251" s="67"/>
      <c r="H251" s="66" t="s">
        <v>500</v>
      </c>
      <c r="I251" s="66" t="s">
        <v>88</v>
      </c>
      <c r="J251" s="66" t="s">
        <v>36</v>
      </c>
      <c r="K251" s="66" t="s">
        <v>1607</v>
      </c>
      <c r="L251" s="66" t="s">
        <v>36</v>
      </c>
      <c r="M251" s="66" t="s">
        <v>2076</v>
      </c>
      <c r="N251" s="68"/>
      <c r="O251" s="69">
        <v>65</v>
      </c>
      <c r="P251" s="66" t="s">
        <v>1607</v>
      </c>
      <c r="Q251" s="68">
        <v>479346</v>
      </c>
      <c r="R251" s="68">
        <v>479346</v>
      </c>
      <c r="S251" s="68">
        <v>479346</v>
      </c>
      <c r="T251" s="68">
        <f t="shared" si="3"/>
        <v>31157490</v>
      </c>
    </row>
    <row r="252" spans="1:20" ht="15.75" customHeight="1">
      <c r="A252" s="66">
        <v>915</v>
      </c>
      <c r="B252" s="66">
        <v>1032210331</v>
      </c>
      <c r="C252" s="66" t="s">
        <v>2077</v>
      </c>
      <c r="D252" s="66" t="s">
        <v>1613</v>
      </c>
      <c r="E252" s="67" t="s">
        <v>2078</v>
      </c>
      <c r="F252" s="67" t="s">
        <v>873</v>
      </c>
      <c r="G252" s="67"/>
      <c r="H252" s="66" t="s">
        <v>166</v>
      </c>
      <c r="I252" s="66" t="s">
        <v>88</v>
      </c>
      <c r="J252" s="66" t="s">
        <v>36</v>
      </c>
      <c r="K252" s="66" t="s">
        <v>1607</v>
      </c>
      <c r="L252" s="66" t="s">
        <v>1607</v>
      </c>
      <c r="M252" s="66" t="s">
        <v>36</v>
      </c>
      <c r="N252" s="68"/>
      <c r="O252" s="69">
        <v>43</v>
      </c>
      <c r="P252" s="66" t="s">
        <v>1607</v>
      </c>
      <c r="Q252" s="68">
        <v>681806</v>
      </c>
      <c r="R252" s="68">
        <v>1031921</v>
      </c>
      <c r="S252" s="68">
        <v>717260</v>
      </c>
      <c r="T252" s="68">
        <f t="shared" si="3"/>
        <v>30842180</v>
      </c>
    </row>
    <row r="253" spans="1:20" ht="15.75" hidden="1" customHeight="1">
      <c r="A253" s="66">
        <v>20</v>
      </c>
      <c r="B253" s="66">
        <v>1031430005</v>
      </c>
      <c r="C253" s="66" t="s">
        <v>2079</v>
      </c>
      <c r="D253" s="66" t="s">
        <v>1607</v>
      </c>
      <c r="E253" s="67" t="s">
        <v>384</v>
      </c>
      <c r="F253" s="67" t="s">
        <v>386</v>
      </c>
      <c r="G253" s="67" t="s">
        <v>385</v>
      </c>
      <c r="H253" s="66" t="s">
        <v>2080</v>
      </c>
      <c r="I253" s="66" t="s">
        <v>88</v>
      </c>
      <c r="J253" s="66" t="s">
        <v>36</v>
      </c>
      <c r="K253" s="66" t="s">
        <v>1607</v>
      </c>
      <c r="L253" s="66" t="s">
        <v>1607</v>
      </c>
      <c r="M253" s="66" t="s">
        <v>36</v>
      </c>
      <c r="N253" s="68" t="s">
        <v>1607</v>
      </c>
      <c r="O253" s="69">
        <v>5360</v>
      </c>
      <c r="P253" s="66" t="s">
        <v>1607</v>
      </c>
      <c r="Q253" s="68">
        <v>704</v>
      </c>
      <c r="R253" s="68">
        <v>0</v>
      </c>
      <c r="S253" s="68">
        <v>779</v>
      </c>
      <c r="T253" s="68">
        <f t="shared" si="3"/>
        <v>4175440</v>
      </c>
    </row>
    <row r="254" spans="1:20" ht="15.75" customHeight="1">
      <c r="A254" s="66">
        <v>744</v>
      </c>
      <c r="B254" s="66">
        <v>1031012110</v>
      </c>
      <c r="C254" s="66" t="s">
        <v>2081</v>
      </c>
      <c r="D254" s="66" t="s">
        <v>1613</v>
      </c>
      <c r="E254" s="67" t="s">
        <v>2082</v>
      </c>
      <c r="F254" s="67" t="s">
        <v>2083</v>
      </c>
      <c r="G254" s="67"/>
      <c r="H254" s="66" t="s">
        <v>1644</v>
      </c>
      <c r="I254" s="66" t="s">
        <v>35</v>
      </c>
      <c r="J254" s="66" t="s">
        <v>36</v>
      </c>
      <c r="K254" s="66" t="s">
        <v>1607</v>
      </c>
      <c r="L254" s="66" t="s">
        <v>1607</v>
      </c>
      <c r="M254" s="66" t="s">
        <v>36</v>
      </c>
      <c r="N254" s="68"/>
      <c r="O254" s="69">
        <v>148</v>
      </c>
      <c r="P254" s="66" t="s">
        <v>1607</v>
      </c>
      <c r="Q254" s="68">
        <v>193000</v>
      </c>
      <c r="R254" s="68">
        <v>221238</v>
      </c>
      <c r="S254" s="68">
        <v>203036</v>
      </c>
      <c r="T254" s="68">
        <f t="shared" si="3"/>
        <v>30049328</v>
      </c>
    </row>
    <row r="255" spans="1:20" ht="15.75" hidden="1" customHeight="1">
      <c r="A255" s="66">
        <v>501</v>
      </c>
      <c r="B255" s="66">
        <v>1033710018</v>
      </c>
      <c r="C255" s="66" t="s">
        <v>2084</v>
      </c>
      <c r="D255" s="66" t="s">
        <v>1607</v>
      </c>
      <c r="E255" s="67" t="s">
        <v>389</v>
      </c>
      <c r="F255" s="67" t="s">
        <v>391</v>
      </c>
      <c r="G255" s="67" t="s">
        <v>390</v>
      </c>
      <c r="H255" s="66" t="s">
        <v>2085</v>
      </c>
      <c r="I255" s="66" t="s">
        <v>35</v>
      </c>
      <c r="J255" s="66" t="s">
        <v>36</v>
      </c>
      <c r="K255" s="66" t="s">
        <v>1607</v>
      </c>
      <c r="L255" s="66" t="s">
        <v>1607</v>
      </c>
      <c r="M255" s="66" t="s">
        <v>36</v>
      </c>
      <c r="N255" s="68" t="s">
        <v>1607</v>
      </c>
      <c r="O255" s="69">
        <v>159</v>
      </c>
      <c r="P255" s="66" t="s">
        <v>1607</v>
      </c>
      <c r="Q255" s="68">
        <v>23651</v>
      </c>
      <c r="R255" s="68">
        <v>0</v>
      </c>
      <c r="S255" s="68">
        <v>26150</v>
      </c>
      <c r="T255" s="68">
        <f t="shared" si="3"/>
        <v>4157850</v>
      </c>
    </row>
    <row r="256" spans="1:20" ht="15.75" hidden="1" customHeight="1">
      <c r="A256" s="66">
        <v>1440</v>
      </c>
      <c r="B256" s="66">
        <v>1032820100</v>
      </c>
      <c r="C256" s="66" t="s">
        <v>2086</v>
      </c>
      <c r="D256" s="66" t="s">
        <v>1607</v>
      </c>
      <c r="E256" s="67" t="s">
        <v>412</v>
      </c>
      <c r="F256" s="67" t="s">
        <v>414</v>
      </c>
      <c r="G256" s="67" t="s">
        <v>188</v>
      </c>
      <c r="H256" s="66" t="s">
        <v>1243</v>
      </c>
      <c r="I256" s="66" t="s">
        <v>88</v>
      </c>
      <c r="J256" s="66" t="s">
        <v>36</v>
      </c>
      <c r="K256" s="66" t="s">
        <v>1607</v>
      </c>
      <c r="L256" s="66" t="s">
        <v>1607</v>
      </c>
      <c r="M256" s="66" t="s">
        <v>36</v>
      </c>
      <c r="N256" s="68" t="s">
        <v>1607</v>
      </c>
      <c r="O256" s="69">
        <v>4</v>
      </c>
      <c r="P256" s="66" t="s">
        <v>1607</v>
      </c>
      <c r="Q256" s="68">
        <v>931726</v>
      </c>
      <c r="R256" s="68">
        <v>0</v>
      </c>
      <c r="S256" s="68">
        <v>1030165</v>
      </c>
      <c r="T256" s="68">
        <f t="shared" si="3"/>
        <v>4120660</v>
      </c>
    </row>
    <row r="257" spans="1:20" ht="15.75" hidden="1" customHeight="1">
      <c r="A257" s="66">
        <v>168</v>
      </c>
      <c r="B257" s="66">
        <v>1031020098</v>
      </c>
      <c r="C257" s="66" t="s">
        <v>2087</v>
      </c>
      <c r="D257" s="66" t="s">
        <v>1607</v>
      </c>
      <c r="E257" s="67" t="s">
        <v>394</v>
      </c>
      <c r="F257" s="67" t="s">
        <v>44</v>
      </c>
      <c r="G257" s="67" t="s">
        <v>33</v>
      </c>
      <c r="H257" s="66" t="s">
        <v>1644</v>
      </c>
      <c r="I257" s="66" t="s">
        <v>35</v>
      </c>
      <c r="J257" s="66" t="s">
        <v>36</v>
      </c>
      <c r="K257" s="66" t="s">
        <v>1607</v>
      </c>
      <c r="L257" s="66" t="s">
        <v>1607</v>
      </c>
      <c r="M257" s="66" t="s">
        <v>36</v>
      </c>
      <c r="N257" s="68" t="s">
        <v>1607</v>
      </c>
      <c r="O257" s="69">
        <v>720</v>
      </c>
      <c r="P257" s="66" t="s">
        <v>1607</v>
      </c>
      <c r="Q257" s="68">
        <v>5040</v>
      </c>
      <c r="R257" s="68">
        <v>0</v>
      </c>
      <c r="S257" s="68">
        <v>5572</v>
      </c>
      <c r="T257" s="68">
        <f t="shared" si="3"/>
        <v>4011840</v>
      </c>
    </row>
    <row r="258" spans="1:20" ht="15.75" hidden="1" customHeight="1">
      <c r="A258" s="66">
        <v>440</v>
      </c>
      <c r="B258" s="66">
        <v>1031620060</v>
      </c>
      <c r="C258" s="66" t="s">
        <v>2088</v>
      </c>
      <c r="D258" s="66" t="s">
        <v>1607</v>
      </c>
      <c r="E258" s="67" t="s">
        <v>395</v>
      </c>
      <c r="F258" s="67" t="s">
        <v>396</v>
      </c>
      <c r="G258" s="67" t="s">
        <v>33</v>
      </c>
      <c r="H258" s="66" t="s">
        <v>1644</v>
      </c>
      <c r="I258" s="66" t="s">
        <v>35</v>
      </c>
      <c r="J258" s="66" t="s">
        <v>36</v>
      </c>
      <c r="K258" s="66" t="s">
        <v>1607</v>
      </c>
      <c r="L258" s="66" t="s">
        <v>1607</v>
      </c>
      <c r="M258" s="66" t="s">
        <v>36</v>
      </c>
      <c r="N258" s="68" t="s">
        <v>1607</v>
      </c>
      <c r="O258" s="69">
        <v>6828</v>
      </c>
      <c r="P258" s="66" t="s">
        <v>1607</v>
      </c>
      <c r="Q258" s="68">
        <v>527</v>
      </c>
      <c r="R258" s="68">
        <v>0</v>
      </c>
      <c r="S258" s="68">
        <v>582</v>
      </c>
      <c r="T258" s="68">
        <f t="shared" ref="T258:T321" si="4">+O258*S258</f>
        <v>3973896</v>
      </c>
    </row>
    <row r="259" spans="1:20" ht="15.75" customHeight="1">
      <c r="A259" s="66">
        <v>2035</v>
      </c>
      <c r="B259" s="66">
        <v>1032210374</v>
      </c>
      <c r="C259" s="66" t="s">
        <v>2089</v>
      </c>
      <c r="D259" s="66" t="s">
        <v>1613</v>
      </c>
      <c r="E259" s="67" t="s">
        <v>2090</v>
      </c>
      <c r="F259" s="67" t="s">
        <v>2091</v>
      </c>
      <c r="G259" s="67" t="s">
        <v>33</v>
      </c>
      <c r="H259" s="66" t="s">
        <v>32</v>
      </c>
      <c r="I259" s="66" t="s">
        <v>1873</v>
      </c>
      <c r="J259" s="66" t="s">
        <v>36</v>
      </c>
      <c r="K259" s="66" t="s">
        <v>1607</v>
      </c>
      <c r="L259" s="66" t="s">
        <v>1607</v>
      </c>
      <c r="M259" s="66" t="s">
        <v>36</v>
      </c>
      <c r="N259" s="68" t="s">
        <v>1607</v>
      </c>
      <c r="O259" s="69">
        <v>1</v>
      </c>
      <c r="P259" s="66" t="s">
        <v>1607</v>
      </c>
      <c r="Q259" s="68">
        <v>26464608</v>
      </c>
      <c r="R259" s="68">
        <v>26464608</v>
      </c>
      <c r="S259" s="68">
        <v>26464608</v>
      </c>
      <c r="T259" s="68">
        <f t="shared" si="4"/>
        <v>26464608</v>
      </c>
    </row>
    <row r="260" spans="1:20" ht="15.75" customHeight="1">
      <c r="A260" s="66">
        <v>814</v>
      </c>
      <c r="B260" s="66">
        <v>1032412010</v>
      </c>
      <c r="C260" s="66" t="s">
        <v>2092</v>
      </c>
      <c r="D260" s="66" t="s">
        <v>1613</v>
      </c>
      <c r="E260" s="67" t="s">
        <v>2093</v>
      </c>
      <c r="F260" s="67" t="s">
        <v>838</v>
      </c>
      <c r="G260" s="67"/>
      <c r="H260" s="66" t="s">
        <v>458</v>
      </c>
      <c r="I260" s="66" t="s">
        <v>88</v>
      </c>
      <c r="J260" s="66" t="s">
        <v>36</v>
      </c>
      <c r="K260" s="66" t="s">
        <v>1607</v>
      </c>
      <c r="L260" s="66" t="s">
        <v>1607</v>
      </c>
      <c r="M260" s="66" t="s">
        <v>36</v>
      </c>
      <c r="N260" s="68"/>
      <c r="O260" s="69">
        <v>111</v>
      </c>
      <c r="P260" s="66" t="s">
        <v>1607</v>
      </c>
      <c r="Q260" s="68">
        <v>233003</v>
      </c>
      <c r="R260" s="68">
        <v>233003</v>
      </c>
      <c r="S260" s="68">
        <v>233003</v>
      </c>
      <c r="T260" s="68">
        <f t="shared" si="4"/>
        <v>25863333</v>
      </c>
    </row>
    <row r="261" spans="1:20" ht="15.75" hidden="1" customHeight="1">
      <c r="A261" s="66">
        <v>672</v>
      </c>
      <c r="B261" s="66">
        <v>1033330032</v>
      </c>
      <c r="C261" s="66" t="s">
        <v>2094</v>
      </c>
      <c r="D261" s="66" t="s">
        <v>1607</v>
      </c>
      <c r="E261" s="67" t="s">
        <v>387</v>
      </c>
      <c r="F261" s="67" t="s">
        <v>388</v>
      </c>
      <c r="G261" s="67" t="s">
        <v>261</v>
      </c>
      <c r="H261" s="66" t="s">
        <v>2095</v>
      </c>
      <c r="I261" s="66" t="s">
        <v>254</v>
      </c>
      <c r="J261" s="66" t="s">
        <v>36</v>
      </c>
      <c r="K261" s="66" t="s">
        <v>1607</v>
      </c>
      <c r="L261" s="66" t="s">
        <v>1607</v>
      </c>
      <c r="M261" s="66" t="s">
        <v>36</v>
      </c>
      <c r="N261" s="68" t="s">
        <v>1607</v>
      </c>
      <c r="O261" s="69">
        <v>40</v>
      </c>
      <c r="P261" s="66" t="s">
        <v>1607</v>
      </c>
      <c r="Q261" s="68">
        <v>89600</v>
      </c>
      <c r="R261" s="68">
        <v>0</v>
      </c>
      <c r="S261" s="68">
        <v>99066</v>
      </c>
      <c r="T261" s="68">
        <f t="shared" si="4"/>
        <v>3962640</v>
      </c>
    </row>
    <row r="262" spans="1:20" ht="15.75" customHeight="1">
      <c r="A262" s="66">
        <v>991</v>
      </c>
      <c r="B262" s="66">
        <v>1031440016</v>
      </c>
      <c r="C262" s="66" t="s">
        <v>2096</v>
      </c>
      <c r="D262" s="66" t="s">
        <v>1613</v>
      </c>
      <c r="E262" s="67" t="s">
        <v>2097</v>
      </c>
      <c r="F262" s="67" t="s">
        <v>2098</v>
      </c>
      <c r="G262" s="67"/>
      <c r="H262" s="66" t="s">
        <v>32</v>
      </c>
      <c r="I262" s="66" t="s">
        <v>35</v>
      </c>
      <c r="J262" s="66" t="s">
        <v>36</v>
      </c>
      <c r="K262" s="66" t="s">
        <v>1607</v>
      </c>
      <c r="L262" s="66" t="s">
        <v>1607</v>
      </c>
      <c r="M262" s="66" t="s">
        <v>36</v>
      </c>
      <c r="N262" s="68"/>
      <c r="O262" s="69">
        <v>13</v>
      </c>
      <c r="P262" s="66" t="s">
        <v>1607</v>
      </c>
      <c r="Q262" s="68">
        <v>1740813</v>
      </c>
      <c r="R262" s="68">
        <v>1740813</v>
      </c>
      <c r="S262" s="68">
        <v>1740813</v>
      </c>
      <c r="T262" s="68">
        <f t="shared" si="4"/>
        <v>22630569</v>
      </c>
    </row>
    <row r="263" spans="1:20" ht="15.75" hidden="1" customHeight="1">
      <c r="A263" s="66">
        <v>64</v>
      </c>
      <c r="B263" s="66">
        <v>1031212090</v>
      </c>
      <c r="C263" s="66" t="s">
        <v>2099</v>
      </c>
      <c r="D263" s="66" t="s">
        <v>1607</v>
      </c>
      <c r="E263" s="67" t="s">
        <v>397</v>
      </c>
      <c r="F263" s="67" t="s">
        <v>398</v>
      </c>
      <c r="G263" s="67" t="s">
        <v>62</v>
      </c>
      <c r="H263" s="66" t="s">
        <v>129</v>
      </c>
      <c r="I263" s="66" t="s">
        <v>35</v>
      </c>
      <c r="J263" s="66" t="s">
        <v>36</v>
      </c>
      <c r="K263" s="66" t="s">
        <v>1607</v>
      </c>
      <c r="L263" s="66" t="s">
        <v>1607</v>
      </c>
      <c r="M263" s="66" t="s">
        <v>36</v>
      </c>
      <c r="N263" s="68" t="s">
        <v>1607</v>
      </c>
      <c r="O263" s="69">
        <v>929</v>
      </c>
      <c r="P263" s="66" t="s">
        <v>1607</v>
      </c>
      <c r="Q263" s="68">
        <v>3816</v>
      </c>
      <c r="R263" s="68">
        <v>0</v>
      </c>
      <c r="S263" s="68">
        <v>4219</v>
      </c>
      <c r="T263" s="68">
        <f t="shared" si="4"/>
        <v>3919451</v>
      </c>
    </row>
    <row r="264" spans="1:20" ht="15.75" hidden="1" customHeight="1">
      <c r="A264" s="66">
        <v>293</v>
      </c>
      <c r="B264" s="66">
        <v>1031040068</v>
      </c>
      <c r="C264" s="66" t="s">
        <v>2100</v>
      </c>
      <c r="D264" s="66" t="s">
        <v>1607</v>
      </c>
      <c r="E264" s="67" t="s">
        <v>404</v>
      </c>
      <c r="F264" s="67" t="s">
        <v>81</v>
      </c>
      <c r="G264" s="67" t="s">
        <v>166</v>
      </c>
      <c r="H264" s="66" t="s">
        <v>1021</v>
      </c>
      <c r="I264" s="66" t="s">
        <v>88</v>
      </c>
      <c r="J264" s="66" t="s">
        <v>36</v>
      </c>
      <c r="K264" s="66" t="s">
        <v>1607</v>
      </c>
      <c r="L264" s="66" t="s">
        <v>36</v>
      </c>
      <c r="M264" s="66" t="s">
        <v>1607</v>
      </c>
      <c r="N264" s="68" t="s">
        <v>1607</v>
      </c>
      <c r="O264" s="69">
        <v>113</v>
      </c>
      <c r="P264" s="66" t="s">
        <v>1607</v>
      </c>
      <c r="Q264" s="68">
        <v>31254</v>
      </c>
      <c r="R264" s="68">
        <v>0</v>
      </c>
      <c r="S264" s="68">
        <v>34556</v>
      </c>
      <c r="T264" s="68">
        <f t="shared" si="4"/>
        <v>3904828</v>
      </c>
    </row>
    <row r="265" spans="1:20" ht="15.75" hidden="1" customHeight="1">
      <c r="A265" s="66">
        <v>1189</v>
      </c>
      <c r="B265" s="66">
        <v>1032130036</v>
      </c>
      <c r="C265" s="66" t="s">
        <v>2101</v>
      </c>
      <c r="D265" s="66" t="s">
        <v>1607</v>
      </c>
      <c r="E265" s="67" t="s">
        <v>402</v>
      </c>
      <c r="F265" s="67" t="s">
        <v>314</v>
      </c>
      <c r="G265" s="67" t="s">
        <v>403</v>
      </c>
      <c r="H265" s="66" t="s">
        <v>169</v>
      </c>
      <c r="I265" s="66" t="s">
        <v>88</v>
      </c>
      <c r="J265" s="66" t="s">
        <v>36</v>
      </c>
      <c r="K265" s="66" t="s">
        <v>1607</v>
      </c>
      <c r="L265" s="66" t="s">
        <v>36</v>
      </c>
      <c r="M265" s="66" t="s">
        <v>1607</v>
      </c>
      <c r="N265" s="68" t="s">
        <v>36</v>
      </c>
      <c r="O265" s="69">
        <v>38</v>
      </c>
      <c r="P265" s="66" t="s">
        <v>1607</v>
      </c>
      <c r="Q265" s="68">
        <v>91232</v>
      </c>
      <c r="R265" s="68">
        <v>0</v>
      </c>
      <c r="S265" s="68">
        <v>100871</v>
      </c>
      <c r="T265" s="68">
        <f t="shared" si="4"/>
        <v>3833098</v>
      </c>
    </row>
    <row r="266" spans="1:20" ht="15.75" customHeight="1">
      <c r="A266" s="66">
        <v>803</v>
      </c>
      <c r="B266" s="66">
        <v>1032210011</v>
      </c>
      <c r="C266" s="66" t="s">
        <v>2102</v>
      </c>
      <c r="D266" s="66" t="s">
        <v>1613</v>
      </c>
      <c r="E266" s="67" t="s">
        <v>2103</v>
      </c>
      <c r="F266" s="67" t="s">
        <v>838</v>
      </c>
      <c r="G266" s="67"/>
      <c r="H266" s="66" t="s">
        <v>1644</v>
      </c>
      <c r="I266" s="66" t="s">
        <v>35</v>
      </c>
      <c r="J266" s="66" t="s">
        <v>36</v>
      </c>
      <c r="K266" s="66" t="s">
        <v>1607</v>
      </c>
      <c r="L266" s="66" t="s">
        <v>1607</v>
      </c>
      <c r="M266" s="66" t="s">
        <v>36</v>
      </c>
      <c r="N266" s="68"/>
      <c r="O266" s="69">
        <v>384</v>
      </c>
      <c r="P266" s="66" t="s">
        <v>1607</v>
      </c>
      <c r="Q266" s="68">
        <v>58746</v>
      </c>
      <c r="R266" s="68">
        <v>58746</v>
      </c>
      <c r="S266" s="68">
        <v>58746</v>
      </c>
      <c r="T266" s="68">
        <f t="shared" si="4"/>
        <v>22558464</v>
      </c>
    </row>
    <row r="267" spans="1:20" ht="15.75" hidden="1" customHeight="1">
      <c r="A267" s="66">
        <v>621</v>
      </c>
      <c r="B267" s="66" t="s">
        <v>405</v>
      </c>
      <c r="C267" s="66" t="s">
        <v>2104</v>
      </c>
      <c r="D267" s="66" t="s">
        <v>1607</v>
      </c>
      <c r="E267" s="67" t="s">
        <v>406</v>
      </c>
      <c r="F267" s="67" t="s">
        <v>407</v>
      </c>
      <c r="G267" s="67" t="s">
        <v>33</v>
      </c>
      <c r="H267" s="66" t="s">
        <v>1644</v>
      </c>
      <c r="I267" s="66" t="s">
        <v>35</v>
      </c>
      <c r="J267" s="66" t="s">
        <v>36</v>
      </c>
      <c r="K267" s="66" t="s">
        <v>1607</v>
      </c>
      <c r="L267" s="66" t="s">
        <v>1607</v>
      </c>
      <c r="M267" s="66" t="s">
        <v>36</v>
      </c>
      <c r="N267" s="68" t="s">
        <v>1607</v>
      </c>
      <c r="O267" s="69">
        <v>6335</v>
      </c>
      <c r="P267" s="66" t="s">
        <v>1607</v>
      </c>
      <c r="Q267" s="68">
        <v>535</v>
      </c>
      <c r="R267" s="68">
        <v>0</v>
      </c>
      <c r="S267" s="68">
        <v>592</v>
      </c>
      <c r="T267" s="68">
        <f t="shared" si="4"/>
        <v>3750320</v>
      </c>
    </row>
    <row r="268" spans="1:20" ht="15.75" hidden="1" customHeight="1">
      <c r="A268" s="66">
        <v>1136</v>
      </c>
      <c r="B268" s="66">
        <v>1033340060</v>
      </c>
      <c r="C268" s="66" t="s">
        <v>2105</v>
      </c>
      <c r="D268" s="66" t="s">
        <v>1607</v>
      </c>
      <c r="E268" s="67" t="s">
        <v>399</v>
      </c>
      <c r="F268" s="67" t="s">
        <v>400</v>
      </c>
      <c r="G268" s="67" t="s">
        <v>2106</v>
      </c>
      <c r="H268" s="66" t="s">
        <v>2106</v>
      </c>
      <c r="I268" s="66" t="s">
        <v>401</v>
      </c>
      <c r="J268" s="66" t="s">
        <v>36</v>
      </c>
      <c r="K268" s="66" t="s">
        <v>1607</v>
      </c>
      <c r="L268" s="66" t="s">
        <v>1607</v>
      </c>
      <c r="M268" s="66" t="s">
        <v>36</v>
      </c>
      <c r="N268" s="68" t="s">
        <v>1607</v>
      </c>
      <c r="O268" s="69">
        <v>40</v>
      </c>
      <c r="P268" s="66" t="s">
        <v>1607</v>
      </c>
      <c r="Q268" s="68">
        <v>84167</v>
      </c>
      <c r="R268" s="68">
        <v>0</v>
      </c>
      <c r="S268" s="68">
        <v>93060</v>
      </c>
      <c r="T268" s="68">
        <f t="shared" si="4"/>
        <v>3722400</v>
      </c>
    </row>
    <row r="269" spans="1:20" ht="15.75" hidden="1" customHeight="1">
      <c r="A269" s="66">
        <v>207</v>
      </c>
      <c r="B269" s="66">
        <v>1031650014</v>
      </c>
      <c r="C269" s="66" t="s">
        <v>2107</v>
      </c>
      <c r="D269" s="66" t="s">
        <v>1607</v>
      </c>
      <c r="E269" s="67" t="s">
        <v>506</v>
      </c>
      <c r="F269" s="67" t="s">
        <v>70</v>
      </c>
      <c r="G269" s="67" t="s">
        <v>507</v>
      </c>
      <c r="H269" s="66" t="s">
        <v>2108</v>
      </c>
      <c r="I269" s="66" t="s">
        <v>35</v>
      </c>
      <c r="J269" s="66" t="s">
        <v>36</v>
      </c>
      <c r="K269" s="66" t="s">
        <v>1607</v>
      </c>
      <c r="L269" s="66" t="s">
        <v>36</v>
      </c>
      <c r="M269" s="66" t="s">
        <v>1607</v>
      </c>
      <c r="N269" s="68" t="s">
        <v>1607</v>
      </c>
      <c r="O269" s="69">
        <v>1</v>
      </c>
      <c r="P269" s="66" t="s">
        <v>1607</v>
      </c>
      <c r="Q269" s="68">
        <v>3339891</v>
      </c>
      <c r="R269" s="68">
        <v>0</v>
      </c>
      <c r="S269" s="68">
        <v>3692757</v>
      </c>
      <c r="T269" s="68">
        <f t="shared" si="4"/>
        <v>3692757</v>
      </c>
    </row>
    <row r="270" spans="1:20" ht="15.75" hidden="1" customHeight="1">
      <c r="A270" s="66">
        <v>465</v>
      </c>
      <c r="B270" s="66" t="s">
        <v>408</v>
      </c>
      <c r="C270" s="66" t="s">
        <v>2109</v>
      </c>
      <c r="D270" s="66" t="s">
        <v>1607</v>
      </c>
      <c r="E270" s="67" t="s">
        <v>409</v>
      </c>
      <c r="F270" s="67" t="s">
        <v>96</v>
      </c>
      <c r="G270" s="67" t="s">
        <v>33</v>
      </c>
      <c r="H270" s="66" t="s">
        <v>1644</v>
      </c>
      <c r="I270" s="66" t="s">
        <v>35</v>
      </c>
      <c r="J270" s="66" t="s">
        <v>36</v>
      </c>
      <c r="K270" s="66" t="s">
        <v>36</v>
      </c>
      <c r="L270" s="66" t="s">
        <v>1607</v>
      </c>
      <c r="M270" s="66" t="s">
        <v>36</v>
      </c>
      <c r="N270" s="68" t="s">
        <v>1607</v>
      </c>
      <c r="O270" s="69">
        <v>1201</v>
      </c>
      <c r="P270" s="66" t="s">
        <v>1607</v>
      </c>
      <c r="Q270" s="68">
        <v>2752</v>
      </c>
      <c r="R270" s="68">
        <v>0</v>
      </c>
      <c r="S270" s="68">
        <v>3043</v>
      </c>
      <c r="T270" s="68">
        <f t="shared" si="4"/>
        <v>3654643</v>
      </c>
    </row>
    <row r="271" spans="1:20" ht="15.75" customHeight="1">
      <c r="A271" s="66">
        <v>922</v>
      </c>
      <c r="B271" s="66">
        <v>1032130035</v>
      </c>
      <c r="C271" s="66" t="s">
        <v>2110</v>
      </c>
      <c r="D271" s="66" t="s">
        <v>1613</v>
      </c>
      <c r="E271" s="67" t="s">
        <v>2111</v>
      </c>
      <c r="F271" s="67" t="s">
        <v>2112</v>
      </c>
      <c r="G271" s="67"/>
      <c r="H271" s="66" t="s">
        <v>2113</v>
      </c>
      <c r="I271" s="66" t="s">
        <v>1472</v>
      </c>
      <c r="J271" s="66" t="s">
        <v>36</v>
      </c>
      <c r="K271" s="66" t="s">
        <v>1607</v>
      </c>
      <c r="L271" s="66" t="s">
        <v>1607</v>
      </c>
      <c r="M271" s="66" t="s">
        <v>36</v>
      </c>
      <c r="N271" s="68"/>
      <c r="O271" s="69">
        <v>51</v>
      </c>
      <c r="P271" s="66" t="s">
        <v>1607</v>
      </c>
      <c r="Q271" s="68">
        <v>429415</v>
      </c>
      <c r="R271" s="68">
        <v>429415</v>
      </c>
      <c r="S271" s="68">
        <v>429415</v>
      </c>
      <c r="T271" s="68">
        <f t="shared" si="4"/>
        <v>21900165</v>
      </c>
    </row>
    <row r="272" spans="1:20" ht="15.75" hidden="1" customHeight="1">
      <c r="A272" s="66">
        <v>577</v>
      </c>
      <c r="B272" s="66">
        <v>1032620025</v>
      </c>
      <c r="C272" s="66" t="s">
        <v>2114</v>
      </c>
      <c r="D272" s="66" t="s">
        <v>1607</v>
      </c>
      <c r="E272" s="67" t="s">
        <v>410</v>
      </c>
      <c r="F272" s="67" t="s">
        <v>411</v>
      </c>
      <c r="G272" s="67" t="s">
        <v>33</v>
      </c>
      <c r="H272" s="66" t="s">
        <v>1902</v>
      </c>
      <c r="I272" s="66" t="s">
        <v>35</v>
      </c>
      <c r="J272" s="66" t="s">
        <v>36</v>
      </c>
      <c r="K272" s="66" t="s">
        <v>1607</v>
      </c>
      <c r="L272" s="66" t="s">
        <v>1607</v>
      </c>
      <c r="M272" s="66" t="s">
        <v>36</v>
      </c>
      <c r="N272" s="68" t="s">
        <v>1607</v>
      </c>
      <c r="O272" s="69">
        <v>3609</v>
      </c>
      <c r="P272" s="66" t="s">
        <v>1607</v>
      </c>
      <c r="Q272" s="68">
        <v>915</v>
      </c>
      <c r="R272" s="68">
        <v>0</v>
      </c>
      <c r="S272" s="68">
        <v>1012</v>
      </c>
      <c r="T272" s="68">
        <f t="shared" si="4"/>
        <v>3652308</v>
      </c>
    </row>
    <row r="273" spans="1:20" ht="15.75" customHeight="1">
      <c r="A273" s="66">
        <v>765</v>
      </c>
      <c r="B273" s="66">
        <v>1032412030</v>
      </c>
      <c r="C273" s="66" t="s">
        <v>2115</v>
      </c>
      <c r="D273" s="66" t="s">
        <v>1613</v>
      </c>
      <c r="E273" s="67" t="s">
        <v>2116</v>
      </c>
      <c r="F273" s="67" t="s">
        <v>2117</v>
      </c>
      <c r="G273" s="67"/>
      <c r="H273" s="66" t="s">
        <v>1644</v>
      </c>
      <c r="I273" s="66" t="s">
        <v>35</v>
      </c>
      <c r="J273" s="66" t="s">
        <v>36</v>
      </c>
      <c r="K273" s="66" t="s">
        <v>1607</v>
      </c>
      <c r="L273" s="66" t="s">
        <v>36</v>
      </c>
      <c r="M273" s="66" t="s">
        <v>1607</v>
      </c>
      <c r="N273" s="68"/>
      <c r="O273" s="69">
        <v>24</v>
      </c>
      <c r="P273" s="66" t="s">
        <v>1607</v>
      </c>
      <c r="Q273" s="68">
        <v>912110</v>
      </c>
      <c r="R273" s="68">
        <v>912110</v>
      </c>
      <c r="S273" s="68">
        <v>912110</v>
      </c>
      <c r="T273" s="68">
        <f t="shared" si="4"/>
        <v>21890640</v>
      </c>
    </row>
    <row r="274" spans="1:20" ht="15.75" customHeight="1">
      <c r="A274" s="66">
        <v>1038</v>
      </c>
      <c r="B274" s="66">
        <v>1032412007</v>
      </c>
      <c r="C274" s="66" t="s">
        <v>2118</v>
      </c>
      <c r="D274" s="66" t="s">
        <v>1613</v>
      </c>
      <c r="E274" s="67" t="s">
        <v>2119</v>
      </c>
      <c r="F274" s="67" t="s">
        <v>2120</v>
      </c>
      <c r="G274" s="67"/>
      <c r="H274" s="66" t="s">
        <v>1644</v>
      </c>
      <c r="I274" s="66" t="s">
        <v>35</v>
      </c>
      <c r="J274" s="66" t="s">
        <v>36</v>
      </c>
      <c r="K274" s="66" t="s">
        <v>1607</v>
      </c>
      <c r="L274" s="66" t="s">
        <v>1607</v>
      </c>
      <c r="M274" s="66" t="s">
        <v>36</v>
      </c>
      <c r="N274" s="68"/>
      <c r="O274" s="69">
        <v>10</v>
      </c>
      <c r="P274" s="66" t="s">
        <v>1607</v>
      </c>
      <c r="Q274" s="68">
        <v>2105143</v>
      </c>
      <c r="R274" s="68">
        <v>2150887</v>
      </c>
      <c r="S274" s="68">
        <v>2150887</v>
      </c>
      <c r="T274" s="68">
        <f t="shared" si="4"/>
        <v>21508870</v>
      </c>
    </row>
    <row r="275" spans="1:20" ht="15.75" hidden="1" customHeight="1">
      <c r="A275" s="66">
        <v>1456</v>
      </c>
      <c r="B275" s="66">
        <v>1031230020</v>
      </c>
      <c r="C275" s="66" t="s">
        <v>2121</v>
      </c>
      <c r="D275" s="66" t="s">
        <v>1607</v>
      </c>
      <c r="E275" s="67" t="s">
        <v>418</v>
      </c>
      <c r="F275" s="67" t="s">
        <v>419</v>
      </c>
      <c r="G275" s="67" t="s">
        <v>62</v>
      </c>
      <c r="H275" s="66" t="s">
        <v>32</v>
      </c>
      <c r="I275" s="66" t="s">
        <v>48</v>
      </c>
      <c r="J275" s="66" t="s">
        <v>36</v>
      </c>
      <c r="K275" s="66" t="s">
        <v>1607</v>
      </c>
      <c r="L275" s="66" t="s">
        <v>1607</v>
      </c>
      <c r="M275" s="66" t="s">
        <v>36</v>
      </c>
      <c r="N275" s="68" t="s">
        <v>1607</v>
      </c>
      <c r="O275" s="69">
        <v>42</v>
      </c>
      <c r="P275" s="66" t="s">
        <v>1607</v>
      </c>
      <c r="Q275" s="68">
        <v>46648</v>
      </c>
      <c r="R275" s="68">
        <v>0</v>
      </c>
      <c r="S275" s="68">
        <v>81922</v>
      </c>
      <c r="T275" s="68">
        <f t="shared" si="4"/>
        <v>3440724</v>
      </c>
    </row>
    <row r="276" spans="1:20" ht="15.75" customHeight="1">
      <c r="A276" s="66">
        <v>1095</v>
      </c>
      <c r="B276" s="66">
        <v>1031440120</v>
      </c>
      <c r="C276" s="66" t="s">
        <v>2122</v>
      </c>
      <c r="D276" s="66" t="s">
        <v>1613</v>
      </c>
      <c r="E276" s="67" t="s">
        <v>2123</v>
      </c>
      <c r="F276" s="67" t="s">
        <v>2124</v>
      </c>
      <c r="G276" s="67"/>
      <c r="H276" s="66" t="s">
        <v>2125</v>
      </c>
      <c r="I276" s="66" t="s">
        <v>88</v>
      </c>
      <c r="J276" s="66" t="s">
        <v>36</v>
      </c>
      <c r="K276" s="66" t="s">
        <v>1607</v>
      </c>
      <c r="L276" s="66" t="s">
        <v>1607</v>
      </c>
      <c r="M276" s="66" t="s">
        <v>36</v>
      </c>
      <c r="N276" s="68"/>
      <c r="O276" s="69">
        <v>112</v>
      </c>
      <c r="P276" s="66" t="s">
        <v>1607</v>
      </c>
      <c r="Q276" s="68">
        <v>187498</v>
      </c>
      <c r="R276" s="68">
        <v>187498</v>
      </c>
      <c r="S276" s="68">
        <v>187498</v>
      </c>
      <c r="T276" s="68">
        <f t="shared" si="4"/>
        <v>20999776</v>
      </c>
    </row>
    <row r="277" spans="1:20" ht="15.75" hidden="1" customHeight="1">
      <c r="A277" s="66">
        <v>527</v>
      </c>
      <c r="B277" s="66">
        <v>1033340005</v>
      </c>
      <c r="C277" s="66" t="s">
        <v>2126</v>
      </c>
      <c r="D277" s="66" t="s">
        <v>1607</v>
      </c>
      <c r="E277" s="67" t="s">
        <v>415</v>
      </c>
      <c r="F277" s="67" t="s">
        <v>417</v>
      </c>
      <c r="G277" s="67" t="s">
        <v>416</v>
      </c>
      <c r="H277" s="66" t="s">
        <v>2127</v>
      </c>
      <c r="I277" s="66" t="s">
        <v>254</v>
      </c>
      <c r="J277" s="66" t="s">
        <v>36</v>
      </c>
      <c r="K277" s="66" t="s">
        <v>1607</v>
      </c>
      <c r="L277" s="66" t="s">
        <v>1607</v>
      </c>
      <c r="M277" s="66" t="s">
        <v>36</v>
      </c>
      <c r="N277" s="68" t="s">
        <v>1607</v>
      </c>
      <c r="O277" s="69">
        <v>88</v>
      </c>
      <c r="P277" s="66" t="s">
        <v>1607</v>
      </c>
      <c r="Q277" s="68">
        <v>34642</v>
      </c>
      <c r="R277" s="68">
        <v>0</v>
      </c>
      <c r="S277" s="68">
        <v>38302</v>
      </c>
      <c r="T277" s="68">
        <f t="shared" si="4"/>
        <v>3370576</v>
      </c>
    </row>
    <row r="278" spans="1:20" ht="15.75" customHeight="1">
      <c r="A278" s="66">
        <v>703</v>
      </c>
      <c r="B278" s="66">
        <v>1032910950</v>
      </c>
      <c r="C278" s="66" t="s">
        <v>2128</v>
      </c>
      <c r="D278" s="66" t="s">
        <v>1613</v>
      </c>
      <c r="E278" s="67" t="s">
        <v>1977</v>
      </c>
      <c r="F278" s="67" t="s">
        <v>1034</v>
      </c>
      <c r="G278" s="67"/>
      <c r="H278" s="66" t="s">
        <v>1644</v>
      </c>
      <c r="I278" s="66" t="s">
        <v>35</v>
      </c>
      <c r="J278" s="66" t="s">
        <v>36</v>
      </c>
      <c r="K278" s="66" t="s">
        <v>1607</v>
      </c>
      <c r="L278" s="66" t="s">
        <v>1607</v>
      </c>
      <c r="M278" s="66" t="s">
        <v>36</v>
      </c>
      <c r="N278" s="68"/>
      <c r="O278" s="69">
        <v>11</v>
      </c>
      <c r="P278" s="66" t="s">
        <v>1607</v>
      </c>
      <c r="Q278" s="68">
        <v>1795992</v>
      </c>
      <c r="R278" s="68">
        <v>2199956</v>
      </c>
      <c r="S278" s="68">
        <v>1889384</v>
      </c>
      <c r="T278" s="68">
        <f t="shared" si="4"/>
        <v>20783224</v>
      </c>
    </row>
    <row r="279" spans="1:20" ht="15.75" hidden="1" customHeight="1">
      <c r="A279" s="66">
        <v>618</v>
      </c>
      <c r="B279" s="66">
        <v>1032911070</v>
      </c>
      <c r="C279" s="66" t="s">
        <v>2129</v>
      </c>
      <c r="D279" s="66" t="s">
        <v>1607</v>
      </c>
      <c r="E279" s="67" t="s">
        <v>422</v>
      </c>
      <c r="F279" s="67" t="s">
        <v>423</v>
      </c>
      <c r="G279" s="67" t="s">
        <v>277</v>
      </c>
      <c r="H279" s="66" t="s">
        <v>1644</v>
      </c>
      <c r="I279" s="66" t="s">
        <v>35</v>
      </c>
      <c r="J279" s="66" t="s">
        <v>36</v>
      </c>
      <c r="K279" s="66" t="s">
        <v>1607</v>
      </c>
      <c r="L279" s="66" t="s">
        <v>1607</v>
      </c>
      <c r="M279" s="66" t="s">
        <v>36</v>
      </c>
      <c r="N279" s="68" t="s">
        <v>1607</v>
      </c>
      <c r="O279" s="69">
        <v>270</v>
      </c>
      <c r="P279" s="66" t="s">
        <v>1607</v>
      </c>
      <c r="Q279" s="68">
        <v>10761</v>
      </c>
      <c r="R279" s="68">
        <v>0</v>
      </c>
      <c r="S279" s="68">
        <v>11898</v>
      </c>
      <c r="T279" s="68">
        <f t="shared" si="4"/>
        <v>3212460</v>
      </c>
    </row>
    <row r="280" spans="1:20" ht="15.75" customHeight="1">
      <c r="A280" s="66">
        <v>1089</v>
      </c>
      <c r="B280" s="66">
        <v>1032911074</v>
      </c>
      <c r="C280" s="66" t="s">
        <v>2130</v>
      </c>
      <c r="D280" s="66" t="s">
        <v>1613</v>
      </c>
      <c r="E280" s="67" t="s">
        <v>2131</v>
      </c>
      <c r="F280" s="67" t="s">
        <v>2132</v>
      </c>
      <c r="G280" s="67"/>
      <c r="H280" s="66" t="s">
        <v>1644</v>
      </c>
      <c r="I280" s="66" t="s">
        <v>35</v>
      </c>
      <c r="J280" s="66" t="s">
        <v>36</v>
      </c>
      <c r="K280" s="66" t="s">
        <v>1607</v>
      </c>
      <c r="L280" s="66" t="s">
        <v>1607</v>
      </c>
      <c r="M280" s="66" t="s">
        <v>36</v>
      </c>
      <c r="N280" s="68"/>
      <c r="O280" s="69">
        <v>56</v>
      </c>
      <c r="P280" s="66" t="s">
        <v>1607</v>
      </c>
      <c r="Q280" s="68">
        <v>365836</v>
      </c>
      <c r="R280" s="68">
        <v>365836</v>
      </c>
      <c r="S280" s="68">
        <v>365836</v>
      </c>
      <c r="T280" s="68">
        <f t="shared" si="4"/>
        <v>20486816</v>
      </c>
    </row>
    <row r="281" spans="1:20" ht="15.75" customHeight="1">
      <c r="A281" s="66">
        <v>748</v>
      </c>
      <c r="B281" s="66">
        <v>1031012103</v>
      </c>
      <c r="C281" s="66" t="s">
        <v>2133</v>
      </c>
      <c r="D281" s="66" t="s">
        <v>1613</v>
      </c>
      <c r="E281" s="67" t="s">
        <v>2134</v>
      </c>
      <c r="F281" s="67">
        <v>750</v>
      </c>
      <c r="G281" s="67"/>
      <c r="H281" s="66" t="s">
        <v>1644</v>
      </c>
      <c r="I281" s="66" t="s">
        <v>35</v>
      </c>
      <c r="J281" s="66" t="s">
        <v>36</v>
      </c>
      <c r="K281" s="66" t="s">
        <v>1607</v>
      </c>
      <c r="L281" s="66" t="s">
        <v>1607</v>
      </c>
      <c r="M281" s="66" t="s">
        <v>36</v>
      </c>
      <c r="N281" s="68"/>
      <c r="O281" s="69">
        <v>2652</v>
      </c>
      <c r="P281" s="66" t="s">
        <v>1607</v>
      </c>
      <c r="Q281" s="68">
        <v>7650</v>
      </c>
      <c r="R281" s="68">
        <v>7650</v>
      </c>
      <c r="S281" s="68">
        <v>7650</v>
      </c>
      <c r="T281" s="68">
        <f t="shared" si="4"/>
        <v>20287800</v>
      </c>
    </row>
    <row r="282" spans="1:20" ht="15.75" customHeight="1">
      <c r="A282" s="66">
        <v>842</v>
      </c>
      <c r="B282" s="66">
        <v>1032412165</v>
      </c>
      <c r="C282" s="66" t="s">
        <v>2135</v>
      </c>
      <c r="D282" s="66" t="s">
        <v>1613</v>
      </c>
      <c r="E282" s="67" t="s">
        <v>2136</v>
      </c>
      <c r="F282" s="67" t="s">
        <v>2137</v>
      </c>
      <c r="G282" s="67"/>
      <c r="H282" s="66" t="s">
        <v>1644</v>
      </c>
      <c r="I282" s="66" t="s">
        <v>35</v>
      </c>
      <c r="J282" s="66" t="s">
        <v>36</v>
      </c>
      <c r="K282" s="66" t="s">
        <v>1607</v>
      </c>
      <c r="L282" s="66" t="s">
        <v>1607</v>
      </c>
      <c r="M282" s="66" t="s">
        <v>36</v>
      </c>
      <c r="N282" s="68"/>
      <c r="O282" s="69">
        <v>12</v>
      </c>
      <c r="P282" s="66" t="s">
        <v>1607</v>
      </c>
      <c r="Q282" s="68">
        <v>1595225</v>
      </c>
      <c r="R282" s="68">
        <v>2414400</v>
      </c>
      <c r="S282" s="68">
        <v>1678177</v>
      </c>
      <c r="T282" s="68">
        <f t="shared" si="4"/>
        <v>20138124</v>
      </c>
    </row>
    <row r="283" spans="1:20" ht="15.75" customHeight="1">
      <c r="A283" s="66">
        <v>886</v>
      </c>
      <c r="B283" s="66">
        <v>1032150042</v>
      </c>
      <c r="C283" s="66" t="s">
        <v>2138</v>
      </c>
      <c r="D283" s="66" t="s">
        <v>1613</v>
      </c>
      <c r="E283" s="67" t="s">
        <v>2139</v>
      </c>
      <c r="F283" s="67" t="s">
        <v>2140</v>
      </c>
      <c r="G283" s="67"/>
      <c r="H283" s="66" t="s">
        <v>1781</v>
      </c>
      <c r="I283" s="66" t="s">
        <v>35</v>
      </c>
      <c r="J283" s="66" t="s">
        <v>36</v>
      </c>
      <c r="K283" s="66" t="s">
        <v>1607</v>
      </c>
      <c r="L283" s="66" t="s">
        <v>1607</v>
      </c>
      <c r="M283" s="66" t="s">
        <v>36</v>
      </c>
      <c r="N283" s="68"/>
      <c r="O283" s="69">
        <v>216</v>
      </c>
      <c r="P283" s="66" t="s">
        <v>1607</v>
      </c>
      <c r="Q283" s="68">
        <v>85920</v>
      </c>
      <c r="R283" s="68">
        <v>127800</v>
      </c>
      <c r="S283" s="68">
        <v>90388</v>
      </c>
      <c r="T283" s="68">
        <f t="shared" si="4"/>
        <v>19523808</v>
      </c>
    </row>
    <row r="284" spans="1:20" ht="15.75" customHeight="1">
      <c r="A284" s="66">
        <v>1154</v>
      </c>
      <c r="B284" s="66">
        <v>1032150080</v>
      </c>
      <c r="C284" s="66" t="s">
        <v>2141</v>
      </c>
      <c r="D284" s="66" t="s">
        <v>1613</v>
      </c>
      <c r="E284" s="67" t="s">
        <v>2142</v>
      </c>
      <c r="F284" s="67" t="s">
        <v>2143</v>
      </c>
      <c r="G284" s="67" t="s">
        <v>2144</v>
      </c>
      <c r="H284" s="66" t="s">
        <v>2144</v>
      </c>
      <c r="I284" s="66" t="s">
        <v>35</v>
      </c>
      <c r="J284" s="66" t="s">
        <v>36</v>
      </c>
      <c r="K284" s="66" t="s">
        <v>1607</v>
      </c>
      <c r="L284" s="66" t="s">
        <v>1607</v>
      </c>
      <c r="M284" s="66" t="s">
        <v>36</v>
      </c>
      <c r="N284" s="68" t="s">
        <v>1607</v>
      </c>
      <c r="O284" s="69">
        <v>317</v>
      </c>
      <c r="P284" s="66" t="s">
        <v>1607</v>
      </c>
      <c r="Q284" s="68">
        <v>57510</v>
      </c>
      <c r="R284" s="68">
        <v>57510</v>
      </c>
      <c r="S284" s="68">
        <v>57510</v>
      </c>
      <c r="T284" s="68">
        <f t="shared" si="4"/>
        <v>18230670</v>
      </c>
    </row>
    <row r="285" spans="1:20" ht="15.75" customHeight="1">
      <c r="A285" s="66">
        <v>737</v>
      </c>
      <c r="B285" s="66">
        <v>1032210090</v>
      </c>
      <c r="C285" s="66" t="s">
        <v>2145</v>
      </c>
      <c r="D285" s="66" t="s">
        <v>1613</v>
      </c>
      <c r="E285" s="67" t="s">
        <v>2146</v>
      </c>
      <c r="F285" s="67" t="s">
        <v>663</v>
      </c>
      <c r="G285" s="67"/>
      <c r="H285" s="66" t="s">
        <v>1644</v>
      </c>
      <c r="I285" s="66" t="s">
        <v>35</v>
      </c>
      <c r="J285" s="66" t="s">
        <v>36</v>
      </c>
      <c r="K285" s="66" t="s">
        <v>1607</v>
      </c>
      <c r="L285" s="66" t="s">
        <v>1607</v>
      </c>
      <c r="M285" s="66" t="s">
        <v>36</v>
      </c>
      <c r="N285" s="68"/>
      <c r="O285" s="69">
        <v>16</v>
      </c>
      <c r="P285" s="66" t="s">
        <v>1607</v>
      </c>
      <c r="Q285" s="68">
        <v>1130463</v>
      </c>
      <c r="R285" s="68">
        <v>1130463</v>
      </c>
      <c r="S285" s="68">
        <v>1130463</v>
      </c>
      <c r="T285" s="68">
        <f t="shared" si="4"/>
        <v>18087408</v>
      </c>
    </row>
    <row r="286" spans="1:20" ht="15.75" customHeight="1">
      <c r="A286" s="66">
        <v>1111</v>
      </c>
      <c r="B286" s="66">
        <v>1031040015</v>
      </c>
      <c r="C286" s="66" t="s">
        <v>2147</v>
      </c>
      <c r="D286" s="66" t="s">
        <v>1613</v>
      </c>
      <c r="E286" s="67" t="s">
        <v>2000</v>
      </c>
      <c r="F286" s="67" t="s">
        <v>44</v>
      </c>
      <c r="G286" s="67"/>
      <c r="H286" s="66" t="s">
        <v>458</v>
      </c>
      <c r="I286" s="66" t="s">
        <v>88</v>
      </c>
      <c r="J286" s="66" t="s">
        <v>36</v>
      </c>
      <c r="K286" s="66" t="s">
        <v>1607</v>
      </c>
      <c r="L286" s="66" t="s">
        <v>1607</v>
      </c>
      <c r="M286" s="66" t="s">
        <v>36</v>
      </c>
      <c r="N286" s="68"/>
      <c r="O286" s="69">
        <v>326</v>
      </c>
      <c r="P286" s="66" t="s">
        <v>1607</v>
      </c>
      <c r="Q286" s="68">
        <v>54568</v>
      </c>
      <c r="R286" s="68">
        <v>78510</v>
      </c>
      <c r="S286" s="68">
        <v>54568</v>
      </c>
      <c r="T286" s="68">
        <f t="shared" si="4"/>
        <v>17789168</v>
      </c>
    </row>
    <row r="287" spans="1:20" ht="15.75" customHeight="1">
      <c r="A287" s="66">
        <v>1251</v>
      </c>
      <c r="B287" s="66">
        <v>1032412137</v>
      </c>
      <c r="C287" s="66" t="s">
        <v>2148</v>
      </c>
      <c r="D287" s="66" t="s">
        <v>1613</v>
      </c>
      <c r="E287" s="67" t="s">
        <v>2149</v>
      </c>
      <c r="F287" s="67" t="s">
        <v>2150</v>
      </c>
      <c r="G287" s="67" t="s">
        <v>1644</v>
      </c>
      <c r="H287" s="66" t="s">
        <v>1644</v>
      </c>
      <c r="I287" s="66" t="s">
        <v>35</v>
      </c>
      <c r="J287" s="66" t="s">
        <v>36</v>
      </c>
      <c r="K287" s="66" t="s">
        <v>1607</v>
      </c>
      <c r="L287" s="66" t="s">
        <v>36</v>
      </c>
      <c r="M287" s="66" t="s">
        <v>1607</v>
      </c>
      <c r="N287" s="68" t="s">
        <v>1607</v>
      </c>
      <c r="O287" s="69">
        <v>15</v>
      </c>
      <c r="P287" s="66" t="s">
        <v>1607</v>
      </c>
      <c r="Q287" s="68">
        <v>1180690</v>
      </c>
      <c r="R287" s="68">
        <v>1180690</v>
      </c>
      <c r="S287" s="68">
        <v>1180690</v>
      </c>
      <c r="T287" s="68">
        <f t="shared" si="4"/>
        <v>17710350</v>
      </c>
    </row>
    <row r="288" spans="1:20" ht="15.75" customHeight="1">
      <c r="A288" s="66">
        <v>899</v>
      </c>
      <c r="B288" s="66">
        <v>1031040152</v>
      </c>
      <c r="C288" s="66" t="s">
        <v>2151</v>
      </c>
      <c r="D288" s="66" t="s">
        <v>1613</v>
      </c>
      <c r="E288" s="67" t="s">
        <v>2152</v>
      </c>
      <c r="F288" s="67" t="s">
        <v>1312</v>
      </c>
      <c r="G288" s="67"/>
      <c r="H288" s="66" t="s">
        <v>166</v>
      </c>
      <c r="I288" s="66" t="s">
        <v>88</v>
      </c>
      <c r="J288" s="66" t="s">
        <v>36</v>
      </c>
      <c r="K288" s="66" t="s">
        <v>1607</v>
      </c>
      <c r="L288" s="66" t="s">
        <v>1607</v>
      </c>
      <c r="M288" s="66" t="s">
        <v>36</v>
      </c>
      <c r="N288" s="68"/>
      <c r="O288" s="69">
        <v>81</v>
      </c>
      <c r="P288" s="66" t="s">
        <v>1607</v>
      </c>
      <c r="Q288" s="68">
        <v>213305</v>
      </c>
      <c r="R288" s="68">
        <v>213305</v>
      </c>
      <c r="S288" s="68">
        <v>213305</v>
      </c>
      <c r="T288" s="68">
        <f t="shared" si="4"/>
        <v>17277705</v>
      </c>
    </row>
    <row r="289" spans="1:20" ht="15.75" customHeight="1">
      <c r="A289" s="66">
        <v>2025</v>
      </c>
      <c r="B289" s="66">
        <v>1032412150</v>
      </c>
      <c r="C289" s="66" t="s">
        <v>2153</v>
      </c>
      <c r="D289" s="66" t="s">
        <v>1613</v>
      </c>
      <c r="E289" s="67" t="s">
        <v>2154</v>
      </c>
      <c r="F289" s="67" t="s">
        <v>2033</v>
      </c>
      <c r="G289" s="67" t="s">
        <v>80</v>
      </c>
      <c r="H289" s="66" t="s">
        <v>32</v>
      </c>
      <c r="I289" s="66" t="s">
        <v>48</v>
      </c>
      <c r="J289" s="66" t="s">
        <v>36</v>
      </c>
      <c r="K289" s="66" t="s">
        <v>1607</v>
      </c>
      <c r="L289" s="66" t="s">
        <v>36</v>
      </c>
      <c r="M289" s="66" t="s">
        <v>1607</v>
      </c>
      <c r="N289" s="68" t="s">
        <v>1607</v>
      </c>
      <c r="O289" s="69">
        <v>17</v>
      </c>
      <c r="P289" s="66" t="s">
        <v>1607</v>
      </c>
      <c r="Q289" s="68">
        <v>986575</v>
      </c>
      <c r="R289" s="68">
        <v>986575</v>
      </c>
      <c r="S289" s="68">
        <v>986575</v>
      </c>
      <c r="T289" s="68">
        <f t="shared" si="4"/>
        <v>16771775</v>
      </c>
    </row>
    <row r="290" spans="1:20" ht="15.75" customHeight="1">
      <c r="A290" s="66">
        <v>829</v>
      </c>
      <c r="B290" s="66">
        <v>1032210199</v>
      </c>
      <c r="C290" s="66" t="s">
        <v>2155</v>
      </c>
      <c r="D290" s="66" t="s">
        <v>1613</v>
      </c>
      <c r="E290" s="67" t="s">
        <v>2156</v>
      </c>
      <c r="F290" s="67" t="s">
        <v>191</v>
      </c>
      <c r="G290" s="67"/>
      <c r="H290" s="66" t="s">
        <v>165</v>
      </c>
      <c r="I290" s="66" t="s">
        <v>88</v>
      </c>
      <c r="J290" s="66" t="s">
        <v>36</v>
      </c>
      <c r="K290" s="66" t="s">
        <v>1607</v>
      </c>
      <c r="L290" s="66" t="s">
        <v>1607</v>
      </c>
      <c r="M290" s="66" t="s">
        <v>36</v>
      </c>
      <c r="N290" s="68"/>
      <c r="O290" s="69">
        <v>256</v>
      </c>
      <c r="P290" s="66" t="s">
        <v>1607</v>
      </c>
      <c r="Q290" s="68">
        <v>61786</v>
      </c>
      <c r="R290" s="68">
        <v>93516</v>
      </c>
      <c r="S290" s="68">
        <v>64999</v>
      </c>
      <c r="T290" s="68">
        <f t="shared" si="4"/>
        <v>16639744</v>
      </c>
    </row>
    <row r="291" spans="1:20" ht="15.75" customHeight="1">
      <c r="A291" s="66">
        <v>1080</v>
      </c>
      <c r="B291" s="66">
        <v>1031440043</v>
      </c>
      <c r="C291" s="66" t="s">
        <v>2157</v>
      </c>
      <c r="D291" s="66" t="s">
        <v>1613</v>
      </c>
      <c r="E291" s="67" t="s">
        <v>2158</v>
      </c>
      <c r="F291" s="67" t="s">
        <v>2159</v>
      </c>
      <c r="G291" s="67"/>
      <c r="H291" s="66" t="s">
        <v>2160</v>
      </c>
      <c r="I291" s="66" t="s">
        <v>383</v>
      </c>
      <c r="J291" s="66" t="s">
        <v>36</v>
      </c>
      <c r="K291" s="66" t="s">
        <v>1607</v>
      </c>
      <c r="L291" s="66" t="s">
        <v>1607</v>
      </c>
      <c r="M291" s="66" t="s">
        <v>36</v>
      </c>
      <c r="N291" s="68"/>
      <c r="O291" s="69">
        <v>155</v>
      </c>
      <c r="P291" s="66" t="s">
        <v>1607</v>
      </c>
      <c r="Q291" s="68">
        <v>107313</v>
      </c>
      <c r="R291" s="68">
        <v>107313</v>
      </c>
      <c r="S291" s="68">
        <v>107313</v>
      </c>
      <c r="T291" s="68">
        <f t="shared" si="4"/>
        <v>16633515</v>
      </c>
    </row>
    <row r="292" spans="1:20" ht="15.75" hidden="1" customHeight="1">
      <c r="A292" s="66">
        <v>560</v>
      </c>
      <c r="B292" s="66">
        <v>1031080320</v>
      </c>
      <c r="C292" s="66" t="s">
        <v>2161</v>
      </c>
      <c r="D292" s="66" t="s">
        <v>1607</v>
      </c>
      <c r="E292" s="67" t="s">
        <v>424</v>
      </c>
      <c r="F292" s="67" t="s">
        <v>425</v>
      </c>
      <c r="G292" s="67" t="s">
        <v>170</v>
      </c>
      <c r="H292" s="66" t="s">
        <v>560</v>
      </c>
      <c r="I292" s="66" t="s">
        <v>88</v>
      </c>
      <c r="J292" s="66" t="s">
        <v>36</v>
      </c>
      <c r="K292" s="66" t="s">
        <v>1607</v>
      </c>
      <c r="L292" s="66" t="s">
        <v>1607</v>
      </c>
      <c r="M292" s="66" t="s">
        <v>36</v>
      </c>
      <c r="N292" s="68" t="s">
        <v>36</v>
      </c>
      <c r="O292" s="69">
        <v>735</v>
      </c>
      <c r="P292" s="66" t="s">
        <v>1607</v>
      </c>
      <c r="Q292" s="68">
        <v>3934</v>
      </c>
      <c r="R292" s="68">
        <v>0</v>
      </c>
      <c r="S292" s="68">
        <v>4350</v>
      </c>
      <c r="T292" s="68">
        <f t="shared" si="4"/>
        <v>3197250</v>
      </c>
    </row>
    <row r="293" spans="1:20" ht="15.75" customHeight="1">
      <c r="A293" s="66">
        <v>1268</v>
      </c>
      <c r="B293" s="66">
        <v>1032910916</v>
      </c>
      <c r="C293" s="66" t="s">
        <v>2162</v>
      </c>
      <c r="D293" s="66" t="s">
        <v>1613</v>
      </c>
      <c r="E293" s="67" t="s">
        <v>2163</v>
      </c>
      <c r="F293" s="67" t="s">
        <v>2164</v>
      </c>
      <c r="G293" s="67"/>
      <c r="H293" s="66" t="s">
        <v>2165</v>
      </c>
      <c r="I293" s="66" t="s">
        <v>48</v>
      </c>
      <c r="J293" s="66" t="s">
        <v>36</v>
      </c>
      <c r="K293" s="66" t="s">
        <v>1607</v>
      </c>
      <c r="L293" s="66" t="s">
        <v>1607</v>
      </c>
      <c r="M293" s="66" t="s">
        <v>36</v>
      </c>
      <c r="N293" s="68" t="s">
        <v>1607</v>
      </c>
      <c r="O293" s="69">
        <v>43</v>
      </c>
      <c r="P293" s="66" t="s">
        <v>1607</v>
      </c>
      <c r="Q293" s="68">
        <v>383167</v>
      </c>
      <c r="R293" s="68">
        <v>383167</v>
      </c>
      <c r="S293" s="68">
        <v>383167</v>
      </c>
      <c r="T293" s="68">
        <f t="shared" si="4"/>
        <v>16476181</v>
      </c>
    </row>
    <row r="294" spans="1:20" ht="15.75" hidden="1" customHeight="1">
      <c r="A294" s="66">
        <v>274</v>
      </c>
      <c r="B294" s="66">
        <v>1031650002</v>
      </c>
      <c r="C294" s="66" t="s">
        <v>2166</v>
      </c>
      <c r="D294" s="66" t="s">
        <v>1607</v>
      </c>
      <c r="E294" s="67" t="s">
        <v>426</v>
      </c>
      <c r="F294" s="67" t="s">
        <v>314</v>
      </c>
      <c r="G294" s="67" t="s">
        <v>170</v>
      </c>
      <c r="H294" s="66" t="s">
        <v>560</v>
      </c>
      <c r="I294" s="66" t="s">
        <v>88</v>
      </c>
      <c r="J294" s="66" t="s">
        <v>36</v>
      </c>
      <c r="K294" s="66" t="s">
        <v>1607</v>
      </c>
      <c r="L294" s="66" t="s">
        <v>1607</v>
      </c>
      <c r="M294" s="66" t="s">
        <v>36</v>
      </c>
      <c r="N294" s="68" t="s">
        <v>36</v>
      </c>
      <c r="O294" s="69">
        <v>851</v>
      </c>
      <c r="P294" s="66" t="s">
        <v>1607</v>
      </c>
      <c r="Q294" s="68">
        <v>3344</v>
      </c>
      <c r="R294" s="68">
        <v>0</v>
      </c>
      <c r="S294" s="68">
        <v>3697</v>
      </c>
      <c r="T294" s="68">
        <f t="shared" si="4"/>
        <v>3146147</v>
      </c>
    </row>
    <row r="295" spans="1:20" ht="15.75" hidden="1" customHeight="1">
      <c r="A295" s="66">
        <v>1292</v>
      </c>
      <c r="B295" s="66">
        <v>1033340062</v>
      </c>
      <c r="C295" s="66" t="s">
        <v>2167</v>
      </c>
      <c r="D295" s="66" t="s">
        <v>1607</v>
      </c>
      <c r="E295" s="67" t="s">
        <v>420</v>
      </c>
      <c r="F295" s="67" t="s">
        <v>421</v>
      </c>
      <c r="G295" s="67"/>
      <c r="H295" s="66" t="s">
        <v>1883</v>
      </c>
      <c r="I295" s="66" t="s">
        <v>254</v>
      </c>
      <c r="J295" s="66" t="s">
        <v>36</v>
      </c>
      <c r="K295" s="66"/>
      <c r="L295" s="66" t="s">
        <v>36</v>
      </c>
      <c r="M295" s="66" t="s">
        <v>36</v>
      </c>
      <c r="N295" s="68" t="s">
        <v>1607</v>
      </c>
      <c r="O295" s="69">
        <v>54</v>
      </c>
      <c r="P295" s="66" t="s">
        <v>1607</v>
      </c>
      <c r="Q295" s="68">
        <v>52551</v>
      </c>
      <c r="R295" s="68">
        <v>0</v>
      </c>
      <c r="S295" s="68">
        <v>58103</v>
      </c>
      <c r="T295" s="68">
        <f t="shared" si="4"/>
        <v>3137562</v>
      </c>
    </row>
    <row r="296" spans="1:20" ht="15.75" hidden="1" customHeight="1">
      <c r="A296" s="66">
        <v>1389</v>
      </c>
      <c r="B296" s="66">
        <v>1032610012</v>
      </c>
      <c r="C296" s="66" t="s">
        <v>2168</v>
      </c>
      <c r="D296" s="66" t="s">
        <v>1607</v>
      </c>
      <c r="E296" s="67" t="s">
        <v>427</v>
      </c>
      <c r="F296" s="67" t="s">
        <v>428</v>
      </c>
      <c r="G296" s="67" t="s">
        <v>62</v>
      </c>
      <c r="H296" s="66" t="s">
        <v>38</v>
      </c>
      <c r="I296" s="66" t="s">
        <v>35</v>
      </c>
      <c r="J296" s="66" t="s">
        <v>36</v>
      </c>
      <c r="K296" s="66" t="s">
        <v>1607</v>
      </c>
      <c r="L296" s="66" t="s">
        <v>1607</v>
      </c>
      <c r="M296" s="66" t="s">
        <v>36</v>
      </c>
      <c r="N296" s="68" t="s">
        <v>1607</v>
      </c>
      <c r="O296" s="69">
        <v>452</v>
      </c>
      <c r="P296" s="66" t="s">
        <v>1607</v>
      </c>
      <c r="Q296" s="68">
        <v>6278</v>
      </c>
      <c r="R296" s="68">
        <v>0</v>
      </c>
      <c r="S296" s="68">
        <v>6941</v>
      </c>
      <c r="T296" s="68">
        <f t="shared" si="4"/>
        <v>3137332</v>
      </c>
    </row>
    <row r="297" spans="1:20" ht="15.75" hidden="1" customHeight="1">
      <c r="A297" s="66">
        <v>639</v>
      </c>
      <c r="B297" s="66">
        <v>1031620006</v>
      </c>
      <c r="C297" s="66" t="s">
        <v>2169</v>
      </c>
      <c r="D297" s="66" t="s">
        <v>1607</v>
      </c>
      <c r="E297" s="67" t="s">
        <v>429</v>
      </c>
      <c r="F297" s="67" t="s">
        <v>430</v>
      </c>
      <c r="G297" s="67" t="s">
        <v>169</v>
      </c>
      <c r="H297" s="66" t="s">
        <v>560</v>
      </c>
      <c r="I297" s="66" t="s">
        <v>88</v>
      </c>
      <c r="J297" s="66" t="s">
        <v>36</v>
      </c>
      <c r="K297" s="66" t="s">
        <v>1607</v>
      </c>
      <c r="L297" s="66" t="s">
        <v>1607</v>
      </c>
      <c r="M297" s="66" t="s">
        <v>36</v>
      </c>
      <c r="N297" s="68" t="s">
        <v>36</v>
      </c>
      <c r="O297" s="69">
        <v>1326</v>
      </c>
      <c r="P297" s="66" t="s">
        <v>1607</v>
      </c>
      <c r="Q297" s="68">
        <v>2108</v>
      </c>
      <c r="R297" s="68">
        <v>0</v>
      </c>
      <c r="S297" s="68">
        <v>2331</v>
      </c>
      <c r="T297" s="68">
        <f t="shared" si="4"/>
        <v>3090906</v>
      </c>
    </row>
    <row r="298" spans="1:20" ht="15.75" hidden="1" customHeight="1">
      <c r="A298" s="66">
        <v>603</v>
      </c>
      <c r="B298" s="66">
        <v>1032144007</v>
      </c>
      <c r="C298" s="66" t="s">
        <v>2170</v>
      </c>
      <c r="D298" s="66" t="s">
        <v>1607</v>
      </c>
      <c r="E298" s="67" t="s">
        <v>431</v>
      </c>
      <c r="F298" s="67" t="s">
        <v>433</v>
      </c>
      <c r="G298" s="67" t="s">
        <v>432</v>
      </c>
      <c r="H298" s="66" t="s">
        <v>560</v>
      </c>
      <c r="I298" s="66" t="s">
        <v>88</v>
      </c>
      <c r="J298" s="66" t="s">
        <v>36</v>
      </c>
      <c r="K298" s="66" t="s">
        <v>1607</v>
      </c>
      <c r="L298" s="66" t="s">
        <v>1607</v>
      </c>
      <c r="M298" s="66" t="s">
        <v>36</v>
      </c>
      <c r="N298" s="68" t="s">
        <v>36</v>
      </c>
      <c r="O298" s="69">
        <v>3725</v>
      </c>
      <c r="P298" s="66" t="s">
        <v>1607</v>
      </c>
      <c r="Q298" s="68">
        <v>728</v>
      </c>
      <c r="R298" s="68">
        <v>0</v>
      </c>
      <c r="S298" s="68">
        <v>805</v>
      </c>
      <c r="T298" s="68">
        <f t="shared" si="4"/>
        <v>2998625</v>
      </c>
    </row>
    <row r="299" spans="1:20" ht="15.75" hidden="1" customHeight="1">
      <c r="A299" s="66">
        <v>2051</v>
      </c>
      <c r="B299" s="66">
        <v>1032414002</v>
      </c>
      <c r="C299" s="66" t="s">
        <v>2171</v>
      </c>
      <c r="D299" s="66" t="s">
        <v>1607</v>
      </c>
      <c r="E299" s="67" t="s">
        <v>440</v>
      </c>
      <c r="F299" s="67" t="s">
        <v>442</v>
      </c>
      <c r="G299" s="67" t="s">
        <v>441</v>
      </c>
      <c r="H299" s="66" t="s">
        <v>1737</v>
      </c>
      <c r="I299" s="66" t="s">
        <v>88</v>
      </c>
      <c r="J299" s="66" t="s">
        <v>36</v>
      </c>
      <c r="K299" s="66" t="s">
        <v>1607</v>
      </c>
      <c r="L299" s="66" t="s">
        <v>36</v>
      </c>
      <c r="M299" s="66" t="s">
        <v>1607</v>
      </c>
      <c r="N299" s="68" t="s">
        <v>1607</v>
      </c>
      <c r="O299" s="69">
        <v>61</v>
      </c>
      <c r="P299" s="66" t="s">
        <v>1607</v>
      </c>
      <c r="Q299" s="68">
        <v>44865</v>
      </c>
      <c r="R299" s="68">
        <v>0</v>
      </c>
      <c r="S299" s="68">
        <v>47153</v>
      </c>
      <c r="T299" s="68">
        <f t="shared" si="4"/>
        <v>2876333</v>
      </c>
    </row>
    <row r="300" spans="1:20" ht="15.75" hidden="1" customHeight="1">
      <c r="A300" s="66">
        <v>604</v>
      </c>
      <c r="B300" s="66">
        <v>1032170018</v>
      </c>
      <c r="C300" s="66" t="s">
        <v>2172</v>
      </c>
      <c r="D300" s="66" t="s">
        <v>1607</v>
      </c>
      <c r="E300" s="67" t="s">
        <v>554</v>
      </c>
      <c r="F300" s="67" t="s">
        <v>555</v>
      </c>
      <c r="G300" s="67" t="s">
        <v>41</v>
      </c>
      <c r="H300" s="66" t="s">
        <v>32</v>
      </c>
      <c r="I300" s="66" t="s">
        <v>35</v>
      </c>
      <c r="J300" s="66" t="s">
        <v>36</v>
      </c>
      <c r="K300" s="66" t="s">
        <v>1607</v>
      </c>
      <c r="L300" s="66" t="s">
        <v>36</v>
      </c>
      <c r="M300" s="66" t="s">
        <v>1607</v>
      </c>
      <c r="N300" s="68" t="s">
        <v>1607</v>
      </c>
      <c r="O300" s="69">
        <v>1</v>
      </c>
      <c r="P300" s="66" t="s">
        <v>1607</v>
      </c>
      <c r="Q300" s="68">
        <v>2563309</v>
      </c>
      <c r="R300" s="68">
        <v>0</v>
      </c>
      <c r="S300" s="68">
        <v>2834128</v>
      </c>
      <c r="T300" s="68">
        <f t="shared" si="4"/>
        <v>2834128</v>
      </c>
    </row>
    <row r="301" spans="1:20" ht="15.75" hidden="1" customHeight="1">
      <c r="A301" s="66">
        <v>124</v>
      </c>
      <c r="B301" s="66">
        <v>1033220016</v>
      </c>
      <c r="C301" s="66" t="s">
        <v>2173</v>
      </c>
      <c r="D301" s="66" t="s">
        <v>1607</v>
      </c>
      <c r="E301" s="67" t="s">
        <v>434</v>
      </c>
      <c r="F301" s="67" t="s">
        <v>436</v>
      </c>
      <c r="G301" s="67" t="s">
        <v>435</v>
      </c>
      <c r="H301" s="66" t="s">
        <v>2038</v>
      </c>
      <c r="I301" s="66" t="s">
        <v>383</v>
      </c>
      <c r="J301" s="66" t="s">
        <v>36</v>
      </c>
      <c r="K301" s="66" t="s">
        <v>1607</v>
      </c>
      <c r="L301" s="66" t="s">
        <v>1607</v>
      </c>
      <c r="M301" s="66" t="s">
        <v>36</v>
      </c>
      <c r="N301" s="68" t="s">
        <v>1607</v>
      </c>
      <c r="O301" s="69">
        <v>68</v>
      </c>
      <c r="P301" s="66" t="s">
        <v>1607</v>
      </c>
      <c r="Q301" s="68">
        <v>37652</v>
      </c>
      <c r="R301" s="68">
        <v>0</v>
      </c>
      <c r="S301" s="68">
        <v>41630</v>
      </c>
      <c r="T301" s="68">
        <f t="shared" si="4"/>
        <v>2830840</v>
      </c>
    </row>
    <row r="302" spans="1:20" ht="15.75" customHeight="1">
      <c r="A302" s="66">
        <v>1081</v>
      </c>
      <c r="B302" s="66">
        <v>1031440052</v>
      </c>
      <c r="C302" s="66" t="s">
        <v>2174</v>
      </c>
      <c r="D302" s="66" t="s">
        <v>1613</v>
      </c>
      <c r="E302" s="67" t="s">
        <v>2175</v>
      </c>
      <c r="F302" s="67" t="s">
        <v>2176</v>
      </c>
      <c r="G302" s="67"/>
      <c r="H302" s="66" t="s">
        <v>2177</v>
      </c>
      <c r="I302" s="66" t="s">
        <v>248</v>
      </c>
      <c r="J302" s="66" t="s">
        <v>36</v>
      </c>
      <c r="K302" s="66" t="s">
        <v>1607</v>
      </c>
      <c r="L302" s="66" t="s">
        <v>1607</v>
      </c>
      <c r="M302" s="66" t="s">
        <v>36</v>
      </c>
      <c r="N302" s="68"/>
      <c r="O302" s="69">
        <v>94</v>
      </c>
      <c r="P302" s="66" t="s">
        <v>1607</v>
      </c>
      <c r="Q302" s="68">
        <v>162292</v>
      </c>
      <c r="R302" s="68">
        <v>162292</v>
      </c>
      <c r="S302" s="68">
        <v>162292</v>
      </c>
      <c r="T302" s="68">
        <f t="shared" si="4"/>
        <v>15255448</v>
      </c>
    </row>
    <row r="303" spans="1:20" ht="15.75" customHeight="1">
      <c r="A303" s="66">
        <v>1259</v>
      </c>
      <c r="B303" s="66">
        <v>1031220275</v>
      </c>
      <c r="C303" s="66" t="s">
        <v>2178</v>
      </c>
      <c r="D303" s="66" t="s">
        <v>1613</v>
      </c>
      <c r="E303" s="67" t="s">
        <v>2179</v>
      </c>
      <c r="F303" s="67" t="s">
        <v>146</v>
      </c>
      <c r="G303" s="67" t="s">
        <v>458</v>
      </c>
      <c r="H303" s="66" t="s">
        <v>169</v>
      </c>
      <c r="I303" s="66" t="s">
        <v>88</v>
      </c>
      <c r="J303" s="66" t="s">
        <v>36</v>
      </c>
      <c r="K303" s="66" t="s">
        <v>1607</v>
      </c>
      <c r="L303" s="66" t="s">
        <v>36</v>
      </c>
      <c r="M303" s="66" t="s">
        <v>1607</v>
      </c>
      <c r="N303" s="68" t="s">
        <v>36</v>
      </c>
      <c r="O303" s="69">
        <v>53</v>
      </c>
      <c r="P303" s="66" t="s">
        <v>1607</v>
      </c>
      <c r="Q303" s="68">
        <v>28627</v>
      </c>
      <c r="R303" s="68">
        <v>286752</v>
      </c>
      <c r="S303" s="68">
        <v>286752</v>
      </c>
      <c r="T303" s="68">
        <f t="shared" si="4"/>
        <v>15197856</v>
      </c>
    </row>
    <row r="304" spans="1:20" ht="15.75" hidden="1" customHeight="1">
      <c r="A304" s="66">
        <v>1419</v>
      </c>
      <c r="B304" s="66">
        <v>1033040024</v>
      </c>
      <c r="C304" s="66" t="s">
        <v>2180</v>
      </c>
      <c r="D304" s="66" t="s">
        <v>1607</v>
      </c>
      <c r="E304" s="67" t="s">
        <v>443</v>
      </c>
      <c r="F304" s="67" t="s">
        <v>444</v>
      </c>
      <c r="G304" s="67" t="s">
        <v>1284</v>
      </c>
      <c r="H304" s="66" t="s">
        <v>32</v>
      </c>
      <c r="I304" s="66" t="s">
        <v>48</v>
      </c>
      <c r="J304" s="66" t="s">
        <v>36</v>
      </c>
      <c r="K304" s="66" t="s">
        <v>1607</v>
      </c>
      <c r="L304" s="66" t="s">
        <v>1607</v>
      </c>
      <c r="M304" s="66" t="s">
        <v>36</v>
      </c>
      <c r="N304" s="68" t="s">
        <v>1607</v>
      </c>
      <c r="O304" s="69">
        <v>182</v>
      </c>
      <c r="P304" s="66" t="s">
        <v>1607</v>
      </c>
      <c r="Q304" s="68">
        <v>13674</v>
      </c>
      <c r="R304" s="68">
        <v>0</v>
      </c>
      <c r="S304" s="68">
        <v>15119</v>
      </c>
      <c r="T304" s="68">
        <f t="shared" si="4"/>
        <v>2751658</v>
      </c>
    </row>
    <row r="305" spans="1:20" ht="15.75" hidden="1" customHeight="1">
      <c r="A305" s="66">
        <v>510</v>
      </c>
      <c r="B305" s="66">
        <v>1032142045</v>
      </c>
      <c r="C305" s="66" t="s">
        <v>2181</v>
      </c>
      <c r="D305" s="66" t="s">
        <v>1607</v>
      </c>
      <c r="E305" s="67" t="s">
        <v>445</v>
      </c>
      <c r="F305" s="67" t="s">
        <v>446</v>
      </c>
      <c r="G305" s="67" t="s">
        <v>33</v>
      </c>
      <c r="H305" s="66" t="s">
        <v>2182</v>
      </c>
      <c r="I305" s="66" t="s">
        <v>35</v>
      </c>
      <c r="J305" s="66" t="s">
        <v>36</v>
      </c>
      <c r="K305" s="66" t="s">
        <v>1607</v>
      </c>
      <c r="L305" s="66" t="s">
        <v>1607</v>
      </c>
      <c r="M305" s="66" t="s">
        <v>36</v>
      </c>
      <c r="N305" s="68" t="s">
        <v>1607</v>
      </c>
      <c r="O305" s="69">
        <v>918</v>
      </c>
      <c r="P305" s="66" t="s">
        <v>1607</v>
      </c>
      <c r="Q305" s="68">
        <v>2710</v>
      </c>
      <c r="R305" s="68">
        <v>0</v>
      </c>
      <c r="S305" s="68">
        <v>2996</v>
      </c>
      <c r="T305" s="68">
        <f t="shared" si="4"/>
        <v>2750328</v>
      </c>
    </row>
    <row r="306" spans="1:20" ht="15.75" hidden="1" customHeight="1">
      <c r="A306" s="66">
        <v>382</v>
      </c>
      <c r="B306" s="66" t="s">
        <v>452</v>
      </c>
      <c r="C306" s="66" t="s">
        <v>2183</v>
      </c>
      <c r="D306" s="66" t="s">
        <v>1607</v>
      </c>
      <c r="E306" s="67" t="s">
        <v>453</v>
      </c>
      <c r="F306" s="67" t="s">
        <v>87</v>
      </c>
      <c r="G306" s="67" t="s">
        <v>33</v>
      </c>
      <c r="H306" s="66" t="s">
        <v>1644</v>
      </c>
      <c r="I306" s="66" t="s">
        <v>35</v>
      </c>
      <c r="J306" s="66" t="s">
        <v>36</v>
      </c>
      <c r="K306" s="66" t="s">
        <v>1607</v>
      </c>
      <c r="L306" s="66" t="s">
        <v>1607</v>
      </c>
      <c r="M306" s="66" t="s">
        <v>36</v>
      </c>
      <c r="N306" s="68" t="s">
        <v>1607</v>
      </c>
      <c r="O306" s="69">
        <v>1417</v>
      </c>
      <c r="P306" s="66" t="s">
        <v>1607</v>
      </c>
      <c r="Q306" s="68">
        <v>1696</v>
      </c>
      <c r="R306" s="68">
        <v>0</v>
      </c>
      <c r="S306" s="68">
        <v>1875</v>
      </c>
      <c r="T306" s="68">
        <f t="shared" si="4"/>
        <v>2656875</v>
      </c>
    </row>
    <row r="307" spans="1:20" ht="15.75" hidden="1" customHeight="1">
      <c r="A307" s="66">
        <v>1448</v>
      </c>
      <c r="B307" s="66">
        <v>1031230014</v>
      </c>
      <c r="C307" s="66" t="s">
        <v>2184</v>
      </c>
      <c r="D307" s="66" t="s">
        <v>1607</v>
      </c>
      <c r="E307" s="67" t="s">
        <v>1463</v>
      </c>
      <c r="F307" s="67" t="s">
        <v>52</v>
      </c>
      <c r="G307" s="67" t="s">
        <v>56</v>
      </c>
      <c r="H307" s="66" t="s">
        <v>32</v>
      </c>
      <c r="I307" s="66" t="s">
        <v>48</v>
      </c>
      <c r="J307" s="66" t="s">
        <v>36</v>
      </c>
      <c r="K307" s="66" t="s">
        <v>1607</v>
      </c>
      <c r="L307" s="66" t="s">
        <v>1607</v>
      </c>
      <c r="M307" s="66" t="s">
        <v>36</v>
      </c>
      <c r="N307" s="68" t="s">
        <v>1607</v>
      </c>
      <c r="O307" s="69">
        <v>1</v>
      </c>
      <c r="P307" s="66" t="s">
        <v>1607</v>
      </c>
      <c r="Q307" s="68">
        <v>2391360</v>
      </c>
      <c r="R307" s="68">
        <v>0</v>
      </c>
      <c r="S307" s="68">
        <v>2644012</v>
      </c>
      <c r="T307" s="68">
        <f t="shared" si="4"/>
        <v>2644012</v>
      </c>
    </row>
    <row r="308" spans="1:20" ht="15.75" hidden="1" customHeight="1">
      <c r="A308" s="66">
        <v>651</v>
      </c>
      <c r="B308" s="66">
        <v>1033720014</v>
      </c>
      <c r="C308" s="66" t="s">
        <v>2185</v>
      </c>
      <c r="D308" s="66" t="s">
        <v>1607</v>
      </c>
      <c r="E308" s="67" t="s">
        <v>449</v>
      </c>
      <c r="F308" s="67" t="s">
        <v>451</v>
      </c>
      <c r="G308" s="67" t="s">
        <v>450</v>
      </c>
      <c r="H308" s="66" t="s">
        <v>2186</v>
      </c>
      <c r="I308" s="66" t="s">
        <v>127</v>
      </c>
      <c r="J308" s="66" t="s">
        <v>36</v>
      </c>
      <c r="K308" s="66" t="s">
        <v>1607</v>
      </c>
      <c r="L308" s="66" t="s">
        <v>1607</v>
      </c>
      <c r="M308" s="66" t="s">
        <v>36</v>
      </c>
      <c r="N308" s="68" t="s">
        <v>1607</v>
      </c>
      <c r="O308" s="69">
        <v>148</v>
      </c>
      <c r="P308" s="66" t="s">
        <v>1607</v>
      </c>
      <c r="Q308" s="68">
        <v>16012</v>
      </c>
      <c r="R308" s="68">
        <v>0</v>
      </c>
      <c r="S308" s="68">
        <v>17704</v>
      </c>
      <c r="T308" s="68">
        <f t="shared" si="4"/>
        <v>2620192</v>
      </c>
    </row>
    <row r="309" spans="1:20" ht="15.75" hidden="1" customHeight="1">
      <c r="A309" s="66">
        <v>230</v>
      </c>
      <c r="B309" s="66">
        <v>1033320007</v>
      </c>
      <c r="C309" s="66" t="s">
        <v>2187</v>
      </c>
      <c r="D309" s="66" t="s">
        <v>1607</v>
      </c>
      <c r="E309" s="67" t="s">
        <v>454</v>
      </c>
      <c r="F309" s="67" t="s">
        <v>230</v>
      </c>
      <c r="G309" s="67" t="s">
        <v>261</v>
      </c>
      <c r="H309" s="66" t="s">
        <v>2188</v>
      </c>
      <c r="I309" s="66" t="s">
        <v>254</v>
      </c>
      <c r="J309" s="66" t="s">
        <v>36</v>
      </c>
      <c r="K309" s="66" t="s">
        <v>1607</v>
      </c>
      <c r="L309" s="66" t="s">
        <v>1607</v>
      </c>
      <c r="M309" s="66" t="s">
        <v>36</v>
      </c>
      <c r="N309" s="68" t="s">
        <v>1607</v>
      </c>
      <c r="O309" s="69">
        <v>454</v>
      </c>
      <c r="P309" s="66" t="s">
        <v>1607</v>
      </c>
      <c r="Q309" s="68">
        <v>5151</v>
      </c>
      <c r="R309" s="68">
        <v>0</v>
      </c>
      <c r="S309" s="68">
        <v>5695</v>
      </c>
      <c r="T309" s="68">
        <f t="shared" si="4"/>
        <v>2585530</v>
      </c>
    </row>
    <row r="310" spans="1:20" ht="15.75" hidden="1" customHeight="1">
      <c r="A310" s="66">
        <v>612</v>
      </c>
      <c r="B310" s="66">
        <v>1032210275</v>
      </c>
      <c r="C310" s="66" t="s">
        <v>2189</v>
      </c>
      <c r="D310" s="66" t="s">
        <v>1607</v>
      </c>
      <c r="E310" s="67" t="s">
        <v>457</v>
      </c>
      <c r="F310" s="67" t="s">
        <v>118</v>
      </c>
      <c r="G310" s="67" t="s">
        <v>169</v>
      </c>
      <c r="H310" s="66" t="s">
        <v>560</v>
      </c>
      <c r="I310" s="66" t="s">
        <v>88</v>
      </c>
      <c r="J310" s="66" t="s">
        <v>36</v>
      </c>
      <c r="K310" s="66" t="s">
        <v>1607</v>
      </c>
      <c r="L310" s="66" t="s">
        <v>1607</v>
      </c>
      <c r="M310" s="66" t="s">
        <v>36</v>
      </c>
      <c r="N310" s="68" t="s">
        <v>36</v>
      </c>
      <c r="O310" s="69">
        <v>60</v>
      </c>
      <c r="P310" s="66" t="s">
        <v>1607</v>
      </c>
      <c r="Q310" s="68">
        <v>38859</v>
      </c>
      <c r="R310" s="68">
        <v>0</v>
      </c>
      <c r="S310" s="68">
        <v>42965</v>
      </c>
      <c r="T310" s="68">
        <f t="shared" si="4"/>
        <v>2577900</v>
      </c>
    </row>
    <row r="311" spans="1:20" ht="15.75" hidden="1" customHeight="1">
      <c r="A311" s="66">
        <v>244</v>
      </c>
      <c r="B311" s="66">
        <v>1031240005</v>
      </c>
      <c r="C311" s="66" t="s">
        <v>2190</v>
      </c>
      <c r="D311" s="66" t="s">
        <v>1607</v>
      </c>
      <c r="E311" s="67" t="s">
        <v>455</v>
      </c>
      <c r="F311" s="67" t="s">
        <v>456</v>
      </c>
      <c r="G311" s="67" t="s">
        <v>33</v>
      </c>
      <c r="H311" s="66" t="s">
        <v>2191</v>
      </c>
      <c r="I311" s="66" t="s">
        <v>35</v>
      </c>
      <c r="J311" s="66" t="s">
        <v>36</v>
      </c>
      <c r="K311" s="66" t="s">
        <v>1607</v>
      </c>
      <c r="L311" s="66" t="s">
        <v>1607</v>
      </c>
      <c r="M311" s="66" t="s">
        <v>36</v>
      </c>
      <c r="N311" s="68" t="s">
        <v>1607</v>
      </c>
      <c r="O311" s="69">
        <v>280</v>
      </c>
      <c r="P311" s="66" t="s">
        <v>1607</v>
      </c>
      <c r="Q311" s="68">
        <v>8278</v>
      </c>
      <c r="R311" s="68">
        <v>0</v>
      </c>
      <c r="S311" s="68">
        <v>9152</v>
      </c>
      <c r="T311" s="68">
        <f t="shared" si="4"/>
        <v>2562560</v>
      </c>
    </row>
    <row r="312" spans="1:20" ht="15.75" hidden="1" customHeight="1">
      <c r="A312" s="66">
        <v>36</v>
      </c>
      <c r="B312" s="66">
        <v>1032210015</v>
      </c>
      <c r="C312" s="66" t="s">
        <v>2192</v>
      </c>
      <c r="D312" s="66" t="s">
        <v>1607</v>
      </c>
      <c r="E312" s="67" t="s">
        <v>447</v>
      </c>
      <c r="F312" s="67" t="s">
        <v>448</v>
      </c>
      <c r="G312" s="67" t="s">
        <v>80</v>
      </c>
      <c r="H312" s="66" t="s">
        <v>1644</v>
      </c>
      <c r="I312" s="66" t="s">
        <v>35</v>
      </c>
      <c r="J312" s="66" t="s">
        <v>36</v>
      </c>
      <c r="K312" s="66" t="s">
        <v>1607</v>
      </c>
      <c r="L312" s="66" t="s">
        <v>1607</v>
      </c>
      <c r="M312" s="66" t="s">
        <v>36</v>
      </c>
      <c r="N312" s="68" t="s">
        <v>1607</v>
      </c>
      <c r="O312" s="69">
        <v>26</v>
      </c>
      <c r="P312" s="66" t="s">
        <v>1607</v>
      </c>
      <c r="Q312" s="68">
        <v>88109</v>
      </c>
      <c r="R312" s="68">
        <v>0</v>
      </c>
      <c r="S312" s="68">
        <v>97418</v>
      </c>
      <c r="T312" s="68">
        <f t="shared" si="4"/>
        <v>2532868</v>
      </c>
    </row>
    <row r="313" spans="1:20" ht="15.75" hidden="1" customHeight="1">
      <c r="A313" s="66">
        <v>334</v>
      </c>
      <c r="B313" s="66">
        <v>1031870105</v>
      </c>
      <c r="C313" s="66" t="s">
        <v>2193</v>
      </c>
      <c r="D313" s="66" t="s">
        <v>1607</v>
      </c>
      <c r="E313" s="67" t="s">
        <v>462</v>
      </c>
      <c r="F313" s="67" t="s">
        <v>262</v>
      </c>
      <c r="G313" s="67" t="s">
        <v>33</v>
      </c>
      <c r="H313" s="66" t="s">
        <v>1644</v>
      </c>
      <c r="I313" s="66" t="s">
        <v>35</v>
      </c>
      <c r="J313" s="66" t="s">
        <v>36</v>
      </c>
      <c r="K313" s="66" t="s">
        <v>1607</v>
      </c>
      <c r="L313" s="66" t="s">
        <v>1607</v>
      </c>
      <c r="M313" s="66" t="s">
        <v>36</v>
      </c>
      <c r="N313" s="68" t="s">
        <v>1607</v>
      </c>
      <c r="O313" s="69">
        <v>905</v>
      </c>
      <c r="P313" s="66" t="s">
        <v>1607</v>
      </c>
      <c r="Q313" s="68">
        <v>2321</v>
      </c>
      <c r="R313" s="68">
        <v>0</v>
      </c>
      <c r="S313" s="68">
        <v>2567</v>
      </c>
      <c r="T313" s="68">
        <f t="shared" si="4"/>
        <v>2323135</v>
      </c>
    </row>
    <row r="314" spans="1:20" ht="15.75" hidden="1" customHeight="1">
      <c r="A314" s="66">
        <v>631</v>
      </c>
      <c r="B314" s="66">
        <v>1031610096</v>
      </c>
      <c r="C314" s="66" t="s">
        <v>2194</v>
      </c>
      <c r="D314" s="66" t="s">
        <v>1607</v>
      </c>
      <c r="E314" s="67" t="s">
        <v>463</v>
      </c>
      <c r="F314" s="67" t="s">
        <v>464</v>
      </c>
      <c r="G314" s="67" t="s">
        <v>170</v>
      </c>
      <c r="H314" s="66" t="s">
        <v>458</v>
      </c>
      <c r="I314" s="66" t="s">
        <v>88</v>
      </c>
      <c r="J314" s="66" t="s">
        <v>36</v>
      </c>
      <c r="K314" s="66" t="s">
        <v>1607</v>
      </c>
      <c r="L314" s="66" t="s">
        <v>1607</v>
      </c>
      <c r="M314" s="66" t="s">
        <v>36</v>
      </c>
      <c r="N314" s="68" t="s">
        <v>36</v>
      </c>
      <c r="O314" s="69">
        <v>1569</v>
      </c>
      <c r="P314" s="66" t="s">
        <v>1607</v>
      </c>
      <c r="Q314" s="68">
        <v>1315</v>
      </c>
      <c r="R314" s="68">
        <v>0</v>
      </c>
      <c r="S314" s="68">
        <v>1454</v>
      </c>
      <c r="T314" s="68">
        <f t="shared" si="4"/>
        <v>2281326</v>
      </c>
    </row>
    <row r="315" spans="1:20" ht="15.75" hidden="1" customHeight="1">
      <c r="A315" s="66">
        <v>456</v>
      </c>
      <c r="B315" s="66">
        <v>1033040037</v>
      </c>
      <c r="C315" s="66" t="s">
        <v>2195</v>
      </c>
      <c r="D315" s="66" t="s">
        <v>1607</v>
      </c>
      <c r="E315" s="67" t="s">
        <v>465</v>
      </c>
      <c r="F315" s="67" t="s">
        <v>370</v>
      </c>
      <c r="G315" s="67" t="s">
        <v>33</v>
      </c>
      <c r="H315" s="66" t="s">
        <v>1644</v>
      </c>
      <c r="I315" s="66" t="s">
        <v>35</v>
      </c>
      <c r="J315" s="66" t="s">
        <v>36</v>
      </c>
      <c r="K315" s="66" t="s">
        <v>36</v>
      </c>
      <c r="L315" s="66" t="s">
        <v>1607</v>
      </c>
      <c r="M315" s="66" t="s">
        <v>36</v>
      </c>
      <c r="N315" s="68" t="s">
        <v>1607</v>
      </c>
      <c r="O315" s="69">
        <v>865</v>
      </c>
      <c r="P315" s="66" t="s">
        <v>1607</v>
      </c>
      <c r="Q315" s="68">
        <v>2324</v>
      </c>
      <c r="R315" s="68">
        <v>0</v>
      </c>
      <c r="S315" s="68">
        <v>2570</v>
      </c>
      <c r="T315" s="68">
        <f t="shared" si="4"/>
        <v>2223050</v>
      </c>
    </row>
    <row r="316" spans="1:20" ht="15.75" customHeight="1">
      <c r="A316" s="66">
        <v>1082</v>
      </c>
      <c r="B316" s="66">
        <v>1032411002</v>
      </c>
      <c r="C316" s="66" t="s">
        <v>2196</v>
      </c>
      <c r="D316" s="66" t="s">
        <v>1613</v>
      </c>
      <c r="E316" s="67" t="s">
        <v>2197</v>
      </c>
      <c r="F316" s="67" t="s">
        <v>2198</v>
      </c>
      <c r="G316" s="67"/>
      <c r="H316" s="66" t="s">
        <v>2199</v>
      </c>
      <c r="I316" s="66" t="s">
        <v>35</v>
      </c>
      <c r="J316" s="66" t="s">
        <v>36</v>
      </c>
      <c r="K316" s="66" t="s">
        <v>1607</v>
      </c>
      <c r="L316" s="66" t="s">
        <v>1607</v>
      </c>
      <c r="M316" s="66" t="s">
        <v>36</v>
      </c>
      <c r="N316" s="68"/>
      <c r="O316" s="69">
        <v>25</v>
      </c>
      <c r="P316" s="66" t="s">
        <v>1607</v>
      </c>
      <c r="Q316" s="68">
        <v>607749</v>
      </c>
      <c r="R316" s="68">
        <v>607749</v>
      </c>
      <c r="S316" s="68">
        <v>607749</v>
      </c>
      <c r="T316" s="68">
        <f t="shared" si="4"/>
        <v>15193725</v>
      </c>
    </row>
    <row r="317" spans="1:20" ht="15.75" customHeight="1">
      <c r="A317" s="66">
        <v>1446</v>
      </c>
      <c r="B317" s="66">
        <v>1032210131</v>
      </c>
      <c r="C317" s="66" t="s">
        <v>2200</v>
      </c>
      <c r="D317" s="66" t="s">
        <v>1613</v>
      </c>
      <c r="E317" s="67" t="s">
        <v>2201</v>
      </c>
      <c r="F317" s="67" t="s">
        <v>999</v>
      </c>
      <c r="G317" s="67" t="s">
        <v>170</v>
      </c>
      <c r="H317" s="66" t="s">
        <v>169</v>
      </c>
      <c r="I317" s="66" t="s">
        <v>88</v>
      </c>
      <c r="J317" s="66" t="s">
        <v>36</v>
      </c>
      <c r="K317" s="66" t="s">
        <v>1607</v>
      </c>
      <c r="L317" s="66" t="s">
        <v>36</v>
      </c>
      <c r="M317" s="66" t="s">
        <v>1607</v>
      </c>
      <c r="N317" s="68" t="s">
        <v>1607</v>
      </c>
      <c r="O317" s="69">
        <v>70</v>
      </c>
      <c r="P317" s="66" t="s">
        <v>1607</v>
      </c>
      <c r="Q317" s="68">
        <v>214415</v>
      </c>
      <c r="R317" s="68">
        <v>214415</v>
      </c>
      <c r="S317" s="68">
        <v>214415</v>
      </c>
      <c r="T317" s="68">
        <f t="shared" si="4"/>
        <v>15009050</v>
      </c>
    </row>
    <row r="318" spans="1:20" ht="15.75" hidden="1" customHeight="1">
      <c r="A318" s="66">
        <v>2061</v>
      </c>
      <c r="B318" s="66">
        <v>1032610003</v>
      </c>
      <c r="C318" s="66" t="s">
        <v>2202</v>
      </c>
      <c r="D318" s="66" t="s">
        <v>1607</v>
      </c>
      <c r="E318" s="67" t="s">
        <v>466</v>
      </c>
      <c r="F318" s="67" t="s">
        <v>469</v>
      </c>
      <c r="G318" s="67" t="s">
        <v>62</v>
      </c>
      <c r="H318" s="66" t="s">
        <v>129</v>
      </c>
      <c r="I318" s="66" t="s">
        <v>468</v>
      </c>
      <c r="J318" s="66" t="s">
        <v>36</v>
      </c>
      <c r="K318" s="66" t="s">
        <v>1607</v>
      </c>
      <c r="L318" s="66" t="s">
        <v>1607</v>
      </c>
      <c r="M318" s="66" t="s">
        <v>36</v>
      </c>
      <c r="N318" s="68" t="s">
        <v>1607</v>
      </c>
      <c r="O318" s="69">
        <v>1232</v>
      </c>
      <c r="P318" s="66" t="s">
        <v>1607</v>
      </c>
      <c r="Q318" s="68">
        <v>1685</v>
      </c>
      <c r="R318" s="68">
        <v>0</v>
      </c>
      <c r="S318" s="68">
        <v>1771</v>
      </c>
      <c r="T318" s="68">
        <f t="shared" si="4"/>
        <v>2181872</v>
      </c>
    </row>
    <row r="319" spans="1:20" ht="15.75" hidden="1" customHeight="1">
      <c r="A319" s="66">
        <v>1385</v>
      </c>
      <c r="B319" s="66">
        <v>1034020209</v>
      </c>
      <c r="C319" s="66" t="s">
        <v>2203</v>
      </c>
      <c r="D319" s="66" t="s">
        <v>1607</v>
      </c>
      <c r="E319" s="67" t="s">
        <v>477</v>
      </c>
      <c r="F319" s="67" t="s">
        <v>478</v>
      </c>
      <c r="G319" s="67" t="s">
        <v>347</v>
      </c>
      <c r="H319" s="66" t="s">
        <v>1988</v>
      </c>
      <c r="I319" s="66" t="s">
        <v>349</v>
      </c>
      <c r="J319" s="66" t="s">
        <v>36</v>
      </c>
      <c r="K319" s="66" t="s">
        <v>1607</v>
      </c>
      <c r="L319" s="66" t="s">
        <v>1607</v>
      </c>
      <c r="M319" s="66" t="s">
        <v>36</v>
      </c>
      <c r="N319" s="68" t="s">
        <v>36</v>
      </c>
      <c r="O319" s="69">
        <v>7</v>
      </c>
      <c r="P319" s="66" t="s">
        <v>1607</v>
      </c>
      <c r="Q319" s="68">
        <v>279042</v>
      </c>
      <c r="R319" s="68">
        <v>0</v>
      </c>
      <c r="S319" s="68">
        <v>308523</v>
      </c>
      <c r="T319" s="68">
        <f t="shared" si="4"/>
        <v>2159661</v>
      </c>
    </row>
    <row r="320" spans="1:20" ht="15.75" customHeight="1">
      <c r="A320" s="66">
        <v>930</v>
      </c>
      <c r="B320" s="66">
        <v>1031016302</v>
      </c>
      <c r="C320" s="66" t="s">
        <v>2204</v>
      </c>
      <c r="D320" s="66" t="s">
        <v>1613</v>
      </c>
      <c r="E320" s="67" t="s">
        <v>2205</v>
      </c>
      <c r="F320" s="67" t="s">
        <v>2206</v>
      </c>
      <c r="G320" s="67"/>
      <c r="H320" s="66" t="s">
        <v>458</v>
      </c>
      <c r="I320" s="66" t="s">
        <v>88</v>
      </c>
      <c r="J320" s="66" t="s">
        <v>36</v>
      </c>
      <c r="K320" s="66" t="s">
        <v>1607</v>
      </c>
      <c r="L320" s="66" t="s">
        <v>1607</v>
      </c>
      <c r="M320" s="66" t="s">
        <v>36</v>
      </c>
      <c r="N320" s="68"/>
      <c r="O320" s="69">
        <v>293</v>
      </c>
      <c r="P320" s="66" t="s">
        <v>1607</v>
      </c>
      <c r="Q320" s="68">
        <v>48972</v>
      </c>
      <c r="R320" s="68">
        <v>70458</v>
      </c>
      <c r="S320" s="68">
        <v>48972</v>
      </c>
      <c r="T320" s="68">
        <f t="shared" si="4"/>
        <v>14348796</v>
      </c>
    </row>
    <row r="321" spans="1:20" ht="15.75" customHeight="1">
      <c r="A321" s="66">
        <v>686</v>
      </c>
      <c r="B321" s="66">
        <v>1031230055</v>
      </c>
      <c r="C321" s="66" t="s">
        <v>2207</v>
      </c>
      <c r="D321" s="66" t="s">
        <v>1613</v>
      </c>
      <c r="E321" s="67" t="s">
        <v>2208</v>
      </c>
      <c r="F321" s="67" t="s">
        <v>2209</v>
      </c>
      <c r="G321" s="67"/>
      <c r="H321" s="66" t="s">
        <v>32</v>
      </c>
      <c r="I321" s="66" t="s">
        <v>35</v>
      </c>
      <c r="J321" s="66" t="s">
        <v>36</v>
      </c>
      <c r="K321" s="66" t="s">
        <v>1607</v>
      </c>
      <c r="L321" s="66" t="s">
        <v>1607</v>
      </c>
      <c r="M321" s="66" t="s">
        <v>36</v>
      </c>
      <c r="N321" s="68"/>
      <c r="O321" s="69">
        <v>58</v>
      </c>
      <c r="P321" s="66" t="s">
        <v>1607</v>
      </c>
      <c r="Q321" s="68">
        <v>223379</v>
      </c>
      <c r="R321" s="68">
        <v>338089</v>
      </c>
      <c r="S321" s="68">
        <v>234995</v>
      </c>
      <c r="T321" s="68">
        <f t="shared" si="4"/>
        <v>13629710</v>
      </c>
    </row>
    <row r="322" spans="1:20" ht="15.75" hidden="1" customHeight="1">
      <c r="A322" s="66">
        <v>489</v>
      </c>
      <c r="B322" s="66">
        <v>1033410009</v>
      </c>
      <c r="C322" s="66" t="s">
        <v>2210</v>
      </c>
      <c r="D322" s="66" t="s">
        <v>1607</v>
      </c>
      <c r="E322" s="67" t="s">
        <v>473</v>
      </c>
      <c r="F322" s="67" t="s">
        <v>475</v>
      </c>
      <c r="G322" s="67" t="s">
        <v>474</v>
      </c>
      <c r="H322" s="66" t="s">
        <v>368</v>
      </c>
      <c r="I322" s="66" t="s">
        <v>476</v>
      </c>
      <c r="J322" s="66" t="s">
        <v>36</v>
      </c>
      <c r="K322" s="66" t="s">
        <v>1607</v>
      </c>
      <c r="L322" s="66" t="s">
        <v>1607</v>
      </c>
      <c r="M322" s="66" t="s">
        <v>36</v>
      </c>
      <c r="N322" s="68" t="s">
        <v>1607</v>
      </c>
      <c r="O322" s="69">
        <v>361</v>
      </c>
      <c r="P322" s="66" t="s">
        <v>1607</v>
      </c>
      <c r="Q322" s="68">
        <v>5386</v>
      </c>
      <c r="R322" s="68">
        <v>0</v>
      </c>
      <c r="S322" s="68">
        <v>5955</v>
      </c>
      <c r="T322" s="68">
        <f t="shared" ref="T322:T385" si="5">+O322*S322</f>
        <v>2149755</v>
      </c>
    </row>
    <row r="323" spans="1:20" ht="15.75" customHeight="1">
      <c r="A323" s="66">
        <v>833</v>
      </c>
      <c r="B323" s="66">
        <v>1032412120</v>
      </c>
      <c r="C323" s="66" t="s">
        <v>2211</v>
      </c>
      <c r="D323" s="66" t="s">
        <v>1613</v>
      </c>
      <c r="E323" s="67" t="s">
        <v>2212</v>
      </c>
      <c r="F323" s="67" t="s">
        <v>2213</v>
      </c>
      <c r="G323" s="67"/>
      <c r="H323" s="66" t="s">
        <v>1644</v>
      </c>
      <c r="I323" s="66" t="s">
        <v>35</v>
      </c>
      <c r="J323" s="66" t="s">
        <v>36</v>
      </c>
      <c r="K323" s="66" t="s">
        <v>1607</v>
      </c>
      <c r="L323" s="66" t="s">
        <v>1607</v>
      </c>
      <c r="M323" s="66" t="s">
        <v>36</v>
      </c>
      <c r="N323" s="68"/>
      <c r="O323" s="69">
        <v>270</v>
      </c>
      <c r="P323" s="66" t="s">
        <v>1607</v>
      </c>
      <c r="Q323" s="68">
        <v>50120</v>
      </c>
      <c r="R323" s="68">
        <v>50120</v>
      </c>
      <c r="S323" s="68">
        <v>50120</v>
      </c>
      <c r="T323" s="68">
        <f t="shared" si="5"/>
        <v>13532400</v>
      </c>
    </row>
    <row r="324" spans="1:20" ht="15.75" hidden="1" customHeight="1">
      <c r="A324" s="66">
        <v>234</v>
      </c>
      <c r="B324" s="66" t="s">
        <v>470</v>
      </c>
      <c r="C324" s="66" t="s">
        <v>2214</v>
      </c>
      <c r="D324" s="66" t="s">
        <v>1607</v>
      </c>
      <c r="E324" s="67" t="s">
        <v>471</v>
      </c>
      <c r="F324" s="67" t="s">
        <v>472</v>
      </c>
      <c r="G324" s="67" t="s">
        <v>33</v>
      </c>
      <c r="H324" s="66" t="s">
        <v>1644</v>
      </c>
      <c r="I324" s="66" t="s">
        <v>35</v>
      </c>
      <c r="J324" s="66" t="s">
        <v>36</v>
      </c>
      <c r="K324" s="66" t="s">
        <v>1607</v>
      </c>
      <c r="L324" s="66" t="s">
        <v>1607</v>
      </c>
      <c r="M324" s="66" t="s">
        <v>36</v>
      </c>
      <c r="N324" s="68" t="s">
        <v>1607</v>
      </c>
      <c r="O324" s="69">
        <v>231</v>
      </c>
      <c r="P324" s="66" t="s">
        <v>1607</v>
      </c>
      <c r="Q324" s="68">
        <v>8384</v>
      </c>
      <c r="R324" s="68">
        <v>0</v>
      </c>
      <c r="S324" s="68">
        <v>9270</v>
      </c>
      <c r="T324" s="68">
        <f t="shared" si="5"/>
        <v>2141370</v>
      </c>
    </row>
    <row r="325" spans="1:20" ht="15.75" hidden="1" customHeight="1">
      <c r="A325" s="66">
        <v>425</v>
      </c>
      <c r="B325" s="66">
        <v>1031220175</v>
      </c>
      <c r="C325" s="66" t="s">
        <v>2215</v>
      </c>
      <c r="D325" s="66" t="s">
        <v>1607</v>
      </c>
      <c r="E325" s="67" t="s">
        <v>479</v>
      </c>
      <c r="F325" s="67" t="s">
        <v>59</v>
      </c>
      <c r="G325" s="67" t="s">
        <v>33</v>
      </c>
      <c r="H325" s="66" t="s">
        <v>2216</v>
      </c>
      <c r="I325" s="66" t="s">
        <v>35</v>
      </c>
      <c r="J325" s="66" t="s">
        <v>36</v>
      </c>
      <c r="K325" s="66" t="s">
        <v>1607</v>
      </c>
      <c r="L325" s="66" t="s">
        <v>1607</v>
      </c>
      <c r="M325" s="66" t="s">
        <v>36</v>
      </c>
      <c r="N325" s="68" t="s">
        <v>1607</v>
      </c>
      <c r="O325" s="69">
        <v>111</v>
      </c>
      <c r="P325" s="66" t="s">
        <v>1607</v>
      </c>
      <c r="Q325" s="68">
        <v>17119</v>
      </c>
      <c r="R325" s="68">
        <v>0</v>
      </c>
      <c r="S325" s="68">
        <v>18927</v>
      </c>
      <c r="T325" s="68">
        <f t="shared" si="5"/>
        <v>2100897</v>
      </c>
    </row>
    <row r="326" spans="1:20" ht="15.75" hidden="1" customHeight="1">
      <c r="A326" s="66">
        <v>555</v>
      </c>
      <c r="B326" s="66">
        <v>1033710004</v>
      </c>
      <c r="C326" s="66" t="s">
        <v>2217</v>
      </c>
      <c r="D326" s="66" t="s">
        <v>1607</v>
      </c>
      <c r="E326" s="67" t="s">
        <v>481</v>
      </c>
      <c r="F326" s="67" t="s">
        <v>482</v>
      </c>
      <c r="G326" s="67" t="s">
        <v>185</v>
      </c>
      <c r="H326" s="66" t="s">
        <v>2218</v>
      </c>
      <c r="I326" s="66" t="s">
        <v>88</v>
      </c>
      <c r="J326" s="66" t="s">
        <v>36</v>
      </c>
      <c r="K326" s="66" t="s">
        <v>1607</v>
      </c>
      <c r="L326" s="66" t="s">
        <v>1607</v>
      </c>
      <c r="M326" s="66" t="s">
        <v>36</v>
      </c>
      <c r="N326" s="68" t="s">
        <v>1607</v>
      </c>
      <c r="O326" s="69">
        <v>211</v>
      </c>
      <c r="P326" s="66" t="s">
        <v>1607</v>
      </c>
      <c r="Q326" s="68">
        <v>8733</v>
      </c>
      <c r="R326" s="68">
        <v>0</v>
      </c>
      <c r="S326" s="68">
        <v>9656</v>
      </c>
      <c r="T326" s="68">
        <f t="shared" si="5"/>
        <v>2037416</v>
      </c>
    </row>
    <row r="327" spans="1:20" ht="15.75" hidden="1" customHeight="1">
      <c r="A327" s="66">
        <v>15</v>
      </c>
      <c r="B327" s="66">
        <v>1034020195</v>
      </c>
      <c r="C327" s="66" t="s">
        <v>2219</v>
      </c>
      <c r="D327" s="66" t="s">
        <v>1607</v>
      </c>
      <c r="E327" s="67" t="s">
        <v>480</v>
      </c>
      <c r="F327" s="67" t="s">
        <v>456</v>
      </c>
      <c r="G327" s="67" t="s">
        <v>234</v>
      </c>
      <c r="H327" s="66" t="s">
        <v>2220</v>
      </c>
      <c r="I327" s="66" t="s">
        <v>127</v>
      </c>
      <c r="J327" s="66" t="s">
        <v>36</v>
      </c>
      <c r="K327" s="66" t="s">
        <v>1607</v>
      </c>
      <c r="L327" s="66" t="s">
        <v>36</v>
      </c>
      <c r="M327" s="66" t="s">
        <v>1607</v>
      </c>
      <c r="N327" s="68" t="s">
        <v>1607</v>
      </c>
      <c r="O327" s="69">
        <v>43</v>
      </c>
      <c r="P327" s="66" t="s">
        <v>1607</v>
      </c>
      <c r="Q327" s="68">
        <v>41747</v>
      </c>
      <c r="R327" s="68">
        <v>0</v>
      </c>
      <c r="S327" s="68">
        <v>46158</v>
      </c>
      <c r="T327" s="68">
        <f t="shared" si="5"/>
        <v>1984794</v>
      </c>
    </row>
    <row r="328" spans="1:20" ht="15.75" hidden="1" customHeight="1">
      <c r="A328" s="66">
        <v>923</v>
      </c>
      <c r="B328" s="66">
        <v>1032130157</v>
      </c>
      <c r="C328" s="66" t="s">
        <v>2221</v>
      </c>
      <c r="D328" s="66" t="s">
        <v>1607</v>
      </c>
      <c r="E328" s="67" t="s">
        <v>1469</v>
      </c>
      <c r="F328" s="67" t="s">
        <v>1471</v>
      </c>
      <c r="G328" s="67"/>
      <c r="H328" s="66" t="s">
        <v>2222</v>
      </c>
      <c r="I328" s="66" t="s">
        <v>1472</v>
      </c>
      <c r="J328" s="66" t="s">
        <v>36</v>
      </c>
      <c r="K328" s="66" t="s">
        <v>1607</v>
      </c>
      <c r="L328" s="66" t="s">
        <v>1607</v>
      </c>
      <c r="M328" s="66" t="s">
        <v>36</v>
      </c>
      <c r="N328" s="68"/>
      <c r="O328" s="69">
        <v>3</v>
      </c>
      <c r="P328" s="66" t="s">
        <v>1607</v>
      </c>
      <c r="Q328" s="68">
        <v>590494</v>
      </c>
      <c r="R328" s="68">
        <v>0</v>
      </c>
      <c r="S328" s="68">
        <v>652881</v>
      </c>
      <c r="T328" s="68">
        <f t="shared" si="5"/>
        <v>1958643</v>
      </c>
    </row>
    <row r="329" spans="1:20" ht="15.75" hidden="1" customHeight="1">
      <c r="A329" s="66">
        <v>228</v>
      </c>
      <c r="B329" s="66">
        <v>1032610038</v>
      </c>
      <c r="C329" s="66" t="s">
        <v>2223</v>
      </c>
      <c r="D329" s="66" t="s">
        <v>1607</v>
      </c>
      <c r="E329" s="67" t="s">
        <v>483</v>
      </c>
      <c r="F329" s="67" t="s">
        <v>484</v>
      </c>
      <c r="G329" s="67" t="s">
        <v>33</v>
      </c>
      <c r="H329" s="66" t="s">
        <v>1621</v>
      </c>
      <c r="I329" s="66" t="s">
        <v>35</v>
      </c>
      <c r="J329" s="66" t="s">
        <v>36</v>
      </c>
      <c r="K329" s="66" t="s">
        <v>1607</v>
      </c>
      <c r="L329" s="66" t="s">
        <v>1607</v>
      </c>
      <c r="M329" s="66" t="s">
        <v>36</v>
      </c>
      <c r="N329" s="68" t="s">
        <v>1607</v>
      </c>
      <c r="O329" s="69">
        <v>204</v>
      </c>
      <c r="P329" s="66" t="s">
        <v>1607</v>
      </c>
      <c r="Q329" s="68">
        <v>8630</v>
      </c>
      <c r="R329" s="68">
        <v>0</v>
      </c>
      <c r="S329" s="68">
        <v>9542</v>
      </c>
      <c r="T329" s="68">
        <f t="shared" si="5"/>
        <v>1946568</v>
      </c>
    </row>
    <row r="330" spans="1:20" ht="15.75" hidden="1" customHeight="1">
      <c r="A330" s="66">
        <v>191</v>
      </c>
      <c r="B330" s="66">
        <v>1033410060</v>
      </c>
      <c r="C330" s="66" t="s">
        <v>2224</v>
      </c>
      <c r="D330" s="66" t="s">
        <v>1607</v>
      </c>
      <c r="E330" s="67" t="s">
        <v>485</v>
      </c>
      <c r="F330" s="67" t="s">
        <v>487</v>
      </c>
      <c r="G330" s="67" t="s">
        <v>486</v>
      </c>
      <c r="H330" s="66" t="s">
        <v>2225</v>
      </c>
      <c r="I330" s="66" t="s">
        <v>383</v>
      </c>
      <c r="J330" s="66" t="s">
        <v>36</v>
      </c>
      <c r="K330" s="66" t="s">
        <v>1607</v>
      </c>
      <c r="L330" s="66" t="s">
        <v>36</v>
      </c>
      <c r="M330" s="66" t="s">
        <v>1607</v>
      </c>
      <c r="N330" s="68" t="s">
        <v>1607</v>
      </c>
      <c r="O330" s="69">
        <v>108</v>
      </c>
      <c r="P330" s="66" t="s">
        <v>1607</v>
      </c>
      <c r="Q330" s="68">
        <v>16217</v>
      </c>
      <c r="R330" s="68">
        <v>0</v>
      </c>
      <c r="S330" s="68">
        <v>17930</v>
      </c>
      <c r="T330" s="68">
        <f t="shared" si="5"/>
        <v>1936440</v>
      </c>
    </row>
    <row r="331" spans="1:20" ht="15.75" hidden="1" customHeight="1">
      <c r="A331" s="66">
        <v>674</v>
      </c>
      <c r="B331" s="66">
        <v>1033840048</v>
      </c>
      <c r="C331" s="66" t="s">
        <v>2226</v>
      </c>
      <c r="D331" s="66" t="s">
        <v>1607</v>
      </c>
      <c r="E331" s="67" t="s">
        <v>489</v>
      </c>
      <c r="F331" s="67" t="s">
        <v>490</v>
      </c>
      <c r="G331" s="67" t="s">
        <v>151</v>
      </c>
      <c r="H331" s="66" t="s">
        <v>2227</v>
      </c>
      <c r="I331" s="66" t="s">
        <v>88</v>
      </c>
      <c r="J331" s="66" t="s">
        <v>36</v>
      </c>
      <c r="K331" s="66" t="s">
        <v>1607</v>
      </c>
      <c r="L331" s="66" t="s">
        <v>1607</v>
      </c>
      <c r="M331" s="66" t="s">
        <v>36</v>
      </c>
      <c r="N331" s="68" t="s">
        <v>1607</v>
      </c>
      <c r="O331" s="69">
        <v>174</v>
      </c>
      <c r="P331" s="66" t="s">
        <v>1607</v>
      </c>
      <c r="Q331" s="68">
        <v>9871</v>
      </c>
      <c r="R331" s="68">
        <v>0</v>
      </c>
      <c r="S331" s="68">
        <v>10914</v>
      </c>
      <c r="T331" s="68">
        <f t="shared" si="5"/>
        <v>1899036</v>
      </c>
    </row>
    <row r="332" spans="1:20" ht="15.75" customHeight="1">
      <c r="A332" s="66">
        <v>816</v>
      </c>
      <c r="B332" s="66">
        <v>1032150105</v>
      </c>
      <c r="C332" s="66" t="s">
        <v>2228</v>
      </c>
      <c r="D332" s="66" t="s">
        <v>1613</v>
      </c>
      <c r="E332" s="67" t="s">
        <v>2229</v>
      </c>
      <c r="F332" s="67" t="s">
        <v>352</v>
      </c>
      <c r="G332" s="67"/>
      <c r="H332" s="66" t="s">
        <v>169</v>
      </c>
      <c r="I332" s="66" t="s">
        <v>88</v>
      </c>
      <c r="J332" s="66" t="s">
        <v>36</v>
      </c>
      <c r="K332" s="66" t="s">
        <v>1607</v>
      </c>
      <c r="L332" s="66" t="s">
        <v>1607</v>
      </c>
      <c r="M332" s="66" t="s">
        <v>36</v>
      </c>
      <c r="N332" s="68"/>
      <c r="O332" s="69">
        <v>3565</v>
      </c>
      <c r="P332" s="66" t="s">
        <v>1607</v>
      </c>
      <c r="Q332" s="68">
        <v>3696</v>
      </c>
      <c r="R332" s="68">
        <v>3696</v>
      </c>
      <c r="S332" s="68">
        <v>3696</v>
      </c>
      <c r="T332" s="68">
        <f t="shared" si="5"/>
        <v>13176240</v>
      </c>
    </row>
    <row r="333" spans="1:20" ht="15.75" customHeight="1">
      <c r="A333" s="66">
        <v>982</v>
      </c>
      <c r="B333" s="66">
        <v>1031611150</v>
      </c>
      <c r="C333" s="66" t="s">
        <v>2230</v>
      </c>
      <c r="D333" s="66" t="s">
        <v>1613</v>
      </c>
      <c r="E333" s="67" t="s">
        <v>117</v>
      </c>
      <c r="F333" s="67" t="s">
        <v>2231</v>
      </c>
      <c r="G333" s="67"/>
      <c r="H333" s="66" t="s">
        <v>560</v>
      </c>
      <c r="I333" s="66" t="s">
        <v>88</v>
      </c>
      <c r="J333" s="66" t="s">
        <v>36</v>
      </c>
      <c r="K333" s="66" t="s">
        <v>1607</v>
      </c>
      <c r="L333" s="66" t="s">
        <v>1607</v>
      </c>
      <c r="M333" s="66" t="s">
        <v>36</v>
      </c>
      <c r="N333" s="68"/>
      <c r="O333" s="69">
        <v>18680</v>
      </c>
      <c r="P333" s="66" t="s">
        <v>1607</v>
      </c>
      <c r="Q333" s="68">
        <v>672</v>
      </c>
      <c r="R333" s="68">
        <v>968</v>
      </c>
      <c r="S333" s="68">
        <v>672</v>
      </c>
      <c r="T333" s="68">
        <f t="shared" si="5"/>
        <v>12552960</v>
      </c>
    </row>
    <row r="334" spans="1:20" ht="15.75" customHeight="1">
      <c r="A334" s="66">
        <v>794</v>
      </c>
      <c r="B334" s="66">
        <v>1031011098</v>
      </c>
      <c r="C334" s="66" t="s">
        <v>2232</v>
      </c>
      <c r="D334" s="66" t="s">
        <v>1613</v>
      </c>
      <c r="E334" s="67" t="s">
        <v>2233</v>
      </c>
      <c r="F334" s="67" t="s">
        <v>91</v>
      </c>
      <c r="G334" s="67"/>
      <c r="H334" s="66" t="s">
        <v>169</v>
      </c>
      <c r="I334" s="66" t="s">
        <v>88</v>
      </c>
      <c r="J334" s="66" t="s">
        <v>36</v>
      </c>
      <c r="K334" s="66" t="s">
        <v>1607</v>
      </c>
      <c r="L334" s="66" t="s">
        <v>1607</v>
      </c>
      <c r="M334" s="66" t="s">
        <v>36</v>
      </c>
      <c r="N334" s="68"/>
      <c r="O334" s="69">
        <v>338</v>
      </c>
      <c r="P334" s="66" t="s">
        <v>1607</v>
      </c>
      <c r="Q334" s="68">
        <v>36494</v>
      </c>
      <c r="R334" s="68">
        <v>52505</v>
      </c>
      <c r="S334" s="68">
        <v>36494</v>
      </c>
      <c r="T334" s="68">
        <f t="shared" si="5"/>
        <v>12334972</v>
      </c>
    </row>
    <row r="335" spans="1:20" ht="15.75" hidden="1" customHeight="1">
      <c r="A335" s="66">
        <v>583</v>
      </c>
      <c r="B335" s="66">
        <v>1031640003</v>
      </c>
      <c r="C335" s="66" t="s">
        <v>2234</v>
      </c>
      <c r="D335" s="66" t="s">
        <v>1607</v>
      </c>
      <c r="E335" s="67" t="s">
        <v>502</v>
      </c>
      <c r="F335" s="67" t="s">
        <v>503</v>
      </c>
      <c r="G335" s="67" t="s">
        <v>151</v>
      </c>
      <c r="H335" s="66" t="s">
        <v>2235</v>
      </c>
      <c r="I335" s="66" t="s">
        <v>88</v>
      </c>
      <c r="J335" s="66" t="s">
        <v>36</v>
      </c>
      <c r="K335" s="66" t="s">
        <v>1607</v>
      </c>
      <c r="L335" s="66" t="s">
        <v>1607</v>
      </c>
      <c r="M335" s="66" t="s">
        <v>36</v>
      </c>
      <c r="N335" s="68" t="s">
        <v>1607</v>
      </c>
      <c r="O335" s="69">
        <v>114</v>
      </c>
      <c r="P335" s="66" t="s">
        <v>1607</v>
      </c>
      <c r="Q335" s="68">
        <v>15061</v>
      </c>
      <c r="R335" s="68">
        <v>0</v>
      </c>
      <c r="S335" s="68">
        <v>16652</v>
      </c>
      <c r="T335" s="68">
        <f t="shared" si="5"/>
        <v>1898328</v>
      </c>
    </row>
    <row r="336" spans="1:20" ht="15.75" hidden="1" customHeight="1">
      <c r="A336" s="66">
        <v>6</v>
      </c>
      <c r="B336" s="66" t="s">
        <v>491</v>
      </c>
      <c r="C336" s="66" t="s">
        <v>2236</v>
      </c>
      <c r="D336" s="66" t="s">
        <v>1607</v>
      </c>
      <c r="E336" s="67" t="s">
        <v>492</v>
      </c>
      <c r="F336" s="67" t="s">
        <v>494</v>
      </c>
      <c r="G336" s="67" t="s">
        <v>493</v>
      </c>
      <c r="H336" s="66" t="s">
        <v>2237</v>
      </c>
      <c r="I336" s="66" t="s">
        <v>88</v>
      </c>
      <c r="J336" s="66" t="s">
        <v>36</v>
      </c>
      <c r="K336" s="66" t="s">
        <v>1607</v>
      </c>
      <c r="L336" s="66" t="s">
        <v>1607</v>
      </c>
      <c r="M336" s="66" t="s">
        <v>36</v>
      </c>
      <c r="N336" s="68" t="s">
        <v>1607</v>
      </c>
      <c r="O336" s="69">
        <v>541</v>
      </c>
      <c r="P336" s="66" t="s">
        <v>1607</v>
      </c>
      <c r="Q336" s="68">
        <v>3169</v>
      </c>
      <c r="R336" s="68">
        <v>0</v>
      </c>
      <c r="S336" s="68">
        <v>3504</v>
      </c>
      <c r="T336" s="68">
        <f t="shared" si="5"/>
        <v>1895664</v>
      </c>
    </row>
    <row r="337" spans="1:20" ht="15.75" hidden="1" customHeight="1">
      <c r="A337" s="66">
        <v>1176</v>
      </c>
      <c r="B337" s="66">
        <v>1032010095</v>
      </c>
      <c r="C337" s="66" t="s">
        <v>2238</v>
      </c>
      <c r="D337" s="66" t="s">
        <v>1607</v>
      </c>
      <c r="E337" s="67" t="s">
        <v>504</v>
      </c>
      <c r="F337" s="67" t="s">
        <v>505</v>
      </c>
      <c r="G337" s="67" t="s">
        <v>458</v>
      </c>
      <c r="H337" s="66" t="s">
        <v>458</v>
      </c>
      <c r="I337" s="66" t="s">
        <v>88</v>
      </c>
      <c r="J337" s="66" t="s">
        <v>36</v>
      </c>
      <c r="K337" s="66" t="s">
        <v>1607</v>
      </c>
      <c r="L337" s="66" t="s">
        <v>36</v>
      </c>
      <c r="M337" s="66" t="s">
        <v>1607</v>
      </c>
      <c r="N337" s="68" t="s">
        <v>36</v>
      </c>
      <c r="O337" s="69">
        <v>170</v>
      </c>
      <c r="P337" s="66" t="s">
        <v>1607</v>
      </c>
      <c r="Q337" s="68">
        <v>10036</v>
      </c>
      <c r="R337" s="68">
        <v>0</v>
      </c>
      <c r="S337" s="68">
        <v>11096</v>
      </c>
      <c r="T337" s="68">
        <f t="shared" si="5"/>
        <v>1886320</v>
      </c>
    </row>
    <row r="338" spans="1:20" ht="15.75" hidden="1" customHeight="1">
      <c r="A338" s="66">
        <v>645</v>
      </c>
      <c r="B338" s="66">
        <v>1032911138</v>
      </c>
      <c r="C338" s="66" t="s">
        <v>2239</v>
      </c>
      <c r="D338" s="66" t="s">
        <v>1607</v>
      </c>
      <c r="E338" s="67" t="s">
        <v>495</v>
      </c>
      <c r="F338" s="67" t="s">
        <v>497</v>
      </c>
      <c r="G338" s="67" t="s">
        <v>277</v>
      </c>
      <c r="H338" s="66" t="s">
        <v>1644</v>
      </c>
      <c r="I338" s="66" t="s">
        <v>35</v>
      </c>
      <c r="J338" s="66" t="s">
        <v>36</v>
      </c>
      <c r="K338" s="66" t="s">
        <v>1607</v>
      </c>
      <c r="L338" s="66" t="s">
        <v>1607</v>
      </c>
      <c r="M338" s="66" t="s">
        <v>36</v>
      </c>
      <c r="N338" s="68" t="s">
        <v>1607</v>
      </c>
      <c r="O338" s="69">
        <v>7</v>
      </c>
      <c r="P338" s="66" t="s">
        <v>1607</v>
      </c>
      <c r="Q338" s="68">
        <v>243159</v>
      </c>
      <c r="R338" s="68">
        <v>0</v>
      </c>
      <c r="S338" s="68">
        <v>268849</v>
      </c>
      <c r="T338" s="68">
        <f t="shared" si="5"/>
        <v>1881943</v>
      </c>
    </row>
    <row r="339" spans="1:20" ht="15.75" hidden="1" customHeight="1">
      <c r="A339" s="66">
        <v>541</v>
      </c>
      <c r="B339" s="66">
        <v>1032010091</v>
      </c>
      <c r="C339" s="66" t="s">
        <v>2240</v>
      </c>
      <c r="D339" s="66" t="s">
        <v>1607</v>
      </c>
      <c r="E339" s="67" t="s">
        <v>498</v>
      </c>
      <c r="F339" s="67" t="s">
        <v>91</v>
      </c>
      <c r="G339" s="67" t="s">
        <v>169</v>
      </c>
      <c r="H339" s="66" t="s">
        <v>560</v>
      </c>
      <c r="I339" s="66" t="s">
        <v>88</v>
      </c>
      <c r="J339" s="66" t="s">
        <v>36</v>
      </c>
      <c r="K339" s="66" t="s">
        <v>1607</v>
      </c>
      <c r="L339" s="66" t="s">
        <v>1607</v>
      </c>
      <c r="M339" s="66" t="s">
        <v>36</v>
      </c>
      <c r="N339" s="68" t="s">
        <v>36</v>
      </c>
      <c r="O339" s="69">
        <v>1560</v>
      </c>
      <c r="P339" s="66" t="s">
        <v>1607</v>
      </c>
      <c r="Q339" s="68">
        <v>1090</v>
      </c>
      <c r="R339" s="68">
        <v>0</v>
      </c>
      <c r="S339" s="68">
        <v>1205</v>
      </c>
      <c r="T339" s="68">
        <f t="shared" si="5"/>
        <v>1879800</v>
      </c>
    </row>
    <row r="340" spans="1:20" ht="15.75" hidden="1" customHeight="1">
      <c r="A340" s="66">
        <v>663</v>
      </c>
      <c r="B340" s="66">
        <v>1032810062</v>
      </c>
      <c r="C340" s="66" t="s">
        <v>2241</v>
      </c>
      <c r="D340" s="66" t="s">
        <v>1607</v>
      </c>
      <c r="E340" s="67" t="s">
        <v>499</v>
      </c>
      <c r="F340" s="67" t="s">
        <v>501</v>
      </c>
      <c r="G340" s="67" t="s">
        <v>500</v>
      </c>
      <c r="H340" s="66" t="s">
        <v>165</v>
      </c>
      <c r="I340" s="66" t="s">
        <v>88</v>
      </c>
      <c r="J340" s="66" t="s">
        <v>36</v>
      </c>
      <c r="K340" s="66" t="s">
        <v>1607</v>
      </c>
      <c r="L340" s="66" t="s">
        <v>1607</v>
      </c>
      <c r="M340" s="66" t="s">
        <v>36</v>
      </c>
      <c r="N340" s="68" t="s">
        <v>36</v>
      </c>
      <c r="O340" s="69">
        <v>2816</v>
      </c>
      <c r="P340" s="66" t="s">
        <v>1607</v>
      </c>
      <c r="Q340" s="68">
        <v>600</v>
      </c>
      <c r="R340" s="68">
        <v>0</v>
      </c>
      <c r="S340" s="68">
        <v>663</v>
      </c>
      <c r="T340" s="68">
        <f t="shared" si="5"/>
        <v>1867008</v>
      </c>
    </row>
    <row r="341" spans="1:20" ht="15.75" hidden="1" customHeight="1">
      <c r="A341" s="66">
        <v>164</v>
      </c>
      <c r="B341" s="66">
        <v>1032910015</v>
      </c>
      <c r="C341" s="66" t="s">
        <v>2242</v>
      </c>
      <c r="D341" s="66" t="s">
        <v>1607</v>
      </c>
      <c r="E341" s="67" t="s">
        <v>1467</v>
      </c>
      <c r="F341" s="67" t="s">
        <v>530</v>
      </c>
      <c r="G341" s="67" t="s">
        <v>1468</v>
      </c>
      <c r="H341" s="66" t="s">
        <v>2243</v>
      </c>
      <c r="I341" s="66" t="s">
        <v>88</v>
      </c>
      <c r="J341" s="66" t="s">
        <v>36</v>
      </c>
      <c r="K341" s="66" t="s">
        <v>1607</v>
      </c>
      <c r="L341" s="66" t="s">
        <v>1607</v>
      </c>
      <c r="M341" s="66" t="s">
        <v>36</v>
      </c>
      <c r="N341" s="68" t="s">
        <v>1607</v>
      </c>
      <c r="O341" s="69">
        <v>2</v>
      </c>
      <c r="P341" s="66" t="s">
        <v>1607</v>
      </c>
      <c r="Q341" s="68">
        <v>843431</v>
      </c>
      <c r="R341" s="68">
        <v>0</v>
      </c>
      <c r="S341" s="68">
        <v>932541</v>
      </c>
      <c r="T341" s="68">
        <f t="shared" si="5"/>
        <v>1865082</v>
      </c>
    </row>
    <row r="342" spans="1:20" ht="15.75" customHeight="1">
      <c r="A342" s="66">
        <v>771</v>
      </c>
      <c r="B342" s="66">
        <v>1032150085</v>
      </c>
      <c r="C342" s="66" t="s">
        <v>2244</v>
      </c>
      <c r="D342" s="66" t="s">
        <v>1613</v>
      </c>
      <c r="E342" s="67" t="s">
        <v>2245</v>
      </c>
      <c r="F342" s="67" t="s">
        <v>146</v>
      </c>
      <c r="G342" s="67"/>
      <c r="H342" s="66" t="s">
        <v>169</v>
      </c>
      <c r="I342" s="66" t="s">
        <v>88</v>
      </c>
      <c r="J342" s="66" t="s">
        <v>36</v>
      </c>
      <c r="K342" s="66" t="s">
        <v>1607</v>
      </c>
      <c r="L342" s="66" t="s">
        <v>1607</v>
      </c>
      <c r="M342" s="66" t="s">
        <v>36</v>
      </c>
      <c r="N342" s="68"/>
      <c r="O342" s="69">
        <v>2446</v>
      </c>
      <c r="P342" s="66" t="s">
        <v>1607</v>
      </c>
      <c r="Q342" s="68">
        <v>5040</v>
      </c>
      <c r="R342" s="68">
        <v>5040</v>
      </c>
      <c r="S342" s="68">
        <v>5040</v>
      </c>
      <c r="T342" s="68">
        <f t="shared" si="5"/>
        <v>12327840</v>
      </c>
    </row>
    <row r="343" spans="1:20" ht="15.75" customHeight="1">
      <c r="A343" s="66">
        <v>1013</v>
      </c>
      <c r="B343" s="66">
        <v>1032130150</v>
      </c>
      <c r="C343" s="66" t="s">
        <v>2246</v>
      </c>
      <c r="D343" s="66" t="s">
        <v>1613</v>
      </c>
      <c r="E343" s="67" t="s">
        <v>2247</v>
      </c>
      <c r="F343" s="67" t="s">
        <v>2248</v>
      </c>
      <c r="G343" s="67"/>
      <c r="H343" s="66" t="s">
        <v>507</v>
      </c>
      <c r="I343" s="66" t="s">
        <v>2249</v>
      </c>
      <c r="J343" s="66" t="s">
        <v>36</v>
      </c>
      <c r="K343" s="66" t="s">
        <v>1607</v>
      </c>
      <c r="L343" s="66" t="s">
        <v>1607</v>
      </c>
      <c r="M343" s="66" t="s">
        <v>36</v>
      </c>
      <c r="N343" s="68"/>
      <c r="O343" s="69">
        <v>55</v>
      </c>
      <c r="P343" s="66" t="s">
        <v>1607</v>
      </c>
      <c r="Q343" s="68">
        <v>204399</v>
      </c>
      <c r="R343" s="68">
        <v>219175</v>
      </c>
      <c r="S343" s="68">
        <v>215028</v>
      </c>
      <c r="T343" s="68">
        <f t="shared" si="5"/>
        <v>11826540</v>
      </c>
    </row>
    <row r="344" spans="1:20" ht="15.75" hidden="1" customHeight="1">
      <c r="A344" s="66">
        <v>360</v>
      </c>
      <c r="B344" s="66">
        <v>1031650040</v>
      </c>
      <c r="C344" s="66" t="s">
        <v>2250</v>
      </c>
      <c r="D344" s="66" t="s">
        <v>1607</v>
      </c>
      <c r="E344" s="67" t="s">
        <v>508</v>
      </c>
      <c r="F344" s="67" t="s">
        <v>509</v>
      </c>
      <c r="G344" s="67" t="s">
        <v>33</v>
      </c>
      <c r="H344" s="66" t="s">
        <v>1644</v>
      </c>
      <c r="I344" s="66" t="s">
        <v>35</v>
      </c>
      <c r="J344" s="66" t="s">
        <v>36</v>
      </c>
      <c r="K344" s="66" t="s">
        <v>1607</v>
      </c>
      <c r="L344" s="66" t="s">
        <v>1607</v>
      </c>
      <c r="M344" s="66" t="s">
        <v>36</v>
      </c>
      <c r="N344" s="68" t="s">
        <v>1607</v>
      </c>
      <c r="O344" s="69">
        <v>1497</v>
      </c>
      <c r="P344" s="66" t="s">
        <v>1607</v>
      </c>
      <c r="Q344" s="68">
        <v>1111</v>
      </c>
      <c r="R344" s="68">
        <v>0</v>
      </c>
      <c r="S344" s="68">
        <v>1229</v>
      </c>
      <c r="T344" s="68">
        <f t="shared" si="5"/>
        <v>1839813</v>
      </c>
    </row>
    <row r="345" spans="1:20" ht="15.75" hidden="1" customHeight="1">
      <c r="A345" s="66">
        <v>279</v>
      </c>
      <c r="B345" s="66">
        <v>1031810000</v>
      </c>
      <c r="C345" s="66" t="s">
        <v>2251</v>
      </c>
      <c r="D345" s="66" t="s">
        <v>1607</v>
      </c>
      <c r="E345" s="67" t="s">
        <v>510</v>
      </c>
      <c r="F345" s="67" t="s">
        <v>511</v>
      </c>
      <c r="G345" s="67" t="s">
        <v>33</v>
      </c>
      <c r="H345" s="66" t="s">
        <v>2252</v>
      </c>
      <c r="I345" s="66" t="s">
        <v>35</v>
      </c>
      <c r="J345" s="66" t="s">
        <v>36</v>
      </c>
      <c r="K345" s="66" t="s">
        <v>1607</v>
      </c>
      <c r="L345" s="66" t="s">
        <v>1607</v>
      </c>
      <c r="M345" s="66" t="s">
        <v>36</v>
      </c>
      <c r="N345" s="68" t="s">
        <v>1607</v>
      </c>
      <c r="O345" s="69">
        <v>405</v>
      </c>
      <c r="P345" s="66" t="s">
        <v>1607</v>
      </c>
      <c r="Q345" s="68">
        <v>4052</v>
      </c>
      <c r="R345" s="68">
        <v>0</v>
      </c>
      <c r="S345" s="68">
        <v>4480</v>
      </c>
      <c r="T345" s="68">
        <f t="shared" si="5"/>
        <v>1814400</v>
      </c>
    </row>
    <row r="346" spans="1:20" ht="15.75" hidden="1" customHeight="1">
      <c r="A346" s="66">
        <v>432</v>
      </c>
      <c r="B346" s="66" t="s">
        <v>512</v>
      </c>
      <c r="C346" s="66" t="s">
        <v>2253</v>
      </c>
      <c r="D346" s="66" t="s">
        <v>1607</v>
      </c>
      <c r="E346" s="67" t="s">
        <v>513</v>
      </c>
      <c r="F346" s="67" t="s">
        <v>352</v>
      </c>
      <c r="G346" s="67" t="s">
        <v>169</v>
      </c>
      <c r="H346" s="66" t="s">
        <v>560</v>
      </c>
      <c r="I346" s="66" t="s">
        <v>88</v>
      </c>
      <c r="J346" s="66" t="s">
        <v>36</v>
      </c>
      <c r="K346" s="66" t="s">
        <v>36</v>
      </c>
      <c r="L346" s="66" t="s">
        <v>1607</v>
      </c>
      <c r="M346" s="66" t="s">
        <v>36</v>
      </c>
      <c r="N346" s="68" t="s">
        <v>36</v>
      </c>
      <c r="O346" s="69">
        <v>867</v>
      </c>
      <c r="P346" s="66" t="s">
        <v>1607</v>
      </c>
      <c r="Q346" s="68">
        <v>1876</v>
      </c>
      <c r="R346" s="68">
        <v>0</v>
      </c>
      <c r="S346" s="68">
        <v>2075</v>
      </c>
      <c r="T346" s="68">
        <f t="shared" si="5"/>
        <v>1799025</v>
      </c>
    </row>
    <row r="347" spans="1:20" ht="15.75" hidden="1" customHeight="1">
      <c r="A347" s="66">
        <v>1138</v>
      </c>
      <c r="B347" s="66">
        <v>1031611166</v>
      </c>
      <c r="C347" s="66" t="s">
        <v>2254</v>
      </c>
      <c r="D347" s="66" t="s">
        <v>1607</v>
      </c>
      <c r="E347" s="67" t="s">
        <v>514</v>
      </c>
      <c r="F347" s="67" t="s">
        <v>352</v>
      </c>
      <c r="G347" s="67" t="s">
        <v>132</v>
      </c>
      <c r="H347" s="66" t="s">
        <v>132</v>
      </c>
      <c r="I347" s="66" t="s">
        <v>88</v>
      </c>
      <c r="J347" s="66" t="s">
        <v>36</v>
      </c>
      <c r="K347" s="66" t="s">
        <v>1607</v>
      </c>
      <c r="L347" s="66" t="s">
        <v>36</v>
      </c>
      <c r="M347" s="66" t="s">
        <v>1607</v>
      </c>
      <c r="N347" s="68" t="s">
        <v>1607</v>
      </c>
      <c r="O347" s="69">
        <v>194</v>
      </c>
      <c r="P347" s="66" t="s">
        <v>1607</v>
      </c>
      <c r="Q347" s="68">
        <v>8199</v>
      </c>
      <c r="R347" s="68">
        <v>0</v>
      </c>
      <c r="S347" s="68">
        <v>9065</v>
      </c>
      <c r="T347" s="68">
        <f t="shared" si="5"/>
        <v>1758610</v>
      </c>
    </row>
    <row r="348" spans="1:20" ht="15.75" hidden="1" customHeight="1">
      <c r="A348" s="66">
        <v>582</v>
      </c>
      <c r="B348" s="66">
        <v>1033350035</v>
      </c>
      <c r="C348" s="66" t="s">
        <v>2255</v>
      </c>
      <c r="D348" s="66" t="s">
        <v>1607</v>
      </c>
      <c r="E348" s="67" t="s">
        <v>521</v>
      </c>
      <c r="F348" s="67" t="s">
        <v>522</v>
      </c>
      <c r="G348" s="67" t="s">
        <v>261</v>
      </c>
      <c r="H348" s="66" t="s">
        <v>2256</v>
      </c>
      <c r="I348" s="66" t="s">
        <v>254</v>
      </c>
      <c r="J348" s="66" t="s">
        <v>36</v>
      </c>
      <c r="K348" s="66" t="s">
        <v>1607</v>
      </c>
      <c r="L348" s="66" t="s">
        <v>1607</v>
      </c>
      <c r="M348" s="66" t="s">
        <v>36</v>
      </c>
      <c r="N348" s="68" t="s">
        <v>1607</v>
      </c>
      <c r="O348" s="69">
        <v>26</v>
      </c>
      <c r="P348" s="66" t="s">
        <v>1607</v>
      </c>
      <c r="Q348" s="68">
        <v>60941</v>
      </c>
      <c r="R348" s="68">
        <v>0</v>
      </c>
      <c r="S348" s="68">
        <v>67380</v>
      </c>
      <c r="T348" s="68">
        <f t="shared" si="5"/>
        <v>1751880</v>
      </c>
    </row>
    <row r="349" spans="1:20" ht="15.75" hidden="1" customHeight="1">
      <c r="A349" s="66">
        <v>532</v>
      </c>
      <c r="B349" s="66">
        <v>1033410007</v>
      </c>
      <c r="C349" s="66" t="s">
        <v>2257</v>
      </c>
      <c r="D349" s="66" t="s">
        <v>1607</v>
      </c>
      <c r="E349" s="67" t="s">
        <v>515</v>
      </c>
      <c r="F349" s="67" t="s">
        <v>516</v>
      </c>
      <c r="G349" s="67" t="s">
        <v>450</v>
      </c>
      <c r="H349" s="66" t="s">
        <v>2258</v>
      </c>
      <c r="I349" s="66" t="s">
        <v>127</v>
      </c>
      <c r="J349" s="66" t="s">
        <v>36</v>
      </c>
      <c r="K349" s="66" t="s">
        <v>1607</v>
      </c>
      <c r="L349" s="66" t="s">
        <v>1607</v>
      </c>
      <c r="M349" s="66" t="s">
        <v>36</v>
      </c>
      <c r="N349" s="68" t="s">
        <v>1607</v>
      </c>
      <c r="O349" s="69">
        <v>83</v>
      </c>
      <c r="P349" s="66" t="s">
        <v>1607</v>
      </c>
      <c r="Q349" s="68">
        <v>18441</v>
      </c>
      <c r="R349" s="68">
        <v>0</v>
      </c>
      <c r="S349" s="68">
        <v>20389</v>
      </c>
      <c r="T349" s="68">
        <f t="shared" si="5"/>
        <v>1692287</v>
      </c>
    </row>
    <row r="350" spans="1:20" ht="15.75" hidden="1" customHeight="1">
      <c r="A350" s="66">
        <v>377</v>
      </c>
      <c r="B350" s="66">
        <v>1033495018</v>
      </c>
      <c r="C350" s="66" t="s">
        <v>2259</v>
      </c>
      <c r="D350" s="66" t="s">
        <v>1607</v>
      </c>
      <c r="E350" s="67" t="s">
        <v>517</v>
      </c>
      <c r="F350" s="67" t="s">
        <v>518</v>
      </c>
      <c r="G350" s="67" t="s">
        <v>151</v>
      </c>
      <c r="H350" s="66" t="s">
        <v>2188</v>
      </c>
      <c r="I350" s="66" t="s">
        <v>88</v>
      </c>
      <c r="J350" s="66" t="s">
        <v>36</v>
      </c>
      <c r="K350" s="66" t="s">
        <v>1607</v>
      </c>
      <c r="L350" s="66" t="s">
        <v>1607</v>
      </c>
      <c r="M350" s="66" t="s">
        <v>36</v>
      </c>
      <c r="N350" s="68" t="s">
        <v>1607</v>
      </c>
      <c r="O350" s="69">
        <v>485</v>
      </c>
      <c r="P350" s="66" t="s">
        <v>1607</v>
      </c>
      <c r="Q350" s="68">
        <v>3122</v>
      </c>
      <c r="R350" s="68">
        <v>0</v>
      </c>
      <c r="S350" s="68">
        <v>3451</v>
      </c>
      <c r="T350" s="68">
        <f t="shared" si="5"/>
        <v>1673735</v>
      </c>
    </row>
    <row r="351" spans="1:20" ht="15.75" hidden="1" customHeight="1">
      <c r="A351" s="66">
        <v>1455</v>
      </c>
      <c r="B351" s="66">
        <v>1032710084</v>
      </c>
      <c r="C351" s="66" t="s">
        <v>2260</v>
      </c>
      <c r="D351" s="66" t="s">
        <v>1607</v>
      </c>
      <c r="E351" s="67" t="s">
        <v>523</v>
      </c>
      <c r="F351" s="67" t="s">
        <v>524</v>
      </c>
      <c r="G351" s="67" t="s">
        <v>188</v>
      </c>
      <c r="H351" s="66" t="s">
        <v>1243</v>
      </c>
      <c r="I351" s="66" t="s">
        <v>88</v>
      </c>
      <c r="J351" s="66" t="s">
        <v>36</v>
      </c>
      <c r="K351" s="66" t="s">
        <v>1607</v>
      </c>
      <c r="L351" s="66" t="s">
        <v>36</v>
      </c>
      <c r="M351" s="66" t="s">
        <v>1607</v>
      </c>
      <c r="N351" s="68" t="s">
        <v>1607</v>
      </c>
      <c r="O351" s="69">
        <v>11</v>
      </c>
      <c r="P351" s="66" t="s">
        <v>1607</v>
      </c>
      <c r="Q351" s="68">
        <v>61821</v>
      </c>
      <c r="R351" s="68">
        <v>0</v>
      </c>
      <c r="S351" s="68">
        <v>150952</v>
      </c>
      <c r="T351" s="68">
        <f t="shared" si="5"/>
        <v>1660472</v>
      </c>
    </row>
    <row r="352" spans="1:20" ht="15.75" hidden="1" customHeight="1">
      <c r="A352" s="66">
        <v>396</v>
      </c>
      <c r="B352" s="66">
        <v>1031840060</v>
      </c>
      <c r="C352" s="66" t="s">
        <v>2261</v>
      </c>
      <c r="D352" s="66" t="s">
        <v>1607</v>
      </c>
      <c r="E352" s="67" t="s">
        <v>519</v>
      </c>
      <c r="F352" s="67" t="s">
        <v>520</v>
      </c>
      <c r="G352" s="67" t="s">
        <v>151</v>
      </c>
      <c r="H352" s="66" t="s">
        <v>2262</v>
      </c>
      <c r="I352" s="66" t="s">
        <v>88</v>
      </c>
      <c r="J352" s="66" t="s">
        <v>36</v>
      </c>
      <c r="K352" s="66" t="s">
        <v>1607</v>
      </c>
      <c r="L352" s="66" t="s">
        <v>1607</v>
      </c>
      <c r="M352" s="66" t="s">
        <v>36</v>
      </c>
      <c r="N352" s="68" t="s">
        <v>1607</v>
      </c>
      <c r="O352" s="69">
        <v>122</v>
      </c>
      <c r="P352" s="66" t="s">
        <v>1607</v>
      </c>
      <c r="Q352" s="68">
        <v>12239</v>
      </c>
      <c r="R352" s="68">
        <v>0</v>
      </c>
      <c r="S352" s="68">
        <v>13532</v>
      </c>
      <c r="T352" s="68">
        <f t="shared" si="5"/>
        <v>1650904</v>
      </c>
    </row>
    <row r="353" spans="1:20" ht="15.75" hidden="1" customHeight="1">
      <c r="A353" s="66">
        <v>478</v>
      </c>
      <c r="B353" s="66">
        <v>1032143040</v>
      </c>
      <c r="C353" s="66" t="s">
        <v>2263</v>
      </c>
      <c r="D353" s="66" t="s">
        <v>1607</v>
      </c>
      <c r="E353" s="67" t="s">
        <v>525</v>
      </c>
      <c r="F353" s="67" t="s">
        <v>448</v>
      </c>
      <c r="G353" s="67" t="s">
        <v>33</v>
      </c>
      <c r="H353" s="66" t="s">
        <v>2264</v>
      </c>
      <c r="I353" s="66" t="s">
        <v>35</v>
      </c>
      <c r="J353" s="66" t="s">
        <v>36</v>
      </c>
      <c r="K353" s="66" t="s">
        <v>1607</v>
      </c>
      <c r="L353" s="66" t="s">
        <v>1607</v>
      </c>
      <c r="M353" s="66" t="s">
        <v>36</v>
      </c>
      <c r="N353" s="68" t="s">
        <v>1607</v>
      </c>
      <c r="O353" s="69">
        <v>1711</v>
      </c>
      <c r="P353" s="66" t="s">
        <v>1607</v>
      </c>
      <c r="Q353" s="68">
        <v>835</v>
      </c>
      <c r="R353" s="68">
        <v>0</v>
      </c>
      <c r="S353" s="68">
        <v>923</v>
      </c>
      <c r="T353" s="68">
        <f t="shared" si="5"/>
        <v>1579253</v>
      </c>
    </row>
    <row r="354" spans="1:20" ht="15.75" hidden="1" customHeight="1">
      <c r="A354" s="66">
        <v>38</v>
      </c>
      <c r="B354" s="66">
        <v>1031240010</v>
      </c>
      <c r="C354" s="66" t="s">
        <v>2265</v>
      </c>
      <c r="D354" s="66" t="s">
        <v>1607</v>
      </c>
      <c r="E354" s="67" t="s">
        <v>528</v>
      </c>
      <c r="F354" s="67" t="s">
        <v>230</v>
      </c>
      <c r="G354" s="67" t="s">
        <v>33</v>
      </c>
      <c r="H354" s="66" t="s">
        <v>1644</v>
      </c>
      <c r="I354" s="66" t="s">
        <v>35</v>
      </c>
      <c r="J354" s="66" t="s">
        <v>36</v>
      </c>
      <c r="K354" s="66" t="s">
        <v>1607</v>
      </c>
      <c r="L354" s="66" t="s">
        <v>1607</v>
      </c>
      <c r="M354" s="66" t="s">
        <v>36</v>
      </c>
      <c r="N354" s="68" t="s">
        <v>1607</v>
      </c>
      <c r="O354" s="69">
        <v>2744</v>
      </c>
      <c r="P354" s="66" t="s">
        <v>1607</v>
      </c>
      <c r="Q354" s="68">
        <v>516</v>
      </c>
      <c r="R354" s="68">
        <v>0</v>
      </c>
      <c r="S354" s="68">
        <v>571</v>
      </c>
      <c r="T354" s="68">
        <f t="shared" si="5"/>
        <v>1566824</v>
      </c>
    </row>
    <row r="355" spans="1:20" ht="15.75" customHeight="1">
      <c r="A355" s="66">
        <v>1043</v>
      </c>
      <c r="B355" s="66">
        <v>1031211215</v>
      </c>
      <c r="C355" s="66" t="s">
        <v>2266</v>
      </c>
      <c r="D355" s="66" t="s">
        <v>1613</v>
      </c>
      <c r="E355" s="67" t="s">
        <v>2267</v>
      </c>
      <c r="F355" s="67" t="s">
        <v>838</v>
      </c>
      <c r="G355" s="67"/>
      <c r="H355" s="66" t="s">
        <v>458</v>
      </c>
      <c r="I355" s="66" t="s">
        <v>88</v>
      </c>
      <c r="J355" s="66" t="s">
        <v>36</v>
      </c>
      <c r="K355" s="66" t="s">
        <v>1607</v>
      </c>
      <c r="L355" s="66" t="s">
        <v>1607</v>
      </c>
      <c r="M355" s="66" t="s">
        <v>36</v>
      </c>
      <c r="N355" s="68"/>
      <c r="O355" s="69">
        <v>2748</v>
      </c>
      <c r="P355" s="66" t="s">
        <v>1607</v>
      </c>
      <c r="Q355" s="68">
        <v>4271</v>
      </c>
      <c r="R355" s="68">
        <v>4271</v>
      </c>
      <c r="S355" s="68">
        <v>4271</v>
      </c>
      <c r="T355" s="68">
        <f t="shared" si="5"/>
        <v>11736708</v>
      </c>
    </row>
    <row r="356" spans="1:20" ht="15.75" hidden="1" customHeight="1">
      <c r="A356" s="66">
        <v>50</v>
      </c>
      <c r="B356" s="66">
        <v>1031620002</v>
      </c>
      <c r="C356" s="66" t="s">
        <v>2268</v>
      </c>
      <c r="D356" s="66" t="s">
        <v>1607</v>
      </c>
      <c r="E356" s="67" t="s">
        <v>535</v>
      </c>
      <c r="F356" s="67" t="s">
        <v>536</v>
      </c>
      <c r="G356" s="67" t="s">
        <v>33</v>
      </c>
      <c r="H356" s="66" t="s">
        <v>1644</v>
      </c>
      <c r="I356" s="66" t="s">
        <v>35</v>
      </c>
      <c r="J356" s="66" t="s">
        <v>36</v>
      </c>
      <c r="K356" s="66" t="s">
        <v>1607</v>
      </c>
      <c r="L356" s="66" t="s">
        <v>1607</v>
      </c>
      <c r="M356" s="66" t="s">
        <v>36</v>
      </c>
      <c r="N356" s="68" t="s">
        <v>1607</v>
      </c>
      <c r="O356" s="69">
        <v>232</v>
      </c>
      <c r="P356" s="66" t="s">
        <v>1607</v>
      </c>
      <c r="Q356" s="68">
        <v>6025</v>
      </c>
      <c r="R356" s="68">
        <v>0</v>
      </c>
      <c r="S356" s="68">
        <v>6661</v>
      </c>
      <c r="T356" s="68">
        <f t="shared" si="5"/>
        <v>1545352</v>
      </c>
    </row>
    <row r="357" spans="1:20" ht="15.75" hidden="1" customHeight="1">
      <c r="A357" s="66">
        <v>1231</v>
      </c>
      <c r="B357" s="66">
        <v>1034020213</v>
      </c>
      <c r="C357" s="66" t="s">
        <v>2269</v>
      </c>
      <c r="D357" s="66" t="s">
        <v>1607</v>
      </c>
      <c r="E357" s="67" t="s">
        <v>540</v>
      </c>
      <c r="F357" s="67" t="s">
        <v>469</v>
      </c>
      <c r="G357" s="67" t="s">
        <v>541</v>
      </c>
      <c r="H357" s="66" t="s">
        <v>136</v>
      </c>
      <c r="I357" s="66" t="s">
        <v>542</v>
      </c>
      <c r="J357" s="66" t="s">
        <v>36</v>
      </c>
      <c r="K357" s="66" t="s">
        <v>1607</v>
      </c>
      <c r="L357" s="66" t="s">
        <v>1607</v>
      </c>
      <c r="M357" s="66" t="s">
        <v>36</v>
      </c>
      <c r="N357" s="68" t="s">
        <v>36</v>
      </c>
      <c r="O357" s="69">
        <v>29</v>
      </c>
      <c r="P357" s="66" t="s">
        <v>1607</v>
      </c>
      <c r="Q357" s="68">
        <v>48188</v>
      </c>
      <c r="R357" s="68">
        <v>0</v>
      </c>
      <c r="S357" s="68">
        <v>53279</v>
      </c>
      <c r="T357" s="68">
        <f t="shared" si="5"/>
        <v>1545091</v>
      </c>
    </row>
    <row r="358" spans="1:20" ht="15.75" customHeight="1">
      <c r="A358" s="66">
        <v>761</v>
      </c>
      <c r="B358" s="66">
        <v>1032210054</v>
      </c>
      <c r="C358" s="66" t="s">
        <v>2270</v>
      </c>
      <c r="D358" s="66" t="s">
        <v>1613</v>
      </c>
      <c r="E358" s="67" t="s">
        <v>2271</v>
      </c>
      <c r="F358" s="67" t="s">
        <v>2272</v>
      </c>
      <c r="G358" s="67"/>
      <c r="H358" s="66" t="s">
        <v>1644</v>
      </c>
      <c r="I358" s="66" t="s">
        <v>35</v>
      </c>
      <c r="J358" s="66" t="s">
        <v>36</v>
      </c>
      <c r="K358" s="66" t="s">
        <v>1607</v>
      </c>
      <c r="L358" s="66" t="s">
        <v>1607</v>
      </c>
      <c r="M358" s="66" t="s">
        <v>36</v>
      </c>
      <c r="N358" s="68"/>
      <c r="O358" s="69">
        <v>10</v>
      </c>
      <c r="P358" s="66" t="s">
        <v>1607</v>
      </c>
      <c r="Q358" s="68">
        <v>1170271</v>
      </c>
      <c r="R358" s="68">
        <v>1170271</v>
      </c>
      <c r="S358" s="68">
        <v>1170271</v>
      </c>
      <c r="T358" s="68">
        <f t="shared" si="5"/>
        <v>11702710</v>
      </c>
    </row>
    <row r="359" spans="1:20" ht="15.75" customHeight="1">
      <c r="A359" s="66">
        <v>693</v>
      </c>
      <c r="B359" s="66">
        <v>1032411054</v>
      </c>
      <c r="C359" s="66" t="s">
        <v>2273</v>
      </c>
      <c r="D359" s="66" t="s">
        <v>1613</v>
      </c>
      <c r="E359" s="67" t="s">
        <v>2274</v>
      </c>
      <c r="F359" s="67" t="s">
        <v>735</v>
      </c>
      <c r="G359" s="67"/>
      <c r="H359" s="66" t="s">
        <v>458</v>
      </c>
      <c r="I359" s="66" t="s">
        <v>88</v>
      </c>
      <c r="J359" s="66" t="s">
        <v>36</v>
      </c>
      <c r="K359" s="66" t="s">
        <v>1607</v>
      </c>
      <c r="L359" s="66" t="s">
        <v>1607</v>
      </c>
      <c r="M359" s="66" t="s">
        <v>36</v>
      </c>
      <c r="N359" s="68"/>
      <c r="O359" s="69">
        <v>2708</v>
      </c>
      <c r="P359" s="66" t="s">
        <v>1607</v>
      </c>
      <c r="Q359" s="68">
        <v>4188</v>
      </c>
      <c r="R359" s="68">
        <v>4188</v>
      </c>
      <c r="S359" s="68">
        <v>4188</v>
      </c>
      <c r="T359" s="68">
        <f t="shared" si="5"/>
        <v>11341104</v>
      </c>
    </row>
    <row r="360" spans="1:20" ht="15.75" hidden="1" customHeight="1">
      <c r="A360" s="66">
        <v>1230</v>
      </c>
      <c r="B360" s="66">
        <v>1031840130</v>
      </c>
      <c r="C360" s="66" t="s">
        <v>2275</v>
      </c>
      <c r="D360" s="66" t="s">
        <v>1607</v>
      </c>
      <c r="E360" s="67" t="s">
        <v>529</v>
      </c>
      <c r="F360" s="67" t="s">
        <v>530</v>
      </c>
      <c r="G360" s="67" t="s">
        <v>62</v>
      </c>
      <c r="H360" s="66" t="s">
        <v>136</v>
      </c>
      <c r="I360" s="66" t="s">
        <v>88</v>
      </c>
      <c r="J360" s="66" t="s">
        <v>36</v>
      </c>
      <c r="K360" s="66" t="s">
        <v>1607</v>
      </c>
      <c r="L360" s="66" t="s">
        <v>36</v>
      </c>
      <c r="M360" s="66" t="s">
        <v>1607</v>
      </c>
      <c r="N360" s="68" t="s">
        <v>1607</v>
      </c>
      <c r="O360" s="69">
        <v>7</v>
      </c>
      <c r="P360" s="66" t="s">
        <v>1607</v>
      </c>
      <c r="Q360" s="68">
        <v>199239</v>
      </c>
      <c r="R360" s="68">
        <v>0</v>
      </c>
      <c r="S360" s="68">
        <v>220289</v>
      </c>
      <c r="T360" s="68">
        <f t="shared" si="5"/>
        <v>1542023</v>
      </c>
    </row>
    <row r="361" spans="1:20" ht="15.75" customHeight="1">
      <c r="A361" s="66">
        <v>863</v>
      </c>
      <c r="B361" s="66">
        <v>1032144001</v>
      </c>
      <c r="C361" s="66" t="s">
        <v>2276</v>
      </c>
      <c r="D361" s="66" t="s">
        <v>1613</v>
      </c>
      <c r="E361" s="67" t="s">
        <v>2277</v>
      </c>
      <c r="F361" s="67" t="s">
        <v>2278</v>
      </c>
      <c r="G361" s="67"/>
      <c r="H361" s="66" t="s">
        <v>507</v>
      </c>
      <c r="I361" s="66" t="s">
        <v>35</v>
      </c>
      <c r="J361" s="66" t="s">
        <v>36</v>
      </c>
      <c r="K361" s="66" t="s">
        <v>1607</v>
      </c>
      <c r="L361" s="66" t="s">
        <v>1607</v>
      </c>
      <c r="M361" s="66" t="s">
        <v>36</v>
      </c>
      <c r="N361" s="68"/>
      <c r="O361" s="69">
        <v>11</v>
      </c>
      <c r="P361" s="66" t="s">
        <v>1607</v>
      </c>
      <c r="Q361" s="68">
        <v>1005282</v>
      </c>
      <c r="R361" s="68">
        <v>1005282</v>
      </c>
      <c r="S361" s="68">
        <v>1005282</v>
      </c>
      <c r="T361" s="68">
        <f t="shared" si="5"/>
        <v>11058102</v>
      </c>
    </row>
    <row r="362" spans="1:20" ht="15.75" customHeight="1">
      <c r="A362" s="66">
        <v>964</v>
      </c>
      <c r="B362" s="66" t="s">
        <v>2279</v>
      </c>
      <c r="C362" s="66" t="s">
        <v>2280</v>
      </c>
      <c r="D362" s="66" t="s">
        <v>1613</v>
      </c>
      <c r="E362" s="67" t="s">
        <v>2281</v>
      </c>
      <c r="F362" s="67" t="s">
        <v>635</v>
      </c>
      <c r="G362" s="67"/>
      <c r="H362" s="66" t="s">
        <v>2282</v>
      </c>
      <c r="I362" s="66" t="s">
        <v>248</v>
      </c>
      <c r="J362" s="66" t="s">
        <v>36</v>
      </c>
      <c r="K362" s="66" t="s">
        <v>1607</v>
      </c>
      <c r="L362" s="66" t="s">
        <v>1607</v>
      </c>
      <c r="M362" s="66" t="s">
        <v>36</v>
      </c>
      <c r="N362" s="68"/>
      <c r="O362" s="69">
        <v>76</v>
      </c>
      <c r="P362" s="66" t="s">
        <v>1607</v>
      </c>
      <c r="Q362" s="68">
        <v>137638</v>
      </c>
      <c r="R362" s="68">
        <v>187486</v>
      </c>
      <c r="S362" s="68">
        <v>144795</v>
      </c>
      <c r="T362" s="68">
        <f t="shared" si="5"/>
        <v>11004420</v>
      </c>
    </row>
    <row r="363" spans="1:20" ht="15.75" customHeight="1">
      <c r="A363" s="66">
        <v>975</v>
      </c>
      <c r="B363" s="66">
        <v>1032170011</v>
      </c>
      <c r="C363" s="66" t="s">
        <v>2283</v>
      </c>
      <c r="D363" s="66" t="s">
        <v>1613</v>
      </c>
      <c r="E363" s="67" t="s">
        <v>2284</v>
      </c>
      <c r="F363" s="67" t="s">
        <v>650</v>
      </c>
      <c r="G363" s="67"/>
      <c r="H363" s="66" t="s">
        <v>2108</v>
      </c>
      <c r="I363" s="66" t="s">
        <v>35</v>
      </c>
      <c r="J363" s="66" t="s">
        <v>36</v>
      </c>
      <c r="K363" s="66" t="s">
        <v>1607</v>
      </c>
      <c r="L363" s="66" t="s">
        <v>1607</v>
      </c>
      <c r="M363" s="66" t="s">
        <v>36</v>
      </c>
      <c r="N363" s="68"/>
      <c r="O363" s="69">
        <v>3</v>
      </c>
      <c r="P363" s="66" t="s">
        <v>1607</v>
      </c>
      <c r="Q363" s="68">
        <v>3586375</v>
      </c>
      <c r="R363" s="68">
        <v>3586375</v>
      </c>
      <c r="S363" s="68">
        <v>3586375</v>
      </c>
      <c r="T363" s="68">
        <f t="shared" si="5"/>
        <v>10759125</v>
      </c>
    </row>
    <row r="364" spans="1:20" ht="15.75" customHeight="1">
      <c r="A364" s="66">
        <v>888</v>
      </c>
      <c r="B364" s="66">
        <v>1032150045</v>
      </c>
      <c r="C364" s="66" t="s">
        <v>2285</v>
      </c>
      <c r="D364" s="66" t="s">
        <v>1613</v>
      </c>
      <c r="E364" s="67" t="s">
        <v>2286</v>
      </c>
      <c r="F364" s="67" t="s">
        <v>2287</v>
      </c>
      <c r="G364" s="67"/>
      <c r="H364" s="66" t="s">
        <v>2288</v>
      </c>
      <c r="I364" s="66" t="s">
        <v>35</v>
      </c>
      <c r="J364" s="66" t="s">
        <v>36</v>
      </c>
      <c r="K364" s="66" t="s">
        <v>1607</v>
      </c>
      <c r="L364" s="66" t="s">
        <v>1607</v>
      </c>
      <c r="M364" s="66" t="s">
        <v>36</v>
      </c>
      <c r="N364" s="68"/>
      <c r="O364" s="69">
        <v>446</v>
      </c>
      <c r="P364" s="66" t="s">
        <v>1607</v>
      </c>
      <c r="Q364" s="68">
        <v>24072</v>
      </c>
      <c r="R364" s="68">
        <v>24072</v>
      </c>
      <c r="S364" s="68">
        <v>24072</v>
      </c>
      <c r="T364" s="68">
        <f t="shared" si="5"/>
        <v>10736112</v>
      </c>
    </row>
    <row r="365" spans="1:20" ht="15.75" customHeight="1">
      <c r="A365" s="66">
        <v>1114</v>
      </c>
      <c r="B365" s="66">
        <v>1032210091</v>
      </c>
      <c r="C365" s="66" t="s">
        <v>2289</v>
      </c>
      <c r="D365" s="66" t="s">
        <v>1613</v>
      </c>
      <c r="E365" s="67" t="s">
        <v>1986</v>
      </c>
      <c r="F365" s="67" t="s">
        <v>555</v>
      </c>
      <c r="G365" s="67"/>
      <c r="H365" s="66" t="s">
        <v>1644</v>
      </c>
      <c r="I365" s="66" t="s">
        <v>35</v>
      </c>
      <c r="J365" s="66" t="s">
        <v>36</v>
      </c>
      <c r="K365" s="66" t="s">
        <v>1607</v>
      </c>
      <c r="L365" s="66" t="s">
        <v>1607</v>
      </c>
      <c r="M365" s="66" t="s">
        <v>36</v>
      </c>
      <c r="N365" s="68"/>
      <c r="O365" s="69">
        <v>22</v>
      </c>
      <c r="P365" s="66" t="s">
        <v>1607</v>
      </c>
      <c r="Q365" s="68">
        <v>463818</v>
      </c>
      <c r="R365" s="68">
        <v>701995</v>
      </c>
      <c r="S365" s="68">
        <v>487937</v>
      </c>
      <c r="T365" s="68">
        <f t="shared" si="5"/>
        <v>10734614</v>
      </c>
    </row>
    <row r="366" spans="1:20" ht="15.75" customHeight="1">
      <c r="A366" s="66">
        <v>1430</v>
      </c>
      <c r="B366" s="66">
        <v>1033610031</v>
      </c>
      <c r="C366" s="66" t="s">
        <v>2290</v>
      </c>
      <c r="D366" s="66" t="s">
        <v>1613</v>
      </c>
      <c r="E366" s="67" t="s">
        <v>2291</v>
      </c>
      <c r="F366" s="67" t="s">
        <v>2292</v>
      </c>
      <c r="G366" s="67" t="s">
        <v>62</v>
      </c>
      <c r="H366" s="66" t="s">
        <v>175</v>
      </c>
      <c r="I366" s="66" t="s">
        <v>48</v>
      </c>
      <c r="J366" s="66" t="s">
        <v>36</v>
      </c>
      <c r="K366" s="66" t="s">
        <v>1607</v>
      </c>
      <c r="L366" s="66" t="s">
        <v>1607</v>
      </c>
      <c r="M366" s="66" t="s">
        <v>36</v>
      </c>
      <c r="N366" s="68" t="s">
        <v>1607</v>
      </c>
      <c r="O366" s="69">
        <v>20</v>
      </c>
      <c r="P366" s="66" t="s">
        <v>1607</v>
      </c>
      <c r="Q366" s="68">
        <v>527040</v>
      </c>
      <c r="R366" s="68">
        <v>527562</v>
      </c>
      <c r="S366" s="68">
        <v>527562</v>
      </c>
      <c r="T366" s="68">
        <f t="shared" si="5"/>
        <v>10551240</v>
      </c>
    </row>
    <row r="367" spans="1:20" ht="15.75" customHeight="1">
      <c r="A367" s="66">
        <v>832</v>
      </c>
      <c r="B367" s="66">
        <v>1032412125</v>
      </c>
      <c r="C367" s="66" t="s">
        <v>2293</v>
      </c>
      <c r="D367" s="66" t="s">
        <v>1613</v>
      </c>
      <c r="E367" s="67" t="s">
        <v>2294</v>
      </c>
      <c r="F367" s="67" t="s">
        <v>2295</v>
      </c>
      <c r="G367" s="67"/>
      <c r="H367" s="66" t="s">
        <v>2296</v>
      </c>
      <c r="I367" s="66" t="s">
        <v>35</v>
      </c>
      <c r="J367" s="66" t="s">
        <v>36</v>
      </c>
      <c r="K367" s="66" t="s">
        <v>1607</v>
      </c>
      <c r="L367" s="66" t="s">
        <v>1607</v>
      </c>
      <c r="M367" s="66" t="s">
        <v>36</v>
      </c>
      <c r="N367" s="68"/>
      <c r="O367" s="69">
        <v>28</v>
      </c>
      <c r="P367" s="66" t="s">
        <v>1607</v>
      </c>
      <c r="Q367" s="68">
        <v>375900</v>
      </c>
      <c r="R367" s="68">
        <v>375900</v>
      </c>
      <c r="S367" s="68">
        <v>375900</v>
      </c>
      <c r="T367" s="68">
        <f t="shared" si="5"/>
        <v>10525200</v>
      </c>
    </row>
    <row r="368" spans="1:20" ht="15.75" hidden="1" customHeight="1">
      <c r="A368" s="66">
        <v>1232</v>
      </c>
      <c r="B368" s="66">
        <v>1031611153</v>
      </c>
      <c r="C368" s="66" t="s">
        <v>2297</v>
      </c>
      <c r="D368" s="66" t="s">
        <v>1607</v>
      </c>
      <c r="E368" s="67" t="s">
        <v>531</v>
      </c>
      <c r="F368" s="67" t="s">
        <v>533</v>
      </c>
      <c r="G368" s="67" t="s">
        <v>532</v>
      </c>
      <c r="H368" s="66" t="s">
        <v>560</v>
      </c>
      <c r="I368" s="66" t="s">
        <v>534</v>
      </c>
      <c r="J368" s="66" t="s">
        <v>36</v>
      </c>
      <c r="K368" s="66" t="s">
        <v>1607</v>
      </c>
      <c r="L368" s="66" t="s">
        <v>1607</v>
      </c>
      <c r="M368" s="66" t="s">
        <v>36</v>
      </c>
      <c r="N368" s="68" t="s">
        <v>36</v>
      </c>
      <c r="O368" s="69">
        <v>356</v>
      </c>
      <c r="P368" s="66" t="s">
        <v>1607</v>
      </c>
      <c r="Q368" s="68">
        <v>3905</v>
      </c>
      <c r="R368" s="68">
        <v>0</v>
      </c>
      <c r="S368" s="68">
        <v>4318</v>
      </c>
      <c r="T368" s="68">
        <f t="shared" si="5"/>
        <v>1537208</v>
      </c>
    </row>
    <row r="369" spans="1:20" ht="15.75" hidden="1" customHeight="1">
      <c r="A369" s="66">
        <v>1329</v>
      </c>
      <c r="B369" s="66">
        <v>1033840007</v>
      </c>
      <c r="C369" s="66" t="s">
        <v>2298</v>
      </c>
      <c r="D369" s="66" t="s">
        <v>1607</v>
      </c>
      <c r="E369" s="67" t="s">
        <v>537</v>
      </c>
      <c r="F369" s="67" t="s">
        <v>478</v>
      </c>
      <c r="G369" s="67"/>
      <c r="H369" s="66" t="s">
        <v>676</v>
      </c>
      <c r="I369" s="66" t="s">
        <v>539</v>
      </c>
      <c r="J369" s="66" t="s">
        <v>36</v>
      </c>
      <c r="K369" s="66"/>
      <c r="L369" s="66" t="s">
        <v>1607</v>
      </c>
      <c r="M369" s="66" t="s">
        <v>1607</v>
      </c>
      <c r="N369" s="68" t="s">
        <v>1607</v>
      </c>
      <c r="O369" s="69">
        <v>21</v>
      </c>
      <c r="P369" s="66" t="s">
        <v>1607</v>
      </c>
      <c r="Q369" s="68">
        <v>65531</v>
      </c>
      <c r="R369" s="68">
        <v>0</v>
      </c>
      <c r="S369" s="68">
        <v>72455</v>
      </c>
      <c r="T369" s="68">
        <f t="shared" si="5"/>
        <v>1521555</v>
      </c>
    </row>
    <row r="370" spans="1:20" ht="15.75" customHeight="1">
      <c r="A370" s="66">
        <v>759</v>
      </c>
      <c r="B370" s="66">
        <v>1032210141</v>
      </c>
      <c r="C370" s="66" t="s">
        <v>2299</v>
      </c>
      <c r="D370" s="66" t="s">
        <v>1613</v>
      </c>
      <c r="E370" s="67" t="s">
        <v>2300</v>
      </c>
      <c r="F370" s="67" t="s">
        <v>1324</v>
      </c>
      <c r="G370" s="67"/>
      <c r="H370" s="66" t="s">
        <v>1644</v>
      </c>
      <c r="I370" s="66" t="s">
        <v>35</v>
      </c>
      <c r="J370" s="66" t="s">
        <v>36</v>
      </c>
      <c r="K370" s="66" t="s">
        <v>1607</v>
      </c>
      <c r="L370" s="66" t="s">
        <v>1607</v>
      </c>
      <c r="M370" s="66" t="s">
        <v>36</v>
      </c>
      <c r="N370" s="68"/>
      <c r="O370" s="69">
        <v>218</v>
      </c>
      <c r="P370" s="66" t="s">
        <v>1607</v>
      </c>
      <c r="Q370" s="68">
        <v>45783</v>
      </c>
      <c r="R370" s="68">
        <v>63580</v>
      </c>
      <c r="S370" s="68">
        <v>48164</v>
      </c>
      <c r="T370" s="68">
        <f t="shared" si="5"/>
        <v>10499752</v>
      </c>
    </row>
    <row r="371" spans="1:20" ht="15.75" hidden="1" customHeight="1">
      <c r="A371" s="66">
        <v>245</v>
      </c>
      <c r="B371" s="66">
        <v>1031610009</v>
      </c>
      <c r="C371" s="66" t="s">
        <v>2301</v>
      </c>
      <c r="D371" s="66" t="s">
        <v>1607</v>
      </c>
      <c r="E371" s="67" t="s">
        <v>549</v>
      </c>
      <c r="F371" s="67" t="s">
        <v>230</v>
      </c>
      <c r="G371" s="67" t="s">
        <v>212</v>
      </c>
      <c r="H371" s="66" t="s">
        <v>2302</v>
      </c>
      <c r="I371" s="66" t="s">
        <v>88</v>
      </c>
      <c r="J371" s="66" t="s">
        <v>36</v>
      </c>
      <c r="K371" s="66" t="s">
        <v>1607</v>
      </c>
      <c r="L371" s="66" t="s">
        <v>1607</v>
      </c>
      <c r="M371" s="66" t="s">
        <v>36</v>
      </c>
      <c r="N371" s="68" t="s">
        <v>1607</v>
      </c>
      <c r="O371" s="69">
        <v>32</v>
      </c>
      <c r="P371" s="66" t="s">
        <v>1607</v>
      </c>
      <c r="Q371" s="68">
        <v>41838</v>
      </c>
      <c r="R371" s="68">
        <v>0</v>
      </c>
      <c r="S371" s="68">
        <v>46259</v>
      </c>
      <c r="T371" s="68">
        <f t="shared" si="5"/>
        <v>1480288</v>
      </c>
    </row>
    <row r="372" spans="1:20" ht="15.75" hidden="1" customHeight="1">
      <c r="A372" s="66">
        <v>490</v>
      </c>
      <c r="B372" s="66">
        <v>1031211188</v>
      </c>
      <c r="C372" s="66" t="s">
        <v>2303</v>
      </c>
      <c r="D372" s="66" t="s">
        <v>1607</v>
      </c>
      <c r="E372" s="67" t="s">
        <v>543</v>
      </c>
      <c r="F372" s="67" t="s">
        <v>544</v>
      </c>
      <c r="G372" s="67" t="s">
        <v>33</v>
      </c>
      <c r="H372" s="66" t="s">
        <v>1781</v>
      </c>
      <c r="I372" s="66" t="s">
        <v>35</v>
      </c>
      <c r="J372" s="66" t="s">
        <v>36</v>
      </c>
      <c r="K372" s="66" t="s">
        <v>1607</v>
      </c>
      <c r="L372" s="66" t="s">
        <v>1607</v>
      </c>
      <c r="M372" s="66" t="s">
        <v>36</v>
      </c>
      <c r="N372" s="68" t="s">
        <v>1607</v>
      </c>
      <c r="O372" s="69">
        <v>181</v>
      </c>
      <c r="P372" s="66" t="s">
        <v>1607</v>
      </c>
      <c r="Q372" s="68">
        <v>7395</v>
      </c>
      <c r="R372" s="68">
        <v>0</v>
      </c>
      <c r="S372" s="68">
        <v>8177</v>
      </c>
      <c r="T372" s="68">
        <f t="shared" si="5"/>
        <v>1480037</v>
      </c>
    </row>
    <row r="373" spans="1:20" ht="15.75" customHeight="1">
      <c r="A373" s="66">
        <v>1119</v>
      </c>
      <c r="B373" s="66">
        <v>1032210020</v>
      </c>
      <c r="C373" s="66" t="s">
        <v>2304</v>
      </c>
      <c r="D373" s="66" t="s">
        <v>1613</v>
      </c>
      <c r="E373" s="67" t="s">
        <v>1721</v>
      </c>
      <c r="F373" s="67" t="s">
        <v>2305</v>
      </c>
      <c r="G373" s="67" t="s">
        <v>1723</v>
      </c>
      <c r="H373" s="66" t="s">
        <v>1723</v>
      </c>
      <c r="I373" s="66" t="s">
        <v>1724</v>
      </c>
      <c r="J373" s="66" t="s">
        <v>36</v>
      </c>
      <c r="K373" s="66" t="s">
        <v>1607</v>
      </c>
      <c r="L373" s="66" t="s">
        <v>1607</v>
      </c>
      <c r="M373" s="66" t="s">
        <v>36</v>
      </c>
      <c r="N373" s="68" t="s">
        <v>1607</v>
      </c>
      <c r="O373" s="69">
        <v>4</v>
      </c>
      <c r="P373" s="66" t="s">
        <v>1607</v>
      </c>
      <c r="Q373" s="68">
        <v>2591420</v>
      </c>
      <c r="R373" s="68">
        <v>2591420</v>
      </c>
      <c r="S373" s="68">
        <v>2591420</v>
      </c>
      <c r="T373" s="68">
        <f t="shared" si="5"/>
        <v>10365680</v>
      </c>
    </row>
    <row r="374" spans="1:20" ht="15.75" customHeight="1">
      <c r="A374" s="66">
        <v>1276</v>
      </c>
      <c r="B374" s="66">
        <v>1032210026</v>
      </c>
      <c r="C374" s="66" t="s">
        <v>2306</v>
      </c>
      <c r="D374" s="66" t="s">
        <v>1613</v>
      </c>
      <c r="E374" s="67" t="s">
        <v>2307</v>
      </c>
      <c r="F374" s="67" t="s">
        <v>326</v>
      </c>
      <c r="G374" s="67" t="s">
        <v>1956</v>
      </c>
      <c r="H374" s="66" t="s">
        <v>1956</v>
      </c>
      <c r="I374" s="66" t="s">
        <v>48</v>
      </c>
      <c r="J374" s="66" t="s">
        <v>36</v>
      </c>
      <c r="K374" s="66" t="s">
        <v>1607</v>
      </c>
      <c r="L374" s="66" t="s">
        <v>36</v>
      </c>
      <c r="M374" s="66" t="s">
        <v>1607</v>
      </c>
      <c r="N374" s="68" t="s">
        <v>1607</v>
      </c>
      <c r="O374" s="69">
        <v>6</v>
      </c>
      <c r="P374" s="66" t="s">
        <v>1607</v>
      </c>
      <c r="Q374" s="68">
        <v>1724510</v>
      </c>
      <c r="R374" s="68">
        <v>1724510</v>
      </c>
      <c r="S374" s="68">
        <v>1724510</v>
      </c>
      <c r="T374" s="68">
        <f t="shared" si="5"/>
        <v>10347060</v>
      </c>
    </row>
    <row r="375" spans="1:20" ht="15.75" customHeight="1">
      <c r="A375" s="66">
        <v>757</v>
      </c>
      <c r="B375" s="66">
        <v>1033040032</v>
      </c>
      <c r="C375" s="66" t="s">
        <v>2308</v>
      </c>
      <c r="D375" s="66" t="s">
        <v>1613</v>
      </c>
      <c r="E375" s="67" t="s">
        <v>2309</v>
      </c>
      <c r="F375" s="67" t="s">
        <v>2310</v>
      </c>
      <c r="G375" s="67"/>
      <c r="H375" s="66" t="s">
        <v>1644</v>
      </c>
      <c r="I375" s="66" t="s">
        <v>35</v>
      </c>
      <c r="J375" s="66" t="s">
        <v>36</v>
      </c>
      <c r="K375" s="66" t="s">
        <v>1607</v>
      </c>
      <c r="L375" s="66" t="s">
        <v>1607</v>
      </c>
      <c r="M375" s="66" t="s">
        <v>36</v>
      </c>
      <c r="N375" s="68"/>
      <c r="O375" s="69">
        <v>798</v>
      </c>
      <c r="P375" s="66" t="s">
        <v>1607</v>
      </c>
      <c r="Q375" s="68">
        <v>12777</v>
      </c>
      <c r="R375" s="68">
        <v>12777</v>
      </c>
      <c r="S375" s="68">
        <v>12777</v>
      </c>
      <c r="T375" s="68">
        <f t="shared" si="5"/>
        <v>10196046</v>
      </c>
    </row>
    <row r="376" spans="1:20" ht="15.75" customHeight="1">
      <c r="A376" s="66">
        <v>792</v>
      </c>
      <c r="B376" s="66">
        <v>1032142036</v>
      </c>
      <c r="C376" s="66" t="s">
        <v>2311</v>
      </c>
      <c r="D376" s="66" t="s">
        <v>1613</v>
      </c>
      <c r="E376" s="67" t="s">
        <v>2312</v>
      </c>
      <c r="F376" s="67" t="s">
        <v>2313</v>
      </c>
      <c r="G376" s="67"/>
      <c r="H376" s="66" t="s">
        <v>1262</v>
      </c>
      <c r="I376" s="66" t="s">
        <v>534</v>
      </c>
      <c r="J376" s="66" t="s">
        <v>36</v>
      </c>
      <c r="K376" s="66" t="s">
        <v>1607</v>
      </c>
      <c r="L376" s="66" t="s">
        <v>1607</v>
      </c>
      <c r="M376" s="66" t="s">
        <v>36</v>
      </c>
      <c r="N376" s="68"/>
      <c r="O376" s="69">
        <v>39</v>
      </c>
      <c r="P376" s="66" t="s">
        <v>1607</v>
      </c>
      <c r="Q376" s="68">
        <v>260547</v>
      </c>
      <c r="R376" s="68">
        <v>260547</v>
      </c>
      <c r="S376" s="68">
        <v>260547</v>
      </c>
      <c r="T376" s="68">
        <f t="shared" si="5"/>
        <v>10161333</v>
      </c>
    </row>
    <row r="377" spans="1:20" ht="15.75" customHeight="1">
      <c r="A377" s="66">
        <v>1404</v>
      </c>
      <c r="B377" s="66">
        <v>1033310006</v>
      </c>
      <c r="C377" s="66" t="s">
        <v>2314</v>
      </c>
      <c r="D377" s="66" t="s">
        <v>1613</v>
      </c>
      <c r="E377" s="67" t="s">
        <v>2315</v>
      </c>
      <c r="F377" s="67" t="s">
        <v>2316</v>
      </c>
      <c r="G377" s="67" t="s">
        <v>33</v>
      </c>
      <c r="H377" s="66" t="s">
        <v>32</v>
      </c>
      <c r="I377" s="66" t="s">
        <v>321</v>
      </c>
      <c r="J377" s="66" t="s">
        <v>36</v>
      </c>
      <c r="K377" s="66" t="s">
        <v>1607</v>
      </c>
      <c r="L377" s="66" t="s">
        <v>1607</v>
      </c>
      <c r="M377" s="66" t="s">
        <v>36</v>
      </c>
      <c r="N377" s="68" t="s">
        <v>1607</v>
      </c>
      <c r="O377" s="69">
        <v>3</v>
      </c>
      <c r="P377" s="66" t="s">
        <v>1607</v>
      </c>
      <c r="Q377" s="68">
        <v>3270627</v>
      </c>
      <c r="R377" s="68">
        <v>3270627</v>
      </c>
      <c r="S377" s="68">
        <v>3270627</v>
      </c>
      <c r="T377" s="68">
        <f t="shared" si="5"/>
        <v>9811881</v>
      </c>
    </row>
    <row r="378" spans="1:20" ht="15.75" customHeight="1">
      <c r="A378" s="66">
        <v>902</v>
      </c>
      <c r="B378" s="66">
        <v>1031220001</v>
      </c>
      <c r="C378" s="66" t="s">
        <v>2317</v>
      </c>
      <c r="D378" s="66" t="s">
        <v>1613</v>
      </c>
      <c r="E378" s="67" t="s">
        <v>2318</v>
      </c>
      <c r="F378" s="67" t="s">
        <v>87</v>
      </c>
      <c r="G378" s="67"/>
      <c r="H378" s="66" t="s">
        <v>2319</v>
      </c>
      <c r="I378" s="66" t="s">
        <v>35</v>
      </c>
      <c r="J378" s="66" t="s">
        <v>36</v>
      </c>
      <c r="K378" s="66" t="s">
        <v>1607</v>
      </c>
      <c r="L378" s="66" t="s">
        <v>1607</v>
      </c>
      <c r="M378" s="66" t="s">
        <v>36</v>
      </c>
      <c r="N378" s="68"/>
      <c r="O378" s="69">
        <v>489</v>
      </c>
      <c r="P378" s="66" t="s">
        <v>1607</v>
      </c>
      <c r="Q378" s="68">
        <v>19863</v>
      </c>
      <c r="R378" s="68">
        <v>19863</v>
      </c>
      <c r="S378" s="68">
        <v>19863</v>
      </c>
      <c r="T378" s="68">
        <f t="shared" si="5"/>
        <v>9713007</v>
      </c>
    </row>
    <row r="379" spans="1:20" ht="15.75" hidden="1" customHeight="1">
      <c r="A379" s="66">
        <v>348</v>
      </c>
      <c r="B379" s="66" t="s">
        <v>545</v>
      </c>
      <c r="C379" s="66" t="s">
        <v>2320</v>
      </c>
      <c r="D379" s="66" t="s">
        <v>1607</v>
      </c>
      <c r="E379" s="67" t="s">
        <v>546</v>
      </c>
      <c r="F379" s="67" t="s">
        <v>547</v>
      </c>
      <c r="G379" s="67" t="s">
        <v>33</v>
      </c>
      <c r="H379" s="66" t="s">
        <v>1644</v>
      </c>
      <c r="I379" s="66" t="s">
        <v>35</v>
      </c>
      <c r="J379" s="66" t="s">
        <v>36</v>
      </c>
      <c r="K379" s="66" t="s">
        <v>1607</v>
      </c>
      <c r="L379" s="66" t="s">
        <v>1607</v>
      </c>
      <c r="M379" s="66" t="s">
        <v>36</v>
      </c>
      <c r="N379" s="68" t="s">
        <v>1607</v>
      </c>
      <c r="O379" s="69">
        <v>112</v>
      </c>
      <c r="P379" s="66" t="s">
        <v>1607</v>
      </c>
      <c r="Q379" s="68">
        <v>11884</v>
      </c>
      <c r="R379" s="68">
        <v>0</v>
      </c>
      <c r="S379" s="68">
        <v>13140</v>
      </c>
      <c r="T379" s="68">
        <f t="shared" si="5"/>
        <v>1471680</v>
      </c>
    </row>
    <row r="380" spans="1:20" ht="15.75" customHeight="1">
      <c r="A380" s="66">
        <v>600</v>
      </c>
      <c r="B380" s="66">
        <v>1031440250</v>
      </c>
      <c r="C380" s="66" t="s">
        <v>2321</v>
      </c>
      <c r="D380" s="66" t="s">
        <v>1613</v>
      </c>
      <c r="E380" s="67" t="s">
        <v>2322</v>
      </c>
      <c r="F380" s="67" t="s">
        <v>2323</v>
      </c>
      <c r="G380" s="67" t="s">
        <v>277</v>
      </c>
      <c r="H380" s="66" t="s">
        <v>2324</v>
      </c>
      <c r="I380" s="66" t="s">
        <v>2325</v>
      </c>
      <c r="J380" s="66" t="s">
        <v>36</v>
      </c>
      <c r="K380" s="66" t="s">
        <v>1607</v>
      </c>
      <c r="L380" s="66" t="s">
        <v>1607</v>
      </c>
      <c r="M380" s="66" t="s">
        <v>36</v>
      </c>
      <c r="N380" s="68" t="s">
        <v>1607</v>
      </c>
      <c r="O380" s="69">
        <v>7</v>
      </c>
      <c r="P380" s="66" t="s">
        <v>1607</v>
      </c>
      <c r="Q380" s="68">
        <v>1369656</v>
      </c>
      <c r="R380" s="68">
        <v>1369656</v>
      </c>
      <c r="S380" s="68">
        <v>1369656</v>
      </c>
      <c r="T380" s="68">
        <f t="shared" si="5"/>
        <v>9587592</v>
      </c>
    </row>
    <row r="381" spans="1:20" ht="15.75" hidden="1" customHeight="1">
      <c r="A381" s="66">
        <v>1461</v>
      </c>
      <c r="B381" s="66">
        <v>1032210138</v>
      </c>
      <c r="C381" s="66" t="s">
        <v>2326</v>
      </c>
      <c r="D381" s="66" t="s">
        <v>1607</v>
      </c>
      <c r="E381" s="67" t="s">
        <v>459</v>
      </c>
      <c r="F381" s="67" t="s">
        <v>460</v>
      </c>
      <c r="G381" s="67" t="s">
        <v>33</v>
      </c>
      <c r="H381" s="66" t="s">
        <v>32</v>
      </c>
      <c r="I381" s="66" t="s">
        <v>461</v>
      </c>
      <c r="J381" s="66" t="s">
        <v>36</v>
      </c>
      <c r="K381" s="66" t="s">
        <v>1607</v>
      </c>
      <c r="L381" s="66" t="s">
        <v>1607</v>
      </c>
      <c r="M381" s="66" t="s">
        <v>36</v>
      </c>
      <c r="N381" s="68" t="s">
        <v>1607</v>
      </c>
      <c r="O381" s="69">
        <v>2</v>
      </c>
      <c r="P381" s="66" t="s">
        <v>1607</v>
      </c>
      <c r="Q381" s="68">
        <v>691374</v>
      </c>
      <c r="R381" s="68">
        <v>0</v>
      </c>
      <c r="S381" s="68">
        <v>726634</v>
      </c>
      <c r="T381" s="68">
        <f t="shared" si="5"/>
        <v>1453268</v>
      </c>
    </row>
    <row r="382" spans="1:20" ht="15.75" customHeight="1">
      <c r="A382" s="66">
        <v>934</v>
      </c>
      <c r="B382" s="66">
        <v>1032210018</v>
      </c>
      <c r="C382" s="66" t="s">
        <v>2327</v>
      </c>
      <c r="D382" s="66" t="s">
        <v>1613</v>
      </c>
      <c r="E382" s="67" t="s">
        <v>1404</v>
      </c>
      <c r="F382" s="67" t="s">
        <v>2098</v>
      </c>
      <c r="G382" s="67" t="s">
        <v>1284</v>
      </c>
      <c r="H382" s="66" t="s">
        <v>1644</v>
      </c>
      <c r="I382" s="66" t="s">
        <v>35</v>
      </c>
      <c r="J382" s="66" t="s">
        <v>36</v>
      </c>
      <c r="K382" s="66" t="s">
        <v>1607</v>
      </c>
      <c r="L382" s="66" t="s">
        <v>1607</v>
      </c>
      <c r="M382" s="66" t="s">
        <v>36</v>
      </c>
      <c r="N382" s="68" t="s">
        <v>1607</v>
      </c>
      <c r="O382" s="69">
        <v>31</v>
      </c>
      <c r="P382" s="66" t="s">
        <v>1607</v>
      </c>
      <c r="Q382" s="68">
        <v>293076</v>
      </c>
      <c r="R382" s="68">
        <v>293076</v>
      </c>
      <c r="S382" s="68">
        <v>293076</v>
      </c>
      <c r="T382" s="68">
        <f t="shared" si="5"/>
        <v>9085356</v>
      </c>
    </row>
    <row r="383" spans="1:20" ht="15.75" customHeight="1">
      <c r="A383" s="66">
        <v>599</v>
      </c>
      <c r="B383" s="66">
        <v>1031440255</v>
      </c>
      <c r="C383" s="66" t="s">
        <v>2328</v>
      </c>
      <c r="D383" s="66" t="s">
        <v>1613</v>
      </c>
      <c r="E383" s="67" t="s">
        <v>2329</v>
      </c>
      <c r="F383" s="67" t="s">
        <v>2330</v>
      </c>
      <c r="G383" s="67" t="s">
        <v>277</v>
      </c>
      <c r="H383" s="66" t="s">
        <v>2331</v>
      </c>
      <c r="I383" s="66" t="s">
        <v>2325</v>
      </c>
      <c r="J383" s="66" t="s">
        <v>36</v>
      </c>
      <c r="K383" s="66" t="s">
        <v>1607</v>
      </c>
      <c r="L383" s="66" t="s">
        <v>1607</v>
      </c>
      <c r="M383" s="66" t="s">
        <v>36</v>
      </c>
      <c r="N383" s="68" t="s">
        <v>1607</v>
      </c>
      <c r="O383" s="69">
        <v>11</v>
      </c>
      <c r="P383" s="66" t="s">
        <v>1607</v>
      </c>
      <c r="Q383" s="68">
        <v>821793</v>
      </c>
      <c r="R383" s="68">
        <v>821793</v>
      </c>
      <c r="S383" s="68">
        <v>821793</v>
      </c>
      <c r="T383" s="68">
        <f t="shared" si="5"/>
        <v>9039723</v>
      </c>
    </row>
    <row r="384" spans="1:20" ht="15.75" customHeight="1">
      <c r="A384" s="66">
        <v>1213</v>
      </c>
      <c r="B384" s="66">
        <v>1032210205</v>
      </c>
      <c r="C384" s="66" t="s">
        <v>2332</v>
      </c>
      <c r="D384" s="66" t="s">
        <v>1613</v>
      </c>
      <c r="E384" s="67" t="s">
        <v>2333</v>
      </c>
      <c r="F384" s="67" t="s">
        <v>171</v>
      </c>
      <c r="G384" s="67" t="s">
        <v>560</v>
      </c>
      <c r="H384" s="66" t="s">
        <v>560</v>
      </c>
      <c r="I384" s="66" t="s">
        <v>88</v>
      </c>
      <c r="J384" s="66" t="s">
        <v>36</v>
      </c>
      <c r="K384" s="66" t="s">
        <v>1607</v>
      </c>
      <c r="L384" s="66" t="s">
        <v>1607</v>
      </c>
      <c r="M384" s="66" t="s">
        <v>36</v>
      </c>
      <c r="N384" s="68" t="s">
        <v>36</v>
      </c>
      <c r="O384" s="69">
        <v>9</v>
      </c>
      <c r="P384" s="66" t="s">
        <v>1607</v>
      </c>
      <c r="Q384" s="68">
        <v>993133</v>
      </c>
      <c r="R384" s="68">
        <v>993133</v>
      </c>
      <c r="S384" s="68">
        <v>993133</v>
      </c>
      <c r="T384" s="68">
        <f t="shared" si="5"/>
        <v>8938197</v>
      </c>
    </row>
    <row r="385" spans="1:20" ht="15.75" customHeight="1">
      <c r="A385" s="66">
        <v>272</v>
      </c>
      <c r="B385" s="66">
        <v>1031250093</v>
      </c>
      <c r="C385" s="66" t="s">
        <v>2334</v>
      </c>
      <c r="D385" s="66" t="s">
        <v>1613</v>
      </c>
      <c r="E385" s="67" t="s">
        <v>2335</v>
      </c>
      <c r="F385" s="67" t="s">
        <v>2336</v>
      </c>
      <c r="G385" s="67" t="s">
        <v>170</v>
      </c>
      <c r="H385" s="66" t="s">
        <v>458</v>
      </c>
      <c r="I385" s="66" t="s">
        <v>88</v>
      </c>
      <c r="J385" s="66" t="s">
        <v>36</v>
      </c>
      <c r="K385" s="66" t="s">
        <v>1607</v>
      </c>
      <c r="L385" s="66" t="s">
        <v>1607</v>
      </c>
      <c r="M385" s="66" t="s">
        <v>36</v>
      </c>
      <c r="N385" s="68" t="s">
        <v>36</v>
      </c>
      <c r="O385" s="69">
        <v>963</v>
      </c>
      <c r="P385" s="66" t="s">
        <v>1607</v>
      </c>
      <c r="Q385" s="68">
        <v>9197</v>
      </c>
      <c r="R385" s="68">
        <v>27369</v>
      </c>
      <c r="S385" s="68">
        <v>9197</v>
      </c>
      <c r="T385" s="68">
        <f t="shared" si="5"/>
        <v>8856711</v>
      </c>
    </row>
    <row r="386" spans="1:20" ht="15.75" customHeight="1">
      <c r="A386" s="66">
        <v>1470</v>
      </c>
      <c r="B386" s="66">
        <v>1032210009</v>
      </c>
      <c r="C386" s="66" t="s">
        <v>2337</v>
      </c>
      <c r="D386" s="66" t="s">
        <v>1613</v>
      </c>
      <c r="E386" s="67" t="s">
        <v>2338</v>
      </c>
      <c r="F386" s="67" t="s">
        <v>77</v>
      </c>
      <c r="G386" s="67" t="s">
        <v>1284</v>
      </c>
      <c r="H386" s="66" t="s">
        <v>129</v>
      </c>
      <c r="I386" s="66" t="s">
        <v>48</v>
      </c>
      <c r="J386" s="66" t="s">
        <v>36</v>
      </c>
      <c r="K386" s="66" t="s">
        <v>1607</v>
      </c>
      <c r="L386" s="66" t="s">
        <v>1607</v>
      </c>
      <c r="M386" s="66" t="s">
        <v>36</v>
      </c>
      <c r="N386" s="68" t="s">
        <v>1607</v>
      </c>
      <c r="O386" s="69">
        <v>18</v>
      </c>
      <c r="P386" s="66" t="s">
        <v>1607</v>
      </c>
      <c r="Q386" s="68">
        <v>324700</v>
      </c>
      <c r="R386" s="68">
        <v>477214</v>
      </c>
      <c r="S386" s="68">
        <v>477214</v>
      </c>
      <c r="T386" s="68">
        <f t="shared" ref="T386:T449" si="6">+O386*S386</f>
        <v>8589852</v>
      </c>
    </row>
    <row r="387" spans="1:20" ht="15.75" customHeight="1">
      <c r="A387" s="66">
        <v>707</v>
      </c>
      <c r="B387" s="66">
        <v>1032910037</v>
      </c>
      <c r="C387" s="66" t="s">
        <v>2339</v>
      </c>
      <c r="D387" s="66" t="s">
        <v>1613</v>
      </c>
      <c r="E387" s="67" t="s">
        <v>2340</v>
      </c>
      <c r="F387" s="67" t="s">
        <v>2341</v>
      </c>
      <c r="G387" s="67"/>
      <c r="H387" s="66" t="s">
        <v>1644</v>
      </c>
      <c r="I387" s="66" t="s">
        <v>35</v>
      </c>
      <c r="J387" s="66" t="s">
        <v>36</v>
      </c>
      <c r="K387" s="66" t="s">
        <v>1607</v>
      </c>
      <c r="L387" s="66" t="s">
        <v>1607</v>
      </c>
      <c r="M387" s="66" t="s">
        <v>36</v>
      </c>
      <c r="N387" s="68"/>
      <c r="O387" s="69">
        <v>1</v>
      </c>
      <c r="P387" s="66" t="s">
        <v>1607</v>
      </c>
      <c r="Q387" s="68">
        <v>8577244</v>
      </c>
      <c r="R387" s="68">
        <v>8577244</v>
      </c>
      <c r="S387" s="68">
        <v>8577244</v>
      </c>
      <c r="T387" s="68">
        <f t="shared" si="6"/>
        <v>8577244</v>
      </c>
    </row>
    <row r="388" spans="1:20" ht="15.75" customHeight="1">
      <c r="A388" s="66">
        <v>1109</v>
      </c>
      <c r="B388" s="66">
        <v>1032210019</v>
      </c>
      <c r="C388" s="66" t="s">
        <v>2342</v>
      </c>
      <c r="D388" s="66" t="s">
        <v>1613</v>
      </c>
      <c r="E388" s="67" t="s">
        <v>2343</v>
      </c>
      <c r="F388" s="67" t="s">
        <v>644</v>
      </c>
      <c r="G388" s="67"/>
      <c r="H388" s="66" t="s">
        <v>1644</v>
      </c>
      <c r="I388" s="66" t="s">
        <v>35</v>
      </c>
      <c r="J388" s="66" t="s">
        <v>36</v>
      </c>
      <c r="K388" s="66" t="s">
        <v>1607</v>
      </c>
      <c r="L388" s="66" t="s">
        <v>1607</v>
      </c>
      <c r="M388" s="66" t="s">
        <v>36</v>
      </c>
      <c r="N388" s="68"/>
      <c r="O388" s="69">
        <v>40</v>
      </c>
      <c r="P388" s="66" t="s">
        <v>1607</v>
      </c>
      <c r="Q388" s="68">
        <v>213932</v>
      </c>
      <c r="R388" s="68">
        <v>213932</v>
      </c>
      <c r="S388" s="68">
        <v>213932</v>
      </c>
      <c r="T388" s="68">
        <f t="shared" si="6"/>
        <v>8557280</v>
      </c>
    </row>
    <row r="389" spans="1:20" ht="15.75" customHeight="1">
      <c r="A389" s="66">
        <v>1175</v>
      </c>
      <c r="B389" s="66">
        <v>1032210083</v>
      </c>
      <c r="C389" s="66" t="s">
        <v>2344</v>
      </c>
      <c r="D389" s="66" t="s">
        <v>1613</v>
      </c>
      <c r="E389" s="67" t="s">
        <v>2345</v>
      </c>
      <c r="F389" s="67" t="s">
        <v>2061</v>
      </c>
      <c r="G389" s="67" t="s">
        <v>458</v>
      </c>
      <c r="H389" s="66" t="s">
        <v>403</v>
      </c>
      <c r="I389" s="66" t="s">
        <v>88</v>
      </c>
      <c r="J389" s="66" t="s">
        <v>36</v>
      </c>
      <c r="K389" s="66" t="s">
        <v>1607</v>
      </c>
      <c r="L389" s="66" t="s">
        <v>36</v>
      </c>
      <c r="M389" s="66" t="s">
        <v>1607</v>
      </c>
      <c r="N389" s="68" t="s">
        <v>36</v>
      </c>
      <c r="O389" s="69">
        <v>35</v>
      </c>
      <c r="P389" s="66" t="s">
        <v>1607</v>
      </c>
      <c r="Q389" s="68">
        <v>235887</v>
      </c>
      <c r="R389" s="68">
        <v>235887</v>
      </c>
      <c r="S389" s="68">
        <v>235887</v>
      </c>
      <c r="T389" s="68">
        <f t="shared" si="6"/>
        <v>8256045</v>
      </c>
    </row>
    <row r="390" spans="1:20" ht="15.75" customHeight="1">
      <c r="A390" s="66">
        <v>1129</v>
      </c>
      <c r="B390" s="66">
        <v>1031040011</v>
      </c>
      <c r="C390" s="66" t="s">
        <v>2346</v>
      </c>
      <c r="D390" s="66" t="s">
        <v>1613</v>
      </c>
      <c r="E390" s="67" t="s">
        <v>2347</v>
      </c>
      <c r="F390" s="67" t="s">
        <v>2348</v>
      </c>
      <c r="G390" s="67" t="s">
        <v>32</v>
      </c>
      <c r="H390" s="66" t="s">
        <v>32</v>
      </c>
      <c r="I390" s="66" t="s">
        <v>35</v>
      </c>
      <c r="J390" s="66" t="s">
        <v>36</v>
      </c>
      <c r="K390" s="66" t="s">
        <v>1607</v>
      </c>
      <c r="L390" s="66" t="s">
        <v>1607</v>
      </c>
      <c r="M390" s="66" t="s">
        <v>36</v>
      </c>
      <c r="N390" s="68" t="s">
        <v>1607</v>
      </c>
      <c r="O390" s="69">
        <v>7</v>
      </c>
      <c r="P390" s="66" t="s">
        <v>1607</v>
      </c>
      <c r="Q390" s="68">
        <v>1179148</v>
      </c>
      <c r="R390" s="68">
        <v>1179148</v>
      </c>
      <c r="S390" s="68">
        <v>1179148</v>
      </c>
      <c r="T390" s="68">
        <f t="shared" si="6"/>
        <v>8254036</v>
      </c>
    </row>
    <row r="391" spans="1:20" ht="15.75" customHeight="1">
      <c r="A391" s="66">
        <v>783</v>
      </c>
      <c r="B391" s="66">
        <v>1032130084</v>
      </c>
      <c r="C391" s="66" t="s">
        <v>2349</v>
      </c>
      <c r="D391" s="66" t="s">
        <v>1613</v>
      </c>
      <c r="E391" s="67" t="s">
        <v>2350</v>
      </c>
      <c r="F391" s="67" t="s">
        <v>2351</v>
      </c>
      <c r="G391" s="67"/>
      <c r="H391" s="66" t="s">
        <v>1644</v>
      </c>
      <c r="I391" s="66" t="s">
        <v>35</v>
      </c>
      <c r="J391" s="66" t="s">
        <v>36</v>
      </c>
      <c r="K391" s="66" t="s">
        <v>1607</v>
      </c>
      <c r="L391" s="66" t="s">
        <v>1607</v>
      </c>
      <c r="M391" s="66" t="s">
        <v>36</v>
      </c>
      <c r="N391" s="68"/>
      <c r="O391" s="69">
        <v>6</v>
      </c>
      <c r="P391" s="66" t="s">
        <v>1607</v>
      </c>
      <c r="Q391" s="68">
        <v>1355146</v>
      </c>
      <c r="R391" s="68">
        <v>1355146</v>
      </c>
      <c r="S391" s="68">
        <v>1355146</v>
      </c>
      <c r="T391" s="68">
        <f t="shared" si="6"/>
        <v>8130876</v>
      </c>
    </row>
    <row r="392" spans="1:20" ht="15.75" customHeight="1">
      <c r="A392" s="66">
        <v>894</v>
      </c>
      <c r="B392" s="66">
        <v>1031440015</v>
      </c>
      <c r="C392" s="66" t="s">
        <v>2352</v>
      </c>
      <c r="D392" s="66" t="s">
        <v>1613</v>
      </c>
      <c r="E392" s="67" t="s">
        <v>2353</v>
      </c>
      <c r="F392" s="67" t="s">
        <v>2354</v>
      </c>
      <c r="G392" s="67"/>
      <c r="H392" s="66" t="s">
        <v>2038</v>
      </c>
      <c r="I392" s="66" t="s">
        <v>383</v>
      </c>
      <c r="J392" s="66" t="s">
        <v>36</v>
      </c>
      <c r="K392" s="66" t="s">
        <v>1607</v>
      </c>
      <c r="L392" s="66" t="s">
        <v>1607</v>
      </c>
      <c r="M392" s="66" t="s">
        <v>36</v>
      </c>
      <c r="N392" s="68"/>
      <c r="O392" s="69">
        <v>585</v>
      </c>
      <c r="P392" s="66" t="s">
        <v>1607</v>
      </c>
      <c r="Q392" s="68">
        <v>12909</v>
      </c>
      <c r="R392" s="68">
        <v>19560</v>
      </c>
      <c r="S392" s="68">
        <v>13580</v>
      </c>
      <c r="T392" s="68">
        <f t="shared" si="6"/>
        <v>7944300</v>
      </c>
    </row>
    <row r="393" spans="1:20" ht="15.75" customHeight="1">
      <c r="A393" s="66">
        <v>859</v>
      </c>
      <c r="B393" s="66">
        <v>1031011023</v>
      </c>
      <c r="C393" s="66" t="s">
        <v>2355</v>
      </c>
      <c r="D393" s="66" t="s">
        <v>1613</v>
      </c>
      <c r="E393" s="67" t="s">
        <v>2356</v>
      </c>
      <c r="F393" s="67" t="s">
        <v>81</v>
      </c>
      <c r="G393" s="67"/>
      <c r="H393" s="66" t="s">
        <v>1644</v>
      </c>
      <c r="I393" s="66" t="s">
        <v>35</v>
      </c>
      <c r="J393" s="66" t="s">
        <v>36</v>
      </c>
      <c r="K393" s="66" t="s">
        <v>1607</v>
      </c>
      <c r="L393" s="66" t="s">
        <v>1607</v>
      </c>
      <c r="M393" s="66" t="s">
        <v>36</v>
      </c>
      <c r="N393" s="68"/>
      <c r="O393" s="69">
        <v>78</v>
      </c>
      <c r="P393" s="66" t="s">
        <v>1607</v>
      </c>
      <c r="Q393" s="68">
        <v>101286</v>
      </c>
      <c r="R393" s="68">
        <v>101785</v>
      </c>
      <c r="S393" s="68">
        <v>101785</v>
      </c>
      <c r="T393" s="68">
        <f t="shared" si="6"/>
        <v>7939230</v>
      </c>
    </row>
    <row r="394" spans="1:20" ht="15.75" customHeight="1">
      <c r="A394" s="66">
        <v>1228</v>
      </c>
      <c r="B394" s="66">
        <v>1031440177</v>
      </c>
      <c r="C394" s="66" t="s">
        <v>2357</v>
      </c>
      <c r="D394" s="66" t="s">
        <v>1613</v>
      </c>
      <c r="E394" s="67" t="s">
        <v>2358</v>
      </c>
      <c r="F394" s="67" t="s">
        <v>971</v>
      </c>
      <c r="G394" s="67" t="s">
        <v>458</v>
      </c>
      <c r="H394" s="66" t="s">
        <v>560</v>
      </c>
      <c r="I394" s="66" t="s">
        <v>88</v>
      </c>
      <c r="J394" s="66" t="s">
        <v>36</v>
      </c>
      <c r="K394" s="66" t="s">
        <v>1607</v>
      </c>
      <c r="L394" s="66" t="s">
        <v>36</v>
      </c>
      <c r="M394" s="66" t="s">
        <v>1607</v>
      </c>
      <c r="N394" s="68" t="s">
        <v>1607</v>
      </c>
      <c r="O394" s="69">
        <v>53</v>
      </c>
      <c r="P394" s="66" t="s">
        <v>1607</v>
      </c>
      <c r="Q394" s="68">
        <v>149227</v>
      </c>
      <c r="R394" s="68">
        <v>149227</v>
      </c>
      <c r="S394" s="68">
        <v>149227</v>
      </c>
      <c r="T394" s="68">
        <f t="shared" si="6"/>
        <v>7909031</v>
      </c>
    </row>
    <row r="395" spans="1:20" ht="15.75" hidden="1" customHeight="1">
      <c r="A395" s="66">
        <v>1179</v>
      </c>
      <c r="B395" s="66">
        <v>1032820091</v>
      </c>
      <c r="C395" s="66" t="s">
        <v>2359</v>
      </c>
      <c r="D395" s="66" t="s">
        <v>1607</v>
      </c>
      <c r="E395" s="67" t="s">
        <v>633</v>
      </c>
      <c r="F395" s="67">
        <v>0</v>
      </c>
      <c r="G395" s="67" t="s">
        <v>567</v>
      </c>
      <c r="H395" s="66" t="s">
        <v>2360</v>
      </c>
      <c r="I395" s="66" t="s">
        <v>88</v>
      </c>
      <c r="J395" s="66" t="s">
        <v>36</v>
      </c>
      <c r="K395" s="66" t="s">
        <v>1607</v>
      </c>
      <c r="L395" s="66" t="s">
        <v>36</v>
      </c>
      <c r="M395" s="66" t="s">
        <v>1607</v>
      </c>
      <c r="N395" s="68" t="s">
        <v>1607</v>
      </c>
      <c r="O395" s="69">
        <v>6</v>
      </c>
      <c r="P395" s="66" t="s">
        <v>1607</v>
      </c>
      <c r="Q395" s="68">
        <v>218956</v>
      </c>
      <c r="R395" s="68">
        <v>0</v>
      </c>
      <c r="S395" s="68">
        <v>242089</v>
      </c>
      <c r="T395" s="68">
        <f t="shared" si="6"/>
        <v>1452534</v>
      </c>
    </row>
    <row r="396" spans="1:20" ht="15.75" customHeight="1">
      <c r="A396" s="66">
        <v>1007</v>
      </c>
      <c r="B396" s="66">
        <v>1031810076</v>
      </c>
      <c r="C396" s="66" t="s">
        <v>2361</v>
      </c>
      <c r="D396" s="66" t="s">
        <v>1613</v>
      </c>
      <c r="E396" s="67" t="s">
        <v>2362</v>
      </c>
      <c r="F396" s="67" t="s">
        <v>1422</v>
      </c>
      <c r="G396" s="67"/>
      <c r="H396" s="66" t="s">
        <v>458</v>
      </c>
      <c r="I396" s="66" t="s">
        <v>88</v>
      </c>
      <c r="J396" s="66" t="s">
        <v>36</v>
      </c>
      <c r="K396" s="66" t="s">
        <v>1607</v>
      </c>
      <c r="L396" s="66" t="s">
        <v>1607</v>
      </c>
      <c r="M396" s="66" t="s">
        <v>36</v>
      </c>
      <c r="N396" s="68"/>
      <c r="O396" s="69">
        <v>6735</v>
      </c>
      <c r="P396" s="66" t="s">
        <v>1607</v>
      </c>
      <c r="Q396" s="68">
        <v>1156</v>
      </c>
      <c r="R396" s="68">
        <v>1667</v>
      </c>
      <c r="S396" s="68">
        <v>1156</v>
      </c>
      <c r="T396" s="68">
        <f t="shared" si="6"/>
        <v>7785660</v>
      </c>
    </row>
    <row r="397" spans="1:20" ht="15.75" customHeight="1">
      <c r="A397" s="66">
        <v>819</v>
      </c>
      <c r="B397" s="66">
        <v>1031011058</v>
      </c>
      <c r="C397" s="66" t="s">
        <v>2363</v>
      </c>
      <c r="D397" s="66" t="s">
        <v>1613</v>
      </c>
      <c r="E397" s="67" t="s">
        <v>2364</v>
      </c>
      <c r="F397" s="67" t="s">
        <v>2365</v>
      </c>
      <c r="G397" s="67"/>
      <c r="H397" s="66" t="s">
        <v>694</v>
      </c>
      <c r="I397" s="66" t="s">
        <v>88</v>
      </c>
      <c r="J397" s="66" t="s">
        <v>36</v>
      </c>
      <c r="K397" s="66" t="s">
        <v>1607</v>
      </c>
      <c r="L397" s="66" t="s">
        <v>1607</v>
      </c>
      <c r="M397" s="66" t="s">
        <v>36</v>
      </c>
      <c r="N397" s="68"/>
      <c r="O397" s="69">
        <v>307</v>
      </c>
      <c r="P397" s="66" t="s">
        <v>1607</v>
      </c>
      <c r="Q397" s="68">
        <v>24539</v>
      </c>
      <c r="R397" s="68">
        <v>35308</v>
      </c>
      <c r="S397" s="68">
        <v>24539</v>
      </c>
      <c r="T397" s="68">
        <f t="shared" si="6"/>
        <v>7533473</v>
      </c>
    </row>
    <row r="398" spans="1:20" ht="15.75" customHeight="1">
      <c r="A398" s="66">
        <v>887</v>
      </c>
      <c r="B398" s="66">
        <v>1032150046</v>
      </c>
      <c r="C398" s="66" t="s">
        <v>2366</v>
      </c>
      <c r="D398" s="66" t="s">
        <v>1613</v>
      </c>
      <c r="E398" s="67" t="s">
        <v>2367</v>
      </c>
      <c r="F398" s="67" t="s">
        <v>1255</v>
      </c>
      <c r="G398" s="67"/>
      <c r="H398" s="66" t="s">
        <v>2368</v>
      </c>
      <c r="I398" s="66" t="s">
        <v>35</v>
      </c>
      <c r="J398" s="66" t="s">
        <v>36</v>
      </c>
      <c r="K398" s="66" t="s">
        <v>1607</v>
      </c>
      <c r="L398" s="66" t="s">
        <v>1607</v>
      </c>
      <c r="M398" s="66" t="s">
        <v>36</v>
      </c>
      <c r="N398" s="68"/>
      <c r="O398" s="69">
        <v>258</v>
      </c>
      <c r="P398" s="66" t="s">
        <v>1607</v>
      </c>
      <c r="Q398" s="68">
        <v>27617</v>
      </c>
      <c r="R398" s="68">
        <v>38340</v>
      </c>
      <c r="S398" s="68">
        <v>29053</v>
      </c>
      <c r="T398" s="68">
        <f t="shared" si="6"/>
        <v>7495674</v>
      </c>
    </row>
    <row r="399" spans="1:20" ht="15.75" hidden="1" customHeight="1">
      <c r="A399" s="66">
        <v>16</v>
      </c>
      <c r="B399" s="66">
        <v>1033340007</v>
      </c>
      <c r="C399" s="66" t="s">
        <v>2369</v>
      </c>
      <c r="D399" s="66" t="s">
        <v>1607</v>
      </c>
      <c r="E399" s="67" t="s">
        <v>2370</v>
      </c>
      <c r="F399" s="67" t="s">
        <v>2371</v>
      </c>
      <c r="G399" s="67" t="s">
        <v>261</v>
      </c>
      <c r="H399" s="66" t="s">
        <v>2188</v>
      </c>
      <c r="I399" s="66" t="s">
        <v>254</v>
      </c>
      <c r="J399" s="66" t="s">
        <v>36</v>
      </c>
      <c r="K399" s="66" t="s">
        <v>1607</v>
      </c>
      <c r="L399" s="66" t="s">
        <v>1607</v>
      </c>
      <c r="M399" s="66" t="s">
        <v>36</v>
      </c>
      <c r="N399" s="68" t="s">
        <v>1607</v>
      </c>
      <c r="O399" s="69">
        <v>16</v>
      </c>
      <c r="P399" s="66" t="s">
        <v>1607</v>
      </c>
      <c r="Q399" s="68">
        <v>81667</v>
      </c>
      <c r="R399" s="68">
        <v>0</v>
      </c>
      <c r="S399" s="68">
        <v>90296</v>
      </c>
      <c r="T399" s="68">
        <f t="shared" si="6"/>
        <v>1444736</v>
      </c>
    </row>
    <row r="400" spans="1:20" ht="15.75" customHeight="1">
      <c r="A400" s="66">
        <v>1434</v>
      </c>
      <c r="B400" s="66">
        <v>1031220015</v>
      </c>
      <c r="C400" s="66" t="s">
        <v>2372</v>
      </c>
      <c r="D400" s="66" t="s">
        <v>1613</v>
      </c>
      <c r="E400" s="67" t="s">
        <v>2373</v>
      </c>
      <c r="F400" s="67" t="s">
        <v>2374</v>
      </c>
      <c r="G400" s="67" t="s">
        <v>676</v>
      </c>
      <c r="H400" s="66" t="s">
        <v>136</v>
      </c>
      <c r="I400" s="66" t="s">
        <v>88</v>
      </c>
      <c r="J400" s="66" t="s">
        <v>36</v>
      </c>
      <c r="K400" s="66" t="s">
        <v>1607</v>
      </c>
      <c r="L400" s="66" t="s">
        <v>1607</v>
      </c>
      <c r="M400" s="66" t="s">
        <v>36</v>
      </c>
      <c r="N400" s="68" t="s">
        <v>1607</v>
      </c>
      <c r="O400" s="69">
        <v>4</v>
      </c>
      <c r="P400" s="66" t="s">
        <v>1607</v>
      </c>
      <c r="Q400" s="68">
        <v>1871670</v>
      </c>
      <c r="R400" s="68">
        <v>1871670</v>
      </c>
      <c r="S400" s="68">
        <v>1871670</v>
      </c>
      <c r="T400" s="68">
        <f t="shared" si="6"/>
        <v>7486680</v>
      </c>
    </row>
    <row r="401" spans="1:20" ht="15.75" hidden="1" customHeight="1">
      <c r="A401" s="66">
        <v>652</v>
      </c>
      <c r="B401" s="66">
        <v>1033720009</v>
      </c>
      <c r="C401" s="66" t="s">
        <v>2375</v>
      </c>
      <c r="D401" s="66" t="s">
        <v>1607</v>
      </c>
      <c r="E401" s="67" t="s">
        <v>550</v>
      </c>
      <c r="F401" s="67" t="s">
        <v>551</v>
      </c>
      <c r="G401" s="67" t="s">
        <v>450</v>
      </c>
      <c r="H401" s="66" t="s">
        <v>2376</v>
      </c>
      <c r="I401" s="66" t="s">
        <v>127</v>
      </c>
      <c r="J401" s="66" t="s">
        <v>36</v>
      </c>
      <c r="K401" s="66" t="s">
        <v>1607</v>
      </c>
      <c r="L401" s="66" t="s">
        <v>1607</v>
      </c>
      <c r="M401" s="66" t="s">
        <v>36</v>
      </c>
      <c r="N401" s="68" t="s">
        <v>1607</v>
      </c>
      <c r="O401" s="69">
        <v>357</v>
      </c>
      <c r="P401" s="66" t="s">
        <v>1607</v>
      </c>
      <c r="Q401" s="68">
        <v>3644</v>
      </c>
      <c r="R401" s="68">
        <v>0</v>
      </c>
      <c r="S401" s="68">
        <v>4028</v>
      </c>
      <c r="T401" s="68">
        <f t="shared" si="6"/>
        <v>1437996</v>
      </c>
    </row>
    <row r="402" spans="1:20" ht="15.75" hidden="1" customHeight="1">
      <c r="A402" s="66">
        <v>423</v>
      </c>
      <c r="B402" s="66">
        <v>1033720004</v>
      </c>
      <c r="C402" s="66" t="s">
        <v>2377</v>
      </c>
      <c r="D402" s="66" t="s">
        <v>1607</v>
      </c>
      <c r="E402" s="67" t="s">
        <v>552</v>
      </c>
      <c r="F402" s="67" t="s">
        <v>553</v>
      </c>
      <c r="G402" s="67" t="s">
        <v>385</v>
      </c>
      <c r="H402" s="66" t="s">
        <v>2378</v>
      </c>
      <c r="I402" s="66" t="s">
        <v>127</v>
      </c>
      <c r="J402" s="66" t="s">
        <v>36</v>
      </c>
      <c r="K402" s="66" t="s">
        <v>1607</v>
      </c>
      <c r="L402" s="66" t="s">
        <v>1607</v>
      </c>
      <c r="M402" s="66" t="s">
        <v>36</v>
      </c>
      <c r="N402" s="68" t="s">
        <v>1607</v>
      </c>
      <c r="O402" s="69">
        <v>2289</v>
      </c>
      <c r="P402" s="66" t="s">
        <v>1607</v>
      </c>
      <c r="Q402" s="68">
        <v>561</v>
      </c>
      <c r="R402" s="68">
        <v>0</v>
      </c>
      <c r="S402" s="68">
        <v>620</v>
      </c>
      <c r="T402" s="68">
        <f t="shared" si="6"/>
        <v>1419180</v>
      </c>
    </row>
    <row r="403" spans="1:20" ht="15.75" hidden="1" customHeight="1">
      <c r="A403" s="66">
        <v>420</v>
      </c>
      <c r="B403" s="66">
        <v>1034020212</v>
      </c>
      <c r="C403" s="66" t="s">
        <v>2379</v>
      </c>
      <c r="D403" s="66" t="s">
        <v>1607</v>
      </c>
      <c r="E403" s="67" t="s">
        <v>548</v>
      </c>
      <c r="F403" s="67">
        <v>0.1</v>
      </c>
      <c r="G403" s="67" t="s">
        <v>541</v>
      </c>
      <c r="H403" s="66" t="s">
        <v>136</v>
      </c>
      <c r="I403" s="66" t="s">
        <v>542</v>
      </c>
      <c r="J403" s="66" t="s">
        <v>36</v>
      </c>
      <c r="K403" s="66" t="s">
        <v>1607</v>
      </c>
      <c r="L403" s="66" t="s">
        <v>1607</v>
      </c>
      <c r="M403" s="66" t="s">
        <v>36</v>
      </c>
      <c r="N403" s="68" t="s">
        <v>36</v>
      </c>
      <c r="O403" s="69">
        <v>20</v>
      </c>
      <c r="P403" s="66" t="s">
        <v>1607</v>
      </c>
      <c r="Q403" s="68">
        <v>63247</v>
      </c>
      <c r="R403" s="68">
        <v>0</v>
      </c>
      <c r="S403" s="68">
        <v>69929</v>
      </c>
      <c r="T403" s="68">
        <f t="shared" si="6"/>
        <v>1398580</v>
      </c>
    </row>
    <row r="404" spans="1:20" ht="15.75" customHeight="1">
      <c r="A404" s="66">
        <v>1413</v>
      </c>
      <c r="B404" s="66">
        <v>1031016050</v>
      </c>
      <c r="C404" s="66" t="s">
        <v>2380</v>
      </c>
      <c r="D404" s="66" t="s">
        <v>1613</v>
      </c>
      <c r="E404" s="67" t="s">
        <v>2381</v>
      </c>
      <c r="F404" s="67" t="s">
        <v>2382</v>
      </c>
      <c r="G404" s="67" t="s">
        <v>2383</v>
      </c>
      <c r="H404" s="66" t="s">
        <v>32</v>
      </c>
      <c r="I404" s="66" t="s">
        <v>48</v>
      </c>
      <c r="J404" s="66" t="s">
        <v>36</v>
      </c>
      <c r="K404" s="66" t="s">
        <v>1607</v>
      </c>
      <c r="L404" s="66" t="s">
        <v>1607</v>
      </c>
      <c r="M404" s="66" t="s">
        <v>36</v>
      </c>
      <c r="N404" s="68" t="s">
        <v>1607</v>
      </c>
      <c r="O404" s="69">
        <v>23</v>
      </c>
      <c r="P404" s="66" t="s">
        <v>1607</v>
      </c>
      <c r="Q404" s="68">
        <v>318020</v>
      </c>
      <c r="R404" s="68">
        <v>318020</v>
      </c>
      <c r="S404" s="68">
        <v>318020</v>
      </c>
      <c r="T404" s="68">
        <f t="shared" si="6"/>
        <v>7314460</v>
      </c>
    </row>
    <row r="405" spans="1:20" ht="15.75" customHeight="1">
      <c r="A405" s="66">
        <v>1010</v>
      </c>
      <c r="B405" s="66">
        <v>1031810078</v>
      </c>
      <c r="C405" s="66" t="s">
        <v>2384</v>
      </c>
      <c r="D405" s="66" t="s">
        <v>1613</v>
      </c>
      <c r="E405" s="67" t="s">
        <v>2385</v>
      </c>
      <c r="F405" s="67" t="s">
        <v>2386</v>
      </c>
      <c r="G405" s="67"/>
      <c r="H405" s="66" t="s">
        <v>458</v>
      </c>
      <c r="I405" s="66" t="s">
        <v>88</v>
      </c>
      <c r="J405" s="66" t="s">
        <v>36</v>
      </c>
      <c r="K405" s="66" t="s">
        <v>1607</v>
      </c>
      <c r="L405" s="66" t="s">
        <v>1607</v>
      </c>
      <c r="M405" s="66" t="s">
        <v>36</v>
      </c>
      <c r="N405" s="68"/>
      <c r="O405" s="69">
        <v>3142</v>
      </c>
      <c r="P405" s="66" t="s">
        <v>1607</v>
      </c>
      <c r="Q405" s="68">
        <v>2317</v>
      </c>
      <c r="R405" s="68">
        <v>3334</v>
      </c>
      <c r="S405" s="68">
        <v>2317</v>
      </c>
      <c r="T405" s="68">
        <f t="shared" si="6"/>
        <v>7280014</v>
      </c>
    </row>
    <row r="406" spans="1:20" ht="15.75" hidden="1" customHeight="1">
      <c r="A406" s="66">
        <v>1352</v>
      </c>
      <c r="B406" s="66" t="s">
        <v>556</v>
      </c>
      <c r="C406" s="66" t="s">
        <v>2387</v>
      </c>
      <c r="D406" s="66" t="s">
        <v>1607</v>
      </c>
      <c r="E406" s="67" t="s">
        <v>557</v>
      </c>
      <c r="F406" s="67" t="s">
        <v>104</v>
      </c>
      <c r="G406" s="67" t="s">
        <v>33</v>
      </c>
      <c r="H406" s="66" t="s">
        <v>1644</v>
      </c>
      <c r="I406" s="66" t="s">
        <v>35</v>
      </c>
      <c r="J406" s="66" t="s">
        <v>36</v>
      </c>
      <c r="K406" s="66" t="s">
        <v>36</v>
      </c>
      <c r="L406" s="66" t="s">
        <v>1607</v>
      </c>
      <c r="M406" s="66" t="s">
        <v>36</v>
      </c>
      <c r="N406" s="68" t="s">
        <v>1607</v>
      </c>
      <c r="O406" s="69">
        <v>189</v>
      </c>
      <c r="P406" s="66" t="s">
        <v>1607</v>
      </c>
      <c r="Q406" s="68">
        <v>6654</v>
      </c>
      <c r="R406" s="68">
        <v>0</v>
      </c>
      <c r="S406" s="68">
        <v>7357</v>
      </c>
      <c r="T406" s="68">
        <f t="shared" si="6"/>
        <v>1390473</v>
      </c>
    </row>
    <row r="407" spans="1:20" ht="15.75" customHeight="1">
      <c r="A407" s="66">
        <v>844</v>
      </c>
      <c r="B407" s="66">
        <v>1032210301</v>
      </c>
      <c r="C407" s="66" t="s">
        <v>2388</v>
      </c>
      <c r="D407" s="66" t="s">
        <v>1613</v>
      </c>
      <c r="E407" s="67" t="s">
        <v>2389</v>
      </c>
      <c r="F407" s="67" t="s">
        <v>2390</v>
      </c>
      <c r="G407" s="67"/>
      <c r="H407" s="66" t="s">
        <v>32</v>
      </c>
      <c r="I407" s="66" t="s">
        <v>35</v>
      </c>
      <c r="J407" s="66" t="s">
        <v>36</v>
      </c>
      <c r="K407" s="66" t="s">
        <v>1607</v>
      </c>
      <c r="L407" s="66" t="s">
        <v>1607</v>
      </c>
      <c r="M407" s="66" t="s">
        <v>36</v>
      </c>
      <c r="N407" s="68"/>
      <c r="O407" s="69">
        <v>51</v>
      </c>
      <c r="P407" s="66" t="s">
        <v>1607</v>
      </c>
      <c r="Q407" s="68">
        <v>137333</v>
      </c>
      <c r="R407" s="68">
        <v>137333</v>
      </c>
      <c r="S407" s="68">
        <v>137333</v>
      </c>
      <c r="T407" s="68">
        <f t="shared" si="6"/>
        <v>7003983</v>
      </c>
    </row>
    <row r="408" spans="1:20" ht="15.75" hidden="1" customHeight="1">
      <c r="A408" s="66">
        <v>1217</v>
      </c>
      <c r="B408" s="66" t="s">
        <v>558</v>
      </c>
      <c r="C408" s="66" t="s">
        <v>2391</v>
      </c>
      <c r="D408" s="66" t="s">
        <v>1607</v>
      </c>
      <c r="E408" s="67" t="s">
        <v>559</v>
      </c>
      <c r="F408" s="67" t="s">
        <v>561</v>
      </c>
      <c r="G408" s="67" t="s">
        <v>560</v>
      </c>
      <c r="H408" s="66" t="s">
        <v>560</v>
      </c>
      <c r="I408" s="66" t="s">
        <v>88</v>
      </c>
      <c r="J408" s="66" t="s">
        <v>36</v>
      </c>
      <c r="K408" s="66" t="s">
        <v>1607</v>
      </c>
      <c r="L408" s="66" t="s">
        <v>1607</v>
      </c>
      <c r="M408" s="66" t="s">
        <v>36</v>
      </c>
      <c r="N408" s="68" t="s">
        <v>36</v>
      </c>
      <c r="O408" s="69">
        <v>130</v>
      </c>
      <c r="P408" s="66" t="s">
        <v>1607</v>
      </c>
      <c r="Q408" s="68">
        <v>9569</v>
      </c>
      <c r="R408" s="68">
        <v>0</v>
      </c>
      <c r="S408" s="68">
        <v>10580</v>
      </c>
      <c r="T408" s="68">
        <f t="shared" si="6"/>
        <v>1375400</v>
      </c>
    </row>
    <row r="409" spans="1:20" ht="15.75" hidden="1" customHeight="1">
      <c r="A409" s="66">
        <v>572</v>
      </c>
      <c r="B409" s="66">
        <v>1033710045</v>
      </c>
      <c r="C409" s="66" t="s">
        <v>2392</v>
      </c>
      <c r="D409" s="66" t="s">
        <v>1607</v>
      </c>
      <c r="E409" s="67" t="s">
        <v>562</v>
      </c>
      <c r="F409" s="67" t="s">
        <v>563</v>
      </c>
      <c r="G409" s="67" t="s">
        <v>2393</v>
      </c>
      <c r="H409" s="66" t="s">
        <v>458</v>
      </c>
      <c r="I409" s="66" t="s">
        <v>88</v>
      </c>
      <c r="J409" s="66" t="s">
        <v>36</v>
      </c>
      <c r="K409" s="66" t="s">
        <v>1607</v>
      </c>
      <c r="L409" s="66" t="s">
        <v>1607</v>
      </c>
      <c r="M409" s="66" t="s">
        <v>36</v>
      </c>
      <c r="N409" s="68" t="s">
        <v>36</v>
      </c>
      <c r="O409" s="69">
        <v>562</v>
      </c>
      <c r="P409" s="66" t="s">
        <v>1607</v>
      </c>
      <c r="Q409" s="68">
        <v>2192</v>
      </c>
      <c r="R409" s="68">
        <v>0</v>
      </c>
      <c r="S409" s="68">
        <v>2424</v>
      </c>
      <c r="T409" s="68">
        <f t="shared" si="6"/>
        <v>1362288</v>
      </c>
    </row>
    <row r="410" spans="1:20" ht="15.75" hidden="1" customHeight="1">
      <c r="A410" s="66">
        <v>578</v>
      </c>
      <c r="B410" s="66">
        <v>1032610044</v>
      </c>
      <c r="C410" s="66" t="s">
        <v>2394</v>
      </c>
      <c r="D410" s="66" t="s">
        <v>1607</v>
      </c>
      <c r="E410" s="67" t="s">
        <v>564</v>
      </c>
      <c r="F410" s="67" t="s">
        <v>54</v>
      </c>
      <c r="G410" s="67" t="s">
        <v>33</v>
      </c>
      <c r="H410" s="66" t="s">
        <v>2395</v>
      </c>
      <c r="I410" s="66" t="s">
        <v>35</v>
      </c>
      <c r="J410" s="66" t="s">
        <v>36</v>
      </c>
      <c r="K410" s="66" t="s">
        <v>1607</v>
      </c>
      <c r="L410" s="66" t="s">
        <v>1607</v>
      </c>
      <c r="M410" s="66" t="s">
        <v>36</v>
      </c>
      <c r="N410" s="68" t="s">
        <v>1607</v>
      </c>
      <c r="O410" s="69">
        <v>392</v>
      </c>
      <c r="P410" s="66" t="s">
        <v>1607</v>
      </c>
      <c r="Q410" s="68">
        <v>3124</v>
      </c>
      <c r="R410" s="68">
        <v>0</v>
      </c>
      <c r="S410" s="68">
        <v>3454</v>
      </c>
      <c r="T410" s="68">
        <f t="shared" si="6"/>
        <v>1353968</v>
      </c>
    </row>
    <row r="411" spans="1:20" ht="15.75" hidden="1" customHeight="1">
      <c r="A411" s="66">
        <v>642</v>
      </c>
      <c r="B411" s="66">
        <v>1032911011</v>
      </c>
      <c r="C411" s="66" t="s">
        <v>2396</v>
      </c>
      <c r="D411" s="66" t="s">
        <v>1607</v>
      </c>
      <c r="E411" s="67" t="s">
        <v>526</v>
      </c>
      <c r="F411" s="67" t="s">
        <v>527</v>
      </c>
      <c r="G411" s="67" t="s">
        <v>33</v>
      </c>
      <c r="H411" s="66" t="s">
        <v>1644</v>
      </c>
      <c r="I411" s="66" t="s">
        <v>35</v>
      </c>
      <c r="J411" s="66" t="s">
        <v>36</v>
      </c>
      <c r="K411" s="66" t="s">
        <v>1607</v>
      </c>
      <c r="L411" s="66" t="s">
        <v>1607</v>
      </c>
      <c r="M411" s="66" t="s">
        <v>36</v>
      </c>
      <c r="N411" s="68" t="s">
        <v>1607</v>
      </c>
      <c r="O411" s="69">
        <v>6</v>
      </c>
      <c r="P411" s="66" t="s">
        <v>1607</v>
      </c>
      <c r="Q411" s="68">
        <v>202780</v>
      </c>
      <c r="R411" s="68">
        <v>0</v>
      </c>
      <c r="S411" s="68">
        <v>224205</v>
      </c>
      <c r="T411" s="68">
        <f t="shared" si="6"/>
        <v>1345230</v>
      </c>
    </row>
    <row r="412" spans="1:20" ht="15.75" hidden="1" customHeight="1">
      <c r="A412" s="66">
        <v>329</v>
      </c>
      <c r="B412" s="66">
        <v>1033710003</v>
      </c>
      <c r="C412" s="66" t="s">
        <v>2397</v>
      </c>
      <c r="D412" s="66" t="s">
        <v>1607</v>
      </c>
      <c r="E412" s="67" t="s">
        <v>568</v>
      </c>
      <c r="F412" s="67" t="s">
        <v>569</v>
      </c>
      <c r="G412" s="67" t="s">
        <v>80</v>
      </c>
      <c r="H412" s="66" t="s">
        <v>1644</v>
      </c>
      <c r="I412" s="66" t="s">
        <v>35</v>
      </c>
      <c r="J412" s="66" t="s">
        <v>36</v>
      </c>
      <c r="K412" s="66" t="s">
        <v>1607</v>
      </c>
      <c r="L412" s="66" t="s">
        <v>1607</v>
      </c>
      <c r="M412" s="66" t="s">
        <v>36</v>
      </c>
      <c r="N412" s="68" t="s">
        <v>1607</v>
      </c>
      <c r="O412" s="69">
        <v>7</v>
      </c>
      <c r="P412" s="66" t="s">
        <v>1607</v>
      </c>
      <c r="Q412" s="68">
        <v>169748</v>
      </c>
      <c r="R412" s="68">
        <v>0</v>
      </c>
      <c r="S412" s="68">
        <v>187682</v>
      </c>
      <c r="T412" s="68">
        <f t="shared" si="6"/>
        <v>1313774</v>
      </c>
    </row>
    <row r="413" spans="1:20" ht="15.75" hidden="1" customHeight="1">
      <c r="A413" s="66">
        <v>200</v>
      </c>
      <c r="B413" s="66">
        <v>1031250010</v>
      </c>
      <c r="C413" s="66" t="s">
        <v>2398</v>
      </c>
      <c r="D413" s="66" t="s">
        <v>1607</v>
      </c>
      <c r="E413" s="67" t="s">
        <v>570</v>
      </c>
      <c r="F413" s="67" t="s">
        <v>571</v>
      </c>
      <c r="G413" s="67" t="s">
        <v>385</v>
      </c>
      <c r="H413" s="66" t="s">
        <v>2399</v>
      </c>
      <c r="I413" s="66" t="s">
        <v>88</v>
      </c>
      <c r="J413" s="66" t="s">
        <v>36</v>
      </c>
      <c r="K413" s="66" t="s">
        <v>1607</v>
      </c>
      <c r="L413" s="66" t="s">
        <v>1607</v>
      </c>
      <c r="M413" s="66" t="s">
        <v>36</v>
      </c>
      <c r="N413" s="68" t="s">
        <v>1607</v>
      </c>
      <c r="O413" s="69">
        <v>651</v>
      </c>
      <c r="P413" s="66" t="s">
        <v>1607</v>
      </c>
      <c r="Q413" s="68">
        <v>1807</v>
      </c>
      <c r="R413" s="68">
        <v>0</v>
      </c>
      <c r="S413" s="68">
        <v>1998</v>
      </c>
      <c r="T413" s="68">
        <f t="shared" si="6"/>
        <v>1300698</v>
      </c>
    </row>
    <row r="414" spans="1:20" ht="15.75" hidden="1" customHeight="1">
      <c r="A414" s="66">
        <v>219</v>
      </c>
      <c r="B414" s="66">
        <v>1032010032</v>
      </c>
      <c r="C414" s="66" t="s">
        <v>2400</v>
      </c>
      <c r="D414" s="66" t="s">
        <v>1607</v>
      </c>
      <c r="E414" s="67" t="s">
        <v>269</v>
      </c>
      <c r="F414" s="67" t="s">
        <v>572</v>
      </c>
      <c r="G414" s="67" t="s">
        <v>33</v>
      </c>
      <c r="H414" s="66" t="s">
        <v>2401</v>
      </c>
      <c r="I414" s="66" t="s">
        <v>35</v>
      </c>
      <c r="J414" s="66" t="s">
        <v>36</v>
      </c>
      <c r="K414" s="66" t="s">
        <v>1607</v>
      </c>
      <c r="L414" s="66" t="s">
        <v>1607</v>
      </c>
      <c r="M414" s="66" t="s">
        <v>36</v>
      </c>
      <c r="N414" s="68" t="s">
        <v>1607</v>
      </c>
      <c r="O414" s="69">
        <v>1892</v>
      </c>
      <c r="P414" s="66" t="s">
        <v>1607</v>
      </c>
      <c r="Q414" s="68">
        <v>620</v>
      </c>
      <c r="R414" s="68">
        <v>0</v>
      </c>
      <c r="S414" s="68">
        <v>685</v>
      </c>
      <c r="T414" s="68">
        <f t="shared" si="6"/>
        <v>1296020</v>
      </c>
    </row>
    <row r="415" spans="1:20" ht="15.75" hidden="1" customHeight="1">
      <c r="A415" s="66">
        <v>499</v>
      </c>
      <c r="B415" s="66">
        <v>1031620146</v>
      </c>
      <c r="C415" s="66" t="s">
        <v>2402</v>
      </c>
      <c r="D415" s="66" t="s">
        <v>1607</v>
      </c>
      <c r="E415" s="67" t="s">
        <v>577</v>
      </c>
      <c r="F415" s="67" t="s">
        <v>579</v>
      </c>
      <c r="G415" s="67" t="s">
        <v>578</v>
      </c>
      <c r="H415" s="66" t="s">
        <v>560</v>
      </c>
      <c r="I415" s="66" t="s">
        <v>88</v>
      </c>
      <c r="J415" s="66" t="s">
        <v>36</v>
      </c>
      <c r="K415" s="66" t="s">
        <v>1607</v>
      </c>
      <c r="L415" s="66" t="s">
        <v>1607</v>
      </c>
      <c r="M415" s="66" t="s">
        <v>36</v>
      </c>
      <c r="N415" s="68" t="s">
        <v>36</v>
      </c>
      <c r="O415" s="69">
        <v>1250</v>
      </c>
      <c r="P415" s="66" t="s">
        <v>1607</v>
      </c>
      <c r="Q415" s="68">
        <v>910</v>
      </c>
      <c r="R415" s="68">
        <v>0</v>
      </c>
      <c r="S415" s="68">
        <v>1006</v>
      </c>
      <c r="T415" s="68">
        <f t="shared" si="6"/>
        <v>1257500</v>
      </c>
    </row>
    <row r="416" spans="1:20" ht="15.75" hidden="1" customHeight="1">
      <c r="A416" s="66">
        <v>1302</v>
      </c>
      <c r="B416" s="66">
        <v>1031630020</v>
      </c>
      <c r="C416" s="66" t="s">
        <v>2403</v>
      </c>
      <c r="D416" s="66" t="s">
        <v>1607</v>
      </c>
      <c r="E416" s="67" t="s">
        <v>580</v>
      </c>
      <c r="F416" s="67" t="s">
        <v>581</v>
      </c>
      <c r="G416" s="67"/>
      <c r="H416" s="66" t="s">
        <v>403</v>
      </c>
      <c r="I416" s="66" t="s">
        <v>88</v>
      </c>
      <c r="J416" s="66" t="s">
        <v>36</v>
      </c>
      <c r="K416" s="66"/>
      <c r="L416" s="66" t="s">
        <v>1607</v>
      </c>
      <c r="M416" s="66" t="s">
        <v>36</v>
      </c>
      <c r="N416" s="68" t="s">
        <v>36</v>
      </c>
      <c r="O416" s="69">
        <v>609</v>
      </c>
      <c r="P416" s="66" t="s">
        <v>1607</v>
      </c>
      <c r="Q416" s="68">
        <v>1838</v>
      </c>
      <c r="R416" s="68">
        <v>0</v>
      </c>
      <c r="S416" s="68">
        <v>2033</v>
      </c>
      <c r="T416" s="68">
        <f t="shared" si="6"/>
        <v>1238097</v>
      </c>
    </row>
    <row r="417" spans="1:20" ht="15.75" hidden="1" customHeight="1">
      <c r="A417" s="66">
        <v>1192</v>
      </c>
      <c r="B417" s="66">
        <v>1032810015</v>
      </c>
      <c r="C417" s="66" t="s">
        <v>2404</v>
      </c>
      <c r="D417" s="66" t="s">
        <v>1607</v>
      </c>
      <c r="E417" s="67" t="s">
        <v>565</v>
      </c>
      <c r="F417" s="67">
        <v>0</v>
      </c>
      <c r="G417" s="67" t="s">
        <v>567</v>
      </c>
      <c r="H417" s="66" t="s">
        <v>2405</v>
      </c>
      <c r="I417" s="66" t="s">
        <v>88</v>
      </c>
      <c r="J417" s="66" t="s">
        <v>36</v>
      </c>
      <c r="K417" s="66" t="s">
        <v>1607</v>
      </c>
      <c r="L417" s="66" t="s">
        <v>36</v>
      </c>
      <c r="M417" s="66" t="s">
        <v>1607</v>
      </c>
      <c r="N417" s="68" t="s">
        <v>1607</v>
      </c>
      <c r="O417" s="69">
        <v>26</v>
      </c>
      <c r="P417" s="66" t="s">
        <v>1607</v>
      </c>
      <c r="Q417" s="68">
        <v>42674</v>
      </c>
      <c r="R417" s="68">
        <v>0</v>
      </c>
      <c r="S417" s="68">
        <v>47183</v>
      </c>
      <c r="T417" s="68">
        <f t="shared" si="6"/>
        <v>1226758</v>
      </c>
    </row>
    <row r="418" spans="1:20" ht="15.75" hidden="1" customHeight="1">
      <c r="A418" s="66">
        <v>636</v>
      </c>
      <c r="B418" s="66">
        <v>1033400204</v>
      </c>
      <c r="C418" s="66" t="s">
        <v>2406</v>
      </c>
      <c r="D418" s="66" t="s">
        <v>1607</v>
      </c>
      <c r="E418" s="67" t="s">
        <v>574</v>
      </c>
      <c r="F418" s="67" t="s">
        <v>576</v>
      </c>
      <c r="G418" s="67" t="s">
        <v>575</v>
      </c>
      <c r="H418" s="66" t="s">
        <v>2407</v>
      </c>
      <c r="I418" s="66" t="s">
        <v>127</v>
      </c>
      <c r="J418" s="66" t="s">
        <v>36</v>
      </c>
      <c r="K418" s="66" t="s">
        <v>1607</v>
      </c>
      <c r="L418" s="66" t="s">
        <v>36</v>
      </c>
      <c r="M418" s="66" t="s">
        <v>1607</v>
      </c>
      <c r="N418" s="68" t="s">
        <v>1607</v>
      </c>
      <c r="O418" s="69">
        <v>20</v>
      </c>
      <c r="P418" s="66" t="s">
        <v>1607</v>
      </c>
      <c r="Q418" s="68">
        <v>54659</v>
      </c>
      <c r="R418" s="68">
        <v>0</v>
      </c>
      <c r="S418" s="68">
        <v>60434</v>
      </c>
      <c r="T418" s="68">
        <f t="shared" si="6"/>
        <v>1208680</v>
      </c>
    </row>
    <row r="419" spans="1:20" ht="15.75" hidden="1" customHeight="1">
      <c r="A419" s="66">
        <v>508</v>
      </c>
      <c r="B419" s="66">
        <v>1033220030</v>
      </c>
      <c r="C419" s="66" t="s">
        <v>2408</v>
      </c>
      <c r="D419" s="66" t="s">
        <v>1607</v>
      </c>
      <c r="E419" s="67" t="s">
        <v>582</v>
      </c>
      <c r="F419" s="67" t="s">
        <v>584</v>
      </c>
      <c r="G419" s="67" t="s">
        <v>583</v>
      </c>
      <c r="H419" s="66" t="s">
        <v>1883</v>
      </c>
      <c r="I419" s="66" t="s">
        <v>248</v>
      </c>
      <c r="J419" s="66" t="s">
        <v>36</v>
      </c>
      <c r="K419" s="66" t="s">
        <v>1607</v>
      </c>
      <c r="L419" s="66" t="s">
        <v>1607</v>
      </c>
      <c r="M419" s="66" t="s">
        <v>36</v>
      </c>
      <c r="N419" s="68" t="s">
        <v>1607</v>
      </c>
      <c r="O419" s="69">
        <v>465</v>
      </c>
      <c r="P419" s="66" t="s">
        <v>1607</v>
      </c>
      <c r="Q419" s="68">
        <v>2273</v>
      </c>
      <c r="R419" s="68">
        <v>0</v>
      </c>
      <c r="S419" s="68">
        <v>2513</v>
      </c>
      <c r="T419" s="68">
        <f t="shared" si="6"/>
        <v>1168545</v>
      </c>
    </row>
    <row r="420" spans="1:20" ht="15.75" customHeight="1">
      <c r="A420" s="66">
        <v>1152</v>
      </c>
      <c r="B420" s="66">
        <v>1032910904</v>
      </c>
      <c r="C420" s="66" t="s">
        <v>2409</v>
      </c>
      <c r="D420" s="66" t="s">
        <v>1613</v>
      </c>
      <c r="E420" s="67" t="s">
        <v>2410</v>
      </c>
      <c r="F420" s="67" t="s">
        <v>689</v>
      </c>
      <c r="G420" s="67" t="s">
        <v>2411</v>
      </c>
      <c r="H420" s="66" t="s">
        <v>2411</v>
      </c>
      <c r="I420" s="66" t="s">
        <v>35</v>
      </c>
      <c r="J420" s="66" t="s">
        <v>36</v>
      </c>
      <c r="K420" s="66" t="s">
        <v>1607</v>
      </c>
      <c r="L420" s="66" t="s">
        <v>1607</v>
      </c>
      <c r="M420" s="66" t="s">
        <v>36</v>
      </c>
      <c r="N420" s="68" t="s">
        <v>1607</v>
      </c>
      <c r="O420" s="69">
        <v>10</v>
      </c>
      <c r="P420" s="66" t="s">
        <v>1607</v>
      </c>
      <c r="Q420" s="68">
        <v>695441</v>
      </c>
      <c r="R420" s="68">
        <v>695441</v>
      </c>
      <c r="S420" s="68">
        <v>695441</v>
      </c>
      <c r="T420" s="68">
        <f t="shared" si="6"/>
        <v>6954410</v>
      </c>
    </row>
    <row r="421" spans="1:20" ht="15.75" hidden="1" customHeight="1">
      <c r="A421" s="66">
        <v>400</v>
      </c>
      <c r="B421" s="66">
        <v>1032160042</v>
      </c>
      <c r="C421" s="66" t="s">
        <v>2412</v>
      </c>
      <c r="D421" s="66" t="s">
        <v>1607</v>
      </c>
      <c r="E421" s="67" t="s">
        <v>586</v>
      </c>
      <c r="F421" s="67" t="s">
        <v>587</v>
      </c>
      <c r="G421" s="67" t="s">
        <v>169</v>
      </c>
      <c r="H421" s="66" t="s">
        <v>458</v>
      </c>
      <c r="I421" s="66" t="s">
        <v>88</v>
      </c>
      <c r="J421" s="66" t="s">
        <v>36</v>
      </c>
      <c r="K421" s="66" t="s">
        <v>1607</v>
      </c>
      <c r="L421" s="66" t="s">
        <v>1607</v>
      </c>
      <c r="M421" s="66" t="s">
        <v>36</v>
      </c>
      <c r="N421" s="68" t="s">
        <v>36</v>
      </c>
      <c r="O421" s="69">
        <v>2337</v>
      </c>
      <c r="P421" s="66" t="s">
        <v>1607</v>
      </c>
      <c r="Q421" s="68">
        <v>451</v>
      </c>
      <c r="R421" s="68">
        <v>0</v>
      </c>
      <c r="S421" s="68">
        <v>498</v>
      </c>
      <c r="T421" s="68">
        <f t="shared" si="6"/>
        <v>1163826</v>
      </c>
    </row>
    <row r="422" spans="1:20" ht="15.75" customHeight="1">
      <c r="A422" s="66">
        <v>692</v>
      </c>
      <c r="B422" s="66">
        <v>1032411052</v>
      </c>
      <c r="C422" s="66" t="s">
        <v>2413</v>
      </c>
      <c r="D422" s="66" t="s">
        <v>1613</v>
      </c>
      <c r="E422" s="67" t="s">
        <v>2274</v>
      </c>
      <c r="F422" s="67" t="s">
        <v>2414</v>
      </c>
      <c r="G422" s="67"/>
      <c r="H422" s="66" t="s">
        <v>458</v>
      </c>
      <c r="I422" s="66" t="s">
        <v>88</v>
      </c>
      <c r="J422" s="66" t="s">
        <v>36</v>
      </c>
      <c r="K422" s="66" t="s">
        <v>1607</v>
      </c>
      <c r="L422" s="66" t="s">
        <v>1607</v>
      </c>
      <c r="M422" s="66" t="s">
        <v>36</v>
      </c>
      <c r="N422" s="68"/>
      <c r="O422" s="69">
        <v>1619</v>
      </c>
      <c r="P422" s="66" t="s">
        <v>1607</v>
      </c>
      <c r="Q422" s="68">
        <v>4188</v>
      </c>
      <c r="R422" s="68">
        <v>4188</v>
      </c>
      <c r="S422" s="68">
        <v>4188</v>
      </c>
      <c r="T422" s="68">
        <f t="shared" si="6"/>
        <v>6780372</v>
      </c>
    </row>
    <row r="423" spans="1:20" ht="15.75" customHeight="1">
      <c r="A423" s="66">
        <v>1445</v>
      </c>
      <c r="B423" s="66">
        <v>1032130001</v>
      </c>
      <c r="C423" s="66" t="s">
        <v>2415</v>
      </c>
      <c r="D423" s="66" t="s">
        <v>1613</v>
      </c>
      <c r="E423" s="67" t="s">
        <v>2416</v>
      </c>
      <c r="F423" s="67" t="s">
        <v>2417</v>
      </c>
      <c r="G423" s="67" t="s">
        <v>2418</v>
      </c>
      <c r="H423" s="66" t="s">
        <v>2108</v>
      </c>
      <c r="I423" s="66" t="s">
        <v>1873</v>
      </c>
      <c r="J423" s="66" t="s">
        <v>36</v>
      </c>
      <c r="K423" s="66" t="s">
        <v>1607</v>
      </c>
      <c r="L423" s="66" t="s">
        <v>1607</v>
      </c>
      <c r="M423" s="66" t="s">
        <v>36</v>
      </c>
      <c r="N423" s="68" t="s">
        <v>1607</v>
      </c>
      <c r="O423" s="69">
        <v>21</v>
      </c>
      <c r="P423" s="66" t="s">
        <v>1607</v>
      </c>
      <c r="Q423" s="68">
        <v>309448</v>
      </c>
      <c r="R423" s="68">
        <v>309448</v>
      </c>
      <c r="S423" s="68">
        <v>309448</v>
      </c>
      <c r="T423" s="68">
        <f t="shared" si="6"/>
        <v>6498408</v>
      </c>
    </row>
    <row r="424" spans="1:20" ht="15.75" hidden="1" customHeight="1">
      <c r="A424" s="66">
        <v>259</v>
      </c>
      <c r="B424" s="66">
        <v>1031830132</v>
      </c>
      <c r="C424" s="66" t="s">
        <v>2419</v>
      </c>
      <c r="D424" s="66" t="s">
        <v>1607</v>
      </c>
      <c r="E424" s="67" t="s">
        <v>585</v>
      </c>
      <c r="F424" s="67" t="s">
        <v>159</v>
      </c>
      <c r="G424" s="67" t="s">
        <v>170</v>
      </c>
      <c r="H424" s="66" t="s">
        <v>458</v>
      </c>
      <c r="I424" s="66" t="s">
        <v>88</v>
      </c>
      <c r="J424" s="66" t="s">
        <v>36</v>
      </c>
      <c r="K424" s="66" t="s">
        <v>1607</v>
      </c>
      <c r="L424" s="66" t="s">
        <v>1607</v>
      </c>
      <c r="M424" s="66" t="s">
        <v>36</v>
      </c>
      <c r="N424" s="68" t="s">
        <v>36</v>
      </c>
      <c r="O424" s="69">
        <v>368</v>
      </c>
      <c r="P424" s="66" t="s">
        <v>1607</v>
      </c>
      <c r="Q424" s="68">
        <v>2839</v>
      </c>
      <c r="R424" s="68">
        <v>0</v>
      </c>
      <c r="S424" s="68">
        <v>3139</v>
      </c>
      <c r="T424" s="68">
        <f t="shared" si="6"/>
        <v>1155152</v>
      </c>
    </row>
    <row r="425" spans="1:20" ht="15.75" hidden="1" customHeight="1">
      <c r="A425" s="66">
        <v>1181</v>
      </c>
      <c r="B425" s="66">
        <v>1033320005</v>
      </c>
      <c r="C425" s="66" t="s">
        <v>2420</v>
      </c>
      <c r="D425" s="66" t="s">
        <v>1607</v>
      </c>
      <c r="E425" s="67" t="s">
        <v>590</v>
      </c>
      <c r="F425" s="67" t="s">
        <v>592</v>
      </c>
      <c r="G425" s="67" t="s">
        <v>591</v>
      </c>
      <c r="H425" s="66" t="s">
        <v>591</v>
      </c>
      <c r="I425" s="66" t="s">
        <v>321</v>
      </c>
      <c r="J425" s="66" t="s">
        <v>36</v>
      </c>
      <c r="K425" s="66" t="s">
        <v>1607</v>
      </c>
      <c r="L425" s="66" t="s">
        <v>36</v>
      </c>
      <c r="M425" s="66" t="s">
        <v>1607</v>
      </c>
      <c r="N425" s="68" t="s">
        <v>1607</v>
      </c>
      <c r="O425" s="69">
        <v>7</v>
      </c>
      <c r="P425" s="66" t="s">
        <v>1607</v>
      </c>
      <c r="Q425" s="68">
        <v>149089</v>
      </c>
      <c r="R425" s="68">
        <v>0</v>
      </c>
      <c r="S425" s="68">
        <v>164841</v>
      </c>
      <c r="T425" s="68">
        <f t="shared" si="6"/>
        <v>1153887</v>
      </c>
    </row>
    <row r="426" spans="1:20" ht="15.75" customHeight="1">
      <c r="A426" s="66">
        <v>867</v>
      </c>
      <c r="B426" s="66">
        <v>1032412180</v>
      </c>
      <c r="C426" s="66" t="s">
        <v>2421</v>
      </c>
      <c r="D426" s="66" t="s">
        <v>1613</v>
      </c>
      <c r="E426" s="67" t="s">
        <v>2422</v>
      </c>
      <c r="F426" s="67" t="s">
        <v>2423</v>
      </c>
      <c r="G426" s="67"/>
      <c r="H426" s="66" t="s">
        <v>2424</v>
      </c>
      <c r="I426" s="66" t="s">
        <v>35</v>
      </c>
      <c r="J426" s="66" t="s">
        <v>36</v>
      </c>
      <c r="K426" s="66" t="s">
        <v>1607</v>
      </c>
      <c r="L426" s="66" t="s">
        <v>36</v>
      </c>
      <c r="M426" s="66" t="s">
        <v>1607</v>
      </c>
      <c r="N426" s="68"/>
      <c r="O426" s="69">
        <v>1</v>
      </c>
      <c r="P426" s="66" t="s">
        <v>1607</v>
      </c>
      <c r="Q426" s="68">
        <v>6323301</v>
      </c>
      <c r="R426" s="68">
        <v>6323301</v>
      </c>
      <c r="S426" s="68">
        <v>6323301</v>
      </c>
      <c r="T426" s="68">
        <f t="shared" si="6"/>
        <v>6323301</v>
      </c>
    </row>
    <row r="427" spans="1:20" ht="15.75" hidden="1" customHeight="1">
      <c r="A427" s="66">
        <v>539</v>
      </c>
      <c r="B427" s="66">
        <v>1032010090</v>
      </c>
      <c r="C427" s="66" t="s">
        <v>2425</v>
      </c>
      <c r="D427" s="66" t="s">
        <v>1607</v>
      </c>
      <c r="E427" s="67" t="s">
        <v>593</v>
      </c>
      <c r="F427" s="67" t="s">
        <v>555</v>
      </c>
      <c r="G427" s="67" t="s">
        <v>169</v>
      </c>
      <c r="H427" s="66" t="s">
        <v>560</v>
      </c>
      <c r="I427" s="66" t="s">
        <v>88</v>
      </c>
      <c r="J427" s="66" t="s">
        <v>36</v>
      </c>
      <c r="K427" s="66" t="s">
        <v>1607</v>
      </c>
      <c r="L427" s="66" t="s">
        <v>1607</v>
      </c>
      <c r="M427" s="66" t="s">
        <v>36</v>
      </c>
      <c r="N427" s="68" t="s">
        <v>36</v>
      </c>
      <c r="O427" s="69">
        <v>18173</v>
      </c>
      <c r="P427" s="66" t="s">
        <v>1607</v>
      </c>
      <c r="Q427" s="68">
        <v>56</v>
      </c>
      <c r="R427" s="68">
        <v>0</v>
      </c>
      <c r="S427" s="68">
        <v>62</v>
      </c>
      <c r="T427" s="68">
        <f t="shared" si="6"/>
        <v>1126726</v>
      </c>
    </row>
    <row r="428" spans="1:20" ht="15.75" hidden="1" customHeight="1">
      <c r="A428" s="66">
        <v>93</v>
      </c>
      <c r="B428" s="66">
        <v>1031250004</v>
      </c>
      <c r="C428" s="66" t="s">
        <v>2426</v>
      </c>
      <c r="D428" s="66" t="s">
        <v>1607</v>
      </c>
      <c r="E428" s="67" t="s">
        <v>596</v>
      </c>
      <c r="F428" s="67" t="s">
        <v>159</v>
      </c>
      <c r="G428" s="67" t="s">
        <v>170</v>
      </c>
      <c r="H428" s="66" t="s">
        <v>169</v>
      </c>
      <c r="I428" s="66" t="s">
        <v>88</v>
      </c>
      <c r="J428" s="66" t="s">
        <v>36</v>
      </c>
      <c r="K428" s="66" t="s">
        <v>1607</v>
      </c>
      <c r="L428" s="66" t="s">
        <v>1607</v>
      </c>
      <c r="M428" s="66" t="s">
        <v>36</v>
      </c>
      <c r="N428" s="68" t="s">
        <v>36</v>
      </c>
      <c r="O428" s="69">
        <v>208</v>
      </c>
      <c r="P428" s="66" t="s">
        <v>1607</v>
      </c>
      <c r="Q428" s="68">
        <v>4882</v>
      </c>
      <c r="R428" s="68">
        <v>0</v>
      </c>
      <c r="S428" s="68">
        <v>5398</v>
      </c>
      <c r="T428" s="68">
        <f t="shared" si="6"/>
        <v>1122784</v>
      </c>
    </row>
    <row r="429" spans="1:20" ht="15.75" hidden="1" customHeight="1">
      <c r="A429" s="66">
        <v>266</v>
      </c>
      <c r="B429" s="66">
        <v>1031220141</v>
      </c>
      <c r="C429" s="66" t="s">
        <v>2427</v>
      </c>
      <c r="D429" s="66" t="s">
        <v>1607</v>
      </c>
      <c r="E429" s="67" t="s">
        <v>594</v>
      </c>
      <c r="F429" s="67" t="s">
        <v>595</v>
      </c>
      <c r="G429" s="67" t="s">
        <v>169</v>
      </c>
      <c r="H429" s="66" t="s">
        <v>560</v>
      </c>
      <c r="I429" s="66" t="s">
        <v>88</v>
      </c>
      <c r="J429" s="66" t="s">
        <v>36</v>
      </c>
      <c r="K429" s="66" t="s">
        <v>1607</v>
      </c>
      <c r="L429" s="66" t="s">
        <v>1607</v>
      </c>
      <c r="M429" s="66" t="s">
        <v>36</v>
      </c>
      <c r="N429" s="68" t="s">
        <v>36</v>
      </c>
      <c r="O429" s="69">
        <v>4467</v>
      </c>
      <c r="P429" s="66" t="s">
        <v>1607</v>
      </c>
      <c r="Q429" s="68">
        <v>227</v>
      </c>
      <c r="R429" s="68">
        <v>0</v>
      </c>
      <c r="S429" s="68">
        <v>251</v>
      </c>
      <c r="T429" s="68">
        <f t="shared" si="6"/>
        <v>1121217</v>
      </c>
    </row>
    <row r="430" spans="1:20" ht="15.75" customHeight="1">
      <c r="A430" s="66">
        <v>961</v>
      </c>
      <c r="B430" s="66">
        <v>1031650006</v>
      </c>
      <c r="C430" s="66" t="s">
        <v>2428</v>
      </c>
      <c r="D430" s="66" t="s">
        <v>1613</v>
      </c>
      <c r="E430" s="67" t="s">
        <v>2429</v>
      </c>
      <c r="F430" s="67" t="s">
        <v>838</v>
      </c>
      <c r="G430" s="67"/>
      <c r="H430" s="66" t="s">
        <v>458</v>
      </c>
      <c r="I430" s="66" t="s">
        <v>88</v>
      </c>
      <c r="J430" s="66" t="s">
        <v>36</v>
      </c>
      <c r="K430" s="66" t="s">
        <v>1607</v>
      </c>
      <c r="L430" s="66" t="s">
        <v>1607</v>
      </c>
      <c r="M430" s="66" t="s">
        <v>36</v>
      </c>
      <c r="N430" s="68"/>
      <c r="O430" s="69">
        <v>1304</v>
      </c>
      <c r="P430" s="66" t="s">
        <v>1607</v>
      </c>
      <c r="Q430" s="68">
        <v>4782</v>
      </c>
      <c r="R430" s="68">
        <v>4782</v>
      </c>
      <c r="S430" s="68">
        <v>4782</v>
      </c>
      <c r="T430" s="68">
        <f t="shared" si="6"/>
        <v>6235728</v>
      </c>
    </row>
    <row r="431" spans="1:20" ht="15.75" hidden="1" customHeight="1">
      <c r="A431" s="66">
        <v>66</v>
      </c>
      <c r="B431" s="66">
        <v>1031212095</v>
      </c>
      <c r="C431" s="66" t="s">
        <v>2430</v>
      </c>
      <c r="D431" s="66" t="s">
        <v>1607</v>
      </c>
      <c r="E431" s="67" t="s">
        <v>597</v>
      </c>
      <c r="F431" s="67" t="s">
        <v>44</v>
      </c>
      <c r="G431" s="67" t="s">
        <v>169</v>
      </c>
      <c r="H431" s="66" t="s">
        <v>560</v>
      </c>
      <c r="I431" s="66" t="s">
        <v>88</v>
      </c>
      <c r="J431" s="66" t="s">
        <v>36</v>
      </c>
      <c r="K431" s="66" t="s">
        <v>1607</v>
      </c>
      <c r="L431" s="66" t="s">
        <v>1607</v>
      </c>
      <c r="M431" s="66" t="s">
        <v>36</v>
      </c>
      <c r="N431" s="68" t="s">
        <v>36</v>
      </c>
      <c r="O431" s="69">
        <v>2228</v>
      </c>
      <c r="P431" s="66" t="s">
        <v>1607</v>
      </c>
      <c r="Q431" s="68">
        <v>451</v>
      </c>
      <c r="R431" s="68">
        <v>0</v>
      </c>
      <c r="S431" s="68">
        <v>498</v>
      </c>
      <c r="T431" s="68">
        <f t="shared" si="6"/>
        <v>1109544</v>
      </c>
    </row>
    <row r="432" spans="1:20" ht="15.75" hidden="1" customHeight="1">
      <c r="A432" s="66">
        <v>409</v>
      </c>
      <c r="B432" s="66">
        <v>1033020072</v>
      </c>
      <c r="C432" s="66" t="s">
        <v>2431</v>
      </c>
      <c r="D432" s="66" t="s">
        <v>1607</v>
      </c>
      <c r="E432" s="67" t="s">
        <v>82</v>
      </c>
      <c r="F432" s="67" t="s">
        <v>598</v>
      </c>
      <c r="G432" s="67" t="s">
        <v>33</v>
      </c>
      <c r="H432" s="66" t="s">
        <v>2432</v>
      </c>
      <c r="I432" s="66" t="s">
        <v>35</v>
      </c>
      <c r="J432" s="66" t="s">
        <v>36</v>
      </c>
      <c r="K432" s="66" t="s">
        <v>1607</v>
      </c>
      <c r="L432" s="66" t="s">
        <v>1607</v>
      </c>
      <c r="M432" s="66" t="s">
        <v>36</v>
      </c>
      <c r="N432" s="68" t="s">
        <v>1607</v>
      </c>
      <c r="O432" s="69">
        <v>220</v>
      </c>
      <c r="P432" s="66" t="s">
        <v>1607</v>
      </c>
      <c r="Q432" s="68">
        <v>4537</v>
      </c>
      <c r="R432" s="68">
        <v>0</v>
      </c>
      <c r="S432" s="68">
        <v>5016</v>
      </c>
      <c r="T432" s="68">
        <f t="shared" si="6"/>
        <v>1103520</v>
      </c>
    </row>
    <row r="433" spans="1:20" ht="15.75" customHeight="1">
      <c r="A433" s="66">
        <v>1426</v>
      </c>
      <c r="B433" s="66">
        <v>1032210179</v>
      </c>
      <c r="C433" s="66" t="s">
        <v>2433</v>
      </c>
      <c r="D433" s="66" t="s">
        <v>1613</v>
      </c>
      <c r="E433" s="67" t="s">
        <v>2434</v>
      </c>
      <c r="F433" s="67" t="s">
        <v>2435</v>
      </c>
      <c r="G433" s="67" t="s">
        <v>80</v>
      </c>
      <c r="H433" s="66" t="s">
        <v>32</v>
      </c>
      <c r="I433" s="66" t="s">
        <v>160</v>
      </c>
      <c r="J433" s="66" t="s">
        <v>36</v>
      </c>
      <c r="K433" s="66" t="s">
        <v>1607</v>
      </c>
      <c r="L433" s="66" t="s">
        <v>1607</v>
      </c>
      <c r="M433" s="66" t="s">
        <v>36</v>
      </c>
      <c r="N433" s="68" t="s">
        <v>1607</v>
      </c>
      <c r="O433" s="69">
        <v>1</v>
      </c>
      <c r="P433" s="66" t="s">
        <v>1607</v>
      </c>
      <c r="Q433" s="68">
        <v>6212887</v>
      </c>
      <c r="R433" s="68">
        <v>6212887</v>
      </c>
      <c r="S433" s="68">
        <v>6212887</v>
      </c>
      <c r="T433" s="68">
        <f t="shared" si="6"/>
        <v>6212887</v>
      </c>
    </row>
    <row r="434" spans="1:20" ht="15.75" customHeight="1">
      <c r="A434" s="66">
        <v>1009</v>
      </c>
      <c r="B434" s="66">
        <v>1031810079</v>
      </c>
      <c r="C434" s="66" t="s">
        <v>2436</v>
      </c>
      <c r="D434" s="66" t="s">
        <v>1613</v>
      </c>
      <c r="E434" s="67" t="s">
        <v>2362</v>
      </c>
      <c r="F434" s="67" t="s">
        <v>817</v>
      </c>
      <c r="G434" s="67"/>
      <c r="H434" s="66" t="s">
        <v>458</v>
      </c>
      <c r="I434" s="66" t="s">
        <v>88</v>
      </c>
      <c r="J434" s="66" t="s">
        <v>36</v>
      </c>
      <c r="K434" s="66" t="s">
        <v>1607</v>
      </c>
      <c r="L434" s="66" t="s">
        <v>1607</v>
      </c>
      <c r="M434" s="66" t="s">
        <v>36</v>
      </c>
      <c r="N434" s="68"/>
      <c r="O434" s="69">
        <v>944</v>
      </c>
      <c r="P434" s="66" t="s">
        <v>1607</v>
      </c>
      <c r="Q434" s="68">
        <v>6514</v>
      </c>
      <c r="R434" s="68">
        <v>6669</v>
      </c>
      <c r="S434" s="68">
        <v>6514</v>
      </c>
      <c r="T434" s="68">
        <f t="shared" si="6"/>
        <v>6149216</v>
      </c>
    </row>
    <row r="435" spans="1:20" ht="15.75" hidden="1" customHeight="1">
      <c r="A435" s="66">
        <v>241</v>
      </c>
      <c r="B435" s="66" t="s">
        <v>599</v>
      </c>
      <c r="C435" s="66" t="s">
        <v>2437</v>
      </c>
      <c r="D435" s="66" t="s">
        <v>1607</v>
      </c>
      <c r="E435" s="67" t="s">
        <v>600</v>
      </c>
      <c r="F435" s="67" t="s">
        <v>601</v>
      </c>
      <c r="G435" s="67" t="s">
        <v>62</v>
      </c>
      <c r="H435" s="66" t="s">
        <v>129</v>
      </c>
      <c r="I435" s="66" t="s">
        <v>468</v>
      </c>
      <c r="J435" s="66" t="s">
        <v>36</v>
      </c>
      <c r="K435" s="66" t="s">
        <v>1607</v>
      </c>
      <c r="L435" s="66" t="s">
        <v>1607</v>
      </c>
      <c r="M435" s="66" t="s">
        <v>36</v>
      </c>
      <c r="N435" s="68" t="s">
        <v>1607</v>
      </c>
      <c r="O435" s="69">
        <v>1082</v>
      </c>
      <c r="P435" s="66" t="s">
        <v>1607</v>
      </c>
      <c r="Q435" s="68">
        <v>922</v>
      </c>
      <c r="R435" s="68">
        <v>0</v>
      </c>
      <c r="S435" s="68">
        <v>1019</v>
      </c>
      <c r="T435" s="68">
        <f t="shared" si="6"/>
        <v>1102558</v>
      </c>
    </row>
    <row r="436" spans="1:20" ht="15.75" customHeight="1">
      <c r="A436" s="66">
        <v>925</v>
      </c>
      <c r="B436" s="66">
        <v>1033020008</v>
      </c>
      <c r="C436" s="66" t="s">
        <v>2438</v>
      </c>
      <c r="D436" s="66" t="s">
        <v>1613</v>
      </c>
      <c r="E436" s="67" t="s">
        <v>2439</v>
      </c>
      <c r="F436" s="67" t="s">
        <v>888</v>
      </c>
      <c r="G436" s="67"/>
      <c r="H436" s="66" t="s">
        <v>2440</v>
      </c>
      <c r="I436" s="66" t="s">
        <v>127</v>
      </c>
      <c r="J436" s="66" t="s">
        <v>36</v>
      </c>
      <c r="K436" s="66" t="s">
        <v>1607</v>
      </c>
      <c r="L436" s="66" t="s">
        <v>1607</v>
      </c>
      <c r="M436" s="66" t="s">
        <v>36</v>
      </c>
      <c r="N436" s="68"/>
      <c r="O436" s="69">
        <v>743</v>
      </c>
      <c r="P436" s="66" t="s">
        <v>1607</v>
      </c>
      <c r="Q436" s="68">
        <v>8155</v>
      </c>
      <c r="R436" s="68">
        <v>8155</v>
      </c>
      <c r="S436" s="68">
        <v>8155</v>
      </c>
      <c r="T436" s="68">
        <f t="shared" si="6"/>
        <v>6059165</v>
      </c>
    </row>
    <row r="437" spans="1:20" ht="15.75" hidden="1" customHeight="1">
      <c r="A437" s="66">
        <v>105</v>
      </c>
      <c r="B437" s="66">
        <v>1031440021</v>
      </c>
      <c r="C437" s="66" t="s">
        <v>2441</v>
      </c>
      <c r="D437" s="66" t="s">
        <v>1607</v>
      </c>
      <c r="E437" s="67" t="s">
        <v>608</v>
      </c>
      <c r="F437" s="67" t="s">
        <v>609</v>
      </c>
      <c r="G437" s="67" t="s">
        <v>381</v>
      </c>
      <c r="H437" s="66" t="s">
        <v>2038</v>
      </c>
      <c r="I437" s="66" t="s">
        <v>383</v>
      </c>
      <c r="J437" s="66" t="s">
        <v>36</v>
      </c>
      <c r="K437" s="66" t="s">
        <v>1607</v>
      </c>
      <c r="L437" s="66" t="s">
        <v>1607</v>
      </c>
      <c r="M437" s="66" t="s">
        <v>36</v>
      </c>
      <c r="N437" s="68" t="s">
        <v>1607</v>
      </c>
      <c r="O437" s="69">
        <v>64</v>
      </c>
      <c r="P437" s="66" t="s">
        <v>1607</v>
      </c>
      <c r="Q437" s="68">
        <v>15437</v>
      </c>
      <c r="R437" s="68">
        <v>0</v>
      </c>
      <c r="S437" s="68">
        <v>17068</v>
      </c>
      <c r="T437" s="68">
        <f t="shared" si="6"/>
        <v>1092352</v>
      </c>
    </row>
    <row r="438" spans="1:20" ht="15.75" customHeight="1">
      <c r="A438" s="66">
        <v>719</v>
      </c>
      <c r="B438" s="66">
        <v>1031440031</v>
      </c>
      <c r="C438" s="66" t="s">
        <v>2442</v>
      </c>
      <c r="D438" s="66" t="s">
        <v>1613</v>
      </c>
      <c r="E438" s="67" t="s">
        <v>2443</v>
      </c>
      <c r="F438" s="67" t="s">
        <v>2444</v>
      </c>
      <c r="G438" s="67" t="s">
        <v>2445</v>
      </c>
      <c r="H438" s="66" t="s">
        <v>2446</v>
      </c>
      <c r="I438" s="66" t="s">
        <v>383</v>
      </c>
      <c r="J438" s="66" t="s">
        <v>36</v>
      </c>
      <c r="K438" s="66" t="s">
        <v>1607</v>
      </c>
      <c r="L438" s="66" t="s">
        <v>1607</v>
      </c>
      <c r="M438" s="66" t="s">
        <v>36</v>
      </c>
      <c r="N438" s="68"/>
      <c r="O438" s="69">
        <v>51</v>
      </c>
      <c r="P438" s="66" t="s">
        <v>1607</v>
      </c>
      <c r="Q438" s="68">
        <v>111552</v>
      </c>
      <c r="R438" s="68">
        <v>111552</v>
      </c>
      <c r="S438" s="68">
        <v>111552</v>
      </c>
      <c r="T438" s="68">
        <f t="shared" si="6"/>
        <v>5689152</v>
      </c>
    </row>
    <row r="439" spans="1:20" ht="15.75" customHeight="1">
      <c r="A439" s="66">
        <v>831</v>
      </c>
      <c r="B439" s="66">
        <v>1032412110</v>
      </c>
      <c r="C439" s="66" t="s">
        <v>2447</v>
      </c>
      <c r="D439" s="66" t="s">
        <v>1613</v>
      </c>
      <c r="E439" s="67" t="s">
        <v>2448</v>
      </c>
      <c r="F439" s="67" t="s">
        <v>2449</v>
      </c>
      <c r="G439" s="67"/>
      <c r="H439" s="66" t="s">
        <v>2450</v>
      </c>
      <c r="I439" s="66" t="s">
        <v>35</v>
      </c>
      <c r="J439" s="66" t="s">
        <v>36</v>
      </c>
      <c r="K439" s="66" t="s">
        <v>1607</v>
      </c>
      <c r="L439" s="66" t="s">
        <v>1607</v>
      </c>
      <c r="M439" s="66" t="s">
        <v>36</v>
      </c>
      <c r="N439" s="68"/>
      <c r="O439" s="69">
        <v>227</v>
      </c>
      <c r="P439" s="66" t="s">
        <v>1607</v>
      </c>
      <c r="Q439" s="68">
        <v>25060</v>
      </c>
      <c r="R439" s="68">
        <v>25060</v>
      </c>
      <c r="S439" s="68">
        <v>25060</v>
      </c>
      <c r="T439" s="68">
        <f t="shared" si="6"/>
        <v>5688620</v>
      </c>
    </row>
    <row r="440" spans="1:20" ht="15.75" customHeight="1">
      <c r="A440" s="66">
        <v>1042</v>
      </c>
      <c r="B440" s="66">
        <v>1031211210</v>
      </c>
      <c r="C440" s="66" t="s">
        <v>2451</v>
      </c>
      <c r="D440" s="66" t="s">
        <v>1613</v>
      </c>
      <c r="E440" s="67" t="s">
        <v>2452</v>
      </c>
      <c r="F440" s="67" t="s">
        <v>663</v>
      </c>
      <c r="G440" s="67"/>
      <c r="H440" s="66" t="s">
        <v>458</v>
      </c>
      <c r="I440" s="66" t="s">
        <v>88</v>
      </c>
      <c r="J440" s="66" t="s">
        <v>36</v>
      </c>
      <c r="K440" s="66" t="s">
        <v>1607</v>
      </c>
      <c r="L440" s="66" t="s">
        <v>1607</v>
      </c>
      <c r="M440" s="66" t="s">
        <v>36</v>
      </c>
      <c r="N440" s="68"/>
      <c r="O440" s="69">
        <v>658</v>
      </c>
      <c r="P440" s="66" t="s">
        <v>1607</v>
      </c>
      <c r="Q440" s="68">
        <v>8542</v>
      </c>
      <c r="R440" s="68">
        <v>8542</v>
      </c>
      <c r="S440" s="68">
        <v>8542</v>
      </c>
      <c r="T440" s="68">
        <f t="shared" si="6"/>
        <v>5620636</v>
      </c>
    </row>
    <row r="441" spans="1:20" ht="15.75" customHeight="1">
      <c r="A441" s="66">
        <v>1073</v>
      </c>
      <c r="B441" s="66">
        <v>1032130075</v>
      </c>
      <c r="C441" s="66" t="s">
        <v>2453</v>
      </c>
      <c r="D441" s="66" t="s">
        <v>1613</v>
      </c>
      <c r="E441" s="67" t="s">
        <v>2454</v>
      </c>
      <c r="F441" s="67" t="s">
        <v>2455</v>
      </c>
      <c r="G441" s="67"/>
      <c r="H441" s="66" t="s">
        <v>2456</v>
      </c>
      <c r="I441" s="66" t="s">
        <v>35</v>
      </c>
      <c r="J441" s="66" t="s">
        <v>36</v>
      </c>
      <c r="K441" s="66" t="s">
        <v>1607</v>
      </c>
      <c r="L441" s="66" t="s">
        <v>1607</v>
      </c>
      <c r="M441" s="66" t="s">
        <v>36</v>
      </c>
      <c r="N441" s="68"/>
      <c r="O441" s="69">
        <v>5</v>
      </c>
      <c r="P441" s="66" t="s">
        <v>1607</v>
      </c>
      <c r="Q441" s="68">
        <v>1062339</v>
      </c>
      <c r="R441" s="68">
        <v>1286292</v>
      </c>
      <c r="S441" s="68">
        <v>1117581</v>
      </c>
      <c r="T441" s="68">
        <f t="shared" si="6"/>
        <v>5587905</v>
      </c>
    </row>
    <row r="442" spans="1:20" ht="15.75" hidden="1" customHeight="1">
      <c r="A442" s="66">
        <v>326</v>
      </c>
      <c r="B442" s="66">
        <v>1033210101</v>
      </c>
      <c r="C442" s="66" t="s">
        <v>2457</v>
      </c>
      <c r="D442" s="66" t="s">
        <v>1607</v>
      </c>
      <c r="E442" s="67" t="s">
        <v>602</v>
      </c>
      <c r="F442" s="67" t="s">
        <v>603</v>
      </c>
      <c r="G442" s="67" t="s">
        <v>69</v>
      </c>
      <c r="H442" s="66" t="s">
        <v>2458</v>
      </c>
      <c r="I442" s="66" t="s">
        <v>604</v>
      </c>
      <c r="J442" s="66" t="s">
        <v>36</v>
      </c>
      <c r="K442" s="66" t="s">
        <v>1607</v>
      </c>
      <c r="L442" s="66" t="s">
        <v>1607</v>
      </c>
      <c r="M442" s="66" t="s">
        <v>36</v>
      </c>
      <c r="N442" s="68" t="s">
        <v>1607</v>
      </c>
      <c r="O442" s="69">
        <v>353</v>
      </c>
      <c r="P442" s="66" t="s">
        <v>1607</v>
      </c>
      <c r="Q442" s="68">
        <v>2796</v>
      </c>
      <c r="R442" s="68">
        <v>0</v>
      </c>
      <c r="S442" s="68">
        <v>3091</v>
      </c>
      <c r="T442" s="68">
        <f t="shared" si="6"/>
        <v>1091123</v>
      </c>
    </row>
    <row r="443" spans="1:20" ht="15.75" hidden="1" customHeight="1">
      <c r="A443" s="66">
        <v>473</v>
      </c>
      <c r="B443" s="66">
        <v>1033410010</v>
      </c>
      <c r="C443" s="66" t="s">
        <v>2459</v>
      </c>
      <c r="D443" s="66" t="s">
        <v>1607</v>
      </c>
      <c r="E443" s="67" t="s">
        <v>605</v>
      </c>
      <c r="F443" s="67" t="s">
        <v>126</v>
      </c>
      <c r="G443" s="67" t="s">
        <v>606</v>
      </c>
      <c r="H443" s="66" t="s">
        <v>2460</v>
      </c>
      <c r="I443" s="66" t="s">
        <v>607</v>
      </c>
      <c r="J443" s="66" t="s">
        <v>36</v>
      </c>
      <c r="K443" s="66" t="s">
        <v>1607</v>
      </c>
      <c r="L443" s="66" t="s">
        <v>1607</v>
      </c>
      <c r="M443" s="66" t="s">
        <v>36</v>
      </c>
      <c r="N443" s="68" t="s">
        <v>1607</v>
      </c>
      <c r="O443" s="69">
        <v>35</v>
      </c>
      <c r="P443" s="66" t="s">
        <v>1607</v>
      </c>
      <c r="Q443" s="68">
        <v>28034</v>
      </c>
      <c r="R443" s="68">
        <v>0</v>
      </c>
      <c r="S443" s="68">
        <v>30996</v>
      </c>
      <c r="T443" s="68">
        <f t="shared" si="6"/>
        <v>1084860</v>
      </c>
    </row>
    <row r="444" spans="1:20" ht="15.75" hidden="1" customHeight="1">
      <c r="A444" s="66">
        <v>174</v>
      </c>
      <c r="B444" s="66">
        <v>1031014001</v>
      </c>
      <c r="C444" s="66" t="s">
        <v>2461</v>
      </c>
      <c r="D444" s="66" t="s">
        <v>1607</v>
      </c>
      <c r="E444" s="67" t="s">
        <v>236</v>
      </c>
      <c r="F444" s="67" t="s">
        <v>81</v>
      </c>
      <c r="G444" s="67" t="s">
        <v>170</v>
      </c>
      <c r="H444" s="66" t="s">
        <v>560</v>
      </c>
      <c r="I444" s="66" t="s">
        <v>88</v>
      </c>
      <c r="J444" s="66" t="s">
        <v>36</v>
      </c>
      <c r="K444" s="66" t="s">
        <v>1607</v>
      </c>
      <c r="L444" s="66" t="s">
        <v>1607</v>
      </c>
      <c r="M444" s="66" t="s">
        <v>36</v>
      </c>
      <c r="N444" s="68" t="s">
        <v>36</v>
      </c>
      <c r="O444" s="69">
        <v>1112</v>
      </c>
      <c r="P444" s="66" t="s">
        <v>1607</v>
      </c>
      <c r="Q444" s="68">
        <v>857</v>
      </c>
      <c r="R444" s="68">
        <v>0</v>
      </c>
      <c r="S444" s="68">
        <v>948</v>
      </c>
      <c r="T444" s="68">
        <f t="shared" si="6"/>
        <v>1054176</v>
      </c>
    </row>
    <row r="445" spans="1:20" ht="15.75" hidden="1" customHeight="1">
      <c r="A445" s="66">
        <v>85</v>
      </c>
      <c r="B445" s="66">
        <v>1031016200</v>
      </c>
      <c r="C445" s="66" t="s">
        <v>2462</v>
      </c>
      <c r="D445" s="66" t="s">
        <v>1607</v>
      </c>
      <c r="E445" s="67" t="s">
        <v>610</v>
      </c>
      <c r="F445" s="67" t="s">
        <v>210</v>
      </c>
      <c r="G445" s="67" t="s">
        <v>41</v>
      </c>
      <c r="H445" s="66" t="s">
        <v>1644</v>
      </c>
      <c r="I445" s="66" t="s">
        <v>35</v>
      </c>
      <c r="J445" s="66" t="s">
        <v>36</v>
      </c>
      <c r="K445" s="66" t="s">
        <v>1607</v>
      </c>
      <c r="L445" s="66" t="s">
        <v>1607</v>
      </c>
      <c r="M445" s="66" t="s">
        <v>36</v>
      </c>
      <c r="N445" s="68" t="s">
        <v>1607</v>
      </c>
      <c r="O445" s="69">
        <v>603</v>
      </c>
      <c r="P445" s="66" t="s">
        <v>1607</v>
      </c>
      <c r="Q445" s="68">
        <v>1557</v>
      </c>
      <c r="R445" s="68">
        <v>0</v>
      </c>
      <c r="S445" s="68">
        <v>1722</v>
      </c>
      <c r="T445" s="68">
        <f t="shared" si="6"/>
        <v>1038366</v>
      </c>
    </row>
    <row r="446" spans="1:20" ht="15.75" hidden="1" customHeight="1">
      <c r="A446" s="66">
        <v>13</v>
      </c>
      <c r="B446" s="66" t="s">
        <v>611</v>
      </c>
      <c r="C446" s="66" t="s">
        <v>2463</v>
      </c>
      <c r="D446" s="66" t="s">
        <v>1607</v>
      </c>
      <c r="E446" s="71" t="s">
        <v>612</v>
      </c>
      <c r="F446" s="67" t="s">
        <v>613</v>
      </c>
      <c r="G446" s="67" t="s">
        <v>170</v>
      </c>
      <c r="H446" s="66" t="s">
        <v>560</v>
      </c>
      <c r="I446" s="66" t="s">
        <v>88</v>
      </c>
      <c r="J446" s="66" t="s">
        <v>36</v>
      </c>
      <c r="K446" s="66" t="s">
        <v>1607</v>
      </c>
      <c r="L446" s="66" t="s">
        <v>1607</v>
      </c>
      <c r="M446" s="66" t="s">
        <v>36</v>
      </c>
      <c r="N446" s="68" t="s">
        <v>36</v>
      </c>
      <c r="O446" s="69">
        <v>1019</v>
      </c>
      <c r="P446" s="66" t="s">
        <v>1607</v>
      </c>
      <c r="Q446" s="68">
        <v>915</v>
      </c>
      <c r="R446" s="68">
        <v>0</v>
      </c>
      <c r="S446" s="68">
        <v>1012</v>
      </c>
      <c r="T446" s="68">
        <f t="shared" si="6"/>
        <v>1031228</v>
      </c>
    </row>
    <row r="447" spans="1:20" ht="15.75" hidden="1" customHeight="1">
      <c r="A447" s="66">
        <v>2064</v>
      </c>
      <c r="B447" s="66">
        <v>1032911019</v>
      </c>
      <c r="C447" s="66" t="s">
        <v>2464</v>
      </c>
      <c r="D447" s="66" t="s">
        <v>1607</v>
      </c>
      <c r="E447" s="67" t="s">
        <v>1464</v>
      </c>
      <c r="F447" s="67" t="s">
        <v>1466</v>
      </c>
      <c r="G447" s="67" t="s">
        <v>1465</v>
      </c>
      <c r="H447" s="66" t="s">
        <v>32</v>
      </c>
      <c r="I447" s="66" t="s">
        <v>1272</v>
      </c>
      <c r="J447" s="66" t="s">
        <v>36</v>
      </c>
      <c r="K447" s="66" t="s">
        <v>1607</v>
      </c>
      <c r="L447" s="66" t="s">
        <v>1607</v>
      </c>
      <c r="M447" s="66" t="s">
        <v>36</v>
      </c>
      <c r="N447" s="68" t="s">
        <v>1607</v>
      </c>
      <c r="O447" s="69">
        <v>1</v>
      </c>
      <c r="P447" s="66" t="s">
        <v>1607</v>
      </c>
      <c r="Q447" s="68">
        <v>975200</v>
      </c>
      <c r="R447" s="68">
        <v>0</v>
      </c>
      <c r="S447" s="68">
        <v>1024935</v>
      </c>
      <c r="T447" s="68">
        <f t="shared" si="6"/>
        <v>1024935</v>
      </c>
    </row>
    <row r="448" spans="1:20" ht="15.75" hidden="1" customHeight="1">
      <c r="A448" s="66">
        <v>44</v>
      </c>
      <c r="B448" s="66">
        <v>1033710053</v>
      </c>
      <c r="C448" s="66" t="s">
        <v>2465</v>
      </c>
      <c r="D448" s="66" t="s">
        <v>1607</v>
      </c>
      <c r="E448" s="67" t="s">
        <v>616</v>
      </c>
      <c r="F448" s="67" t="s">
        <v>617</v>
      </c>
      <c r="G448" s="67" t="s">
        <v>33</v>
      </c>
      <c r="H448" s="66" t="s">
        <v>2466</v>
      </c>
      <c r="I448" s="66" t="s">
        <v>35</v>
      </c>
      <c r="J448" s="66" t="s">
        <v>36</v>
      </c>
      <c r="K448" s="66" t="s">
        <v>1607</v>
      </c>
      <c r="L448" s="66" t="s">
        <v>36</v>
      </c>
      <c r="M448" s="66" t="s">
        <v>1607</v>
      </c>
      <c r="N448" s="68" t="s">
        <v>1607</v>
      </c>
      <c r="O448" s="69">
        <v>43</v>
      </c>
      <c r="P448" s="66" t="s">
        <v>1607</v>
      </c>
      <c r="Q448" s="68">
        <v>21316</v>
      </c>
      <c r="R448" s="68">
        <v>0</v>
      </c>
      <c r="S448" s="68">
        <v>23568</v>
      </c>
      <c r="T448" s="68">
        <f t="shared" si="6"/>
        <v>1013424</v>
      </c>
    </row>
    <row r="449" spans="1:20" ht="15.75" hidden="1" customHeight="1">
      <c r="A449" s="66">
        <v>104</v>
      </c>
      <c r="B449" s="66">
        <v>1033610066</v>
      </c>
      <c r="C449" s="66" t="s">
        <v>2467</v>
      </c>
      <c r="D449" s="66" t="s">
        <v>1607</v>
      </c>
      <c r="E449" s="67" t="s">
        <v>588</v>
      </c>
      <c r="F449" s="67" t="s">
        <v>70</v>
      </c>
      <c r="G449" s="67" t="s">
        <v>188</v>
      </c>
      <c r="H449" s="66" t="s">
        <v>187</v>
      </c>
      <c r="I449" s="66" t="s">
        <v>302</v>
      </c>
      <c r="J449" s="66" t="s">
        <v>36</v>
      </c>
      <c r="K449" s="66" t="s">
        <v>1607</v>
      </c>
      <c r="L449" s="66" t="s">
        <v>1607</v>
      </c>
      <c r="M449" s="66" t="s">
        <v>36</v>
      </c>
      <c r="N449" s="68" t="s">
        <v>1607</v>
      </c>
      <c r="O449" s="69">
        <v>6</v>
      </c>
      <c r="P449" s="66" t="s">
        <v>1607</v>
      </c>
      <c r="Q449" s="68">
        <v>149871</v>
      </c>
      <c r="R449" s="68">
        <v>0</v>
      </c>
      <c r="S449" s="68">
        <v>165705</v>
      </c>
      <c r="T449" s="68">
        <f t="shared" si="6"/>
        <v>994230</v>
      </c>
    </row>
    <row r="450" spans="1:20" ht="15.75" hidden="1" customHeight="1">
      <c r="A450" s="66">
        <v>566</v>
      </c>
      <c r="B450" s="66">
        <v>1031250080</v>
      </c>
      <c r="C450" s="66" t="s">
        <v>2468</v>
      </c>
      <c r="D450" s="66" t="s">
        <v>1607</v>
      </c>
      <c r="E450" s="67" t="s">
        <v>614</v>
      </c>
      <c r="F450" s="67" t="s">
        <v>615</v>
      </c>
      <c r="G450" s="67" t="s">
        <v>500</v>
      </c>
      <c r="H450" s="66" t="s">
        <v>458</v>
      </c>
      <c r="I450" s="66" t="s">
        <v>88</v>
      </c>
      <c r="J450" s="66" t="s">
        <v>36</v>
      </c>
      <c r="K450" s="66" t="s">
        <v>1607</v>
      </c>
      <c r="L450" s="66" t="s">
        <v>1607</v>
      </c>
      <c r="M450" s="66" t="s">
        <v>36</v>
      </c>
      <c r="N450" s="68" t="s">
        <v>36</v>
      </c>
      <c r="O450" s="69">
        <v>184</v>
      </c>
      <c r="P450" s="66" t="s">
        <v>1607</v>
      </c>
      <c r="Q450" s="68">
        <v>4877</v>
      </c>
      <c r="R450" s="68">
        <v>0</v>
      </c>
      <c r="S450" s="68">
        <v>5393</v>
      </c>
      <c r="T450" s="68">
        <f t="shared" ref="T450:T513" si="7">+O450*S450</f>
        <v>992312</v>
      </c>
    </row>
    <row r="451" spans="1:20" ht="15.75" hidden="1" customHeight="1">
      <c r="A451" s="66">
        <v>22</v>
      </c>
      <c r="B451" s="66">
        <v>1031011000</v>
      </c>
      <c r="C451" s="66" t="s">
        <v>2469</v>
      </c>
      <c r="D451" s="66" t="s">
        <v>1607</v>
      </c>
      <c r="E451" s="67" t="s">
        <v>618</v>
      </c>
      <c r="F451" s="67" t="s">
        <v>44</v>
      </c>
      <c r="G451" s="67" t="s">
        <v>169</v>
      </c>
      <c r="H451" s="66" t="s">
        <v>560</v>
      </c>
      <c r="I451" s="66" t="s">
        <v>88</v>
      </c>
      <c r="J451" s="66" t="s">
        <v>36</v>
      </c>
      <c r="K451" s="66" t="s">
        <v>1607</v>
      </c>
      <c r="L451" s="66" t="s">
        <v>1607</v>
      </c>
      <c r="M451" s="66" t="s">
        <v>36</v>
      </c>
      <c r="N451" s="68" t="s">
        <v>36</v>
      </c>
      <c r="O451" s="69">
        <v>5475</v>
      </c>
      <c r="P451" s="66" t="s">
        <v>1607</v>
      </c>
      <c r="Q451" s="68">
        <v>161</v>
      </c>
      <c r="R451" s="68">
        <v>0</v>
      </c>
      <c r="S451" s="68">
        <v>178</v>
      </c>
      <c r="T451" s="68">
        <f t="shared" si="7"/>
        <v>974550</v>
      </c>
    </row>
    <row r="452" spans="1:20" ht="15.75" hidden="1" customHeight="1">
      <c r="A452" s="66">
        <v>354</v>
      </c>
      <c r="B452" s="66">
        <v>1032210176</v>
      </c>
      <c r="C452" s="66" t="s">
        <v>2470</v>
      </c>
      <c r="D452" s="66" t="s">
        <v>1607</v>
      </c>
      <c r="E452" s="67" t="s">
        <v>619</v>
      </c>
      <c r="F452" s="67" t="s">
        <v>81</v>
      </c>
      <c r="G452" s="67" t="s">
        <v>166</v>
      </c>
      <c r="H452" s="66" t="s">
        <v>560</v>
      </c>
      <c r="I452" s="66" t="s">
        <v>88</v>
      </c>
      <c r="J452" s="66" t="s">
        <v>36</v>
      </c>
      <c r="K452" s="66" t="s">
        <v>1607</v>
      </c>
      <c r="L452" s="66" t="s">
        <v>1607</v>
      </c>
      <c r="M452" s="66" t="s">
        <v>36</v>
      </c>
      <c r="N452" s="68" t="s">
        <v>36</v>
      </c>
      <c r="O452" s="69">
        <v>440</v>
      </c>
      <c r="P452" s="66" t="s">
        <v>1607</v>
      </c>
      <c r="Q452" s="68">
        <v>1974</v>
      </c>
      <c r="R452" s="68">
        <v>0</v>
      </c>
      <c r="S452" s="68">
        <v>2183</v>
      </c>
      <c r="T452" s="68">
        <f t="shared" si="7"/>
        <v>960520</v>
      </c>
    </row>
    <row r="453" spans="1:20" ht="15.75" hidden="1" customHeight="1">
      <c r="A453" s="66">
        <v>258</v>
      </c>
      <c r="B453" s="66">
        <v>1031830102</v>
      </c>
      <c r="C453" s="66" t="s">
        <v>2471</v>
      </c>
      <c r="D453" s="66" t="s">
        <v>1607</v>
      </c>
      <c r="E453" s="67" t="s">
        <v>620</v>
      </c>
      <c r="F453" s="67" t="s">
        <v>146</v>
      </c>
      <c r="G453" s="67" t="s">
        <v>170</v>
      </c>
      <c r="H453" s="66" t="s">
        <v>458</v>
      </c>
      <c r="I453" s="66" t="s">
        <v>88</v>
      </c>
      <c r="J453" s="66" t="s">
        <v>36</v>
      </c>
      <c r="K453" s="66" t="s">
        <v>1607</v>
      </c>
      <c r="L453" s="66" t="s">
        <v>1607</v>
      </c>
      <c r="M453" s="66" t="s">
        <v>36</v>
      </c>
      <c r="N453" s="68" t="s">
        <v>36</v>
      </c>
      <c r="O453" s="69">
        <v>548</v>
      </c>
      <c r="P453" s="66" t="s">
        <v>1607</v>
      </c>
      <c r="Q453" s="68">
        <v>1578</v>
      </c>
      <c r="R453" s="68">
        <v>0</v>
      </c>
      <c r="S453" s="68">
        <v>1745</v>
      </c>
      <c r="T453" s="68">
        <f t="shared" si="7"/>
        <v>956260</v>
      </c>
    </row>
    <row r="454" spans="1:20" ht="15.75" hidden="1" customHeight="1">
      <c r="A454" s="66">
        <v>1330</v>
      </c>
      <c r="B454" s="66">
        <v>1031230264</v>
      </c>
      <c r="C454" s="66" t="s">
        <v>2472</v>
      </c>
      <c r="D454" s="66" t="s">
        <v>1607</v>
      </c>
      <c r="E454" s="67" t="s">
        <v>621</v>
      </c>
      <c r="F454" s="67" t="s">
        <v>622</v>
      </c>
      <c r="G454" s="67"/>
      <c r="H454" s="66" t="s">
        <v>458</v>
      </c>
      <c r="I454" s="66" t="s">
        <v>88</v>
      </c>
      <c r="J454" s="66" t="s">
        <v>36</v>
      </c>
      <c r="K454" s="66"/>
      <c r="L454" s="66" t="s">
        <v>36</v>
      </c>
      <c r="M454" s="66" t="s">
        <v>1607</v>
      </c>
      <c r="N454" s="68" t="s">
        <v>36</v>
      </c>
      <c r="O454" s="69">
        <v>28</v>
      </c>
      <c r="P454" s="66" t="s">
        <v>1607</v>
      </c>
      <c r="Q454" s="68">
        <v>30881</v>
      </c>
      <c r="R454" s="68">
        <v>0</v>
      </c>
      <c r="S454" s="68">
        <v>34144</v>
      </c>
      <c r="T454" s="68">
        <f t="shared" si="7"/>
        <v>956032</v>
      </c>
    </row>
    <row r="455" spans="1:20" ht="15.75" hidden="1" customHeight="1">
      <c r="A455" s="66">
        <v>96</v>
      </c>
      <c r="B455" s="66">
        <v>1033350011</v>
      </c>
      <c r="C455" s="66" t="s">
        <v>2473</v>
      </c>
      <c r="D455" s="66" t="s">
        <v>1607</v>
      </c>
      <c r="E455" s="67" t="s">
        <v>630</v>
      </c>
      <c r="F455" s="67" t="s">
        <v>320</v>
      </c>
      <c r="G455" s="67" t="s">
        <v>261</v>
      </c>
      <c r="H455" s="66" t="s">
        <v>2474</v>
      </c>
      <c r="I455" s="66" t="s">
        <v>254</v>
      </c>
      <c r="J455" s="66" t="s">
        <v>36</v>
      </c>
      <c r="K455" s="66" t="s">
        <v>1607</v>
      </c>
      <c r="L455" s="66" t="s">
        <v>1607</v>
      </c>
      <c r="M455" s="66" t="s">
        <v>36</v>
      </c>
      <c r="N455" s="68" t="s">
        <v>1607</v>
      </c>
      <c r="O455" s="69">
        <v>37</v>
      </c>
      <c r="P455" s="66" t="s">
        <v>1607</v>
      </c>
      <c r="Q455" s="68">
        <v>22223</v>
      </c>
      <c r="R455" s="68">
        <v>0</v>
      </c>
      <c r="S455" s="68">
        <v>24571</v>
      </c>
      <c r="T455" s="68">
        <f t="shared" si="7"/>
        <v>909127</v>
      </c>
    </row>
    <row r="456" spans="1:20" ht="15.75" hidden="1" customHeight="1">
      <c r="A456" s="66">
        <v>391</v>
      </c>
      <c r="B456" s="66">
        <v>1031820041</v>
      </c>
      <c r="C456" s="66" t="s">
        <v>2475</v>
      </c>
      <c r="D456" s="66" t="s">
        <v>1607</v>
      </c>
      <c r="E456" s="67" t="s">
        <v>625</v>
      </c>
      <c r="F456" s="67" t="s">
        <v>626</v>
      </c>
      <c r="G456" s="67" t="s">
        <v>169</v>
      </c>
      <c r="H456" s="66" t="s">
        <v>458</v>
      </c>
      <c r="I456" s="66" t="s">
        <v>88</v>
      </c>
      <c r="J456" s="66" t="s">
        <v>36</v>
      </c>
      <c r="K456" s="66" t="s">
        <v>1607</v>
      </c>
      <c r="L456" s="66" t="s">
        <v>1607</v>
      </c>
      <c r="M456" s="66" t="s">
        <v>36</v>
      </c>
      <c r="N456" s="68" t="s">
        <v>36</v>
      </c>
      <c r="O456" s="69">
        <v>643</v>
      </c>
      <c r="P456" s="66" t="s">
        <v>1607</v>
      </c>
      <c r="Q456" s="68">
        <v>1275</v>
      </c>
      <c r="R456" s="68">
        <v>0</v>
      </c>
      <c r="S456" s="68">
        <v>1409</v>
      </c>
      <c r="T456" s="68">
        <f t="shared" si="7"/>
        <v>905987</v>
      </c>
    </row>
    <row r="457" spans="1:20" ht="15.75" hidden="1" customHeight="1">
      <c r="A457" s="66">
        <v>662</v>
      </c>
      <c r="B457" s="66">
        <v>1032810069</v>
      </c>
      <c r="C457" s="66" t="s">
        <v>2476</v>
      </c>
      <c r="D457" s="66" t="s">
        <v>1607</v>
      </c>
      <c r="E457" s="67" t="s">
        <v>627</v>
      </c>
      <c r="F457" s="67" t="s">
        <v>628</v>
      </c>
      <c r="G457" s="67" t="s">
        <v>500</v>
      </c>
      <c r="H457" s="66" t="s">
        <v>458</v>
      </c>
      <c r="I457" s="66" t="s">
        <v>88</v>
      </c>
      <c r="J457" s="66" t="s">
        <v>36</v>
      </c>
      <c r="K457" s="66" t="s">
        <v>1607</v>
      </c>
      <c r="L457" s="66" t="s">
        <v>1607</v>
      </c>
      <c r="M457" s="66" t="s">
        <v>36</v>
      </c>
      <c r="N457" s="68" t="s">
        <v>36</v>
      </c>
      <c r="O457" s="69">
        <v>239</v>
      </c>
      <c r="P457" s="66" t="s">
        <v>1607</v>
      </c>
      <c r="Q457" s="68">
        <v>3418</v>
      </c>
      <c r="R457" s="68">
        <v>0</v>
      </c>
      <c r="S457" s="68">
        <v>3779</v>
      </c>
      <c r="T457" s="68">
        <f t="shared" si="7"/>
        <v>903181</v>
      </c>
    </row>
    <row r="458" spans="1:20" ht="15.75" hidden="1" customHeight="1">
      <c r="A458" s="66">
        <v>563</v>
      </c>
      <c r="B458" s="66">
        <v>1031250065</v>
      </c>
      <c r="C458" s="66" t="s">
        <v>2477</v>
      </c>
      <c r="D458" s="66" t="s">
        <v>1607</v>
      </c>
      <c r="E458" s="67" t="s">
        <v>629</v>
      </c>
      <c r="F458" s="67" t="s">
        <v>146</v>
      </c>
      <c r="G458" s="67" t="s">
        <v>170</v>
      </c>
      <c r="H458" s="66" t="s">
        <v>458</v>
      </c>
      <c r="I458" s="66" t="s">
        <v>88</v>
      </c>
      <c r="J458" s="66" t="s">
        <v>36</v>
      </c>
      <c r="K458" s="66" t="s">
        <v>1607</v>
      </c>
      <c r="L458" s="66" t="s">
        <v>1607</v>
      </c>
      <c r="M458" s="66" t="s">
        <v>36</v>
      </c>
      <c r="N458" s="68" t="s">
        <v>36</v>
      </c>
      <c r="O458" s="69">
        <v>120</v>
      </c>
      <c r="P458" s="66" t="s">
        <v>1607</v>
      </c>
      <c r="Q458" s="68">
        <v>6729</v>
      </c>
      <c r="R458" s="68">
        <v>0</v>
      </c>
      <c r="S458" s="68">
        <v>7440</v>
      </c>
      <c r="T458" s="68">
        <f t="shared" si="7"/>
        <v>892800</v>
      </c>
    </row>
    <row r="459" spans="1:20" ht="15.75" customHeight="1">
      <c r="A459" s="66">
        <v>850</v>
      </c>
      <c r="B459" s="66">
        <v>1031440126</v>
      </c>
      <c r="C459" s="66" t="s">
        <v>2478</v>
      </c>
      <c r="D459" s="66" t="s">
        <v>1613</v>
      </c>
      <c r="E459" s="67" t="s">
        <v>2479</v>
      </c>
      <c r="F459" s="67" t="s">
        <v>2480</v>
      </c>
      <c r="G459" s="67"/>
      <c r="H459" s="66" t="s">
        <v>2481</v>
      </c>
      <c r="I459" s="66" t="s">
        <v>88</v>
      </c>
      <c r="J459" s="66" t="s">
        <v>36</v>
      </c>
      <c r="K459" s="66" t="s">
        <v>1607</v>
      </c>
      <c r="L459" s="66" t="s">
        <v>1607</v>
      </c>
      <c r="M459" s="66" t="s">
        <v>36</v>
      </c>
      <c r="N459" s="68"/>
      <c r="O459" s="69">
        <v>40</v>
      </c>
      <c r="P459" s="66" t="s">
        <v>1607</v>
      </c>
      <c r="Q459" s="68">
        <v>139380</v>
      </c>
      <c r="R459" s="68">
        <v>139380</v>
      </c>
      <c r="S459" s="68">
        <v>139380</v>
      </c>
      <c r="T459" s="68">
        <f t="shared" si="7"/>
        <v>5575200</v>
      </c>
    </row>
    <row r="460" spans="1:20" ht="15.75" customHeight="1">
      <c r="A460" s="66">
        <v>868</v>
      </c>
      <c r="B460" s="66">
        <v>1032210031</v>
      </c>
      <c r="C460" s="66" t="s">
        <v>2482</v>
      </c>
      <c r="D460" s="66" t="s">
        <v>1613</v>
      </c>
      <c r="E460" s="67" t="s">
        <v>2483</v>
      </c>
      <c r="F460" s="67" t="s">
        <v>146</v>
      </c>
      <c r="G460" s="67"/>
      <c r="H460" s="66" t="s">
        <v>1644</v>
      </c>
      <c r="I460" s="66" t="s">
        <v>35</v>
      </c>
      <c r="J460" s="66" t="s">
        <v>36</v>
      </c>
      <c r="K460" s="66" t="s">
        <v>1607</v>
      </c>
      <c r="L460" s="66" t="s">
        <v>1607</v>
      </c>
      <c r="M460" s="66" t="s">
        <v>36</v>
      </c>
      <c r="N460" s="68"/>
      <c r="O460" s="69">
        <v>17</v>
      </c>
      <c r="P460" s="66" t="s">
        <v>1607</v>
      </c>
      <c r="Q460" s="68">
        <v>327851</v>
      </c>
      <c r="R460" s="68">
        <v>327851</v>
      </c>
      <c r="S460" s="68">
        <v>327851</v>
      </c>
      <c r="T460" s="68">
        <f t="shared" si="7"/>
        <v>5573467</v>
      </c>
    </row>
    <row r="461" spans="1:20" ht="15.75" customHeight="1">
      <c r="A461" s="66">
        <v>815</v>
      </c>
      <c r="B461" s="66">
        <v>1032150102</v>
      </c>
      <c r="C461" s="66" t="s">
        <v>2484</v>
      </c>
      <c r="D461" s="66" t="s">
        <v>1613</v>
      </c>
      <c r="E461" s="67" t="s">
        <v>2229</v>
      </c>
      <c r="F461" s="67" t="s">
        <v>595</v>
      </c>
      <c r="G461" s="67"/>
      <c r="H461" s="66" t="s">
        <v>694</v>
      </c>
      <c r="I461" s="66" t="s">
        <v>88</v>
      </c>
      <c r="J461" s="66" t="s">
        <v>36</v>
      </c>
      <c r="K461" s="66" t="s">
        <v>1607</v>
      </c>
      <c r="L461" s="66" t="s">
        <v>1607</v>
      </c>
      <c r="M461" s="66" t="s">
        <v>36</v>
      </c>
      <c r="N461" s="68"/>
      <c r="O461" s="69">
        <v>727</v>
      </c>
      <c r="P461" s="66" t="s">
        <v>1607</v>
      </c>
      <c r="Q461" s="68">
        <v>7582</v>
      </c>
      <c r="R461" s="68">
        <v>9240</v>
      </c>
      <c r="S461" s="68">
        <v>7582</v>
      </c>
      <c r="T461" s="68">
        <f t="shared" si="7"/>
        <v>5512114</v>
      </c>
    </row>
    <row r="462" spans="1:20" ht="15.75" hidden="1" customHeight="1">
      <c r="A462" s="66">
        <v>397</v>
      </c>
      <c r="B462" s="66">
        <v>1032160045</v>
      </c>
      <c r="C462" s="66" t="s">
        <v>2485</v>
      </c>
      <c r="D462" s="66" t="s">
        <v>1607</v>
      </c>
      <c r="E462" s="67" t="s">
        <v>631</v>
      </c>
      <c r="F462" s="67" t="s">
        <v>632</v>
      </c>
      <c r="G462" s="67" t="s">
        <v>169</v>
      </c>
      <c r="H462" s="66" t="s">
        <v>458</v>
      </c>
      <c r="I462" s="66" t="s">
        <v>88</v>
      </c>
      <c r="J462" s="66" t="s">
        <v>36</v>
      </c>
      <c r="K462" s="66" t="s">
        <v>1607</v>
      </c>
      <c r="L462" s="66" t="s">
        <v>1607</v>
      </c>
      <c r="M462" s="66" t="s">
        <v>36</v>
      </c>
      <c r="N462" s="68" t="s">
        <v>36</v>
      </c>
      <c r="O462" s="69">
        <v>4454</v>
      </c>
      <c r="P462" s="66" t="s">
        <v>1607</v>
      </c>
      <c r="Q462" s="68">
        <v>174</v>
      </c>
      <c r="R462" s="68">
        <v>0</v>
      </c>
      <c r="S462" s="68">
        <v>192</v>
      </c>
      <c r="T462" s="68">
        <f t="shared" si="7"/>
        <v>855168</v>
      </c>
    </row>
    <row r="463" spans="1:20" ht="15.75" hidden="1" customHeight="1">
      <c r="A463" s="66">
        <v>664</v>
      </c>
      <c r="B463" s="66">
        <v>1032810038</v>
      </c>
      <c r="C463" s="66" t="s">
        <v>2486</v>
      </c>
      <c r="D463" s="66" t="s">
        <v>1607</v>
      </c>
      <c r="E463" s="67" t="s">
        <v>623</v>
      </c>
      <c r="F463" s="67" t="s">
        <v>624</v>
      </c>
      <c r="G463" s="67" t="s">
        <v>151</v>
      </c>
      <c r="H463" s="66" t="s">
        <v>151</v>
      </c>
      <c r="I463" s="66" t="s">
        <v>88</v>
      </c>
      <c r="J463" s="66" t="s">
        <v>36</v>
      </c>
      <c r="K463" s="66" t="s">
        <v>1607</v>
      </c>
      <c r="L463" s="66" t="s">
        <v>1607</v>
      </c>
      <c r="M463" s="66" t="s">
        <v>36</v>
      </c>
      <c r="N463" s="68" t="s">
        <v>1607</v>
      </c>
      <c r="O463" s="69">
        <v>19</v>
      </c>
      <c r="P463" s="66" t="s">
        <v>1607</v>
      </c>
      <c r="Q463" s="68">
        <v>40216</v>
      </c>
      <c r="R463" s="68">
        <v>0</v>
      </c>
      <c r="S463" s="68">
        <v>44465</v>
      </c>
      <c r="T463" s="68">
        <f t="shared" si="7"/>
        <v>844835</v>
      </c>
    </row>
    <row r="464" spans="1:20" ht="15.75" hidden="1" customHeight="1">
      <c r="A464" s="66">
        <v>402</v>
      </c>
      <c r="B464" s="66">
        <v>1032160048</v>
      </c>
      <c r="C464" s="66" t="s">
        <v>2487</v>
      </c>
      <c r="D464" s="66" t="s">
        <v>1607</v>
      </c>
      <c r="E464" s="67" t="s">
        <v>636</v>
      </c>
      <c r="F464" s="67" t="s">
        <v>637</v>
      </c>
      <c r="G464" s="67" t="s">
        <v>169</v>
      </c>
      <c r="H464" s="66" t="s">
        <v>458</v>
      </c>
      <c r="I464" s="66" t="s">
        <v>88</v>
      </c>
      <c r="J464" s="66" t="s">
        <v>36</v>
      </c>
      <c r="K464" s="66" t="s">
        <v>1607</v>
      </c>
      <c r="L464" s="66" t="s">
        <v>1607</v>
      </c>
      <c r="M464" s="66" t="s">
        <v>36</v>
      </c>
      <c r="N464" s="68" t="s">
        <v>36</v>
      </c>
      <c r="O464" s="69">
        <v>3777</v>
      </c>
      <c r="P464" s="66" t="s">
        <v>1607</v>
      </c>
      <c r="Q464" s="68">
        <v>198</v>
      </c>
      <c r="R464" s="68">
        <v>0</v>
      </c>
      <c r="S464" s="68">
        <v>219</v>
      </c>
      <c r="T464" s="68">
        <f t="shared" si="7"/>
        <v>827163</v>
      </c>
    </row>
    <row r="465" spans="1:20" ht="15.75" hidden="1" customHeight="1">
      <c r="A465" s="66">
        <v>126</v>
      </c>
      <c r="B465" s="66">
        <v>1033220017</v>
      </c>
      <c r="C465" s="66" t="s">
        <v>2488</v>
      </c>
      <c r="D465" s="66" t="s">
        <v>1607</v>
      </c>
      <c r="E465" s="67" t="s">
        <v>634</v>
      </c>
      <c r="F465" s="67" t="s">
        <v>635</v>
      </c>
      <c r="G465" s="67" t="s">
        <v>381</v>
      </c>
      <c r="H465" s="66" t="s">
        <v>2038</v>
      </c>
      <c r="I465" s="66" t="s">
        <v>383</v>
      </c>
      <c r="J465" s="66" t="s">
        <v>36</v>
      </c>
      <c r="K465" s="66" t="s">
        <v>1607</v>
      </c>
      <c r="L465" s="66" t="s">
        <v>1607</v>
      </c>
      <c r="M465" s="66" t="s">
        <v>36</v>
      </c>
      <c r="N465" s="68" t="s">
        <v>1607</v>
      </c>
      <c r="O465" s="69">
        <v>38</v>
      </c>
      <c r="P465" s="66" t="s">
        <v>1607</v>
      </c>
      <c r="Q465" s="68">
        <v>19612</v>
      </c>
      <c r="R465" s="68">
        <v>0</v>
      </c>
      <c r="S465" s="68">
        <v>21684</v>
      </c>
      <c r="T465" s="68">
        <f t="shared" si="7"/>
        <v>823992</v>
      </c>
    </row>
    <row r="466" spans="1:20" ht="15.75" hidden="1" customHeight="1">
      <c r="A466" s="66">
        <v>187</v>
      </c>
      <c r="B466" s="66">
        <v>1033840072</v>
      </c>
      <c r="C466" s="66" t="s">
        <v>2489</v>
      </c>
      <c r="D466" s="66" t="s">
        <v>1607</v>
      </c>
      <c r="E466" s="67" t="s">
        <v>638</v>
      </c>
      <c r="F466" s="67" t="s">
        <v>639</v>
      </c>
      <c r="G466" s="67" t="s">
        <v>151</v>
      </c>
      <c r="H466" s="66" t="s">
        <v>2490</v>
      </c>
      <c r="I466" s="66" t="s">
        <v>88</v>
      </c>
      <c r="J466" s="66" t="s">
        <v>36</v>
      </c>
      <c r="K466" s="66" t="s">
        <v>36</v>
      </c>
      <c r="L466" s="66" t="s">
        <v>1607</v>
      </c>
      <c r="M466" s="66" t="s">
        <v>36</v>
      </c>
      <c r="N466" s="68" t="s">
        <v>1607</v>
      </c>
      <c r="O466" s="69">
        <v>109</v>
      </c>
      <c r="P466" s="66" t="s">
        <v>1607</v>
      </c>
      <c r="Q466" s="68">
        <v>6665</v>
      </c>
      <c r="R466" s="68">
        <v>0</v>
      </c>
      <c r="S466" s="68">
        <v>7370</v>
      </c>
      <c r="T466" s="68">
        <f t="shared" si="7"/>
        <v>803330</v>
      </c>
    </row>
    <row r="467" spans="1:20" ht="15.75" hidden="1" customHeight="1">
      <c r="A467" s="66">
        <v>512</v>
      </c>
      <c r="B467" s="66">
        <v>1031016255</v>
      </c>
      <c r="C467" s="66" t="s">
        <v>2491</v>
      </c>
      <c r="D467" s="66" t="s">
        <v>1607</v>
      </c>
      <c r="E467" s="67" t="s">
        <v>640</v>
      </c>
      <c r="F467" s="67" t="s">
        <v>641</v>
      </c>
      <c r="G467" s="67" t="s">
        <v>41</v>
      </c>
      <c r="H467" s="66" t="s">
        <v>1644</v>
      </c>
      <c r="I467" s="66" t="s">
        <v>642</v>
      </c>
      <c r="J467" s="66" t="s">
        <v>36</v>
      </c>
      <c r="K467" s="66" t="s">
        <v>1607</v>
      </c>
      <c r="L467" s="66" t="s">
        <v>1607</v>
      </c>
      <c r="M467" s="66" t="s">
        <v>36</v>
      </c>
      <c r="N467" s="68" t="s">
        <v>1607</v>
      </c>
      <c r="O467" s="69">
        <v>603</v>
      </c>
      <c r="P467" s="66" t="s">
        <v>1607</v>
      </c>
      <c r="Q467" s="68">
        <v>1186</v>
      </c>
      <c r="R467" s="68">
        <v>0</v>
      </c>
      <c r="S467" s="68">
        <v>1312</v>
      </c>
      <c r="T467" s="68">
        <f t="shared" si="7"/>
        <v>791136</v>
      </c>
    </row>
    <row r="468" spans="1:20" ht="15.75" hidden="1" customHeight="1">
      <c r="A468" s="66">
        <v>491</v>
      </c>
      <c r="B468" s="66">
        <v>1031220186</v>
      </c>
      <c r="C468" s="66" t="s">
        <v>2492</v>
      </c>
      <c r="D468" s="66" t="s">
        <v>1607</v>
      </c>
      <c r="E468" s="67" t="s">
        <v>643</v>
      </c>
      <c r="F468" s="67" t="s">
        <v>644</v>
      </c>
      <c r="G468" s="67" t="s">
        <v>62</v>
      </c>
      <c r="H468" s="66" t="s">
        <v>129</v>
      </c>
      <c r="I468" s="66" t="s">
        <v>48</v>
      </c>
      <c r="J468" s="66" t="s">
        <v>36</v>
      </c>
      <c r="K468" s="66" t="s">
        <v>1607</v>
      </c>
      <c r="L468" s="66" t="s">
        <v>1607</v>
      </c>
      <c r="M468" s="66" t="s">
        <v>36</v>
      </c>
      <c r="N468" s="68" t="s">
        <v>1607</v>
      </c>
      <c r="O468" s="69">
        <v>21</v>
      </c>
      <c r="P468" s="66" t="s">
        <v>1607</v>
      </c>
      <c r="Q468" s="68">
        <v>33920</v>
      </c>
      <c r="R468" s="68">
        <v>0</v>
      </c>
      <c r="S468" s="68">
        <v>37504</v>
      </c>
      <c r="T468" s="68">
        <f t="shared" si="7"/>
        <v>787584</v>
      </c>
    </row>
    <row r="469" spans="1:20" ht="15.75" hidden="1" customHeight="1">
      <c r="A469" s="66">
        <v>183</v>
      </c>
      <c r="B469" s="66">
        <v>1033470101</v>
      </c>
      <c r="C469" s="66" t="s">
        <v>2493</v>
      </c>
      <c r="D469" s="66" t="s">
        <v>1607</v>
      </c>
      <c r="E469" s="67" t="s">
        <v>654</v>
      </c>
      <c r="F469" s="67" t="s">
        <v>584</v>
      </c>
      <c r="G469" s="67" t="s">
        <v>575</v>
      </c>
      <c r="H469" s="66" t="s">
        <v>2494</v>
      </c>
      <c r="I469" s="66" t="s">
        <v>127</v>
      </c>
      <c r="J469" s="66" t="s">
        <v>36</v>
      </c>
      <c r="K469" s="66" t="s">
        <v>1607</v>
      </c>
      <c r="L469" s="66" t="s">
        <v>1607</v>
      </c>
      <c r="M469" s="66" t="s">
        <v>36</v>
      </c>
      <c r="N469" s="68" t="s">
        <v>1607</v>
      </c>
      <c r="O469" s="69">
        <v>107</v>
      </c>
      <c r="P469" s="66" t="s">
        <v>1607</v>
      </c>
      <c r="Q469" s="68">
        <v>6602</v>
      </c>
      <c r="R469" s="68">
        <v>0</v>
      </c>
      <c r="S469" s="68">
        <v>7299</v>
      </c>
      <c r="T469" s="68">
        <f t="shared" si="7"/>
        <v>780993</v>
      </c>
    </row>
    <row r="470" spans="1:20" ht="15.75" hidden="1" customHeight="1">
      <c r="A470" s="66">
        <v>1412</v>
      </c>
      <c r="B470" s="66">
        <v>1282820166</v>
      </c>
      <c r="C470" s="66">
        <v>1282820166</v>
      </c>
      <c r="D470" s="66" t="s">
        <v>1607</v>
      </c>
      <c r="E470" s="67" t="s">
        <v>646</v>
      </c>
      <c r="F470" s="67" t="s">
        <v>648</v>
      </c>
      <c r="G470" s="67" t="s">
        <v>647</v>
      </c>
      <c r="H470" s="66" t="s">
        <v>187</v>
      </c>
      <c r="I470" s="66" t="s">
        <v>88</v>
      </c>
      <c r="J470" s="66" t="s">
        <v>36</v>
      </c>
      <c r="K470" s="66" t="s">
        <v>1607</v>
      </c>
      <c r="L470" s="66" t="s">
        <v>36</v>
      </c>
      <c r="M470" s="66" t="s">
        <v>1607</v>
      </c>
      <c r="N470" s="68" t="s">
        <v>1607</v>
      </c>
      <c r="O470" s="69">
        <v>7</v>
      </c>
      <c r="P470" s="66" t="s">
        <v>1607</v>
      </c>
      <c r="Q470" s="68">
        <v>100859</v>
      </c>
      <c r="R470" s="68">
        <v>0</v>
      </c>
      <c r="S470" s="68">
        <v>111515</v>
      </c>
      <c r="T470" s="68">
        <f t="shared" si="7"/>
        <v>780605</v>
      </c>
    </row>
    <row r="471" spans="1:20" ht="15.75" hidden="1" customHeight="1">
      <c r="A471" s="66">
        <v>182</v>
      </c>
      <c r="B471" s="66">
        <v>1031810045</v>
      </c>
      <c r="C471" s="66" t="s">
        <v>2495</v>
      </c>
      <c r="D471" s="66" t="s">
        <v>1607</v>
      </c>
      <c r="E471" s="67" t="s">
        <v>649</v>
      </c>
      <c r="F471" s="67" t="s">
        <v>650</v>
      </c>
      <c r="G471" s="67" t="s">
        <v>169</v>
      </c>
      <c r="H471" s="66" t="s">
        <v>560</v>
      </c>
      <c r="I471" s="66" t="s">
        <v>88</v>
      </c>
      <c r="J471" s="66" t="s">
        <v>36</v>
      </c>
      <c r="K471" s="66" t="s">
        <v>36</v>
      </c>
      <c r="L471" s="66" t="s">
        <v>1607</v>
      </c>
      <c r="M471" s="66" t="s">
        <v>36</v>
      </c>
      <c r="N471" s="68" t="s">
        <v>36</v>
      </c>
      <c r="O471" s="69">
        <v>214</v>
      </c>
      <c r="P471" s="66" t="s">
        <v>1607</v>
      </c>
      <c r="Q471" s="68">
        <v>3293</v>
      </c>
      <c r="R471" s="68">
        <v>0</v>
      </c>
      <c r="S471" s="68">
        <v>3641</v>
      </c>
      <c r="T471" s="68">
        <f t="shared" si="7"/>
        <v>779174</v>
      </c>
    </row>
    <row r="472" spans="1:20" ht="15.75" hidden="1" customHeight="1">
      <c r="A472" s="66">
        <v>446</v>
      </c>
      <c r="B472" s="66">
        <v>1032210040</v>
      </c>
      <c r="C472" s="66" t="s">
        <v>2496</v>
      </c>
      <c r="D472" s="66" t="s">
        <v>1607</v>
      </c>
      <c r="E472" s="67" t="s">
        <v>645</v>
      </c>
      <c r="F472" s="67" t="s">
        <v>91</v>
      </c>
      <c r="G472" s="67" t="s">
        <v>33</v>
      </c>
      <c r="H472" s="66" t="s">
        <v>1644</v>
      </c>
      <c r="I472" s="66" t="s">
        <v>35</v>
      </c>
      <c r="J472" s="66" t="s">
        <v>36</v>
      </c>
      <c r="K472" s="66" t="s">
        <v>1607</v>
      </c>
      <c r="L472" s="66" t="s">
        <v>1607</v>
      </c>
      <c r="M472" s="66" t="s">
        <v>36</v>
      </c>
      <c r="N472" s="68" t="s">
        <v>1607</v>
      </c>
      <c r="O472" s="69">
        <v>41</v>
      </c>
      <c r="P472" s="66" t="s">
        <v>1607</v>
      </c>
      <c r="Q472" s="68">
        <v>16933</v>
      </c>
      <c r="R472" s="68">
        <v>0</v>
      </c>
      <c r="S472" s="68">
        <v>18723</v>
      </c>
      <c r="T472" s="68">
        <f t="shared" si="7"/>
        <v>767643</v>
      </c>
    </row>
    <row r="473" spans="1:20" ht="15.75" hidden="1" customHeight="1">
      <c r="A473" s="66">
        <v>289</v>
      </c>
      <c r="B473" s="66" t="s">
        <v>655</v>
      </c>
      <c r="C473" s="66" t="s">
        <v>2497</v>
      </c>
      <c r="D473" s="66" t="s">
        <v>1607</v>
      </c>
      <c r="E473" s="67" t="s">
        <v>656</v>
      </c>
      <c r="F473" s="67" t="s">
        <v>657</v>
      </c>
      <c r="G473" s="67" t="s">
        <v>170</v>
      </c>
      <c r="H473" s="66" t="s">
        <v>560</v>
      </c>
      <c r="I473" s="66" t="s">
        <v>88</v>
      </c>
      <c r="J473" s="66" t="s">
        <v>36</v>
      </c>
      <c r="K473" s="66" t="s">
        <v>1607</v>
      </c>
      <c r="L473" s="66" t="s">
        <v>1607</v>
      </c>
      <c r="M473" s="66" t="s">
        <v>36</v>
      </c>
      <c r="N473" s="68" t="s">
        <v>36</v>
      </c>
      <c r="O473" s="69">
        <v>773</v>
      </c>
      <c r="P473" s="66" t="s">
        <v>1607</v>
      </c>
      <c r="Q473" s="68">
        <v>892</v>
      </c>
      <c r="R473" s="68">
        <v>0</v>
      </c>
      <c r="S473" s="68">
        <v>986</v>
      </c>
      <c r="T473" s="68">
        <f t="shared" si="7"/>
        <v>762178</v>
      </c>
    </row>
    <row r="474" spans="1:20" ht="15.75" hidden="1" customHeight="1">
      <c r="A474" s="66">
        <v>97</v>
      </c>
      <c r="B474" s="66">
        <v>1033710010</v>
      </c>
      <c r="C474" s="66" t="s">
        <v>2498</v>
      </c>
      <c r="D474" s="66" t="s">
        <v>1607</v>
      </c>
      <c r="E474" s="67" t="s">
        <v>658</v>
      </c>
      <c r="F474" s="67" t="s">
        <v>230</v>
      </c>
      <c r="G474" s="67" t="s">
        <v>33</v>
      </c>
      <c r="H474" s="66" t="s">
        <v>1644</v>
      </c>
      <c r="I474" s="66" t="s">
        <v>35</v>
      </c>
      <c r="J474" s="66" t="s">
        <v>36</v>
      </c>
      <c r="K474" s="66" t="s">
        <v>1607</v>
      </c>
      <c r="L474" s="66" t="s">
        <v>1607</v>
      </c>
      <c r="M474" s="66" t="s">
        <v>36</v>
      </c>
      <c r="N474" s="68" t="s">
        <v>1607</v>
      </c>
      <c r="O474" s="69">
        <v>1397</v>
      </c>
      <c r="P474" s="66" t="s">
        <v>1607</v>
      </c>
      <c r="Q474" s="68">
        <v>490</v>
      </c>
      <c r="R474" s="68">
        <v>0</v>
      </c>
      <c r="S474" s="68">
        <v>541</v>
      </c>
      <c r="T474" s="68">
        <f t="shared" si="7"/>
        <v>755777</v>
      </c>
    </row>
    <row r="475" spans="1:20" ht="15.75" hidden="1" customHeight="1">
      <c r="A475" s="66">
        <v>1327</v>
      </c>
      <c r="B475" s="66">
        <v>1031610004</v>
      </c>
      <c r="C475" s="66" t="s">
        <v>2499</v>
      </c>
      <c r="D475" s="66" t="s">
        <v>1607</v>
      </c>
      <c r="E475" s="67" t="s">
        <v>661</v>
      </c>
      <c r="F475" s="67" t="s">
        <v>191</v>
      </c>
      <c r="G475" s="67"/>
      <c r="H475" s="66" t="s">
        <v>458</v>
      </c>
      <c r="I475" s="66" t="s">
        <v>88</v>
      </c>
      <c r="J475" s="66" t="s">
        <v>36</v>
      </c>
      <c r="K475" s="66"/>
      <c r="L475" s="66" t="s">
        <v>36</v>
      </c>
      <c r="M475" s="66" t="s">
        <v>1607</v>
      </c>
      <c r="N475" s="68" t="s">
        <v>36</v>
      </c>
      <c r="O475" s="69">
        <v>108</v>
      </c>
      <c r="P475" s="66" t="s">
        <v>1607</v>
      </c>
      <c r="Q475" s="68">
        <v>6283</v>
      </c>
      <c r="R475" s="68">
        <v>0</v>
      </c>
      <c r="S475" s="68">
        <v>6947</v>
      </c>
      <c r="T475" s="68">
        <f t="shared" si="7"/>
        <v>750276</v>
      </c>
    </row>
    <row r="476" spans="1:20" ht="15.75" hidden="1" customHeight="1">
      <c r="A476" s="66">
        <v>494</v>
      </c>
      <c r="B476" s="66">
        <v>1032820084</v>
      </c>
      <c r="C476" s="66" t="s">
        <v>2500</v>
      </c>
      <c r="D476" s="66" t="s">
        <v>1607</v>
      </c>
      <c r="E476" s="67" t="s">
        <v>573</v>
      </c>
      <c r="F476" s="67" t="s">
        <v>70</v>
      </c>
      <c r="G476" s="67" t="s">
        <v>95</v>
      </c>
      <c r="H476" s="66" t="s">
        <v>2501</v>
      </c>
      <c r="I476" s="66" t="s">
        <v>35</v>
      </c>
      <c r="J476" s="66" t="s">
        <v>36</v>
      </c>
      <c r="K476" s="66" t="s">
        <v>1607</v>
      </c>
      <c r="L476" s="66" t="s">
        <v>1607</v>
      </c>
      <c r="M476" s="66" t="s">
        <v>36</v>
      </c>
      <c r="N476" s="68" t="s">
        <v>1607</v>
      </c>
      <c r="O476" s="69">
        <v>2</v>
      </c>
      <c r="P476" s="66" t="s">
        <v>1607</v>
      </c>
      <c r="Q476" s="68">
        <v>332143</v>
      </c>
      <c r="R476" s="68">
        <v>0</v>
      </c>
      <c r="S476" s="68">
        <v>367234</v>
      </c>
      <c r="T476" s="68">
        <f t="shared" si="7"/>
        <v>734468</v>
      </c>
    </row>
    <row r="477" spans="1:20" ht="15.75" hidden="1" customHeight="1">
      <c r="A477" s="66">
        <v>594</v>
      </c>
      <c r="B477" s="66">
        <v>1031610070</v>
      </c>
      <c r="C477" s="66" t="s">
        <v>2502</v>
      </c>
      <c r="D477" s="66" t="s">
        <v>1607</v>
      </c>
      <c r="E477" s="67" t="s">
        <v>667</v>
      </c>
      <c r="F477" s="67" t="s">
        <v>102</v>
      </c>
      <c r="G477" s="67" t="s">
        <v>668</v>
      </c>
      <c r="H477" s="66" t="s">
        <v>560</v>
      </c>
      <c r="I477" s="66" t="s">
        <v>88</v>
      </c>
      <c r="J477" s="66" t="s">
        <v>36</v>
      </c>
      <c r="K477" s="66" t="s">
        <v>1607</v>
      </c>
      <c r="L477" s="66" t="s">
        <v>1607</v>
      </c>
      <c r="M477" s="66" t="s">
        <v>36</v>
      </c>
      <c r="N477" s="68" t="s">
        <v>36</v>
      </c>
      <c r="O477" s="69">
        <v>1966</v>
      </c>
      <c r="P477" s="66" t="s">
        <v>1607</v>
      </c>
      <c r="Q477" s="68">
        <v>337</v>
      </c>
      <c r="R477" s="68">
        <v>0</v>
      </c>
      <c r="S477" s="68">
        <v>373</v>
      </c>
      <c r="T477" s="68">
        <f t="shared" si="7"/>
        <v>733318</v>
      </c>
    </row>
    <row r="478" spans="1:20" ht="15.75" hidden="1" customHeight="1">
      <c r="A478" s="66">
        <v>271</v>
      </c>
      <c r="B478" s="66" t="s">
        <v>664</v>
      </c>
      <c r="C478" s="66" t="s">
        <v>2503</v>
      </c>
      <c r="D478" s="66" t="s">
        <v>1607</v>
      </c>
      <c r="E478" s="67" t="s">
        <v>665</v>
      </c>
      <c r="F478" s="67" t="s">
        <v>666</v>
      </c>
      <c r="G478" s="67" t="s">
        <v>169</v>
      </c>
      <c r="H478" s="66" t="s">
        <v>458</v>
      </c>
      <c r="I478" s="66" t="s">
        <v>88</v>
      </c>
      <c r="J478" s="66" t="s">
        <v>36</v>
      </c>
      <c r="K478" s="66" t="s">
        <v>1607</v>
      </c>
      <c r="L478" s="66" t="s">
        <v>1607</v>
      </c>
      <c r="M478" s="66" t="s">
        <v>36</v>
      </c>
      <c r="N478" s="68" t="s">
        <v>36</v>
      </c>
      <c r="O478" s="69">
        <v>201</v>
      </c>
      <c r="P478" s="66" t="s">
        <v>1607</v>
      </c>
      <c r="Q478" s="68">
        <v>3276</v>
      </c>
      <c r="R478" s="68">
        <v>0</v>
      </c>
      <c r="S478" s="68">
        <v>3622</v>
      </c>
      <c r="T478" s="68">
        <f t="shared" si="7"/>
        <v>728022</v>
      </c>
    </row>
    <row r="479" spans="1:20" ht="15.75" customHeight="1">
      <c r="A479" s="66">
        <v>976</v>
      </c>
      <c r="B479" s="66">
        <v>1032170016</v>
      </c>
      <c r="C479" s="66" t="s">
        <v>2504</v>
      </c>
      <c r="D479" s="66" t="s">
        <v>1613</v>
      </c>
      <c r="E479" s="67" t="s">
        <v>2505</v>
      </c>
      <c r="F479" s="67" t="s">
        <v>439</v>
      </c>
      <c r="G479" s="67"/>
      <c r="H479" s="66" t="s">
        <v>2108</v>
      </c>
      <c r="I479" s="66" t="s">
        <v>35</v>
      </c>
      <c r="J479" s="66" t="s">
        <v>36</v>
      </c>
      <c r="K479" s="66" t="s">
        <v>1607</v>
      </c>
      <c r="L479" s="66" t="s">
        <v>1607</v>
      </c>
      <c r="M479" s="66" t="s">
        <v>36</v>
      </c>
      <c r="N479" s="68"/>
      <c r="O479" s="69">
        <v>1</v>
      </c>
      <c r="P479" s="66" t="s">
        <v>1607</v>
      </c>
      <c r="Q479" s="68">
        <v>5379563</v>
      </c>
      <c r="R479" s="68">
        <v>5379563</v>
      </c>
      <c r="S479" s="68">
        <v>5379563</v>
      </c>
      <c r="T479" s="68">
        <f t="shared" si="7"/>
        <v>5379563</v>
      </c>
    </row>
    <row r="480" spans="1:20" ht="15.75" hidden="1" customHeight="1">
      <c r="A480" s="66">
        <v>681</v>
      </c>
      <c r="B480" s="66">
        <v>1032210049</v>
      </c>
      <c r="C480" s="66" t="s">
        <v>2506</v>
      </c>
      <c r="D480" s="66" t="s">
        <v>1607</v>
      </c>
      <c r="E480" s="67" t="s">
        <v>662</v>
      </c>
      <c r="F480" s="67" t="s">
        <v>663</v>
      </c>
      <c r="G480" s="67" t="s">
        <v>170</v>
      </c>
      <c r="H480" s="66" t="s">
        <v>458</v>
      </c>
      <c r="I480" s="66" t="s">
        <v>88</v>
      </c>
      <c r="J480" s="66" t="s">
        <v>36</v>
      </c>
      <c r="K480" s="66" t="s">
        <v>1607</v>
      </c>
      <c r="L480" s="66" t="s">
        <v>1607</v>
      </c>
      <c r="M480" s="66" t="s">
        <v>36</v>
      </c>
      <c r="N480" s="68" t="s">
        <v>36</v>
      </c>
      <c r="O480" s="69">
        <v>62</v>
      </c>
      <c r="P480" s="66" t="s">
        <v>1607</v>
      </c>
      <c r="Q480" s="68">
        <v>10608</v>
      </c>
      <c r="R480" s="68">
        <v>0</v>
      </c>
      <c r="S480" s="68">
        <v>11729</v>
      </c>
      <c r="T480" s="68">
        <f t="shared" si="7"/>
        <v>727198</v>
      </c>
    </row>
    <row r="481" spans="1:20" ht="15.75" hidden="1" customHeight="1">
      <c r="A481" s="66">
        <v>1326</v>
      </c>
      <c r="B481" s="66">
        <v>1031620007</v>
      </c>
      <c r="C481" s="66" t="s">
        <v>2507</v>
      </c>
      <c r="D481" s="66" t="s">
        <v>1607</v>
      </c>
      <c r="E481" s="67" t="s">
        <v>669</v>
      </c>
      <c r="F481" s="67" t="s">
        <v>670</v>
      </c>
      <c r="G481" s="67"/>
      <c r="H481" s="66" t="s">
        <v>165</v>
      </c>
      <c r="I481" s="66" t="s">
        <v>88</v>
      </c>
      <c r="J481" s="66" t="s">
        <v>36</v>
      </c>
      <c r="K481" s="66"/>
      <c r="L481" s="66" t="s">
        <v>36</v>
      </c>
      <c r="M481" s="66" t="s">
        <v>1607</v>
      </c>
      <c r="N481" s="68" t="s">
        <v>36</v>
      </c>
      <c r="O481" s="69">
        <v>230</v>
      </c>
      <c r="P481" s="66" t="s">
        <v>1607</v>
      </c>
      <c r="Q481" s="68">
        <v>2858</v>
      </c>
      <c r="R481" s="68">
        <v>0</v>
      </c>
      <c r="S481" s="68">
        <v>3160</v>
      </c>
      <c r="T481" s="68">
        <f t="shared" si="7"/>
        <v>726800</v>
      </c>
    </row>
    <row r="482" spans="1:20" ht="15.75" customHeight="1">
      <c r="A482" s="66">
        <v>1344</v>
      </c>
      <c r="B482" s="66">
        <v>1032210332</v>
      </c>
      <c r="C482" s="66" t="s">
        <v>2508</v>
      </c>
      <c r="D482" s="66" t="s">
        <v>1613</v>
      </c>
      <c r="E482" s="67" t="s">
        <v>2509</v>
      </c>
      <c r="F482" s="67" t="s">
        <v>52</v>
      </c>
      <c r="G482" s="67" t="s">
        <v>166</v>
      </c>
      <c r="H482" s="66" t="s">
        <v>560</v>
      </c>
      <c r="I482" s="66" t="s">
        <v>88</v>
      </c>
      <c r="J482" s="66" t="s">
        <v>36</v>
      </c>
      <c r="K482" s="66" t="s">
        <v>1607</v>
      </c>
      <c r="L482" s="66" t="s">
        <v>1607</v>
      </c>
      <c r="M482" s="66" t="s">
        <v>36</v>
      </c>
      <c r="N482" s="68" t="s">
        <v>36</v>
      </c>
      <c r="O482" s="69">
        <v>6</v>
      </c>
      <c r="P482" s="66" t="s">
        <v>1607</v>
      </c>
      <c r="Q482" s="68">
        <v>847514</v>
      </c>
      <c r="R482" s="68">
        <v>847514</v>
      </c>
      <c r="S482" s="68">
        <v>847514</v>
      </c>
      <c r="T482" s="68">
        <f t="shared" si="7"/>
        <v>5085084</v>
      </c>
    </row>
    <row r="483" spans="1:20" ht="15.75" customHeight="1">
      <c r="A483" s="66">
        <v>798</v>
      </c>
      <c r="B483" s="66">
        <v>1031430058</v>
      </c>
      <c r="C483" s="66" t="s">
        <v>2510</v>
      </c>
      <c r="D483" s="66" t="s">
        <v>1613</v>
      </c>
      <c r="E483" s="67" t="s">
        <v>2511</v>
      </c>
      <c r="F483" s="67" t="s">
        <v>2512</v>
      </c>
      <c r="G483" s="67"/>
      <c r="H483" s="66" t="s">
        <v>2513</v>
      </c>
      <c r="I483" s="66" t="s">
        <v>248</v>
      </c>
      <c r="J483" s="66" t="s">
        <v>36</v>
      </c>
      <c r="K483" s="66" t="s">
        <v>1607</v>
      </c>
      <c r="L483" s="66" t="s">
        <v>1607</v>
      </c>
      <c r="M483" s="66" t="s">
        <v>36</v>
      </c>
      <c r="N483" s="68"/>
      <c r="O483" s="69">
        <v>59</v>
      </c>
      <c r="P483" s="66" t="s">
        <v>1607</v>
      </c>
      <c r="Q483" s="68">
        <v>84362</v>
      </c>
      <c r="R483" s="68">
        <v>84362</v>
      </c>
      <c r="S483" s="68">
        <v>84362</v>
      </c>
      <c r="T483" s="68">
        <f t="shared" si="7"/>
        <v>4977358</v>
      </c>
    </row>
    <row r="484" spans="1:20" ht="15.75" customHeight="1">
      <c r="A484" s="66">
        <v>918</v>
      </c>
      <c r="B484" s="66">
        <v>1031810085</v>
      </c>
      <c r="C484" s="66" t="s">
        <v>2514</v>
      </c>
      <c r="D484" s="66" t="s">
        <v>1613</v>
      </c>
      <c r="E484" s="67" t="s">
        <v>2515</v>
      </c>
      <c r="F484" s="67" t="s">
        <v>2516</v>
      </c>
      <c r="G484" s="67"/>
      <c r="H484" s="66" t="s">
        <v>2517</v>
      </c>
      <c r="I484" s="66" t="s">
        <v>88</v>
      </c>
      <c r="J484" s="66" t="s">
        <v>36</v>
      </c>
      <c r="K484" s="66" t="s">
        <v>1607</v>
      </c>
      <c r="L484" s="66" t="s">
        <v>1607</v>
      </c>
      <c r="M484" s="66" t="s">
        <v>36</v>
      </c>
      <c r="N484" s="68"/>
      <c r="O484" s="69">
        <v>43</v>
      </c>
      <c r="P484" s="66" t="s">
        <v>1607</v>
      </c>
      <c r="Q484" s="68">
        <v>114000</v>
      </c>
      <c r="R484" s="68">
        <v>114000</v>
      </c>
      <c r="S484" s="68">
        <v>114000</v>
      </c>
      <c r="T484" s="68">
        <f t="shared" si="7"/>
        <v>4902000</v>
      </c>
    </row>
    <row r="485" spans="1:20" ht="15.75" customHeight="1">
      <c r="A485" s="66">
        <v>1067</v>
      </c>
      <c r="B485" s="66" t="s">
        <v>2518</v>
      </c>
      <c r="C485" s="66" t="s">
        <v>2519</v>
      </c>
      <c r="D485" s="66" t="s">
        <v>1613</v>
      </c>
      <c r="E485" s="67" t="s">
        <v>2520</v>
      </c>
      <c r="F485" s="67" t="s">
        <v>2521</v>
      </c>
      <c r="G485" s="67"/>
      <c r="H485" s="66" t="s">
        <v>458</v>
      </c>
      <c r="I485" s="66" t="s">
        <v>88</v>
      </c>
      <c r="J485" s="66" t="s">
        <v>36</v>
      </c>
      <c r="K485" s="66" t="s">
        <v>36</v>
      </c>
      <c r="L485" s="66" t="s">
        <v>1607</v>
      </c>
      <c r="M485" s="66" t="s">
        <v>36</v>
      </c>
      <c r="N485" s="68"/>
      <c r="O485" s="69">
        <v>2224</v>
      </c>
      <c r="P485" s="66" t="s">
        <v>1607</v>
      </c>
      <c r="Q485" s="68">
        <v>2158</v>
      </c>
      <c r="R485" s="68">
        <v>2158</v>
      </c>
      <c r="S485" s="68">
        <v>2158</v>
      </c>
      <c r="T485" s="68">
        <f t="shared" si="7"/>
        <v>4799392</v>
      </c>
    </row>
    <row r="486" spans="1:20" ht="15.75" hidden="1" customHeight="1">
      <c r="A486" s="66">
        <v>1356</v>
      </c>
      <c r="B486" s="66">
        <v>1033350015</v>
      </c>
      <c r="C486" s="66" t="s">
        <v>2522</v>
      </c>
      <c r="D486" s="66" t="s">
        <v>1607</v>
      </c>
      <c r="E486" s="67" t="s">
        <v>680</v>
      </c>
      <c r="F486" s="67" t="s">
        <v>681</v>
      </c>
      <c r="G486" s="67" t="s">
        <v>62</v>
      </c>
      <c r="H486" s="66" t="s">
        <v>1988</v>
      </c>
      <c r="I486" s="66" t="s">
        <v>539</v>
      </c>
      <c r="J486" s="66" t="s">
        <v>36</v>
      </c>
      <c r="K486" s="66" t="s">
        <v>1607</v>
      </c>
      <c r="L486" s="66" t="s">
        <v>1607</v>
      </c>
      <c r="M486" s="66" t="s">
        <v>36</v>
      </c>
      <c r="N486" s="68" t="s">
        <v>1607</v>
      </c>
      <c r="O486" s="69">
        <v>19</v>
      </c>
      <c r="P486" s="66" t="s">
        <v>1607</v>
      </c>
      <c r="Q486" s="68">
        <v>34575</v>
      </c>
      <c r="R486" s="68">
        <v>0</v>
      </c>
      <c r="S486" s="68">
        <v>38228</v>
      </c>
      <c r="T486" s="68">
        <f t="shared" si="7"/>
        <v>726332</v>
      </c>
    </row>
    <row r="487" spans="1:20" ht="15.75" hidden="1" customHeight="1">
      <c r="A487" s="66">
        <v>263</v>
      </c>
      <c r="B487" s="66">
        <v>1031611022</v>
      </c>
      <c r="C487" s="66" t="s">
        <v>2523</v>
      </c>
      <c r="D487" s="66" t="s">
        <v>1607</v>
      </c>
      <c r="E487" s="67" t="s">
        <v>672</v>
      </c>
      <c r="F487" s="67" t="s">
        <v>191</v>
      </c>
      <c r="G487" s="67" t="s">
        <v>673</v>
      </c>
      <c r="H487" s="66" t="s">
        <v>458</v>
      </c>
      <c r="I487" s="66" t="s">
        <v>88</v>
      </c>
      <c r="J487" s="66" t="s">
        <v>36</v>
      </c>
      <c r="K487" s="66" t="s">
        <v>1607</v>
      </c>
      <c r="L487" s="66" t="s">
        <v>1607</v>
      </c>
      <c r="M487" s="66" t="s">
        <v>36</v>
      </c>
      <c r="N487" s="68" t="s">
        <v>36</v>
      </c>
      <c r="O487" s="69">
        <v>230</v>
      </c>
      <c r="P487" s="66" t="s">
        <v>1607</v>
      </c>
      <c r="Q487" s="68">
        <v>2818</v>
      </c>
      <c r="R487" s="68">
        <v>0</v>
      </c>
      <c r="S487" s="68">
        <v>3116</v>
      </c>
      <c r="T487" s="68">
        <f t="shared" si="7"/>
        <v>716680</v>
      </c>
    </row>
    <row r="488" spans="1:20" ht="15.75" hidden="1" customHeight="1">
      <c r="A488" s="66">
        <v>418</v>
      </c>
      <c r="B488" s="66">
        <v>1031220008</v>
      </c>
      <c r="C488" s="66" t="s">
        <v>2524</v>
      </c>
      <c r="D488" s="66" t="s">
        <v>1607</v>
      </c>
      <c r="E488" s="67" t="s">
        <v>671</v>
      </c>
      <c r="F488" s="67" t="s">
        <v>91</v>
      </c>
      <c r="G488" s="67" t="s">
        <v>169</v>
      </c>
      <c r="H488" s="66" t="s">
        <v>560</v>
      </c>
      <c r="I488" s="66" t="s">
        <v>88</v>
      </c>
      <c r="J488" s="66" t="s">
        <v>36</v>
      </c>
      <c r="K488" s="66" t="s">
        <v>1607</v>
      </c>
      <c r="L488" s="66" t="s">
        <v>1607</v>
      </c>
      <c r="M488" s="66" t="s">
        <v>36</v>
      </c>
      <c r="N488" s="68" t="s">
        <v>36</v>
      </c>
      <c r="O488" s="69">
        <v>9236</v>
      </c>
      <c r="P488" s="66" t="s">
        <v>1607</v>
      </c>
      <c r="Q488" s="68">
        <v>69</v>
      </c>
      <c r="R488" s="68">
        <v>0</v>
      </c>
      <c r="S488" s="68">
        <v>77</v>
      </c>
      <c r="T488" s="68">
        <f t="shared" si="7"/>
        <v>711172</v>
      </c>
    </row>
    <row r="489" spans="1:20" ht="15.75" hidden="1" customHeight="1">
      <c r="A489" s="66">
        <v>647</v>
      </c>
      <c r="B489" s="66">
        <v>1031011062</v>
      </c>
      <c r="C489" s="66" t="s">
        <v>2525</v>
      </c>
      <c r="D489" s="66" t="s">
        <v>1607</v>
      </c>
      <c r="E489" s="67" t="s">
        <v>678</v>
      </c>
      <c r="F489" s="67" t="s">
        <v>102</v>
      </c>
      <c r="G489" s="67" t="s">
        <v>170</v>
      </c>
      <c r="H489" s="66" t="s">
        <v>560</v>
      </c>
      <c r="I489" s="66" t="s">
        <v>88</v>
      </c>
      <c r="J489" s="66" t="s">
        <v>36</v>
      </c>
      <c r="K489" s="66" t="s">
        <v>1607</v>
      </c>
      <c r="L489" s="66" t="s">
        <v>1607</v>
      </c>
      <c r="M489" s="66" t="s">
        <v>36</v>
      </c>
      <c r="N489" s="68" t="s">
        <v>36</v>
      </c>
      <c r="O489" s="69">
        <v>134</v>
      </c>
      <c r="P489" s="66" t="s">
        <v>1607</v>
      </c>
      <c r="Q489" s="68">
        <v>4786</v>
      </c>
      <c r="R489" s="68">
        <v>0</v>
      </c>
      <c r="S489" s="68">
        <v>5292</v>
      </c>
      <c r="T489" s="68">
        <f t="shared" si="7"/>
        <v>709128</v>
      </c>
    </row>
    <row r="490" spans="1:20" ht="15.75" hidden="1" customHeight="1">
      <c r="A490" s="66">
        <v>98</v>
      </c>
      <c r="B490" s="66">
        <v>1032210056</v>
      </c>
      <c r="C490" s="66" t="s">
        <v>2526</v>
      </c>
      <c r="D490" s="66" t="s">
        <v>1607</v>
      </c>
      <c r="E490" s="67" t="s">
        <v>1023</v>
      </c>
      <c r="F490" s="67" t="s">
        <v>91</v>
      </c>
      <c r="G490" s="67" t="s">
        <v>169</v>
      </c>
      <c r="H490" s="66" t="s">
        <v>560</v>
      </c>
      <c r="I490" s="66" t="s">
        <v>88</v>
      </c>
      <c r="J490" s="66" t="s">
        <v>36</v>
      </c>
      <c r="K490" s="66" t="s">
        <v>1607</v>
      </c>
      <c r="L490" s="66" t="s">
        <v>1607</v>
      </c>
      <c r="M490" s="66" t="s">
        <v>36</v>
      </c>
      <c r="N490" s="68" t="s">
        <v>36</v>
      </c>
      <c r="O490" s="69">
        <v>957</v>
      </c>
      <c r="P490" s="66" t="s">
        <v>1607</v>
      </c>
      <c r="Q490" s="68">
        <v>664</v>
      </c>
      <c r="R490" s="68">
        <v>0</v>
      </c>
      <c r="S490" s="68">
        <v>735</v>
      </c>
      <c r="T490" s="68">
        <f t="shared" si="7"/>
        <v>703395</v>
      </c>
    </row>
    <row r="491" spans="1:20" ht="15.75" hidden="1" customHeight="1">
      <c r="A491" s="66">
        <v>363</v>
      </c>
      <c r="B491" s="66" t="s">
        <v>674</v>
      </c>
      <c r="C491" s="66" t="s">
        <v>2527</v>
      </c>
      <c r="D491" s="66" t="s">
        <v>1607</v>
      </c>
      <c r="E491" s="67" t="s">
        <v>675</v>
      </c>
      <c r="F491" s="67" t="s">
        <v>677</v>
      </c>
      <c r="G491" s="67" t="s">
        <v>676</v>
      </c>
      <c r="H491" s="66" t="s">
        <v>2528</v>
      </c>
      <c r="I491" s="66" t="s">
        <v>88</v>
      </c>
      <c r="J491" s="66" t="s">
        <v>36</v>
      </c>
      <c r="K491" s="66" t="s">
        <v>1607</v>
      </c>
      <c r="L491" s="66" t="s">
        <v>1607</v>
      </c>
      <c r="M491" s="66" t="s">
        <v>36</v>
      </c>
      <c r="N491" s="68" t="s">
        <v>1607</v>
      </c>
      <c r="O491" s="69">
        <v>125</v>
      </c>
      <c r="P491" s="66" t="s">
        <v>1607</v>
      </c>
      <c r="Q491" s="68">
        <v>5088</v>
      </c>
      <c r="R491" s="68">
        <v>0</v>
      </c>
      <c r="S491" s="68">
        <v>5626</v>
      </c>
      <c r="T491" s="68">
        <f t="shared" si="7"/>
        <v>703250</v>
      </c>
    </row>
    <row r="492" spans="1:20" ht="15.75" customHeight="1">
      <c r="A492" s="66">
        <v>940</v>
      </c>
      <c r="B492" s="66">
        <v>1031016010</v>
      </c>
      <c r="C492" s="66" t="s">
        <v>2529</v>
      </c>
      <c r="D492" s="66" t="s">
        <v>1613</v>
      </c>
      <c r="E492" s="67" t="s">
        <v>2530</v>
      </c>
      <c r="F492" s="67" t="s">
        <v>871</v>
      </c>
      <c r="G492" s="67"/>
      <c r="H492" s="66" t="s">
        <v>32</v>
      </c>
      <c r="I492" s="66" t="s">
        <v>35</v>
      </c>
      <c r="J492" s="66" t="s">
        <v>36</v>
      </c>
      <c r="K492" s="66" t="s">
        <v>1607</v>
      </c>
      <c r="L492" s="66" t="s">
        <v>1607</v>
      </c>
      <c r="M492" s="66" t="s">
        <v>36</v>
      </c>
      <c r="N492" s="68"/>
      <c r="O492" s="69">
        <v>255</v>
      </c>
      <c r="P492" s="66" t="s">
        <v>1607</v>
      </c>
      <c r="Q492" s="68">
        <v>17778</v>
      </c>
      <c r="R492" s="68">
        <v>26910</v>
      </c>
      <c r="S492" s="68">
        <v>18702</v>
      </c>
      <c r="T492" s="68">
        <f t="shared" si="7"/>
        <v>4769010</v>
      </c>
    </row>
    <row r="493" spans="1:20" ht="15.75" hidden="1" customHeight="1">
      <c r="A493" s="66">
        <v>181</v>
      </c>
      <c r="B493" s="66">
        <v>1031810006</v>
      </c>
      <c r="C493" s="66" t="s">
        <v>2531</v>
      </c>
      <c r="D493" s="66" t="s">
        <v>1607</v>
      </c>
      <c r="E493" s="67" t="s">
        <v>649</v>
      </c>
      <c r="F493" s="67" t="s">
        <v>352</v>
      </c>
      <c r="G493" s="67" t="s">
        <v>169</v>
      </c>
      <c r="H493" s="66" t="s">
        <v>560</v>
      </c>
      <c r="I493" s="66" t="s">
        <v>88</v>
      </c>
      <c r="J493" s="66" t="s">
        <v>36</v>
      </c>
      <c r="K493" s="66" t="s">
        <v>36</v>
      </c>
      <c r="L493" s="66" t="s">
        <v>1607</v>
      </c>
      <c r="M493" s="66" t="s">
        <v>36</v>
      </c>
      <c r="N493" s="68" t="s">
        <v>36</v>
      </c>
      <c r="O493" s="69">
        <v>380</v>
      </c>
      <c r="P493" s="66" t="s">
        <v>1607</v>
      </c>
      <c r="Q493" s="68">
        <v>1646</v>
      </c>
      <c r="R493" s="68">
        <v>0</v>
      </c>
      <c r="S493" s="68">
        <v>1820</v>
      </c>
      <c r="T493" s="68">
        <f t="shared" si="7"/>
        <v>691600</v>
      </c>
    </row>
    <row r="494" spans="1:20" ht="15.75" customHeight="1">
      <c r="A494" s="66">
        <v>2066</v>
      </c>
      <c r="B494" s="66">
        <v>1032412188</v>
      </c>
      <c r="C494" s="66" t="s">
        <v>2532</v>
      </c>
      <c r="D494" s="66" t="s">
        <v>1613</v>
      </c>
      <c r="E494" s="67" t="s">
        <v>2533</v>
      </c>
      <c r="F494" s="67" t="s">
        <v>2534</v>
      </c>
      <c r="G494" s="67" t="s">
        <v>80</v>
      </c>
      <c r="H494" s="66" t="s">
        <v>32</v>
      </c>
      <c r="I494" s="66" t="s">
        <v>48</v>
      </c>
      <c r="J494" s="66" t="s">
        <v>36</v>
      </c>
      <c r="K494" s="66" t="s">
        <v>1607</v>
      </c>
      <c r="L494" s="66" t="s">
        <v>36</v>
      </c>
      <c r="M494" s="66" t="s">
        <v>1607</v>
      </c>
      <c r="N494" s="68" t="s">
        <v>1607</v>
      </c>
      <c r="O494" s="69">
        <v>1</v>
      </c>
      <c r="P494" s="66" t="s">
        <v>1607</v>
      </c>
      <c r="Q494" s="68">
        <v>4722760</v>
      </c>
      <c r="R494" s="68">
        <v>4722760</v>
      </c>
      <c r="S494" s="68">
        <v>4722760</v>
      </c>
      <c r="T494" s="68">
        <f t="shared" si="7"/>
        <v>4722760</v>
      </c>
    </row>
    <row r="495" spans="1:20" ht="15.75" customHeight="1">
      <c r="A495" s="66">
        <v>974</v>
      </c>
      <c r="B495" s="66">
        <v>1032170015</v>
      </c>
      <c r="C495" s="66" t="s">
        <v>2535</v>
      </c>
      <c r="D495" s="66" t="s">
        <v>1613</v>
      </c>
      <c r="E495" s="67" t="s">
        <v>2536</v>
      </c>
      <c r="F495" s="67" t="s">
        <v>2537</v>
      </c>
      <c r="G495" s="67"/>
      <c r="H495" s="66" t="s">
        <v>1644</v>
      </c>
      <c r="I495" s="66" t="s">
        <v>35</v>
      </c>
      <c r="J495" s="66" t="s">
        <v>36</v>
      </c>
      <c r="K495" s="66" t="s">
        <v>1607</v>
      </c>
      <c r="L495" s="66" t="s">
        <v>1607</v>
      </c>
      <c r="M495" s="66" t="s">
        <v>36</v>
      </c>
      <c r="N495" s="68"/>
      <c r="O495" s="69">
        <v>263</v>
      </c>
      <c r="P495" s="66" t="s">
        <v>1607</v>
      </c>
      <c r="Q495" s="68">
        <v>17931</v>
      </c>
      <c r="R495" s="68">
        <v>17931</v>
      </c>
      <c r="S495" s="68">
        <v>17931</v>
      </c>
      <c r="T495" s="68">
        <f t="shared" si="7"/>
        <v>4715853</v>
      </c>
    </row>
    <row r="496" spans="1:20" ht="15.75" hidden="1" customHeight="1">
      <c r="A496" s="66">
        <v>429</v>
      </c>
      <c r="B496" s="66">
        <v>1033480006</v>
      </c>
      <c r="C496" s="66" t="s">
        <v>2538</v>
      </c>
      <c r="D496" s="66" t="s">
        <v>1607</v>
      </c>
      <c r="E496" s="67" t="s">
        <v>686</v>
      </c>
      <c r="F496" s="67" t="s">
        <v>687</v>
      </c>
      <c r="G496" s="67" t="s">
        <v>450</v>
      </c>
      <c r="H496" s="66" t="s">
        <v>2258</v>
      </c>
      <c r="I496" s="66" t="s">
        <v>127</v>
      </c>
      <c r="J496" s="66" t="s">
        <v>36</v>
      </c>
      <c r="K496" s="66" t="s">
        <v>1607</v>
      </c>
      <c r="L496" s="66" t="s">
        <v>1607</v>
      </c>
      <c r="M496" s="66" t="s">
        <v>36</v>
      </c>
      <c r="N496" s="68" t="s">
        <v>1607</v>
      </c>
      <c r="O496" s="69">
        <v>29</v>
      </c>
      <c r="P496" s="66" t="s">
        <v>1607</v>
      </c>
      <c r="Q496" s="68">
        <v>21311</v>
      </c>
      <c r="R496" s="68">
        <v>0</v>
      </c>
      <c r="S496" s="68">
        <v>23562</v>
      </c>
      <c r="T496" s="68">
        <f t="shared" si="7"/>
        <v>683298</v>
      </c>
    </row>
    <row r="497" spans="1:20" ht="15.75" customHeight="1">
      <c r="A497" s="66">
        <v>1374</v>
      </c>
      <c r="B497" s="66">
        <v>1032412144</v>
      </c>
      <c r="C497" s="66" t="s">
        <v>2539</v>
      </c>
      <c r="D497" s="66" t="s">
        <v>1613</v>
      </c>
      <c r="E497" s="67" t="s">
        <v>2540</v>
      </c>
      <c r="F497" s="67" t="s">
        <v>2541</v>
      </c>
      <c r="G497" s="67" t="s">
        <v>80</v>
      </c>
      <c r="H497" s="66" t="s">
        <v>2542</v>
      </c>
      <c r="I497" s="66" t="s">
        <v>48</v>
      </c>
      <c r="J497" s="66" t="s">
        <v>36</v>
      </c>
      <c r="K497" s="66" t="s">
        <v>1607</v>
      </c>
      <c r="L497" s="66" t="s">
        <v>1607</v>
      </c>
      <c r="M497" s="66" t="s">
        <v>36</v>
      </c>
      <c r="N497" s="68" t="s">
        <v>1607</v>
      </c>
      <c r="O497" s="69">
        <v>1</v>
      </c>
      <c r="P497" s="66" t="s">
        <v>1607</v>
      </c>
      <c r="Q497" s="68">
        <v>4674842</v>
      </c>
      <c r="R497" s="68">
        <v>4674842</v>
      </c>
      <c r="S497" s="68">
        <v>4674842</v>
      </c>
      <c r="T497" s="68">
        <f t="shared" si="7"/>
        <v>4674842</v>
      </c>
    </row>
    <row r="498" spans="1:20" ht="15.75" hidden="1" customHeight="1">
      <c r="A498" s="66">
        <v>260</v>
      </c>
      <c r="B498" s="66">
        <v>1031611018</v>
      </c>
      <c r="C498" s="66" t="s">
        <v>2543</v>
      </c>
      <c r="D498" s="66" t="s">
        <v>1607</v>
      </c>
      <c r="E498" s="67" t="s">
        <v>679</v>
      </c>
      <c r="F498" s="67" t="s">
        <v>159</v>
      </c>
      <c r="G498" s="67" t="s">
        <v>166</v>
      </c>
      <c r="H498" s="66" t="s">
        <v>458</v>
      </c>
      <c r="I498" s="66" t="s">
        <v>88</v>
      </c>
      <c r="J498" s="66" t="s">
        <v>36</v>
      </c>
      <c r="K498" s="66" t="s">
        <v>1607</v>
      </c>
      <c r="L498" s="66" t="s">
        <v>1607</v>
      </c>
      <c r="M498" s="66" t="s">
        <v>36</v>
      </c>
      <c r="N498" s="68" t="s">
        <v>36</v>
      </c>
      <c r="O498" s="69">
        <v>2071</v>
      </c>
      <c r="P498" s="66" t="s">
        <v>1607</v>
      </c>
      <c r="Q498" s="68">
        <v>296</v>
      </c>
      <c r="R498" s="68">
        <v>0</v>
      </c>
      <c r="S498" s="68">
        <v>327</v>
      </c>
      <c r="T498" s="68">
        <f t="shared" si="7"/>
        <v>677217</v>
      </c>
    </row>
    <row r="499" spans="1:20" ht="15.75" customHeight="1">
      <c r="A499" s="66">
        <v>1092</v>
      </c>
      <c r="B499" s="66">
        <v>1033420086</v>
      </c>
      <c r="C499" s="66" t="s">
        <v>2544</v>
      </c>
      <c r="D499" s="66" t="s">
        <v>1613</v>
      </c>
      <c r="E499" s="67" t="s">
        <v>2545</v>
      </c>
      <c r="F499" s="67" t="s">
        <v>146</v>
      </c>
      <c r="G499" s="67"/>
      <c r="H499" s="66" t="s">
        <v>458</v>
      </c>
      <c r="I499" s="66" t="s">
        <v>88</v>
      </c>
      <c r="J499" s="66" t="s">
        <v>36</v>
      </c>
      <c r="K499" s="66" t="s">
        <v>1607</v>
      </c>
      <c r="L499" s="66" t="s">
        <v>1607</v>
      </c>
      <c r="M499" s="66" t="s">
        <v>36</v>
      </c>
      <c r="N499" s="68"/>
      <c r="O499" s="69">
        <v>502</v>
      </c>
      <c r="P499" s="66" t="s">
        <v>1607</v>
      </c>
      <c r="Q499" s="68">
        <v>9164</v>
      </c>
      <c r="R499" s="68">
        <v>9164</v>
      </c>
      <c r="S499" s="68">
        <v>9164</v>
      </c>
      <c r="T499" s="68">
        <f t="shared" si="7"/>
        <v>4600328</v>
      </c>
    </row>
    <row r="500" spans="1:20" ht="15.75" customHeight="1">
      <c r="A500" s="66">
        <v>851</v>
      </c>
      <c r="B500" s="66">
        <v>1032411022</v>
      </c>
      <c r="C500" s="66" t="s">
        <v>2546</v>
      </c>
      <c r="D500" s="66" t="s">
        <v>1613</v>
      </c>
      <c r="E500" s="67" t="s">
        <v>2547</v>
      </c>
      <c r="F500" s="67" t="s">
        <v>2548</v>
      </c>
      <c r="G500" s="67"/>
      <c r="H500" s="66" t="s">
        <v>2450</v>
      </c>
      <c r="I500" s="66" t="s">
        <v>35</v>
      </c>
      <c r="J500" s="66" t="s">
        <v>36</v>
      </c>
      <c r="K500" s="66" t="s">
        <v>1607</v>
      </c>
      <c r="L500" s="66" t="s">
        <v>1607</v>
      </c>
      <c r="M500" s="66" t="s">
        <v>36</v>
      </c>
      <c r="N500" s="68"/>
      <c r="O500" s="69">
        <v>305</v>
      </c>
      <c r="P500" s="66" t="s">
        <v>1607</v>
      </c>
      <c r="Q500" s="68">
        <v>15023</v>
      </c>
      <c r="R500" s="68">
        <v>15023</v>
      </c>
      <c r="S500" s="68">
        <v>15023</v>
      </c>
      <c r="T500" s="68">
        <f t="shared" si="7"/>
        <v>4582015</v>
      </c>
    </row>
    <row r="501" spans="1:20" ht="15.75" customHeight="1">
      <c r="A501" s="66">
        <v>268</v>
      </c>
      <c r="B501" s="66">
        <v>1033610070</v>
      </c>
      <c r="C501" s="66" t="s">
        <v>2549</v>
      </c>
      <c r="D501" s="66" t="s">
        <v>1613</v>
      </c>
      <c r="E501" s="67" t="s">
        <v>2550</v>
      </c>
      <c r="F501" s="67" t="s">
        <v>2551</v>
      </c>
      <c r="G501" s="67" t="s">
        <v>33</v>
      </c>
      <c r="H501" s="66" t="s">
        <v>2552</v>
      </c>
      <c r="I501" s="66" t="s">
        <v>35</v>
      </c>
      <c r="J501" s="66" t="s">
        <v>36</v>
      </c>
      <c r="K501" s="66" t="s">
        <v>1607</v>
      </c>
      <c r="L501" s="66" t="s">
        <v>1607</v>
      </c>
      <c r="M501" s="66" t="s">
        <v>36</v>
      </c>
      <c r="N501" s="68" t="s">
        <v>1607</v>
      </c>
      <c r="O501" s="69">
        <v>4</v>
      </c>
      <c r="P501" s="66" t="s">
        <v>1607</v>
      </c>
      <c r="Q501" s="68">
        <v>1145376</v>
      </c>
      <c r="R501" s="68">
        <v>1145376</v>
      </c>
      <c r="S501" s="68">
        <v>1145376</v>
      </c>
      <c r="T501" s="68">
        <f t="shared" si="7"/>
        <v>4581504</v>
      </c>
    </row>
    <row r="502" spans="1:20" ht="15.75" customHeight="1">
      <c r="A502" s="66">
        <v>852</v>
      </c>
      <c r="B502" s="66">
        <v>1032411026</v>
      </c>
      <c r="C502" s="66" t="s">
        <v>2553</v>
      </c>
      <c r="D502" s="66" t="s">
        <v>1613</v>
      </c>
      <c r="E502" s="67" t="s">
        <v>2547</v>
      </c>
      <c r="F502" s="67" t="s">
        <v>2554</v>
      </c>
      <c r="G502" s="67"/>
      <c r="H502" s="66" t="s">
        <v>2450</v>
      </c>
      <c r="I502" s="66" t="s">
        <v>35</v>
      </c>
      <c r="J502" s="66" t="s">
        <v>36</v>
      </c>
      <c r="K502" s="66" t="s">
        <v>1607</v>
      </c>
      <c r="L502" s="66" t="s">
        <v>1607</v>
      </c>
      <c r="M502" s="66" t="s">
        <v>36</v>
      </c>
      <c r="N502" s="68"/>
      <c r="O502" s="69">
        <v>100</v>
      </c>
      <c r="P502" s="66" t="s">
        <v>1607</v>
      </c>
      <c r="Q502" s="68">
        <v>45069</v>
      </c>
      <c r="R502" s="68">
        <v>45069</v>
      </c>
      <c r="S502" s="68">
        <v>45069</v>
      </c>
      <c r="T502" s="68">
        <f t="shared" si="7"/>
        <v>4506900</v>
      </c>
    </row>
    <row r="503" spans="1:20" ht="15.75" customHeight="1">
      <c r="A503" s="66">
        <v>1376</v>
      </c>
      <c r="B503" s="66">
        <v>1032170012</v>
      </c>
      <c r="C503" s="66" t="s">
        <v>2555</v>
      </c>
      <c r="D503" s="66" t="s">
        <v>1613</v>
      </c>
      <c r="E503" s="67" t="s">
        <v>2556</v>
      </c>
      <c r="F503" s="67" t="s">
        <v>2557</v>
      </c>
      <c r="G503" s="67" t="s">
        <v>62</v>
      </c>
      <c r="H503" s="66" t="s">
        <v>1859</v>
      </c>
      <c r="I503" s="66" t="s">
        <v>1873</v>
      </c>
      <c r="J503" s="66" t="s">
        <v>36</v>
      </c>
      <c r="K503" s="66" t="s">
        <v>1607</v>
      </c>
      <c r="L503" s="66" t="s">
        <v>1607</v>
      </c>
      <c r="M503" s="66" t="s">
        <v>36</v>
      </c>
      <c r="N503" s="68" t="s">
        <v>1607</v>
      </c>
      <c r="O503" s="69">
        <v>1</v>
      </c>
      <c r="P503" s="66" t="s">
        <v>1607</v>
      </c>
      <c r="Q503" s="68">
        <v>4499650</v>
      </c>
      <c r="R503" s="68">
        <v>4499650</v>
      </c>
      <c r="S503" s="68">
        <v>4499650</v>
      </c>
      <c r="T503" s="68">
        <f t="shared" si="7"/>
        <v>4499650</v>
      </c>
    </row>
    <row r="504" spans="1:20" ht="15.75" customHeight="1">
      <c r="A504" s="66">
        <v>926</v>
      </c>
      <c r="B504" s="66">
        <v>1032150028</v>
      </c>
      <c r="C504" s="66" t="s">
        <v>2558</v>
      </c>
      <c r="D504" s="66" t="s">
        <v>1613</v>
      </c>
      <c r="E504" s="67" t="s">
        <v>2559</v>
      </c>
      <c r="F504" s="67" t="s">
        <v>735</v>
      </c>
      <c r="G504" s="67"/>
      <c r="H504" s="66" t="s">
        <v>458</v>
      </c>
      <c r="I504" s="66" t="s">
        <v>88</v>
      </c>
      <c r="J504" s="66" t="s">
        <v>36</v>
      </c>
      <c r="K504" s="66" t="s">
        <v>1607</v>
      </c>
      <c r="L504" s="66" t="s">
        <v>1607</v>
      </c>
      <c r="M504" s="66" t="s">
        <v>36</v>
      </c>
      <c r="N504" s="68"/>
      <c r="O504" s="69">
        <v>998</v>
      </c>
      <c r="P504" s="66" t="s">
        <v>1607</v>
      </c>
      <c r="Q504" s="68">
        <v>4430</v>
      </c>
      <c r="R504" s="68">
        <v>4430</v>
      </c>
      <c r="S504" s="68">
        <v>4430</v>
      </c>
      <c r="T504" s="68">
        <f t="shared" si="7"/>
        <v>4421140</v>
      </c>
    </row>
    <row r="505" spans="1:20" ht="15.75" customHeight="1">
      <c r="A505" s="66">
        <v>724</v>
      </c>
      <c r="B505" s="66" t="s">
        <v>2560</v>
      </c>
      <c r="C505" s="66" t="s">
        <v>2561</v>
      </c>
      <c r="D505" s="66" t="s">
        <v>1613</v>
      </c>
      <c r="E505" s="67" t="s">
        <v>2562</v>
      </c>
      <c r="F505" s="67" t="s">
        <v>2563</v>
      </c>
      <c r="G505" s="67"/>
      <c r="H505" s="66" t="s">
        <v>2564</v>
      </c>
      <c r="I505" s="66" t="s">
        <v>127</v>
      </c>
      <c r="J505" s="66" t="s">
        <v>36</v>
      </c>
      <c r="K505" s="66" t="s">
        <v>36</v>
      </c>
      <c r="L505" s="66" t="s">
        <v>36</v>
      </c>
      <c r="M505" s="66" t="s">
        <v>1607</v>
      </c>
      <c r="N505" s="68"/>
      <c r="O505" s="69">
        <v>141</v>
      </c>
      <c r="P505" s="66" t="s">
        <v>1607</v>
      </c>
      <c r="Q505" s="68">
        <v>31047</v>
      </c>
      <c r="R505" s="68">
        <v>31047</v>
      </c>
      <c r="S505" s="68">
        <v>31047</v>
      </c>
      <c r="T505" s="68">
        <f t="shared" si="7"/>
        <v>4377627</v>
      </c>
    </row>
    <row r="506" spans="1:20" ht="15.75" customHeight="1">
      <c r="A506" s="66">
        <v>1097</v>
      </c>
      <c r="B506" s="66">
        <v>1031011032</v>
      </c>
      <c r="C506" s="66" t="s">
        <v>2565</v>
      </c>
      <c r="D506" s="66" t="s">
        <v>1613</v>
      </c>
      <c r="E506" s="67" t="s">
        <v>2566</v>
      </c>
      <c r="F506" s="67" t="s">
        <v>2567</v>
      </c>
      <c r="G506" s="67"/>
      <c r="H506" s="66" t="s">
        <v>458</v>
      </c>
      <c r="I506" s="66" t="s">
        <v>88</v>
      </c>
      <c r="J506" s="66" t="s">
        <v>36</v>
      </c>
      <c r="K506" s="66" t="s">
        <v>1607</v>
      </c>
      <c r="L506" s="66" t="s">
        <v>1607</v>
      </c>
      <c r="M506" s="66" t="s">
        <v>36</v>
      </c>
      <c r="N506" s="68"/>
      <c r="O506" s="69">
        <v>138</v>
      </c>
      <c r="P506" s="66" t="s">
        <v>1607</v>
      </c>
      <c r="Q506" s="68">
        <v>31711</v>
      </c>
      <c r="R506" s="68">
        <v>45630</v>
      </c>
      <c r="S506" s="68">
        <v>31711</v>
      </c>
      <c r="T506" s="68">
        <f t="shared" si="7"/>
        <v>4376118</v>
      </c>
    </row>
    <row r="507" spans="1:20" ht="15.75" customHeight="1">
      <c r="A507" s="66">
        <v>691</v>
      </c>
      <c r="B507" s="66">
        <v>1031040012</v>
      </c>
      <c r="C507" s="66" t="s">
        <v>2568</v>
      </c>
      <c r="D507" s="66" t="s">
        <v>1613</v>
      </c>
      <c r="E507" s="67" t="s">
        <v>2569</v>
      </c>
      <c r="F507" s="67" t="s">
        <v>663</v>
      </c>
      <c r="G507" s="67"/>
      <c r="H507" s="66" t="s">
        <v>1644</v>
      </c>
      <c r="I507" s="66" t="s">
        <v>35</v>
      </c>
      <c r="J507" s="66" t="s">
        <v>36</v>
      </c>
      <c r="K507" s="66" t="s">
        <v>1607</v>
      </c>
      <c r="L507" s="66" t="s">
        <v>1607</v>
      </c>
      <c r="M507" s="66" t="s">
        <v>36</v>
      </c>
      <c r="N507" s="68"/>
      <c r="O507" s="69">
        <v>9</v>
      </c>
      <c r="P507" s="66" t="s">
        <v>1607</v>
      </c>
      <c r="Q507" s="68">
        <v>482788</v>
      </c>
      <c r="R507" s="68">
        <v>482788</v>
      </c>
      <c r="S507" s="68">
        <v>482788</v>
      </c>
      <c r="T507" s="68">
        <f t="shared" si="7"/>
        <v>4345092</v>
      </c>
    </row>
    <row r="508" spans="1:20" ht="15.75" customHeight="1">
      <c r="A508" s="66">
        <v>1381</v>
      </c>
      <c r="B508" s="66">
        <v>1032910901</v>
      </c>
      <c r="C508" s="66" t="s">
        <v>2570</v>
      </c>
      <c r="D508" s="66" t="s">
        <v>1613</v>
      </c>
      <c r="E508" s="67" t="s">
        <v>2571</v>
      </c>
      <c r="F508" s="67" t="s">
        <v>2572</v>
      </c>
      <c r="G508" s="67" t="s">
        <v>33</v>
      </c>
      <c r="H508" s="66" t="s">
        <v>32</v>
      </c>
      <c r="I508" s="66" t="s">
        <v>48</v>
      </c>
      <c r="J508" s="66" t="s">
        <v>36</v>
      </c>
      <c r="K508" s="66" t="s">
        <v>1607</v>
      </c>
      <c r="L508" s="66" t="s">
        <v>1607</v>
      </c>
      <c r="M508" s="66" t="s">
        <v>36</v>
      </c>
      <c r="N508" s="68" t="s">
        <v>1607</v>
      </c>
      <c r="O508" s="69">
        <v>1</v>
      </c>
      <c r="P508" s="66" t="s">
        <v>1607</v>
      </c>
      <c r="Q508" s="68">
        <v>4128423</v>
      </c>
      <c r="R508" s="68">
        <v>4882488</v>
      </c>
      <c r="S508" s="68">
        <v>4343101</v>
      </c>
      <c r="T508" s="68">
        <f t="shared" si="7"/>
        <v>4343101</v>
      </c>
    </row>
    <row r="509" spans="1:20" ht="15.75" customHeight="1">
      <c r="A509" s="66">
        <v>956</v>
      </c>
      <c r="B509" s="66">
        <v>1032210078</v>
      </c>
      <c r="C509" s="66" t="s">
        <v>2573</v>
      </c>
      <c r="D509" s="66" t="s">
        <v>1613</v>
      </c>
      <c r="E509" s="67" t="s">
        <v>2574</v>
      </c>
      <c r="F509" s="67" t="s">
        <v>81</v>
      </c>
      <c r="G509" s="67"/>
      <c r="H509" s="66" t="s">
        <v>560</v>
      </c>
      <c r="I509" s="66" t="s">
        <v>88</v>
      </c>
      <c r="J509" s="66" t="s">
        <v>36</v>
      </c>
      <c r="K509" s="66" t="s">
        <v>1607</v>
      </c>
      <c r="L509" s="66" t="s">
        <v>1607</v>
      </c>
      <c r="M509" s="66" t="s">
        <v>36</v>
      </c>
      <c r="N509" s="68"/>
      <c r="O509" s="69">
        <v>846</v>
      </c>
      <c r="P509" s="66" t="s">
        <v>1607</v>
      </c>
      <c r="Q509" s="68">
        <v>5073</v>
      </c>
      <c r="R509" s="68">
        <v>7305</v>
      </c>
      <c r="S509" s="68">
        <v>5073</v>
      </c>
      <c r="T509" s="68">
        <f t="shared" si="7"/>
        <v>4291758</v>
      </c>
    </row>
    <row r="510" spans="1:20" ht="15.75" customHeight="1">
      <c r="A510" s="66">
        <v>760</v>
      </c>
      <c r="B510" s="66">
        <v>1032210142</v>
      </c>
      <c r="C510" s="66" t="s">
        <v>2575</v>
      </c>
      <c r="D510" s="66" t="s">
        <v>1613</v>
      </c>
      <c r="E510" s="67" t="s">
        <v>2576</v>
      </c>
      <c r="F510" s="67" t="s">
        <v>81</v>
      </c>
      <c r="G510" s="67"/>
      <c r="H510" s="66" t="s">
        <v>1644</v>
      </c>
      <c r="I510" s="66" t="s">
        <v>35</v>
      </c>
      <c r="J510" s="66" t="s">
        <v>36</v>
      </c>
      <c r="K510" s="66" t="s">
        <v>1607</v>
      </c>
      <c r="L510" s="66" t="s">
        <v>1607</v>
      </c>
      <c r="M510" s="66" t="s">
        <v>36</v>
      </c>
      <c r="N510" s="68"/>
      <c r="O510" s="69">
        <v>194</v>
      </c>
      <c r="P510" s="66" t="s">
        <v>1607</v>
      </c>
      <c r="Q510" s="68">
        <v>21002</v>
      </c>
      <c r="R510" s="68">
        <v>31790</v>
      </c>
      <c r="S510" s="68">
        <v>22094</v>
      </c>
      <c r="T510" s="68">
        <f t="shared" si="7"/>
        <v>4286236</v>
      </c>
    </row>
    <row r="511" spans="1:20" ht="15.75" customHeight="1">
      <c r="A511" s="66">
        <v>338</v>
      </c>
      <c r="B511" s="66">
        <v>1031220021</v>
      </c>
      <c r="C511" s="66" t="s">
        <v>2577</v>
      </c>
      <c r="D511" s="66" t="s">
        <v>1613</v>
      </c>
      <c r="E511" s="67" t="s">
        <v>2578</v>
      </c>
      <c r="F511" s="67" t="s">
        <v>2579</v>
      </c>
      <c r="G511" s="67" t="s">
        <v>170</v>
      </c>
      <c r="H511" s="66" t="s">
        <v>458</v>
      </c>
      <c r="I511" s="66" t="s">
        <v>88</v>
      </c>
      <c r="J511" s="66" t="s">
        <v>36</v>
      </c>
      <c r="K511" s="66" t="s">
        <v>1607</v>
      </c>
      <c r="L511" s="66" t="s">
        <v>36</v>
      </c>
      <c r="M511" s="66" t="s">
        <v>1607</v>
      </c>
      <c r="N511" s="68" t="s">
        <v>36</v>
      </c>
      <c r="O511" s="69">
        <v>7083</v>
      </c>
      <c r="P511" s="66" t="s">
        <v>1607</v>
      </c>
      <c r="Q511" s="68">
        <v>584</v>
      </c>
      <c r="R511" s="68">
        <v>1014</v>
      </c>
      <c r="S511" s="68">
        <v>584</v>
      </c>
      <c r="T511" s="68">
        <f t="shared" si="7"/>
        <v>4136472</v>
      </c>
    </row>
    <row r="512" spans="1:20" ht="15.75" customHeight="1">
      <c r="A512" s="66">
        <v>1021</v>
      </c>
      <c r="B512" s="66">
        <v>1033300001</v>
      </c>
      <c r="C512" s="66" t="s">
        <v>2580</v>
      </c>
      <c r="D512" s="66" t="s">
        <v>1613</v>
      </c>
      <c r="E512" s="67" t="s">
        <v>2581</v>
      </c>
      <c r="F512" s="67" t="s">
        <v>278</v>
      </c>
      <c r="G512" s="67"/>
      <c r="H512" s="66" t="s">
        <v>2582</v>
      </c>
      <c r="I512" s="66" t="s">
        <v>35</v>
      </c>
      <c r="J512" s="66" t="s">
        <v>36</v>
      </c>
      <c r="K512" s="66" t="s">
        <v>1607</v>
      </c>
      <c r="L512" s="66" t="s">
        <v>1607</v>
      </c>
      <c r="M512" s="66" t="s">
        <v>36</v>
      </c>
      <c r="N512" s="68"/>
      <c r="O512" s="69">
        <v>2</v>
      </c>
      <c r="P512" s="66" t="s">
        <v>1607</v>
      </c>
      <c r="Q512" s="68">
        <v>2033756</v>
      </c>
      <c r="R512" s="68">
        <v>2033756</v>
      </c>
      <c r="S512" s="68">
        <v>2033756</v>
      </c>
      <c r="T512" s="68">
        <f t="shared" si="7"/>
        <v>4067512</v>
      </c>
    </row>
    <row r="513" spans="1:20" ht="15.75" customHeight="1">
      <c r="A513" s="66">
        <v>784</v>
      </c>
      <c r="B513" s="66">
        <v>1032130088</v>
      </c>
      <c r="C513" s="66" t="s">
        <v>2583</v>
      </c>
      <c r="D513" s="66" t="s">
        <v>1613</v>
      </c>
      <c r="E513" s="67" t="s">
        <v>2584</v>
      </c>
      <c r="F513" s="67" t="s">
        <v>2585</v>
      </c>
      <c r="G513" s="67"/>
      <c r="H513" s="66" t="s">
        <v>1644</v>
      </c>
      <c r="I513" s="66" t="s">
        <v>35</v>
      </c>
      <c r="J513" s="66" t="s">
        <v>36</v>
      </c>
      <c r="K513" s="66" t="s">
        <v>1607</v>
      </c>
      <c r="L513" s="66" t="s">
        <v>1607</v>
      </c>
      <c r="M513" s="66" t="s">
        <v>36</v>
      </c>
      <c r="N513" s="68"/>
      <c r="O513" s="69">
        <v>6</v>
      </c>
      <c r="P513" s="66" t="s">
        <v>1607</v>
      </c>
      <c r="Q513" s="68">
        <v>677573</v>
      </c>
      <c r="R513" s="68">
        <v>677573</v>
      </c>
      <c r="S513" s="68">
        <v>677573</v>
      </c>
      <c r="T513" s="68">
        <f t="shared" si="7"/>
        <v>4065438</v>
      </c>
    </row>
    <row r="514" spans="1:20" ht="15.75" hidden="1" customHeight="1">
      <c r="A514" s="66">
        <v>474</v>
      </c>
      <c r="B514" s="66">
        <v>1033710060</v>
      </c>
      <c r="C514" s="66" t="s">
        <v>2586</v>
      </c>
      <c r="D514" s="66" t="s">
        <v>1607</v>
      </c>
      <c r="E514" s="67" t="s">
        <v>713</v>
      </c>
      <c r="F514" s="67" t="s">
        <v>714</v>
      </c>
      <c r="G514" s="67" t="s">
        <v>33</v>
      </c>
      <c r="H514" s="66" t="s">
        <v>1644</v>
      </c>
      <c r="I514" s="66" t="s">
        <v>35</v>
      </c>
      <c r="J514" s="66" t="s">
        <v>36</v>
      </c>
      <c r="K514" s="66" t="s">
        <v>1607</v>
      </c>
      <c r="L514" s="66" t="s">
        <v>1607</v>
      </c>
      <c r="M514" s="66" t="s">
        <v>36</v>
      </c>
      <c r="N514" s="68" t="s">
        <v>1607</v>
      </c>
      <c r="O514" s="69">
        <v>17</v>
      </c>
      <c r="P514" s="66" t="s">
        <v>1607</v>
      </c>
      <c r="Q514" s="68">
        <v>35257</v>
      </c>
      <c r="R514" s="68">
        <v>0</v>
      </c>
      <c r="S514" s="68">
        <v>38982</v>
      </c>
      <c r="T514" s="68">
        <f t="shared" ref="T514:T577" si="8">+O514*S514</f>
        <v>662694</v>
      </c>
    </row>
    <row r="515" spans="1:20" ht="15.75" hidden="1" customHeight="1">
      <c r="A515" s="66">
        <v>323</v>
      </c>
      <c r="B515" s="66">
        <v>1033330013</v>
      </c>
      <c r="C515" s="66" t="s">
        <v>2587</v>
      </c>
      <c r="D515" s="66" t="s">
        <v>1607</v>
      </c>
      <c r="E515" s="67" t="s">
        <v>684</v>
      </c>
      <c r="F515" s="67" t="s">
        <v>685</v>
      </c>
      <c r="G515" s="67" t="s">
        <v>261</v>
      </c>
      <c r="H515" s="66" t="s">
        <v>2588</v>
      </c>
      <c r="I515" s="66" t="s">
        <v>254</v>
      </c>
      <c r="J515" s="66" t="s">
        <v>36</v>
      </c>
      <c r="K515" s="66" t="s">
        <v>1607</v>
      </c>
      <c r="L515" s="66" t="s">
        <v>1607</v>
      </c>
      <c r="M515" s="66" t="s">
        <v>36</v>
      </c>
      <c r="N515" s="68" t="s">
        <v>1607</v>
      </c>
      <c r="O515" s="69">
        <v>129</v>
      </c>
      <c r="P515" s="66" t="s">
        <v>1607</v>
      </c>
      <c r="Q515" s="68">
        <v>4644</v>
      </c>
      <c r="R515" s="68">
        <v>0</v>
      </c>
      <c r="S515" s="68">
        <v>5134</v>
      </c>
      <c r="T515" s="68">
        <f t="shared" si="8"/>
        <v>662286</v>
      </c>
    </row>
    <row r="516" spans="1:20" ht="15.75" hidden="1" customHeight="1">
      <c r="A516" s="66">
        <v>359</v>
      </c>
      <c r="B516" s="66">
        <v>1031650030</v>
      </c>
      <c r="C516" s="66" t="s">
        <v>2589</v>
      </c>
      <c r="D516" s="66" t="s">
        <v>1607</v>
      </c>
      <c r="E516" s="67" t="s">
        <v>180</v>
      </c>
      <c r="F516" s="67" t="s">
        <v>352</v>
      </c>
      <c r="G516" s="67" t="s">
        <v>578</v>
      </c>
      <c r="H516" s="66" t="s">
        <v>560</v>
      </c>
      <c r="I516" s="66" t="s">
        <v>88</v>
      </c>
      <c r="J516" s="66" t="s">
        <v>36</v>
      </c>
      <c r="K516" s="66" t="s">
        <v>1607</v>
      </c>
      <c r="L516" s="66" t="s">
        <v>1607</v>
      </c>
      <c r="M516" s="66" t="s">
        <v>36</v>
      </c>
      <c r="N516" s="68" t="s">
        <v>36</v>
      </c>
      <c r="O516" s="69">
        <v>1798</v>
      </c>
      <c r="P516" s="66" t="s">
        <v>1607</v>
      </c>
      <c r="Q516" s="68">
        <v>325</v>
      </c>
      <c r="R516" s="68">
        <v>0</v>
      </c>
      <c r="S516" s="68">
        <v>359</v>
      </c>
      <c r="T516" s="68">
        <f t="shared" si="8"/>
        <v>645482</v>
      </c>
    </row>
    <row r="517" spans="1:20" ht="15.75" hidden="1" customHeight="1">
      <c r="A517" s="66">
        <v>462</v>
      </c>
      <c r="B517" s="66">
        <v>1033470007</v>
      </c>
      <c r="C517" s="66" t="s">
        <v>2590</v>
      </c>
      <c r="D517" s="66" t="s">
        <v>1607</v>
      </c>
      <c r="E517" s="67" t="s">
        <v>682</v>
      </c>
      <c r="F517" s="67" t="s">
        <v>683</v>
      </c>
      <c r="G517" s="67" t="s">
        <v>575</v>
      </c>
      <c r="H517" s="66" t="s">
        <v>2591</v>
      </c>
      <c r="I517" s="66" t="s">
        <v>127</v>
      </c>
      <c r="J517" s="66" t="s">
        <v>36</v>
      </c>
      <c r="K517" s="66" t="s">
        <v>1607</v>
      </c>
      <c r="L517" s="66" t="s">
        <v>1607</v>
      </c>
      <c r="M517" s="66" t="s">
        <v>36</v>
      </c>
      <c r="N517" s="68" t="s">
        <v>1607</v>
      </c>
      <c r="O517" s="69">
        <v>88</v>
      </c>
      <c r="P517" s="66" t="s">
        <v>1607</v>
      </c>
      <c r="Q517" s="68">
        <v>6628</v>
      </c>
      <c r="R517" s="68">
        <v>0</v>
      </c>
      <c r="S517" s="68">
        <v>7329</v>
      </c>
      <c r="T517" s="68">
        <f t="shared" si="8"/>
        <v>644952</v>
      </c>
    </row>
    <row r="518" spans="1:20" ht="15.75" hidden="1" customHeight="1">
      <c r="A518" s="66">
        <v>1438</v>
      </c>
      <c r="B518" s="66">
        <v>1031830074</v>
      </c>
      <c r="C518" s="66" t="s">
        <v>2592</v>
      </c>
      <c r="D518" s="66" t="s">
        <v>1607</v>
      </c>
      <c r="E518" s="67" t="s">
        <v>688</v>
      </c>
      <c r="F518" s="67" t="s">
        <v>689</v>
      </c>
      <c r="G518" s="67" t="s">
        <v>170</v>
      </c>
      <c r="H518" s="66" t="s">
        <v>169</v>
      </c>
      <c r="I518" s="66" t="s">
        <v>88</v>
      </c>
      <c r="J518" s="66" t="s">
        <v>36</v>
      </c>
      <c r="K518" s="66" t="s">
        <v>1607</v>
      </c>
      <c r="L518" s="66" t="s">
        <v>1607</v>
      </c>
      <c r="M518" s="66" t="s">
        <v>36</v>
      </c>
      <c r="N518" s="68" t="s">
        <v>36</v>
      </c>
      <c r="O518" s="69">
        <v>238</v>
      </c>
      <c r="P518" s="66" t="s">
        <v>1607</v>
      </c>
      <c r="Q518" s="68">
        <v>2436</v>
      </c>
      <c r="R518" s="68">
        <v>0</v>
      </c>
      <c r="S518" s="68">
        <v>2694</v>
      </c>
      <c r="T518" s="68">
        <f t="shared" si="8"/>
        <v>641172</v>
      </c>
    </row>
    <row r="519" spans="1:20" ht="15.75" customHeight="1">
      <c r="A519" s="66">
        <v>1069</v>
      </c>
      <c r="B519" s="66" t="s">
        <v>2593</v>
      </c>
      <c r="C519" s="66" t="s">
        <v>2594</v>
      </c>
      <c r="D519" s="66" t="s">
        <v>1613</v>
      </c>
      <c r="E519" s="67" t="s">
        <v>2595</v>
      </c>
      <c r="F519" s="67" t="s">
        <v>838</v>
      </c>
      <c r="G519" s="67"/>
      <c r="H519" s="66" t="s">
        <v>169</v>
      </c>
      <c r="I519" s="66" t="s">
        <v>88</v>
      </c>
      <c r="J519" s="66" t="s">
        <v>36</v>
      </c>
      <c r="K519" s="66" t="s">
        <v>36</v>
      </c>
      <c r="L519" s="66" t="s">
        <v>1607</v>
      </c>
      <c r="M519" s="66" t="s">
        <v>36</v>
      </c>
      <c r="N519" s="68"/>
      <c r="O519" s="69">
        <v>2033</v>
      </c>
      <c r="P519" s="66" t="s">
        <v>1607</v>
      </c>
      <c r="Q519" s="68">
        <v>1988</v>
      </c>
      <c r="R519" s="68">
        <v>1988</v>
      </c>
      <c r="S519" s="68">
        <v>1988</v>
      </c>
      <c r="T519" s="68">
        <f t="shared" si="8"/>
        <v>4041604</v>
      </c>
    </row>
    <row r="520" spans="1:20" ht="15.75" customHeight="1">
      <c r="A520" s="66">
        <v>1014</v>
      </c>
      <c r="B520" s="66">
        <v>1031870009</v>
      </c>
      <c r="C520" s="66" t="s">
        <v>2596</v>
      </c>
      <c r="D520" s="66" t="s">
        <v>1613</v>
      </c>
      <c r="E520" s="67" t="s">
        <v>2597</v>
      </c>
      <c r="F520" s="67" t="s">
        <v>873</v>
      </c>
      <c r="G520" s="67"/>
      <c r="H520" s="66" t="s">
        <v>458</v>
      </c>
      <c r="I520" s="66" t="s">
        <v>88</v>
      </c>
      <c r="J520" s="66" t="s">
        <v>36</v>
      </c>
      <c r="K520" s="66" t="s">
        <v>1607</v>
      </c>
      <c r="L520" s="66" t="s">
        <v>1607</v>
      </c>
      <c r="M520" s="66" t="s">
        <v>36</v>
      </c>
      <c r="N520" s="68"/>
      <c r="O520" s="69">
        <v>6977</v>
      </c>
      <c r="P520" s="66" t="s">
        <v>1607</v>
      </c>
      <c r="Q520" s="68">
        <v>559</v>
      </c>
      <c r="R520" s="68">
        <v>559</v>
      </c>
      <c r="S520" s="68">
        <v>559</v>
      </c>
      <c r="T520" s="68">
        <f t="shared" si="8"/>
        <v>3900143</v>
      </c>
    </row>
    <row r="521" spans="1:20" ht="15.75" customHeight="1">
      <c r="A521" s="66">
        <v>1102</v>
      </c>
      <c r="B521" s="66">
        <v>1031220016</v>
      </c>
      <c r="C521" s="66" t="s">
        <v>2598</v>
      </c>
      <c r="D521" s="66" t="s">
        <v>1613</v>
      </c>
      <c r="E521" s="67" t="s">
        <v>2599</v>
      </c>
      <c r="F521" s="67" t="s">
        <v>171</v>
      </c>
      <c r="G521" s="67"/>
      <c r="H521" s="66" t="s">
        <v>458</v>
      </c>
      <c r="I521" s="66" t="s">
        <v>88</v>
      </c>
      <c r="J521" s="66" t="s">
        <v>36</v>
      </c>
      <c r="K521" s="66" t="s">
        <v>1607</v>
      </c>
      <c r="L521" s="66" t="s">
        <v>1607</v>
      </c>
      <c r="M521" s="66" t="s">
        <v>36</v>
      </c>
      <c r="N521" s="68"/>
      <c r="O521" s="69">
        <v>6946</v>
      </c>
      <c r="P521" s="66" t="s">
        <v>1607</v>
      </c>
      <c r="Q521" s="68">
        <v>552</v>
      </c>
      <c r="R521" s="68">
        <v>798</v>
      </c>
      <c r="S521" s="68">
        <v>552</v>
      </c>
      <c r="T521" s="68">
        <f t="shared" si="8"/>
        <v>3834192</v>
      </c>
    </row>
    <row r="522" spans="1:20" ht="15.75" customHeight="1">
      <c r="A522" s="66">
        <v>1044</v>
      </c>
      <c r="B522" s="66">
        <v>1031220132</v>
      </c>
      <c r="C522" s="66" t="s">
        <v>2600</v>
      </c>
      <c r="D522" s="66" t="s">
        <v>1613</v>
      </c>
      <c r="E522" s="67" t="s">
        <v>2601</v>
      </c>
      <c r="F522" s="67" t="s">
        <v>44</v>
      </c>
      <c r="G522" s="67"/>
      <c r="H522" s="66" t="s">
        <v>169</v>
      </c>
      <c r="I522" s="66" t="s">
        <v>88</v>
      </c>
      <c r="J522" s="66" t="s">
        <v>36</v>
      </c>
      <c r="K522" s="66" t="s">
        <v>1607</v>
      </c>
      <c r="L522" s="66" t="s">
        <v>1607</v>
      </c>
      <c r="M522" s="66" t="s">
        <v>36</v>
      </c>
      <c r="N522" s="68"/>
      <c r="O522" s="69">
        <v>307</v>
      </c>
      <c r="P522" s="66" t="s">
        <v>1607</v>
      </c>
      <c r="Q522" s="68">
        <v>11873</v>
      </c>
      <c r="R522" s="68">
        <v>17084</v>
      </c>
      <c r="S522" s="68">
        <v>11873</v>
      </c>
      <c r="T522" s="68">
        <f t="shared" si="8"/>
        <v>3645011</v>
      </c>
    </row>
    <row r="523" spans="1:20" ht="15.75" customHeight="1">
      <c r="A523" s="66">
        <v>810</v>
      </c>
      <c r="B523" s="66">
        <v>1032144025</v>
      </c>
      <c r="C523" s="66" t="s">
        <v>2602</v>
      </c>
      <c r="D523" s="66" t="s">
        <v>1613</v>
      </c>
      <c r="E523" s="67" t="s">
        <v>2603</v>
      </c>
      <c r="F523" s="67" t="s">
        <v>2604</v>
      </c>
      <c r="G523" s="67"/>
      <c r="H523" s="66" t="s">
        <v>165</v>
      </c>
      <c r="I523" s="66" t="s">
        <v>88</v>
      </c>
      <c r="J523" s="66" t="s">
        <v>36</v>
      </c>
      <c r="K523" s="66" t="s">
        <v>1607</v>
      </c>
      <c r="L523" s="66" t="s">
        <v>1607</v>
      </c>
      <c r="M523" s="66" t="s">
        <v>36</v>
      </c>
      <c r="N523" s="68"/>
      <c r="O523" s="69">
        <v>1515</v>
      </c>
      <c r="P523" s="66" t="s">
        <v>1607</v>
      </c>
      <c r="Q523" s="68">
        <v>2372</v>
      </c>
      <c r="R523" s="68">
        <v>2372</v>
      </c>
      <c r="S523" s="68">
        <v>2372</v>
      </c>
      <c r="T523" s="68">
        <f t="shared" si="8"/>
        <v>3593580</v>
      </c>
    </row>
    <row r="524" spans="1:20" ht="15.75" customHeight="1">
      <c r="A524" s="66">
        <v>1463</v>
      </c>
      <c r="B524" s="66">
        <v>1033710007</v>
      </c>
      <c r="C524" s="66" t="s">
        <v>2605</v>
      </c>
      <c r="D524" s="66" t="s">
        <v>1613</v>
      </c>
      <c r="E524" s="67" t="s">
        <v>2606</v>
      </c>
      <c r="F524" s="67" t="s">
        <v>2607</v>
      </c>
      <c r="G524" s="67" t="s">
        <v>390</v>
      </c>
      <c r="H524" s="66" t="s">
        <v>32</v>
      </c>
      <c r="I524" s="66" t="s">
        <v>48</v>
      </c>
      <c r="J524" s="66" t="s">
        <v>36</v>
      </c>
      <c r="K524" s="66" t="s">
        <v>1607</v>
      </c>
      <c r="L524" s="66" t="s">
        <v>1607</v>
      </c>
      <c r="M524" s="66" t="s">
        <v>36</v>
      </c>
      <c r="N524" s="68" t="s">
        <v>1607</v>
      </c>
      <c r="O524" s="69">
        <v>1</v>
      </c>
      <c r="P524" s="66" t="s">
        <v>1607</v>
      </c>
      <c r="Q524" s="68">
        <v>3564125</v>
      </c>
      <c r="R524" s="68">
        <v>3564125</v>
      </c>
      <c r="S524" s="68">
        <v>3564125</v>
      </c>
      <c r="T524" s="68">
        <f t="shared" si="8"/>
        <v>3564125</v>
      </c>
    </row>
    <row r="525" spans="1:20" ht="15.75" customHeight="1">
      <c r="A525" s="66">
        <v>331</v>
      </c>
      <c r="B525" s="66">
        <v>1032910919</v>
      </c>
      <c r="C525" s="66" t="s">
        <v>2608</v>
      </c>
      <c r="D525" s="66" t="s">
        <v>1613</v>
      </c>
      <c r="E525" s="67" t="s">
        <v>2609</v>
      </c>
      <c r="F525" s="67" t="s">
        <v>838</v>
      </c>
      <c r="G525" s="67" t="s">
        <v>33</v>
      </c>
      <c r="H525" s="66" t="s">
        <v>1644</v>
      </c>
      <c r="I525" s="66" t="s">
        <v>35</v>
      </c>
      <c r="J525" s="66" t="s">
        <v>36</v>
      </c>
      <c r="K525" s="66" t="s">
        <v>1607</v>
      </c>
      <c r="L525" s="66" t="s">
        <v>1607</v>
      </c>
      <c r="M525" s="66" t="s">
        <v>36</v>
      </c>
      <c r="N525" s="68" t="s">
        <v>1607</v>
      </c>
      <c r="O525" s="69">
        <v>1</v>
      </c>
      <c r="P525" s="66" t="s">
        <v>1607</v>
      </c>
      <c r="Q525" s="68">
        <v>3271769</v>
      </c>
      <c r="R525" s="68">
        <v>3419077</v>
      </c>
      <c r="S525" s="68">
        <v>3419077</v>
      </c>
      <c r="T525" s="68">
        <f t="shared" si="8"/>
        <v>3419077</v>
      </c>
    </row>
    <row r="526" spans="1:20" ht="15.75" hidden="1" customHeight="1">
      <c r="A526" s="66">
        <v>1373</v>
      </c>
      <c r="B526" s="66">
        <v>1034010160</v>
      </c>
      <c r="C526" s="66" t="s">
        <v>2610</v>
      </c>
      <c r="D526" s="66" t="s">
        <v>1607</v>
      </c>
      <c r="E526" s="67" t="s">
        <v>801</v>
      </c>
      <c r="F526" s="67" t="s">
        <v>802</v>
      </c>
      <c r="G526" s="67" t="s">
        <v>56</v>
      </c>
      <c r="H526" s="66" t="s">
        <v>136</v>
      </c>
      <c r="I526" s="66" t="s">
        <v>35</v>
      </c>
      <c r="J526" s="66" t="s">
        <v>36</v>
      </c>
      <c r="K526" s="66" t="s">
        <v>1607</v>
      </c>
      <c r="L526" s="66" t="s">
        <v>1607</v>
      </c>
      <c r="M526" s="66" t="s">
        <v>36</v>
      </c>
      <c r="N526" s="68" t="s">
        <v>1607</v>
      </c>
      <c r="O526" s="69">
        <v>1</v>
      </c>
      <c r="P526" s="66" t="s">
        <v>1607</v>
      </c>
      <c r="Q526" s="68">
        <v>579385</v>
      </c>
      <c r="R526" s="68">
        <v>0</v>
      </c>
      <c r="S526" s="68">
        <v>640598</v>
      </c>
      <c r="T526" s="68">
        <f t="shared" si="8"/>
        <v>640598</v>
      </c>
    </row>
    <row r="527" spans="1:20" ht="15.75" customHeight="1">
      <c r="A527" s="66">
        <v>846</v>
      </c>
      <c r="B527" s="66">
        <v>1032210034</v>
      </c>
      <c r="C527" s="66" t="s">
        <v>2611</v>
      </c>
      <c r="D527" s="66" t="s">
        <v>1613</v>
      </c>
      <c r="E527" s="67" t="s">
        <v>2612</v>
      </c>
      <c r="F527" s="67" t="s">
        <v>91</v>
      </c>
      <c r="G527" s="67"/>
      <c r="H527" s="66" t="s">
        <v>32</v>
      </c>
      <c r="I527" s="66" t="s">
        <v>35</v>
      </c>
      <c r="J527" s="66" t="s">
        <v>36</v>
      </c>
      <c r="K527" s="66" t="s">
        <v>1607</v>
      </c>
      <c r="L527" s="66" t="s">
        <v>1607</v>
      </c>
      <c r="M527" s="66" t="s">
        <v>36</v>
      </c>
      <c r="N527" s="68"/>
      <c r="O527" s="69">
        <v>7</v>
      </c>
      <c r="P527" s="66" t="s">
        <v>1607</v>
      </c>
      <c r="Q527" s="68">
        <v>456626</v>
      </c>
      <c r="R527" s="68">
        <v>691109</v>
      </c>
      <c r="S527" s="68">
        <v>480371</v>
      </c>
      <c r="T527" s="68">
        <f t="shared" si="8"/>
        <v>3362597</v>
      </c>
    </row>
    <row r="528" spans="1:20" ht="15.75" customHeight="1">
      <c r="A528" s="66">
        <v>1072</v>
      </c>
      <c r="B528" s="66">
        <v>1031240015</v>
      </c>
      <c r="C528" s="66" t="s">
        <v>2613</v>
      </c>
      <c r="D528" s="66" t="s">
        <v>1613</v>
      </c>
      <c r="E528" s="67" t="s">
        <v>2614</v>
      </c>
      <c r="F528" s="67" t="s">
        <v>2615</v>
      </c>
      <c r="G528" s="67"/>
      <c r="H528" s="66" t="s">
        <v>2108</v>
      </c>
      <c r="I528" s="66" t="s">
        <v>35</v>
      </c>
      <c r="J528" s="66" t="s">
        <v>36</v>
      </c>
      <c r="K528" s="66" t="s">
        <v>1607</v>
      </c>
      <c r="L528" s="66" t="s">
        <v>1607</v>
      </c>
      <c r="M528" s="66" t="s">
        <v>36</v>
      </c>
      <c r="N528" s="68"/>
      <c r="O528" s="69">
        <v>1</v>
      </c>
      <c r="P528" s="66" t="s">
        <v>1607</v>
      </c>
      <c r="Q528" s="68">
        <v>3252411</v>
      </c>
      <c r="R528" s="68">
        <v>3252411</v>
      </c>
      <c r="S528" s="68">
        <v>3252411</v>
      </c>
      <c r="T528" s="68">
        <f t="shared" si="8"/>
        <v>3252411</v>
      </c>
    </row>
    <row r="529" spans="1:20" ht="15.75" customHeight="1">
      <c r="A529" s="66">
        <v>882</v>
      </c>
      <c r="B529" s="66">
        <v>1032910085</v>
      </c>
      <c r="C529" s="66" t="s">
        <v>2616</v>
      </c>
      <c r="D529" s="66" t="s">
        <v>1613</v>
      </c>
      <c r="E529" s="67" t="s">
        <v>2617</v>
      </c>
      <c r="F529" s="67" t="s">
        <v>2618</v>
      </c>
      <c r="G529" s="67"/>
      <c r="H529" s="66" t="s">
        <v>32</v>
      </c>
      <c r="I529" s="66" t="s">
        <v>35</v>
      </c>
      <c r="J529" s="66" t="s">
        <v>36</v>
      </c>
      <c r="K529" s="66" t="s">
        <v>1607</v>
      </c>
      <c r="L529" s="66" t="s">
        <v>1607</v>
      </c>
      <c r="M529" s="66" t="s">
        <v>36</v>
      </c>
      <c r="N529" s="68"/>
      <c r="O529" s="69">
        <v>1</v>
      </c>
      <c r="P529" s="66" t="s">
        <v>1607</v>
      </c>
      <c r="Q529" s="68">
        <v>3161360</v>
      </c>
      <c r="R529" s="68">
        <v>3161360</v>
      </c>
      <c r="S529" s="68">
        <v>3161360</v>
      </c>
      <c r="T529" s="68">
        <f t="shared" si="8"/>
        <v>3161360</v>
      </c>
    </row>
    <row r="530" spans="1:20" ht="15.75" customHeight="1">
      <c r="A530" s="66">
        <v>875</v>
      </c>
      <c r="B530" s="66">
        <v>1032910031</v>
      </c>
      <c r="C530" s="66" t="s">
        <v>2619</v>
      </c>
      <c r="D530" s="66" t="s">
        <v>1613</v>
      </c>
      <c r="E530" s="67" t="s">
        <v>2620</v>
      </c>
      <c r="F530" s="67" t="s">
        <v>2621</v>
      </c>
      <c r="G530" s="67"/>
      <c r="H530" s="66" t="s">
        <v>2622</v>
      </c>
      <c r="I530" s="66" t="s">
        <v>35</v>
      </c>
      <c r="J530" s="66" t="s">
        <v>36</v>
      </c>
      <c r="K530" s="66" t="s">
        <v>1607</v>
      </c>
      <c r="L530" s="66" t="s">
        <v>1607</v>
      </c>
      <c r="M530" s="66" t="s">
        <v>36</v>
      </c>
      <c r="N530" s="68"/>
      <c r="O530" s="69">
        <v>1</v>
      </c>
      <c r="P530" s="66" t="s">
        <v>1607</v>
      </c>
      <c r="Q530" s="68">
        <v>3114900</v>
      </c>
      <c r="R530" s="68">
        <v>3114900</v>
      </c>
      <c r="S530" s="68">
        <v>3114900</v>
      </c>
      <c r="T530" s="68">
        <f t="shared" si="8"/>
        <v>3114900</v>
      </c>
    </row>
    <row r="531" spans="1:20" ht="15.75" hidden="1" customHeight="1">
      <c r="A531" s="66">
        <v>254</v>
      </c>
      <c r="B531" s="66">
        <v>1031620077</v>
      </c>
      <c r="C531" s="66" t="s">
        <v>2623</v>
      </c>
      <c r="D531" s="66" t="s">
        <v>1607</v>
      </c>
      <c r="E531" s="67" t="s">
        <v>690</v>
      </c>
      <c r="F531" s="67" t="s">
        <v>692</v>
      </c>
      <c r="G531" s="67" t="s">
        <v>166</v>
      </c>
      <c r="H531" s="66" t="s">
        <v>560</v>
      </c>
      <c r="I531" s="66" t="s">
        <v>88</v>
      </c>
      <c r="J531" s="66" t="s">
        <v>36</v>
      </c>
      <c r="K531" s="66" t="s">
        <v>1607</v>
      </c>
      <c r="L531" s="66" t="s">
        <v>1607</v>
      </c>
      <c r="M531" s="66" t="s">
        <v>36</v>
      </c>
      <c r="N531" s="68" t="s">
        <v>36</v>
      </c>
      <c r="O531" s="69">
        <v>269</v>
      </c>
      <c r="P531" s="66" t="s">
        <v>1607</v>
      </c>
      <c r="Q531" s="68">
        <v>2085</v>
      </c>
      <c r="R531" s="68">
        <v>0</v>
      </c>
      <c r="S531" s="68">
        <v>2305</v>
      </c>
      <c r="T531" s="68">
        <f t="shared" si="8"/>
        <v>620045</v>
      </c>
    </row>
    <row r="532" spans="1:20" ht="15.75" customHeight="1">
      <c r="A532" s="66">
        <v>646</v>
      </c>
      <c r="B532" s="66">
        <v>1032911010</v>
      </c>
      <c r="C532" s="66" t="s">
        <v>2624</v>
      </c>
      <c r="D532" s="66" t="s">
        <v>1613</v>
      </c>
      <c r="E532" s="67" t="s">
        <v>2625</v>
      </c>
      <c r="F532" s="67" t="s">
        <v>2626</v>
      </c>
      <c r="G532" s="67" t="s">
        <v>277</v>
      </c>
      <c r="H532" s="66" t="s">
        <v>1644</v>
      </c>
      <c r="I532" s="66" t="s">
        <v>35</v>
      </c>
      <c r="J532" s="66" t="s">
        <v>36</v>
      </c>
      <c r="K532" s="66" t="s">
        <v>1607</v>
      </c>
      <c r="L532" s="66" t="s">
        <v>1607</v>
      </c>
      <c r="M532" s="66" t="s">
        <v>36</v>
      </c>
      <c r="N532" s="68" t="s">
        <v>1607</v>
      </c>
      <c r="O532" s="69">
        <v>15</v>
      </c>
      <c r="P532" s="66" t="s">
        <v>1607</v>
      </c>
      <c r="Q532" s="68">
        <v>187996</v>
      </c>
      <c r="R532" s="68">
        <v>188119</v>
      </c>
      <c r="S532" s="68">
        <v>188119</v>
      </c>
      <c r="T532" s="68">
        <f t="shared" si="8"/>
        <v>2821785</v>
      </c>
    </row>
    <row r="533" spans="1:20" ht="15.75" hidden="1" customHeight="1">
      <c r="A533" s="66">
        <v>412</v>
      </c>
      <c r="B533" s="66">
        <v>1031630040</v>
      </c>
      <c r="C533" s="66" t="s">
        <v>2627</v>
      </c>
      <c r="D533" s="66" t="s">
        <v>1607</v>
      </c>
      <c r="E533" s="67" t="s">
        <v>693</v>
      </c>
      <c r="F533" s="67" t="s">
        <v>98</v>
      </c>
      <c r="G533" s="67" t="s">
        <v>169</v>
      </c>
      <c r="H533" s="66" t="s">
        <v>560</v>
      </c>
      <c r="I533" s="66" t="s">
        <v>88</v>
      </c>
      <c r="J533" s="66" t="s">
        <v>36</v>
      </c>
      <c r="K533" s="66" t="s">
        <v>1607</v>
      </c>
      <c r="L533" s="66" t="s">
        <v>1607</v>
      </c>
      <c r="M533" s="66" t="s">
        <v>36</v>
      </c>
      <c r="N533" s="68" t="s">
        <v>36</v>
      </c>
      <c r="O533" s="69">
        <v>6840</v>
      </c>
      <c r="P533" s="66" t="s">
        <v>1607</v>
      </c>
      <c r="Q533" s="68">
        <v>82</v>
      </c>
      <c r="R533" s="68">
        <v>0</v>
      </c>
      <c r="S533" s="68">
        <v>90</v>
      </c>
      <c r="T533" s="68">
        <f t="shared" si="8"/>
        <v>615600</v>
      </c>
    </row>
    <row r="534" spans="1:20" ht="15.75" customHeight="1">
      <c r="A534" s="66">
        <v>787</v>
      </c>
      <c r="B534" s="66">
        <v>1032412025</v>
      </c>
      <c r="C534" s="66" t="s">
        <v>2628</v>
      </c>
      <c r="D534" s="66" t="s">
        <v>1613</v>
      </c>
      <c r="E534" s="67" t="s">
        <v>2629</v>
      </c>
      <c r="F534" s="67" t="s">
        <v>2630</v>
      </c>
      <c r="G534" s="67"/>
      <c r="H534" s="66" t="s">
        <v>1644</v>
      </c>
      <c r="I534" s="66" t="s">
        <v>35</v>
      </c>
      <c r="J534" s="66" t="s">
        <v>36</v>
      </c>
      <c r="K534" s="66" t="s">
        <v>1607</v>
      </c>
      <c r="L534" s="66" t="s">
        <v>1607</v>
      </c>
      <c r="M534" s="66" t="s">
        <v>36</v>
      </c>
      <c r="N534" s="68"/>
      <c r="O534" s="69">
        <v>34</v>
      </c>
      <c r="P534" s="66" t="s">
        <v>1607</v>
      </c>
      <c r="Q534" s="68">
        <v>81570</v>
      </c>
      <c r="R534" s="68">
        <v>81570</v>
      </c>
      <c r="S534" s="68">
        <v>81570</v>
      </c>
      <c r="T534" s="68">
        <f t="shared" si="8"/>
        <v>2773380</v>
      </c>
    </row>
    <row r="535" spans="1:20" ht="15.75" hidden="1" customHeight="1">
      <c r="A535" s="66">
        <v>551</v>
      </c>
      <c r="B535" s="66">
        <v>1031640050</v>
      </c>
      <c r="C535" s="66" t="s">
        <v>2631</v>
      </c>
      <c r="D535" s="66" t="s">
        <v>1607</v>
      </c>
      <c r="E535" s="67" t="s">
        <v>695</v>
      </c>
      <c r="F535" s="67" t="s">
        <v>696</v>
      </c>
      <c r="G535" s="67" t="s">
        <v>1284</v>
      </c>
      <c r="H535" s="66" t="s">
        <v>2632</v>
      </c>
      <c r="I535" s="66" t="s">
        <v>88</v>
      </c>
      <c r="J535" s="66" t="s">
        <v>36</v>
      </c>
      <c r="K535" s="66" t="s">
        <v>1607</v>
      </c>
      <c r="L535" s="66" t="s">
        <v>1607</v>
      </c>
      <c r="M535" s="66" t="s">
        <v>36</v>
      </c>
      <c r="N535" s="68" t="s">
        <v>1607</v>
      </c>
      <c r="O535" s="69">
        <v>756</v>
      </c>
      <c r="P535" s="66" t="s">
        <v>1607</v>
      </c>
      <c r="Q535" s="68">
        <v>731</v>
      </c>
      <c r="R535" s="68">
        <v>0</v>
      </c>
      <c r="S535" s="68">
        <v>808</v>
      </c>
      <c r="T535" s="68">
        <f t="shared" si="8"/>
        <v>610848</v>
      </c>
    </row>
    <row r="536" spans="1:20" ht="15.75" customHeight="1">
      <c r="A536" s="66">
        <v>904</v>
      </c>
      <c r="B536" s="66">
        <v>1031810036</v>
      </c>
      <c r="C536" s="66" t="s">
        <v>2633</v>
      </c>
      <c r="D536" s="66" t="s">
        <v>1613</v>
      </c>
      <c r="E536" s="67" t="s">
        <v>43</v>
      </c>
      <c r="F536" s="67" t="s">
        <v>314</v>
      </c>
      <c r="G536" s="67"/>
      <c r="H536" s="66" t="s">
        <v>458</v>
      </c>
      <c r="I536" s="66" t="s">
        <v>88</v>
      </c>
      <c r="J536" s="66" t="s">
        <v>36</v>
      </c>
      <c r="K536" s="66" t="s">
        <v>1607</v>
      </c>
      <c r="L536" s="66" t="s">
        <v>1607</v>
      </c>
      <c r="M536" s="66" t="s">
        <v>36</v>
      </c>
      <c r="N536" s="68"/>
      <c r="O536" s="69">
        <v>363</v>
      </c>
      <c r="P536" s="66" t="s">
        <v>1607</v>
      </c>
      <c r="Q536" s="68">
        <v>7627</v>
      </c>
      <c r="R536" s="68">
        <v>10974</v>
      </c>
      <c r="S536" s="68">
        <v>7627</v>
      </c>
      <c r="T536" s="68">
        <f t="shared" si="8"/>
        <v>2768601</v>
      </c>
    </row>
    <row r="537" spans="1:20" ht="15.75" customHeight="1">
      <c r="A537" s="66">
        <v>762</v>
      </c>
      <c r="B537" s="66">
        <v>1031210001</v>
      </c>
      <c r="C537" s="66" t="s">
        <v>2634</v>
      </c>
      <c r="D537" s="66" t="s">
        <v>1613</v>
      </c>
      <c r="E537" s="67" t="s">
        <v>2635</v>
      </c>
      <c r="F537" s="67" t="s">
        <v>1422</v>
      </c>
      <c r="G537" s="67"/>
      <c r="H537" s="66" t="s">
        <v>458</v>
      </c>
      <c r="I537" s="66" t="s">
        <v>88</v>
      </c>
      <c r="J537" s="66" t="s">
        <v>36</v>
      </c>
      <c r="K537" s="66" t="s">
        <v>1607</v>
      </c>
      <c r="L537" s="66" t="s">
        <v>1607</v>
      </c>
      <c r="M537" s="66" t="s">
        <v>36</v>
      </c>
      <c r="N537" s="68"/>
      <c r="O537" s="69">
        <v>2544</v>
      </c>
      <c r="P537" s="66" t="s">
        <v>1607</v>
      </c>
      <c r="Q537" s="68">
        <v>1069</v>
      </c>
      <c r="R537" s="68">
        <v>1540</v>
      </c>
      <c r="S537" s="68">
        <v>1069</v>
      </c>
      <c r="T537" s="68">
        <f t="shared" si="8"/>
        <v>2719536</v>
      </c>
    </row>
    <row r="538" spans="1:20" ht="15.75" customHeight="1">
      <c r="A538" s="66">
        <v>813</v>
      </c>
      <c r="B538" s="66">
        <v>1032412012</v>
      </c>
      <c r="C538" s="66" t="s">
        <v>2636</v>
      </c>
      <c r="D538" s="66" t="s">
        <v>1613</v>
      </c>
      <c r="E538" s="67" t="s">
        <v>2637</v>
      </c>
      <c r="F538" s="67" t="s">
        <v>873</v>
      </c>
      <c r="G538" s="67"/>
      <c r="H538" s="66" t="s">
        <v>458</v>
      </c>
      <c r="I538" s="66" t="s">
        <v>88</v>
      </c>
      <c r="J538" s="66" t="s">
        <v>36</v>
      </c>
      <c r="K538" s="66" t="s">
        <v>1607</v>
      </c>
      <c r="L538" s="66" t="s">
        <v>1607</v>
      </c>
      <c r="M538" s="66" t="s">
        <v>36</v>
      </c>
      <c r="N538" s="68"/>
      <c r="O538" s="69">
        <v>23</v>
      </c>
      <c r="P538" s="66" t="s">
        <v>1607</v>
      </c>
      <c r="Q538" s="68">
        <v>116501</v>
      </c>
      <c r="R538" s="68">
        <v>116501</v>
      </c>
      <c r="S538" s="68">
        <v>116501</v>
      </c>
      <c r="T538" s="68">
        <f t="shared" si="8"/>
        <v>2679523</v>
      </c>
    </row>
    <row r="539" spans="1:20" ht="15.75" hidden="1" customHeight="1">
      <c r="A539" s="66">
        <v>261</v>
      </c>
      <c r="B539" s="66">
        <v>1031611222</v>
      </c>
      <c r="C539" s="66" t="s">
        <v>2638</v>
      </c>
      <c r="D539" s="66" t="s">
        <v>1607</v>
      </c>
      <c r="E539" s="67" t="s">
        <v>679</v>
      </c>
      <c r="F539" s="67" t="s">
        <v>191</v>
      </c>
      <c r="G539" s="67" t="s">
        <v>166</v>
      </c>
      <c r="H539" s="66" t="s">
        <v>458</v>
      </c>
      <c r="I539" s="66" t="s">
        <v>88</v>
      </c>
      <c r="J539" s="66" t="s">
        <v>36</v>
      </c>
      <c r="K539" s="66" t="s">
        <v>1607</v>
      </c>
      <c r="L539" s="66" t="s">
        <v>1607</v>
      </c>
      <c r="M539" s="66" t="s">
        <v>36</v>
      </c>
      <c r="N539" s="68" t="s">
        <v>36</v>
      </c>
      <c r="O539" s="69">
        <v>1373</v>
      </c>
      <c r="P539" s="66" t="s">
        <v>1607</v>
      </c>
      <c r="Q539" s="68">
        <v>393</v>
      </c>
      <c r="R539" s="68">
        <v>0</v>
      </c>
      <c r="S539" s="68">
        <v>434</v>
      </c>
      <c r="T539" s="68">
        <f t="shared" si="8"/>
        <v>595882</v>
      </c>
    </row>
    <row r="540" spans="1:20" ht="15.75" hidden="1" customHeight="1">
      <c r="A540" s="66">
        <v>290</v>
      </c>
      <c r="B540" s="66" t="s">
        <v>740</v>
      </c>
      <c r="C540" s="66" t="s">
        <v>2639</v>
      </c>
      <c r="D540" s="66" t="s">
        <v>1607</v>
      </c>
      <c r="E540" s="67" t="s">
        <v>741</v>
      </c>
      <c r="F540" s="67" t="s">
        <v>742</v>
      </c>
      <c r="G540" s="67" t="s">
        <v>212</v>
      </c>
      <c r="H540" s="66" t="s">
        <v>151</v>
      </c>
      <c r="I540" s="66" t="s">
        <v>88</v>
      </c>
      <c r="J540" s="66" t="s">
        <v>36</v>
      </c>
      <c r="K540" s="66" t="s">
        <v>1607</v>
      </c>
      <c r="L540" s="66" t="s">
        <v>1607</v>
      </c>
      <c r="M540" s="66" t="s">
        <v>36</v>
      </c>
      <c r="N540" s="68" t="s">
        <v>1607</v>
      </c>
      <c r="O540" s="69">
        <v>13</v>
      </c>
      <c r="P540" s="66" t="s">
        <v>1607</v>
      </c>
      <c r="Q540" s="68">
        <v>40689</v>
      </c>
      <c r="R540" s="68">
        <v>0</v>
      </c>
      <c r="S540" s="68">
        <v>44988</v>
      </c>
      <c r="T540" s="68">
        <f t="shared" si="8"/>
        <v>584844</v>
      </c>
    </row>
    <row r="541" spans="1:20" ht="15.75" hidden="1" customHeight="1">
      <c r="A541" s="66">
        <v>227</v>
      </c>
      <c r="B541" s="66">
        <v>1032610023</v>
      </c>
      <c r="C541" s="66" t="s">
        <v>2640</v>
      </c>
      <c r="D541" s="66" t="s">
        <v>1607</v>
      </c>
      <c r="E541" s="67" t="s">
        <v>700</v>
      </c>
      <c r="F541" s="67" t="s">
        <v>456</v>
      </c>
      <c r="G541" s="67" t="s">
        <v>33</v>
      </c>
      <c r="H541" s="66" t="s">
        <v>1628</v>
      </c>
      <c r="I541" s="66" t="s">
        <v>35</v>
      </c>
      <c r="J541" s="66" t="s">
        <v>36</v>
      </c>
      <c r="K541" s="66" t="s">
        <v>1607</v>
      </c>
      <c r="L541" s="66" t="s">
        <v>1607</v>
      </c>
      <c r="M541" s="66" t="s">
        <v>36</v>
      </c>
      <c r="N541" s="68" t="s">
        <v>1607</v>
      </c>
      <c r="O541" s="69">
        <v>254</v>
      </c>
      <c r="P541" s="66" t="s">
        <v>1607</v>
      </c>
      <c r="Q541" s="68">
        <v>2076</v>
      </c>
      <c r="R541" s="68">
        <v>0</v>
      </c>
      <c r="S541" s="68">
        <v>2295</v>
      </c>
      <c r="T541" s="68">
        <f t="shared" si="8"/>
        <v>582930</v>
      </c>
    </row>
    <row r="542" spans="1:20" ht="15.75" hidden="1" customHeight="1">
      <c r="A542" s="66">
        <v>1295</v>
      </c>
      <c r="B542" s="66">
        <v>1032910014</v>
      </c>
      <c r="C542" s="66" t="s">
        <v>2641</v>
      </c>
      <c r="D542" s="66" t="s">
        <v>1607</v>
      </c>
      <c r="E542" s="67" t="s">
        <v>712</v>
      </c>
      <c r="F542" s="67" t="s">
        <v>407</v>
      </c>
      <c r="G542" s="67"/>
      <c r="H542" s="66" t="s">
        <v>2411</v>
      </c>
      <c r="I542" s="66" t="s">
        <v>35</v>
      </c>
      <c r="J542" s="66" t="s">
        <v>36</v>
      </c>
      <c r="K542" s="66"/>
      <c r="L542" s="66" t="s">
        <v>1607</v>
      </c>
      <c r="M542" s="66" t="s">
        <v>36</v>
      </c>
      <c r="N542" s="68" t="s">
        <v>1607</v>
      </c>
      <c r="O542" s="69">
        <v>18</v>
      </c>
      <c r="P542" s="66" t="s">
        <v>1607</v>
      </c>
      <c r="Q542" s="68">
        <v>28838</v>
      </c>
      <c r="R542" s="68">
        <v>0</v>
      </c>
      <c r="S542" s="68">
        <v>31885</v>
      </c>
      <c r="T542" s="68">
        <f t="shared" si="8"/>
        <v>573930</v>
      </c>
    </row>
    <row r="543" spans="1:20" ht="15.75" hidden="1" customHeight="1">
      <c r="A543" s="66">
        <v>1372</v>
      </c>
      <c r="B543" s="66">
        <v>1034010125</v>
      </c>
      <c r="C543" s="66" t="s">
        <v>2642</v>
      </c>
      <c r="D543" s="66" t="s">
        <v>1607</v>
      </c>
      <c r="E543" s="67" t="s">
        <v>827</v>
      </c>
      <c r="F543" s="67" t="s">
        <v>828</v>
      </c>
      <c r="G543" s="67" t="s">
        <v>56</v>
      </c>
      <c r="H543" s="66" t="s">
        <v>136</v>
      </c>
      <c r="I543" s="66" t="s">
        <v>35</v>
      </c>
      <c r="J543" s="66" t="s">
        <v>36</v>
      </c>
      <c r="K543" s="66" t="s">
        <v>1607</v>
      </c>
      <c r="L543" s="66" t="s">
        <v>1607</v>
      </c>
      <c r="M543" s="66" t="s">
        <v>36</v>
      </c>
      <c r="N543" s="68" t="s">
        <v>1607</v>
      </c>
      <c r="O543" s="69">
        <v>1</v>
      </c>
      <c r="P543" s="66" t="s">
        <v>1607</v>
      </c>
      <c r="Q543" s="68">
        <v>517031</v>
      </c>
      <c r="R543" s="68">
        <v>0</v>
      </c>
      <c r="S543" s="68">
        <v>571657</v>
      </c>
      <c r="T543" s="68">
        <f t="shared" si="8"/>
        <v>571657</v>
      </c>
    </row>
    <row r="544" spans="1:20" ht="15.75" hidden="1" customHeight="1">
      <c r="A544" s="66">
        <v>148</v>
      </c>
      <c r="B544" s="66">
        <v>1031012056</v>
      </c>
      <c r="C544" s="66" t="s">
        <v>2643</v>
      </c>
      <c r="D544" s="66" t="s">
        <v>1607</v>
      </c>
      <c r="E544" s="67" t="s">
        <v>703</v>
      </c>
      <c r="F544" s="67" t="s">
        <v>72</v>
      </c>
      <c r="G544" s="67" t="s">
        <v>41</v>
      </c>
      <c r="H544" s="66" t="s">
        <v>1644</v>
      </c>
      <c r="I544" s="66" t="s">
        <v>35</v>
      </c>
      <c r="J544" s="66" t="s">
        <v>36</v>
      </c>
      <c r="K544" s="66" t="s">
        <v>1607</v>
      </c>
      <c r="L544" s="66" t="s">
        <v>1607</v>
      </c>
      <c r="M544" s="66" t="s">
        <v>36</v>
      </c>
      <c r="N544" s="68" t="s">
        <v>1607</v>
      </c>
      <c r="O544" s="69">
        <v>217</v>
      </c>
      <c r="P544" s="66" t="s">
        <v>1607</v>
      </c>
      <c r="Q544" s="68">
        <v>2378</v>
      </c>
      <c r="R544" s="68">
        <v>0</v>
      </c>
      <c r="S544" s="68">
        <v>2630</v>
      </c>
      <c r="T544" s="68">
        <f t="shared" si="8"/>
        <v>570710</v>
      </c>
    </row>
    <row r="545" spans="1:20" ht="15.75" customHeight="1">
      <c r="A545" s="66">
        <v>880</v>
      </c>
      <c r="B545" s="66">
        <v>1032910054</v>
      </c>
      <c r="C545" s="66" t="s">
        <v>2644</v>
      </c>
      <c r="D545" s="66" t="s">
        <v>1613</v>
      </c>
      <c r="E545" s="67" t="s">
        <v>2645</v>
      </c>
      <c r="F545" s="67" t="s">
        <v>1712</v>
      </c>
      <c r="G545" s="67"/>
      <c r="H545" s="66" t="s">
        <v>2199</v>
      </c>
      <c r="I545" s="66" t="s">
        <v>35</v>
      </c>
      <c r="J545" s="66" t="s">
        <v>36</v>
      </c>
      <c r="K545" s="66" t="s">
        <v>1607</v>
      </c>
      <c r="L545" s="66" t="s">
        <v>1607</v>
      </c>
      <c r="M545" s="66" t="s">
        <v>36</v>
      </c>
      <c r="N545" s="68"/>
      <c r="O545" s="69">
        <v>1</v>
      </c>
      <c r="P545" s="66" t="s">
        <v>1607</v>
      </c>
      <c r="Q545" s="68">
        <v>2679038</v>
      </c>
      <c r="R545" s="68">
        <v>2679038</v>
      </c>
      <c r="S545" s="68">
        <v>2679038</v>
      </c>
      <c r="T545" s="68">
        <f t="shared" si="8"/>
        <v>2679038</v>
      </c>
    </row>
    <row r="546" spans="1:20" ht="15.75" customHeight="1">
      <c r="A546" s="66">
        <v>874</v>
      </c>
      <c r="B546" s="66">
        <v>1032910050</v>
      </c>
      <c r="C546" s="66" t="s">
        <v>2646</v>
      </c>
      <c r="D546" s="66" t="s">
        <v>1613</v>
      </c>
      <c r="E546" s="67" t="s">
        <v>2647</v>
      </c>
      <c r="F546" s="67" t="s">
        <v>2648</v>
      </c>
      <c r="G546" s="67"/>
      <c r="H546" s="66" t="s">
        <v>1644</v>
      </c>
      <c r="I546" s="66" t="s">
        <v>35</v>
      </c>
      <c r="J546" s="66" t="s">
        <v>36</v>
      </c>
      <c r="K546" s="66" t="s">
        <v>1607</v>
      </c>
      <c r="L546" s="66" t="s">
        <v>1607</v>
      </c>
      <c r="M546" s="66" t="s">
        <v>36</v>
      </c>
      <c r="N546" s="68"/>
      <c r="O546" s="69">
        <v>13</v>
      </c>
      <c r="P546" s="66" t="s">
        <v>1607</v>
      </c>
      <c r="Q546" s="68">
        <v>200937</v>
      </c>
      <c r="R546" s="68">
        <v>200937</v>
      </c>
      <c r="S546" s="68">
        <v>200937</v>
      </c>
      <c r="T546" s="68">
        <f t="shared" si="8"/>
        <v>2612181</v>
      </c>
    </row>
    <row r="547" spans="1:20" ht="15.75" customHeight="1">
      <c r="A547" s="66">
        <v>866</v>
      </c>
      <c r="B547" s="66">
        <v>1032210076</v>
      </c>
      <c r="C547" s="66" t="s">
        <v>2649</v>
      </c>
      <c r="D547" s="66" t="s">
        <v>1613</v>
      </c>
      <c r="E547" s="67" t="s">
        <v>2650</v>
      </c>
      <c r="F547" s="67" t="s">
        <v>2651</v>
      </c>
      <c r="G547" s="67"/>
      <c r="H547" s="66" t="s">
        <v>1644</v>
      </c>
      <c r="I547" s="66" t="s">
        <v>35</v>
      </c>
      <c r="J547" s="66" t="s">
        <v>36</v>
      </c>
      <c r="K547" s="66" t="s">
        <v>1607</v>
      </c>
      <c r="L547" s="66" t="s">
        <v>1607</v>
      </c>
      <c r="M547" s="66" t="s">
        <v>36</v>
      </c>
      <c r="N547" s="68"/>
      <c r="O547" s="69">
        <v>6</v>
      </c>
      <c r="P547" s="66" t="s">
        <v>1607</v>
      </c>
      <c r="Q547" s="68">
        <v>407177</v>
      </c>
      <c r="R547" s="68">
        <v>510520</v>
      </c>
      <c r="S547" s="68">
        <v>428350</v>
      </c>
      <c r="T547" s="68">
        <f t="shared" si="8"/>
        <v>2570100</v>
      </c>
    </row>
    <row r="548" spans="1:20" ht="15.75" hidden="1" customHeight="1">
      <c r="A548" s="66">
        <v>59</v>
      </c>
      <c r="B548" s="66">
        <v>1031610001</v>
      </c>
      <c r="C548" s="66" t="s">
        <v>2652</v>
      </c>
      <c r="D548" s="66" t="s">
        <v>1607</v>
      </c>
      <c r="E548" s="67" t="s">
        <v>705</v>
      </c>
      <c r="F548" s="67" t="s">
        <v>707</v>
      </c>
      <c r="G548" s="67" t="s">
        <v>212</v>
      </c>
      <c r="H548" s="66" t="s">
        <v>2653</v>
      </c>
      <c r="I548" s="66" t="s">
        <v>88</v>
      </c>
      <c r="J548" s="66" t="s">
        <v>36</v>
      </c>
      <c r="K548" s="66" t="s">
        <v>1607</v>
      </c>
      <c r="L548" s="66" t="s">
        <v>1607</v>
      </c>
      <c r="M548" s="66" t="s">
        <v>36</v>
      </c>
      <c r="N548" s="68" t="s">
        <v>1607</v>
      </c>
      <c r="O548" s="69">
        <v>91</v>
      </c>
      <c r="P548" s="66" t="s">
        <v>1607</v>
      </c>
      <c r="Q548" s="68">
        <v>5644</v>
      </c>
      <c r="R548" s="68">
        <v>0</v>
      </c>
      <c r="S548" s="68">
        <v>6240</v>
      </c>
      <c r="T548" s="68">
        <f t="shared" si="8"/>
        <v>567840</v>
      </c>
    </row>
    <row r="549" spans="1:20" ht="15.75" customHeight="1">
      <c r="A549" s="66">
        <v>903</v>
      </c>
      <c r="B549" s="66">
        <v>1031810035</v>
      </c>
      <c r="C549" s="66" t="s">
        <v>2654</v>
      </c>
      <c r="D549" s="66" t="s">
        <v>1613</v>
      </c>
      <c r="E549" s="67" t="s">
        <v>43</v>
      </c>
      <c r="F549" s="67" t="s">
        <v>663</v>
      </c>
      <c r="G549" s="67"/>
      <c r="H549" s="66" t="s">
        <v>458</v>
      </c>
      <c r="I549" s="66" t="s">
        <v>88</v>
      </c>
      <c r="J549" s="66" t="s">
        <v>36</v>
      </c>
      <c r="K549" s="66" t="s">
        <v>1607</v>
      </c>
      <c r="L549" s="66" t="s">
        <v>1607</v>
      </c>
      <c r="M549" s="66" t="s">
        <v>36</v>
      </c>
      <c r="N549" s="68"/>
      <c r="O549" s="69">
        <v>652</v>
      </c>
      <c r="P549" s="66" t="s">
        <v>1607</v>
      </c>
      <c r="Q549" s="68">
        <v>3812</v>
      </c>
      <c r="R549" s="68">
        <v>5487</v>
      </c>
      <c r="S549" s="68">
        <v>3812</v>
      </c>
      <c r="T549" s="68">
        <f t="shared" si="8"/>
        <v>2485424</v>
      </c>
    </row>
    <row r="550" spans="1:20" ht="15.75" hidden="1" customHeight="1">
      <c r="A550" s="66">
        <v>613</v>
      </c>
      <c r="B550" s="66" t="s">
        <v>708</v>
      </c>
      <c r="C550" s="66" t="s">
        <v>2655</v>
      </c>
      <c r="D550" s="66" t="s">
        <v>1607</v>
      </c>
      <c r="E550" s="67" t="s">
        <v>709</v>
      </c>
      <c r="F550" s="67" t="s">
        <v>98</v>
      </c>
      <c r="G550" s="67" t="s">
        <v>169</v>
      </c>
      <c r="H550" s="66" t="s">
        <v>560</v>
      </c>
      <c r="I550" s="66" t="s">
        <v>88</v>
      </c>
      <c r="J550" s="66" t="s">
        <v>36</v>
      </c>
      <c r="K550" s="66" t="s">
        <v>1607</v>
      </c>
      <c r="L550" s="66" t="s">
        <v>1607</v>
      </c>
      <c r="M550" s="66" t="s">
        <v>36</v>
      </c>
      <c r="N550" s="68" t="s">
        <v>36</v>
      </c>
      <c r="O550" s="69">
        <v>838</v>
      </c>
      <c r="P550" s="66" t="s">
        <v>1607</v>
      </c>
      <c r="Q550" s="68">
        <v>611</v>
      </c>
      <c r="R550" s="68">
        <v>0</v>
      </c>
      <c r="S550" s="68">
        <v>676</v>
      </c>
      <c r="T550" s="68">
        <f t="shared" si="8"/>
        <v>566488</v>
      </c>
    </row>
    <row r="551" spans="1:20" ht="15.75" customHeight="1">
      <c r="A551" s="66">
        <v>735</v>
      </c>
      <c r="B551" s="66">
        <v>1032142002</v>
      </c>
      <c r="C551" s="66" t="s">
        <v>2656</v>
      </c>
      <c r="D551" s="66" t="s">
        <v>1613</v>
      </c>
      <c r="E551" s="67" t="s">
        <v>2657</v>
      </c>
      <c r="F551" s="67" t="s">
        <v>2658</v>
      </c>
      <c r="G551" s="67"/>
      <c r="H551" s="66" t="s">
        <v>1644</v>
      </c>
      <c r="I551" s="66" t="s">
        <v>35</v>
      </c>
      <c r="J551" s="66" t="s">
        <v>36</v>
      </c>
      <c r="K551" s="66" t="s">
        <v>1607</v>
      </c>
      <c r="L551" s="66" t="s">
        <v>1607</v>
      </c>
      <c r="M551" s="66" t="s">
        <v>36</v>
      </c>
      <c r="N551" s="68"/>
      <c r="O551" s="69">
        <v>27</v>
      </c>
      <c r="P551" s="66" t="s">
        <v>1607</v>
      </c>
      <c r="Q551" s="68">
        <v>91260</v>
      </c>
      <c r="R551" s="68">
        <v>91260</v>
      </c>
      <c r="S551" s="68">
        <v>91260</v>
      </c>
      <c r="T551" s="68">
        <f t="shared" si="8"/>
        <v>2464020</v>
      </c>
    </row>
    <row r="552" spans="1:20" ht="15.75" hidden="1" customHeight="1">
      <c r="A552" s="66">
        <v>467</v>
      </c>
      <c r="B552" s="66">
        <v>1031610098</v>
      </c>
      <c r="C552" s="66" t="s">
        <v>2659</v>
      </c>
      <c r="D552" s="66" t="s">
        <v>1607</v>
      </c>
      <c r="E552" s="67" t="s">
        <v>704</v>
      </c>
      <c r="F552" s="67" t="s">
        <v>146</v>
      </c>
      <c r="G552" s="67" t="s">
        <v>170</v>
      </c>
      <c r="H552" s="66" t="s">
        <v>458</v>
      </c>
      <c r="I552" s="66" t="s">
        <v>88</v>
      </c>
      <c r="J552" s="66" t="s">
        <v>36</v>
      </c>
      <c r="K552" s="66" t="s">
        <v>1607</v>
      </c>
      <c r="L552" s="66" t="s">
        <v>1607</v>
      </c>
      <c r="M552" s="66" t="s">
        <v>36</v>
      </c>
      <c r="N552" s="68" t="s">
        <v>36</v>
      </c>
      <c r="O552" s="69">
        <v>131</v>
      </c>
      <c r="P552" s="66" t="s">
        <v>1607</v>
      </c>
      <c r="Q552" s="68">
        <v>3864</v>
      </c>
      <c r="R552" s="68">
        <v>0</v>
      </c>
      <c r="S552" s="68">
        <v>4272</v>
      </c>
      <c r="T552" s="68">
        <f t="shared" si="8"/>
        <v>559632</v>
      </c>
    </row>
    <row r="553" spans="1:20" ht="15.75" customHeight="1">
      <c r="A553" s="66">
        <v>827</v>
      </c>
      <c r="B553" s="66">
        <v>1032210074</v>
      </c>
      <c r="C553" s="66" t="s">
        <v>2660</v>
      </c>
      <c r="D553" s="66" t="s">
        <v>1613</v>
      </c>
      <c r="E553" s="67" t="s">
        <v>2661</v>
      </c>
      <c r="F553" s="67" t="s">
        <v>2662</v>
      </c>
      <c r="G553" s="67"/>
      <c r="H553" s="66" t="s">
        <v>458</v>
      </c>
      <c r="I553" s="66" t="s">
        <v>88</v>
      </c>
      <c r="J553" s="66" t="s">
        <v>36</v>
      </c>
      <c r="K553" s="66" t="s">
        <v>1607</v>
      </c>
      <c r="L553" s="66" t="s">
        <v>1607</v>
      </c>
      <c r="M553" s="66" t="s">
        <v>36</v>
      </c>
      <c r="N553" s="68"/>
      <c r="O553" s="69">
        <v>144</v>
      </c>
      <c r="P553" s="66" t="s">
        <v>1607</v>
      </c>
      <c r="Q553" s="68">
        <v>16885</v>
      </c>
      <c r="R553" s="68">
        <v>24203</v>
      </c>
      <c r="S553" s="68">
        <v>16885</v>
      </c>
      <c r="T553" s="68">
        <f t="shared" si="8"/>
        <v>2431440</v>
      </c>
    </row>
    <row r="554" spans="1:20" ht="15.75" customHeight="1">
      <c r="A554" s="66">
        <v>963</v>
      </c>
      <c r="B554" s="66">
        <v>1032210014</v>
      </c>
      <c r="C554" s="66" t="s">
        <v>2663</v>
      </c>
      <c r="D554" s="66" t="s">
        <v>1613</v>
      </c>
      <c r="E554" s="67" t="s">
        <v>2664</v>
      </c>
      <c r="F554" s="67" t="s">
        <v>650</v>
      </c>
      <c r="G554" s="67"/>
      <c r="H554" s="66" t="s">
        <v>33</v>
      </c>
      <c r="I554" s="66" t="s">
        <v>35</v>
      </c>
      <c r="J554" s="66" t="s">
        <v>36</v>
      </c>
      <c r="K554" s="66" t="s">
        <v>1607</v>
      </c>
      <c r="L554" s="66" t="s">
        <v>1607</v>
      </c>
      <c r="M554" s="66" t="s">
        <v>36</v>
      </c>
      <c r="N554" s="68"/>
      <c r="O554" s="69">
        <v>11</v>
      </c>
      <c r="P554" s="66" t="s">
        <v>1607</v>
      </c>
      <c r="Q554" s="68">
        <v>217212</v>
      </c>
      <c r="R554" s="68">
        <v>217212</v>
      </c>
      <c r="S554" s="68">
        <v>217212</v>
      </c>
      <c r="T554" s="68">
        <f t="shared" si="8"/>
        <v>2389332</v>
      </c>
    </row>
    <row r="555" spans="1:20" ht="15.75" customHeight="1">
      <c r="A555" s="66">
        <v>877</v>
      </c>
      <c r="B555" s="66">
        <v>1032910032</v>
      </c>
      <c r="C555" s="66" t="s">
        <v>2665</v>
      </c>
      <c r="D555" s="66" t="s">
        <v>1613</v>
      </c>
      <c r="E555" s="67" t="s">
        <v>2666</v>
      </c>
      <c r="F555" s="67">
        <v>0.1</v>
      </c>
      <c r="G555" s="67"/>
      <c r="H555" s="66" t="s">
        <v>33</v>
      </c>
      <c r="I555" s="66" t="s">
        <v>35</v>
      </c>
      <c r="J555" s="66" t="s">
        <v>36</v>
      </c>
      <c r="K555" s="66" t="s">
        <v>1607</v>
      </c>
      <c r="L555" s="66" t="s">
        <v>1607</v>
      </c>
      <c r="M555" s="66" t="s">
        <v>36</v>
      </c>
      <c r="N555" s="68"/>
      <c r="O555" s="69">
        <v>1</v>
      </c>
      <c r="P555" s="66" t="s">
        <v>1607</v>
      </c>
      <c r="Q555" s="68">
        <v>2383892</v>
      </c>
      <c r="R555" s="68">
        <v>2383892</v>
      </c>
      <c r="S555" s="68">
        <v>2383892</v>
      </c>
      <c r="T555" s="68">
        <f t="shared" si="8"/>
        <v>2383892</v>
      </c>
    </row>
    <row r="556" spans="1:20" ht="15.75" hidden="1" customHeight="1">
      <c r="A556" s="66">
        <v>1221</v>
      </c>
      <c r="B556" s="66">
        <v>1032820074</v>
      </c>
      <c r="C556" s="66" t="s">
        <v>2667</v>
      </c>
      <c r="D556" s="66" t="s">
        <v>1607</v>
      </c>
      <c r="E556" s="67" t="s">
        <v>651</v>
      </c>
      <c r="F556" s="67"/>
      <c r="G556" s="67" t="s">
        <v>2668</v>
      </c>
      <c r="H556" s="66" t="s">
        <v>2668</v>
      </c>
      <c r="I556" s="66" t="s">
        <v>88</v>
      </c>
      <c r="J556" s="66" t="s">
        <v>36</v>
      </c>
      <c r="K556" s="66" t="s">
        <v>1607</v>
      </c>
      <c r="L556" s="66" t="s">
        <v>36</v>
      </c>
      <c r="M556" s="66" t="s">
        <v>1607</v>
      </c>
      <c r="N556" s="68" t="s">
        <v>1607</v>
      </c>
      <c r="O556" s="69">
        <v>5</v>
      </c>
      <c r="P556" s="66" t="s">
        <v>1607</v>
      </c>
      <c r="Q556" s="68">
        <v>100323</v>
      </c>
      <c r="R556" s="68">
        <v>0</v>
      </c>
      <c r="S556" s="68">
        <v>110923</v>
      </c>
      <c r="T556" s="68">
        <f t="shared" si="8"/>
        <v>554615</v>
      </c>
    </row>
    <row r="557" spans="1:20" ht="15.75" hidden="1" customHeight="1">
      <c r="A557" s="66">
        <v>311</v>
      </c>
      <c r="B557" s="66">
        <v>1031640040</v>
      </c>
      <c r="C557" s="66" t="s">
        <v>2669</v>
      </c>
      <c r="D557" s="66" t="s">
        <v>1607</v>
      </c>
      <c r="E557" s="67" t="s">
        <v>701</v>
      </c>
      <c r="F557" s="67" t="s">
        <v>702</v>
      </c>
      <c r="G557" s="67" t="s">
        <v>151</v>
      </c>
      <c r="H557" s="66" t="s">
        <v>2670</v>
      </c>
      <c r="I557" s="66" t="s">
        <v>88</v>
      </c>
      <c r="J557" s="66" t="s">
        <v>36</v>
      </c>
      <c r="K557" s="66" t="s">
        <v>1607</v>
      </c>
      <c r="L557" s="66" t="s">
        <v>1607</v>
      </c>
      <c r="M557" s="66" t="s">
        <v>36</v>
      </c>
      <c r="N557" s="68" t="s">
        <v>1607</v>
      </c>
      <c r="O557" s="69">
        <v>44</v>
      </c>
      <c r="P557" s="66" t="s">
        <v>1607</v>
      </c>
      <c r="Q557" s="68">
        <v>11365</v>
      </c>
      <c r="R557" s="68">
        <v>0</v>
      </c>
      <c r="S557" s="68">
        <v>12566</v>
      </c>
      <c r="T557" s="68">
        <f t="shared" si="8"/>
        <v>552904</v>
      </c>
    </row>
    <row r="558" spans="1:20" ht="15.75" hidden="1" customHeight="1">
      <c r="A558" s="66">
        <v>239</v>
      </c>
      <c r="B558" s="66">
        <v>1031630006</v>
      </c>
      <c r="C558" s="66" t="s">
        <v>2671</v>
      </c>
      <c r="D558" s="66" t="s">
        <v>1607</v>
      </c>
      <c r="E558" s="67" t="s">
        <v>710</v>
      </c>
      <c r="F558" s="67" t="s">
        <v>711</v>
      </c>
      <c r="G558" s="67" t="s">
        <v>179</v>
      </c>
      <c r="H558" s="66" t="s">
        <v>2672</v>
      </c>
      <c r="I558" s="66" t="s">
        <v>88</v>
      </c>
      <c r="J558" s="66" t="s">
        <v>36</v>
      </c>
      <c r="K558" s="66" t="s">
        <v>1607</v>
      </c>
      <c r="L558" s="66" t="s">
        <v>1607</v>
      </c>
      <c r="M558" s="66" t="s">
        <v>36</v>
      </c>
      <c r="N558" s="68" t="s">
        <v>1607</v>
      </c>
      <c r="O558" s="69">
        <v>134</v>
      </c>
      <c r="P558" s="66" t="s">
        <v>1607</v>
      </c>
      <c r="Q558" s="68">
        <v>3703</v>
      </c>
      <c r="R558" s="68">
        <v>0</v>
      </c>
      <c r="S558" s="68">
        <v>4095</v>
      </c>
      <c r="T558" s="68">
        <f t="shared" si="8"/>
        <v>548730</v>
      </c>
    </row>
    <row r="559" spans="1:20" ht="15.75" customHeight="1">
      <c r="A559" s="66">
        <v>1031</v>
      </c>
      <c r="B559" s="66">
        <v>1032411049</v>
      </c>
      <c r="C559" s="66" t="s">
        <v>2673</v>
      </c>
      <c r="D559" s="66" t="s">
        <v>1613</v>
      </c>
      <c r="E559" s="67" t="s">
        <v>2674</v>
      </c>
      <c r="F559" s="67" t="s">
        <v>159</v>
      </c>
      <c r="G559" s="67"/>
      <c r="H559" s="66" t="s">
        <v>458</v>
      </c>
      <c r="I559" s="66" t="s">
        <v>88</v>
      </c>
      <c r="J559" s="66" t="s">
        <v>36</v>
      </c>
      <c r="K559" s="66" t="s">
        <v>1607</v>
      </c>
      <c r="L559" s="66" t="s">
        <v>1607</v>
      </c>
      <c r="M559" s="66" t="s">
        <v>36</v>
      </c>
      <c r="N559" s="68"/>
      <c r="O559" s="69">
        <v>460</v>
      </c>
      <c r="P559" s="66" t="s">
        <v>1607</v>
      </c>
      <c r="Q559" s="68">
        <v>5164</v>
      </c>
      <c r="R559" s="68">
        <v>7432</v>
      </c>
      <c r="S559" s="68">
        <v>5164</v>
      </c>
      <c r="T559" s="68">
        <f t="shared" si="8"/>
        <v>2375440</v>
      </c>
    </row>
    <row r="560" spans="1:20" ht="15.75" customHeight="1">
      <c r="A560" s="66">
        <v>806</v>
      </c>
      <c r="B560" s="66">
        <v>1031830122</v>
      </c>
      <c r="C560" s="66" t="s">
        <v>2675</v>
      </c>
      <c r="D560" s="66" t="s">
        <v>1613</v>
      </c>
      <c r="E560" s="67" t="s">
        <v>2676</v>
      </c>
      <c r="F560" s="67" t="s">
        <v>1938</v>
      </c>
      <c r="G560" s="67"/>
      <c r="H560" s="66" t="s">
        <v>458</v>
      </c>
      <c r="I560" s="66" t="s">
        <v>88</v>
      </c>
      <c r="J560" s="66" t="s">
        <v>36</v>
      </c>
      <c r="K560" s="66" t="s">
        <v>1607</v>
      </c>
      <c r="L560" s="66" t="s">
        <v>1607</v>
      </c>
      <c r="M560" s="66" t="s">
        <v>36</v>
      </c>
      <c r="N560" s="68"/>
      <c r="O560" s="69">
        <v>886</v>
      </c>
      <c r="P560" s="66" t="s">
        <v>1607</v>
      </c>
      <c r="Q560" s="68">
        <v>2678</v>
      </c>
      <c r="R560" s="68">
        <v>2678</v>
      </c>
      <c r="S560" s="68">
        <v>2678</v>
      </c>
      <c r="T560" s="68">
        <f t="shared" si="8"/>
        <v>2372708</v>
      </c>
    </row>
    <row r="561" spans="1:20" ht="15.75" hidden="1" customHeight="1">
      <c r="A561" s="66">
        <v>484</v>
      </c>
      <c r="B561" s="66">
        <v>1033495001</v>
      </c>
      <c r="C561" s="66" t="s">
        <v>2677</v>
      </c>
      <c r="D561" s="66" t="s">
        <v>1607</v>
      </c>
      <c r="E561" s="67" t="s">
        <v>716</v>
      </c>
      <c r="F561" s="67" t="s">
        <v>717</v>
      </c>
      <c r="G561" s="67" t="s">
        <v>606</v>
      </c>
      <c r="H561" s="66" t="s">
        <v>2678</v>
      </c>
      <c r="I561" s="66" t="s">
        <v>127</v>
      </c>
      <c r="J561" s="66" t="s">
        <v>36</v>
      </c>
      <c r="K561" s="66" t="s">
        <v>1607</v>
      </c>
      <c r="L561" s="66" t="s">
        <v>1607</v>
      </c>
      <c r="M561" s="66" t="s">
        <v>36</v>
      </c>
      <c r="N561" s="68" t="s">
        <v>1607</v>
      </c>
      <c r="O561" s="69">
        <v>67</v>
      </c>
      <c r="P561" s="66" t="s">
        <v>1607</v>
      </c>
      <c r="Q561" s="68">
        <v>7380</v>
      </c>
      <c r="R561" s="68">
        <v>0</v>
      </c>
      <c r="S561" s="68">
        <v>8160</v>
      </c>
      <c r="T561" s="68">
        <f t="shared" si="8"/>
        <v>546720</v>
      </c>
    </row>
    <row r="562" spans="1:20" ht="15.75" customHeight="1">
      <c r="A562" s="66">
        <v>779</v>
      </c>
      <c r="B562" s="66">
        <v>1032210089</v>
      </c>
      <c r="C562" s="66" t="s">
        <v>2679</v>
      </c>
      <c r="D562" s="66" t="s">
        <v>1613</v>
      </c>
      <c r="E562" s="67" t="s">
        <v>2680</v>
      </c>
      <c r="F562" s="67" t="s">
        <v>1926</v>
      </c>
      <c r="G562" s="67"/>
      <c r="H562" s="66" t="s">
        <v>458</v>
      </c>
      <c r="I562" s="66" t="s">
        <v>88</v>
      </c>
      <c r="J562" s="66" t="s">
        <v>36</v>
      </c>
      <c r="K562" s="66" t="s">
        <v>1607</v>
      </c>
      <c r="L562" s="66" t="s">
        <v>1607</v>
      </c>
      <c r="M562" s="66" t="s">
        <v>36</v>
      </c>
      <c r="N562" s="68"/>
      <c r="O562" s="69">
        <v>9</v>
      </c>
      <c r="P562" s="66" t="s">
        <v>1607</v>
      </c>
      <c r="Q562" s="68">
        <v>258314</v>
      </c>
      <c r="R562" s="68">
        <v>336982</v>
      </c>
      <c r="S562" s="68">
        <v>258314</v>
      </c>
      <c r="T562" s="68">
        <f t="shared" si="8"/>
        <v>2324826</v>
      </c>
    </row>
    <row r="563" spans="1:20" ht="15.75" customHeight="1">
      <c r="A563" s="66">
        <v>1457</v>
      </c>
      <c r="B563" s="66">
        <v>1032144010</v>
      </c>
      <c r="C563" s="66" t="s">
        <v>2681</v>
      </c>
      <c r="D563" s="66" t="s">
        <v>1613</v>
      </c>
      <c r="E563" s="67" t="s">
        <v>2682</v>
      </c>
      <c r="F563" s="67" t="s">
        <v>2683</v>
      </c>
      <c r="G563" s="67" t="s">
        <v>108</v>
      </c>
      <c r="H563" s="66" t="s">
        <v>175</v>
      </c>
      <c r="I563" s="66" t="s">
        <v>1873</v>
      </c>
      <c r="J563" s="66" t="s">
        <v>36</v>
      </c>
      <c r="K563" s="66" t="s">
        <v>1607</v>
      </c>
      <c r="L563" s="66" t="s">
        <v>1607</v>
      </c>
      <c r="M563" s="66" t="s">
        <v>36</v>
      </c>
      <c r="N563" s="68" t="s">
        <v>1607</v>
      </c>
      <c r="O563" s="69">
        <v>1</v>
      </c>
      <c r="P563" s="66" t="s">
        <v>1607</v>
      </c>
      <c r="Q563" s="68">
        <v>2297945</v>
      </c>
      <c r="R563" s="68">
        <v>2297945</v>
      </c>
      <c r="S563" s="68">
        <v>2297945</v>
      </c>
      <c r="T563" s="68">
        <f t="shared" si="8"/>
        <v>2297945</v>
      </c>
    </row>
    <row r="564" spans="1:20" ht="15.75" customHeight="1">
      <c r="A564" s="66">
        <v>1066</v>
      </c>
      <c r="B564" s="66" t="s">
        <v>2684</v>
      </c>
      <c r="C564" s="66" t="s">
        <v>2685</v>
      </c>
      <c r="D564" s="66" t="s">
        <v>1613</v>
      </c>
      <c r="E564" s="67" t="s">
        <v>2686</v>
      </c>
      <c r="F564" s="67" t="s">
        <v>663</v>
      </c>
      <c r="G564" s="67"/>
      <c r="H564" s="66" t="s">
        <v>2687</v>
      </c>
      <c r="I564" s="66" t="s">
        <v>88</v>
      </c>
      <c r="J564" s="66" t="s">
        <v>36</v>
      </c>
      <c r="K564" s="66" t="s">
        <v>36</v>
      </c>
      <c r="L564" s="66" t="s">
        <v>1607</v>
      </c>
      <c r="M564" s="66" t="s">
        <v>36</v>
      </c>
      <c r="N564" s="68"/>
      <c r="O564" s="69">
        <v>576</v>
      </c>
      <c r="P564" s="66" t="s">
        <v>1607</v>
      </c>
      <c r="Q564" s="68">
        <v>3976</v>
      </c>
      <c r="R564" s="68">
        <v>3976</v>
      </c>
      <c r="S564" s="68">
        <v>3976</v>
      </c>
      <c r="T564" s="68">
        <f t="shared" si="8"/>
        <v>2290176</v>
      </c>
    </row>
    <row r="565" spans="1:20" ht="15.75" customHeight="1">
      <c r="A565" s="66">
        <v>716</v>
      </c>
      <c r="B565" s="66">
        <v>1031220274</v>
      </c>
      <c r="C565" s="66" t="s">
        <v>2688</v>
      </c>
      <c r="D565" s="66" t="s">
        <v>1613</v>
      </c>
      <c r="E565" s="67" t="s">
        <v>2689</v>
      </c>
      <c r="F565" s="67" t="s">
        <v>1237</v>
      </c>
      <c r="G565" s="67"/>
      <c r="H565" s="66" t="s">
        <v>458</v>
      </c>
      <c r="I565" s="66" t="s">
        <v>88</v>
      </c>
      <c r="J565" s="66" t="s">
        <v>36</v>
      </c>
      <c r="K565" s="66" t="s">
        <v>1607</v>
      </c>
      <c r="L565" s="66" t="s">
        <v>1607</v>
      </c>
      <c r="M565" s="66" t="s">
        <v>36</v>
      </c>
      <c r="N565" s="68"/>
      <c r="O565" s="69">
        <v>27</v>
      </c>
      <c r="P565" s="66" t="s">
        <v>1607</v>
      </c>
      <c r="Q565" s="68">
        <v>84099</v>
      </c>
      <c r="R565" s="68">
        <v>120996</v>
      </c>
      <c r="S565" s="68">
        <v>84099</v>
      </c>
      <c r="T565" s="68">
        <f t="shared" si="8"/>
        <v>2270673</v>
      </c>
    </row>
    <row r="566" spans="1:20" ht="15.75" customHeight="1">
      <c r="A566" s="66">
        <v>919</v>
      </c>
      <c r="B566" s="66">
        <v>1031810080</v>
      </c>
      <c r="C566" s="66" t="s">
        <v>2690</v>
      </c>
      <c r="D566" s="66" t="s">
        <v>1613</v>
      </c>
      <c r="E566" s="67" t="s">
        <v>2691</v>
      </c>
      <c r="F566" s="67" t="s">
        <v>871</v>
      </c>
      <c r="G566" s="67"/>
      <c r="H566" s="66" t="s">
        <v>458</v>
      </c>
      <c r="I566" s="66" t="s">
        <v>88</v>
      </c>
      <c r="J566" s="66" t="s">
        <v>36</v>
      </c>
      <c r="K566" s="66" t="s">
        <v>1607</v>
      </c>
      <c r="L566" s="66" t="s">
        <v>1607</v>
      </c>
      <c r="M566" s="66" t="s">
        <v>36</v>
      </c>
      <c r="N566" s="68"/>
      <c r="O566" s="69">
        <v>1518</v>
      </c>
      <c r="P566" s="66" t="s">
        <v>1607</v>
      </c>
      <c r="Q566" s="68">
        <v>1470</v>
      </c>
      <c r="R566" s="68">
        <v>1470</v>
      </c>
      <c r="S566" s="68">
        <v>1470</v>
      </c>
      <c r="T566" s="68">
        <f t="shared" si="8"/>
        <v>2231460</v>
      </c>
    </row>
    <row r="567" spans="1:20" ht="15.75" customHeight="1">
      <c r="A567" s="66">
        <v>1424</v>
      </c>
      <c r="B567" s="66">
        <v>1032210389</v>
      </c>
      <c r="C567" s="66" t="s">
        <v>2692</v>
      </c>
      <c r="D567" s="66" t="s">
        <v>1613</v>
      </c>
      <c r="E567" s="67" t="s">
        <v>2693</v>
      </c>
      <c r="F567" s="67" t="s">
        <v>2694</v>
      </c>
      <c r="G567" s="67" t="s">
        <v>170</v>
      </c>
      <c r="H567" s="66" t="s">
        <v>169</v>
      </c>
      <c r="I567" s="66" t="s">
        <v>88</v>
      </c>
      <c r="J567" s="66" t="s">
        <v>36</v>
      </c>
      <c r="K567" s="66" t="s">
        <v>1607</v>
      </c>
      <c r="L567" s="66" t="s">
        <v>36</v>
      </c>
      <c r="M567" s="66" t="s">
        <v>1607</v>
      </c>
      <c r="N567" s="68" t="s">
        <v>36</v>
      </c>
      <c r="O567" s="69">
        <v>9</v>
      </c>
      <c r="P567" s="66" t="s">
        <v>1607</v>
      </c>
      <c r="Q567" s="68">
        <v>247798</v>
      </c>
      <c r="R567" s="68">
        <v>247798</v>
      </c>
      <c r="S567" s="68">
        <v>247798</v>
      </c>
      <c r="T567" s="68">
        <f t="shared" si="8"/>
        <v>2230182</v>
      </c>
    </row>
    <row r="568" spans="1:20" ht="15.75" customHeight="1">
      <c r="A568" s="66">
        <v>843</v>
      </c>
      <c r="B568" s="66">
        <v>1032412168</v>
      </c>
      <c r="C568" s="66" t="s">
        <v>2695</v>
      </c>
      <c r="D568" s="66" t="s">
        <v>1613</v>
      </c>
      <c r="E568" s="67" t="s">
        <v>2696</v>
      </c>
      <c r="F568" s="67" t="s">
        <v>2697</v>
      </c>
      <c r="G568" s="67"/>
      <c r="H568" s="66" t="s">
        <v>1644</v>
      </c>
      <c r="I568" s="66" t="s">
        <v>35</v>
      </c>
      <c r="J568" s="66" t="s">
        <v>36</v>
      </c>
      <c r="K568" s="66" t="s">
        <v>1607</v>
      </c>
      <c r="L568" s="66" t="s">
        <v>1607</v>
      </c>
      <c r="M568" s="66" t="s">
        <v>36</v>
      </c>
      <c r="N568" s="68"/>
      <c r="O568" s="69">
        <v>2</v>
      </c>
      <c r="P568" s="66" t="s">
        <v>1607</v>
      </c>
      <c r="Q568" s="68">
        <v>1108044</v>
      </c>
      <c r="R568" s="68">
        <v>1108044</v>
      </c>
      <c r="S568" s="68">
        <v>1108044</v>
      </c>
      <c r="T568" s="68">
        <f t="shared" si="8"/>
        <v>2216088</v>
      </c>
    </row>
    <row r="569" spans="1:20" ht="15.75" customHeight="1">
      <c r="A569" s="66">
        <v>1050</v>
      </c>
      <c r="B569" s="66">
        <v>1031440032</v>
      </c>
      <c r="C569" s="66" t="s">
        <v>2698</v>
      </c>
      <c r="D569" s="66" t="s">
        <v>1613</v>
      </c>
      <c r="E569" s="67" t="s">
        <v>2699</v>
      </c>
      <c r="F569" s="67" t="s">
        <v>2700</v>
      </c>
      <c r="G569" s="67"/>
      <c r="H569" s="66" t="s">
        <v>2701</v>
      </c>
      <c r="I569" s="66" t="s">
        <v>383</v>
      </c>
      <c r="J569" s="66" t="s">
        <v>36</v>
      </c>
      <c r="K569" s="66" t="s">
        <v>1607</v>
      </c>
      <c r="L569" s="66" t="s">
        <v>1607</v>
      </c>
      <c r="M569" s="66" t="s">
        <v>36</v>
      </c>
      <c r="N569" s="68"/>
      <c r="O569" s="69">
        <v>24</v>
      </c>
      <c r="P569" s="66" t="s">
        <v>1607</v>
      </c>
      <c r="Q569" s="68">
        <v>85113</v>
      </c>
      <c r="R569" s="68">
        <v>128820</v>
      </c>
      <c r="S569" s="68">
        <v>89539</v>
      </c>
      <c r="T569" s="68">
        <f t="shared" si="8"/>
        <v>2148936</v>
      </c>
    </row>
    <row r="570" spans="1:20" ht="15.75" customHeight="1">
      <c r="A570" s="66">
        <v>999</v>
      </c>
      <c r="B570" s="66">
        <v>1031040151</v>
      </c>
      <c r="C570" s="66" t="s">
        <v>2702</v>
      </c>
      <c r="D570" s="66" t="s">
        <v>1613</v>
      </c>
      <c r="E570" s="67" t="s">
        <v>2703</v>
      </c>
      <c r="F570" s="67" t="s">
        <v>792</v>
      </c>
      <c r="G570" s="67"/>
      <c r="H570" s="66" t="s">
        <v>2704</v>
      </c>
      <c r="I570" s="66" t="s">
        <v>88</v>
      </c>
      <c r="J570" s="66" t="s">
        <v>36</v>
      </c>
      <c r="K570" s="66" t="s">
        <v>1607</v>
      </c>
      <c r="L570" s="66" t="s">
        <v>1607</v>
      </c>
      <c r="M570" s="66" t="s">
        <v>36</v>
      </c>
      <c r="N570" s="68"/>
      <c r="O570" s="69">
        <v>1</v>
      </c>
      <c r="P570" s="66" t="s">
        <v>1607</v>
      </c>
      <c r="Q570" s="68">
        <v>2115792</v>
      </c>
      <c r="R570" s="68">
        <v>2115792</v>
      </c>
      <c r="S570" s="68">
        <v>2115792</v>
      </c>
      <c r="T570" s="68">
        <f t="shared" si="8"/>
        <v>2115792</v>
      </c>
    </row>
    <row r="571" spans="1:20" ht="15.75" customHeight="1">
      <c r="A571" s="66">
        <v>821</v>
      </c>
      <c r="B571" s="66">
        <v>1032411016</v>
      </c>
      <c r="C571" s="66" t="s">
        <v>2705</v>
      </c>
      <c r="D571" s="66" t="s">
        <v>1613</v>
      </c>
      <c r="E571" s="67" t="s">
        <v>1817</v>
      </c>
      <c r="F571" s="67" t="s">
        <v>650</v>
      </c>
      <c r="G571" s="67"/>
      <c r="H571" s="66" t="s">
        <v>224</v>
      </c>
      <c r="I571" s="66" t="s">
        <v>35</v>
      </c>
      <c r="J571" s="66" t="s">
        <v>36</v>
      </c>
      <c r="K571" s="66" t="s">
        <v>1607</v>
      </c>
      <c r="L571" s="66" t="s">
        <v>1607</v>
      </c>
      <c r="M571" s="66" t="s">
        <v>36</v>
      </c>
      <c r="N571" s="68"/>
      <c r="O571" s="69">
        <v>317</v>
      </c>
      <c r="P571" s="66" t="s">
        <v>1607</v>
      </c>
      <c r="Q571" s="68">
        <v>6532</v>
      </c>
      <c r="R571" s="68">
        <v>6532</v>
      </c>
      <c r="S571" s="68">
        <v>6532</v>
      </c>
      <c r="T571" s="68">
        <f t="shared" si="8"/>
        <v>2070644</v>
      </c>
    </row>
    <row r="572" spans="1:20" ht="15.75" customHeight="1">
      <c r="A572" s="66">
        <v>917</v>
      </c>
      <c r="B572" s="66">
        <v>1031810083</v>
      </c>
      <c r="C572" s="66" t="s">
        <v>2706</v>
      </c>
      <c r="D572" s="66" t="s">
        <v>1613</v>
      </c>
      <c r="E572" s="67" t="s">
        <v>2707</v>
      </c>
      <c r="F572" s="67" t="s">
        <v>2708</v>
      </c>
      <c r="G572" s="67"/>
      <c r="H572" s="66" t="s">
        <v>2709</v>
      </c>
      <c r="I572" s="66" t="s">
        <v>88</v>
      </c>
      <c r="J572" s="66" t="s">
        <v>36</v>
      </c>
      <c r="K572" s="66" t="s">
        <v>1607</v>
      </c>
      <c r="L572" s="66" t="s">
        <v>1607</v>
      </c>
      <c r="M572" s="66" t="s">
        <v>36</v>
      </c>
      <c r="N572" s="68"/>
      <c r="O572" s="69">
        <v>692</v>
      </c>
      <c r="P572" s="66" t="s">
        <v>1607</v>
      </c>
      <c r="Q572" s="68">
        <v>2940</v>
      </c>
      <c r="R572" s="68">
        <v>2940</v>
      </c>
      <c r="S572" s="68">
        <v>2940</v>
      </c>
      <c r="T572" s="68">
        <f t="shared" si="8"/>
        <v>2034480</v>
      </c>
    </row>
    <row r="573" spans="1:20" ht="15.75" customHeight="1">
      <c r="A573" s="66">
        <v>1962</v>
      </c>
      <c r="B573" s="66">
        <v>1033310001</v>
      </c>
      <c r="C573" s="66" t="s">
        <v>2710</v>
      </c>
      <c r="D573" s="66" t="s">
        <v>1613</v>
      </c>
      <c r="E573" s="67" t="s">
        <v>2581</v>
      </c>
      <c r="F573" s="67" t="s">
        <v>278</v>
      </c>
      <c r="G573" s="67"/>
      <c r="H573" s="66" t="s">
        <v>2582</v>
      </c>
      <c r="I573" s="66" t="s">
        <v>35</v>
      </c>
      <c r="J573" s="66" t="s">
        <v>36</v>
      </c>
      <c r="K573" s="66" t="s">
        <v>1607</v>
      </c>
      <c r="L573" s="66" t="s">
        <v>1607</v>
      </c>
      <c r="M573" s="66" t="s">
        <v>36</v>
      </c>
      <c r="N573" s="68"/>
      <c r="O573" s="69">
        <v>1</v>
      </c>
      <c r="P573" s="66" t="s">
        <v>1607</v>
      </c>
      <c r="Q573" s="68">
        <v>2033756</v>
      </c>
      <c r="R573" s="68">
        <v>2033756</v>
      </c>
      <c r="S573" s="68">
        <v>2033756</v>
      </c>
      <c r="T573" s="68">
        <f t="shared" si="8"/>
        <v>2033756</v>
      </c>
    </row>
    <row r="574" spans="1:20" ht="15.75" hidden="1" customHeight="1">
      <c r="A574" s="66">
        <v>390</v>
      </c>
      <c r="B574" s="66">
        <v>1031820040</v>
      </c>
      <c r="C574" s="66" t="s">
        <v>2711</v>
      </c>
      <c r="D574" s="66" t="s">
        <v>1607</v>
      </c>
      <c r="E574" s="67" t="s">
        <v>719</v>
      </c>
      <c r="F574" s="67" t="s">
        <v>720</v>
      </c>
      <c r="G574" s="67" t="s">
        <v>169</v>
      </c>
      <c r="H574" s="66" t="s">
        <v>560</v>
      </c>
      <c r="I574" s="66" t="s">
        <v>88</v>
      </c>
      <c r="J574" s="66" t="s">
        <v>36</v>
      </c>
      <c r="K574" s="66" t="s">
        <v>1607</v>
      </c>
      <c r="L574" s="66" t="s">
        <v>1607</v>
      </c>
      <c r="M574" s="66" t="s">
        <v>36</v>
      </c>
      <c r="N574" s="68" t="s">
        <v>36</v>
      </c>
      <c r="O574" s="69">
        <v>1037</v>
      </c>
      <c r="P574" s="66" t="s">
        <v>1607</v>
      </c>
      <c r="Q574" s="68">
        <v>471</v>
      </c>
      <c r="R574" s="68">
        <v>0</v>
      </c>
      <c r="S574" s="68">
        <v>520</v>
      </c>
      <c r="T574" s="68">
        <f t="shared" si="8"/>
        <v>539240</v>
      </c>
    </row>
    <row r="575" spans="1:20" ht="15.75" customHeight="1">
      <c r="A575" s="66">
        <v>807</v>
      </c>
      <c r="B575" s="66">
        <v>1031830125</v>
      </c>
      <c r="C575" s="66" t="s">
        <v>2712</v>
      </c>
      <c r="D575" s="66" t="s">
        <v>1613</v>
      </c>
      <c r="E575" s="67" t="s">
        <v>2713</v>
      </c>
      <c r="F575" s="67" t="s">
        <v>2341</v>
      </c>
      <c r="G575" s="67"/>
      <c r="H575" s="66" t="s">
        <v>458</v>
      </c>
      <c r="I575" s="66" t="s">
        <v>88</v>
      </c>
      <c r="J575" s="66" t="s">
        <v>36</v>
      </c>
      <c r="K575" s="66" t="s">
        <v>1607</v>
      </c>
      <c r="L575" s="66" t="s">
        <v>1607</v>
      </c>
      <c r="M575" s="66" t="s">
        <v>36</v>
      </c>
      <c r="N575" s="68"/>
      <c r="O575" s="69">
        <v>1494</v>
      </c>
      <c r="P575" s="66" t="s">
        <v>1607</v>
      </c>
      <c r="Q575" s="68">
        <v>1339</v>
      </c>
      <c r="R575" s="68">
        <v>1339</v>
      </c>
      <c r="S575" s="68">
        <v>1339</v>
      </c>
      <c r="T575" s="68">
        <f t="shared" si="8"/>
        <v>2000466</v>
      </c>
    </row>
    <row r="576" spans="1:20" ht="15.75" hidden="1" customHeight="1">
      <c r="A576" s="66">
        <v>135</v>
      </c>
      <c r="B576" s="66">
        <v>1032810016</v>
      </c>
      <c r="C576" s="66" t="s">
        <v>2714</v>
      </c>
      <c r="D576" s="66" t="s">
        <v>1607</v>
      </c>
      <c r="E576" s="67" t="s">
        <v>721</v>
      </c>
      <c r="F576" s="67" t="s">
        <v>722</v>
      </c>
      <c r="G576" s="67" t="s">
        <v>170</v>
      </c>
      <c r="H576" s="66" t="s">
        <v>458</v>
      </c>
      <c r="I576" s="66" t="s">
        <v>88</v>
      </c>
      <c r="J576" s="66" t="s">
        <v>36</v>
      </c>
      <c r="K576" s="66" t="s">
        <v>1607</v>
      </c>
      <c r="L576" s="66" t="s">
        <v>1607</v>
      </c>
      <c r="M576" s="66" t="s">
        <v>36</v>
      </c>
      <c r="N576" s="68" t="s">
        <v>36</v>
      </c>
      <c r="O576" s="69">
        <v>425</v>
      </c>
      <c r="P576" s="66" t="s">
        <v>1607</v>
      </c>
      <c r="Q576" s="68">
        <v>1130</v>
      </c>
      <c r="R576" s="68">
        <v>0</v>
      </c>
      <c r="S576" s="68">
        <v>1250</v>
      </c>
      <c r="T576" s="68">
        <f t="shared" si="8"/>
        <v>531250</v>
      </c>
    </row>
    <row r="577" spans="1:20" ht="15.75" hidden="1" customHeight="1">
      <c r="A577" s="66">
        <v>601</v>
      </c>
      <c r="B577" s="66">
        <v>1031230017</v>
      </c>
      <c r="C577" s="66" t="s">
        <v>2715</v>
      </c>
      <c r="D577" s="66" t="s">
        <v>1607</v>
      </c>
      <c r="E577" s="67" t="s">
        <v>718</v>
      </c>
      <c r="F577" s="67" t="s">
        <v>159</v>
      </c>
      <c r="G577" s="67" t="s">
        <v>170</v>
      </c>
      <c r="H577" s="66" t="s">
        <v>458</v>
      </c>
      <c r="I577" s="66" t="s">
        <v>88</v>
      </c>
      <c r="J577" s="66" t="s">
        <v>36</v>
      </c>
      <c r="K577" s="66" t="s">
        <v>1607</v>
      </c>
      <c r="L577" s="66" t="s">
        <v>1607</v>
      </c>
      <c r="M577" s="66" t="s">
        <v>36</v>
      </c>
      <c r="N577" s="68" t="s">
        <v>36</v>
      </c>
      <c r="O577" s="69">
        <v>24</v>
      </c>
      <c r="P577" s="66" t="s">
        <v>1607</v>
      </c>
      <c r="Q577" s="68">
        <v>19963</v>
      </c>
      <c r="R577" s="68">
        <v>0</v>
      </c>
      <c r="S577" s="68">
        <v>22072</v>
      </c>
      <c r="T577" s="68">
        <f t="shared" si="8"/>
        <v>529728</v>
      </c>
    </row>
    <row r="578" spans="1:20" ht="15.75" customHeight="1">
      <c r="A578" s="66">
        <v>1174</v>
      </c>
      <c r="B578" s="66">
        <v>1031810098</v>
      </c>
      <c r="C578" s="66" t="s">
        <v>2716</v>
      </c>
      <c r="D578" s="66" t="s">
        <v>1613</v>
      </c>
      <c r="E578" s="67" t="s">
        <v>199</v>
      </c>
      <c r="F578" s="67" t="s">
        <v>87</v>
      </c>
      <c r="G578" s="67" t="s">
        <v>2717</v>
      </c>
      <c r="H578" s="66" t="s">
        <v>169</v>
      </c>
      <c r="I578" s="66" t="s">
        <v>88</v>
      </c>
      <c r="J578" s="66" t="s">
        <v>36</v>
      </c>
      <c r="K578" s="66" t="s">
        <v>1607</v>
      </c>
      <c r="L578" s="66" t="s">
        <v>36</v>
      </c>
      <c r="M578" s="66" t="s">
        <v>1607</v>
      </c>
      <c r="N578" s="68" t="s">
        <v>36</v>
      </c>
      <c r="O578" s="69">
        <v>107</v>
      </c>
      <c r="P578" s="66" t="s">
        <v>1607</v>
      </c>
      <c r="Q578" s="68">
        <v>18622</v>
      </c>
      <c r="R578" s="68">
        <v>18622</v>
      </c>
      <c r="S578" s="68">
        <v>18622</v>
      </c>
      <c r="T578" s="68">
        <f t="shared" ref="T578:T641" si="9">+O578*S578</f>
        <v>1992554</v>
      </c>
    </row>
    <row r="579" spans="1:20" ht="15.75" hidden="1" customHeight="1">
      <c r="A579" s="66">
        <v>37</v>
      </c>
      <c r="B579" s="66">
        <v>1033420008</v>
      </c>
      <c r="C579" s="66" t="s">
        <v>2718</v>
      </c>
      <c r="D579" s="66" t="s">
        <v>1607</v>
      </c>
      <c r="E579" s="67" t="s">
        <v>697</v>
      </c>
      <c r="F579" s="67" t="s">
        <v>699</v>
      </c>
      <c r="G579" s="67" t="s">
        <v>698</v>
      </c>
      <c r="H579" s="66" t="s">
        <v>2719</v>
      </c>
      <c r="I579" s="66" t="s">
        <v>127</v>
      </c>
      <c r="J579" s="66" t="s">
        <v>36</v>
      </c>
      <c r="K579" s="66" t="s">
        <v>1607</v>
      </c>
      <c r="L579" s="66" t="s">
        <v>1607</v>
      </c>
      <c r="M579" s="66" t="s">
        <v>36</v>
      </c>
      <c r="N579" s="68" t="s">
        <v>1607</v>
      </c>
      <c r="O579" s="69">
        <v>9</v>
      </c>
      <c r="P579" s="66" t="s">
        <v>1607</v>
      </c>
      <c r="Q579" s="68">
        <v>51336</v>
      </c>
      <c r="R579" s="68">
        <v>0</v>
      </c>
      <c r="S579" s="68">
        <v>56759</v>
      </c>
      <c r="T579" s="68">
        <f t="shared" si="9"/>
        <v>510831</v>
      </c>
    </row>
    <row r="580" spans="1:20" ht="15.75" customHeight="1">
      <c r="A580" s="66">
        <v>808</v>
      </c>
      <c r="B580" s="66">
        <v>1032910980</v>
      </c>
      <c r="C580" s="66" t="s">
        <v>2720</v>
      </c>
      <c r="D580" s="66" t="s">
        <v>1613</v>
      </c>
      <c r="E580" s="67" t="s">
        <v>2721</v>
      </c>
      <c r="F580" s="67" t="s">
        <v>314</v>
      </c>
      <c r="G580" s="67"/>
      <c r="H580" s="66" t="s">
        <v>2450</v>
      </c>
      <c r="I580" s="66" t="s">
        <v>35</v>
      </c>
      <c r="J580" s="66" t="s">
        <v>36</v>
      </c>
      <c r="K580" s="66" t="s">
        <v>1607</v>
      </c>
      <c r="L580" s="66" t="s">
        <v>1607</v>
      </c>
      <c r="M580" s="66" t="s">
        <v>36</v>
      </c>
      <c r="N580" s="68"/>
      <c r="O580" s="69">
        <v>1</v>
      </c>
      <c r="P580" s="66" t="s">
        <v>1607</v>
      </c>
      <c r="Q580" s="68">
        <v>1971886</v>
      </c>
      <c r="R580" s="68">
        <v>1971886</v>
      </c>
      <c r="S580" s="68">
        <v>1971886</v>
      </c>
      <c r="T580" s="68">
        <f t="shared" si="9"/>
        <v>1971886</v>
      </c>
    </row>
    <row r="581" spans="1:20" ht="15.75" hidden="1" customHeight="1">
      <c r="A581" s="66">
        <v>197</v>
      </c>
      <c r="B581" s="66">
        <v>1031870001</v>
      </c>
      <c r="C581" s="66" t="s">
        <v>2722</v>
      </c>
      <c r="D581" s="66" t="s">
        <v>1607</v>
      </c>
      <c r="E581" s="67" t="s">
        <v>725</v>
      </c>
      <c r="F581" s="67" t="s">
        <v>87</v>
      </c>
      <c r="G581" s="67" t="s">
        <v>169</v>
      </c>
      <c r="H581" s="66" t="s">
        <v>560</v>
      </c>
      <c r="I581" s="66" t="s">
        <v>88</v>
      </c>
      <c r="J581" s="66" t="s">
        <v>36</v>
      </c>
      <c r="K581" s="66" t="s">
        <v>36</v>
      </c>
      <c r="L581" s="66" t="s">
        <v>1607</v>
      </c>
      <c r="M581" s="66" t="s">
        <v>36</v>
      </c>
      <c r="N581" s="68" t="s">
        <v>36</v>
      </c>
      <c r="O581" s="69">
        <v>346</v>
      </c>
      <c r="P581" s="66" t="s">
        <v>1607</v>
      </c>
      <c r="Q581" s="68">
        <v>1322</v>
      </c>
      <c r="R581" s="68">
        <v>0</v>
      </c>
      <c r="S581" s="68">
        <v>1462</v>
      </c>
      <c r="T581" s="68">
        <f t="shared" si="9"/>
        <v>505852</v>
      </c>
    </row>
    <row r="582" spans="1:20" ht="15.75" customHeight="1">
      <c r="A582" s="66">
        <v>911</v>
      </c>
      <c r="B582" s="66">
        <v>1031611020</v>
      </c>
      <c r="C582" s="66" t="s">
        <v>2723</v>
      </c>
      <c r="D582" s="66" t="s">
        <v>1613</v>
      </c>
      <c r="E582" s="67" t="s">
        <v>2724</v>
      </c>
      <c r="F582" s="67" t="s">
        <v>439</v>
      </c>
      <c r="G582" s="67"/>
      <c r="H582" s="66" t="s">
        <v>560</v>
      </c>
      <c r="I582" s="66" t="s">
        <v>88</v>
      </c>
      <c r="J582" s="66" t="s">
        <v>36</v>
      </c>
      <c r="K582" s="66" t="s">
        <v>1607</v>
      </c>
      <c r="L582" s="66" t="s">
        <v>1607</v>
      </c>
      <c r="M582" s="66" t="s">
        <v>36</v>
      </c>
      <c r="N582" s="68"/>
      <c r="O582" s="69">
        <v>1794</v>
      </c>
      <c r="P582" s="66" t="s">
        <v>1607</v>
      </c>
      <c r="Q582" s="68">
        <v>1085</v>
      </c>
      <c r="R582" s="68">
        <v>1563</v>
      </c>
      <c r="S582" s="68">
        <v>1085</v>
      </c>
      <c r="T582" s="68">
        <f t="shared" si="9"/>
        <v>1946490</v>
      </c>
    </row>
    <row r="583" spans="1:20" ht="15.75" hidden="1" customHeight="1">
      <c r="A583" s="66">
        <v>1199</v>
      </c>
      <c r="B583" s="66">
        <v>1032412101</v>
      </c>
      <c r="C583" s="66" t="s">
        <v>2725</v>
      </c>
      <c r="D583" s="66" t="s">
        <v>1607</v>
      </c>
      <c r="E583" s="67" t="s">
        <v>727</v>
      </c>
      <c r="F583" s="67" t="s">
        <v>81</v>
      </c>
      <c r="G583" s="67" t="s">
        <v>403</v>
      </c>
      <c r="H583" s="66" t="s">
        <v>403</v>
      </c>
      <c r="I583" s="66" t="s">
        <v>88</v>
      </c>
      <c r="J583" s="66" t="s">
        <v>36</v>
      </c>
      <c r="K583" s="66" t="s">
        <v>1607</v>
      </c>
      <c r="L583" s="66" t="s">
        <v>1607</v>
      </c>
      <c r="M583" s="66" t="s">
        <v>36</v>
      </c>
      <c r="N583" s="68" t="s">
        <v>36</v>
      </c>
      <c r="O583" s="69">
        <v>121</v>
      </c>
      <c r="P583" s="66" t="s">
        <v>1607</v>
      </c>
      <c r="Q583" s="68">
        <v>3766</v>
      </c>
      <c r="R583" s="68">
        <v>0</v>
      </c>
      <c r="S583" s="68">
        <v>4164</v>
      </c>
      <c r="T583" s="68">
        <f t="shared" si="9"/>
        <v>503844</v>
      </c>
    </row>
    <row r="584" spans="1:20" ht="15.75" hidden="1" customHeight="1">
      <c r="A584" s="66">
        <v>483</v>
      </c>
      <c r="B584" s="66">
        <v>1031040140</v>
      </c>
      <c r="C584" s="66" t="s">
        <v>2726</v>
      </c>
      <c r="D584" s="66" t="s">
        <v>1607</v>
      </c>
      <c r="E584" s="67" t="s">
        <v>723</v>
      </c>
      <c r="F584" s="67" t="s">
        <v>724</v>
      </c>
      <c r="G584" s="67" t="s">
        <v>212</v>
      </c>
      <c r="H584" s="66" t="s">
        <v>2727</v>
      </c>
      <c r="I584" s="66" t="s">
        <v>88</v>
      </c>
      <c r="J584" s="66" t="s">
        <v>36</v>
      </c>
      <c r="K584" s="66" t="s">
        <v>1607</v>
      </c>
      <c r="L584" s="66" t="s">
        <v>1607</v>
      </c>
      <c r="M584" s="66" t="s">
        <v>36</v>
      </c>
      <c r="N584" s="68" t="s">
        <v>1607</v>
      </c>
      <c r="O584" s="69">
        <v>79</v>
      </c>
      <c r="P584" s="66" t="s">
        <v>1607</v>
      </c>
      <c r="Q584" s="68">
        <v>5757</v>
      </c>
      <c r="R584" s="68">
        <v>0</v>
      </c>
      <c r="S584" s="68">
        <v>6365</v>
      </c>
      <c r="T584" s="68">
        <f t="shared" si="9"/>
        <v>502835</v>
      </c>
    </row>
    <row r="585" spans="1:20" ht="15.75" hidden="1" customHeight="1">
      <c r="A585" s="66">
        <v>158</v>
      </c>
      <c r="B585" s="66">
        <v>1032815000</v>
      </c>
      <c r="C585" s="66" t="s">
        <v>2728</v>
      </c>
      <c r="D585" s="66" t="s">
        <v>1607</v>
      </c>
      <c r="E585" s="67" t="s">
        <v>726</v>
      </c>
      <c r="F585" s="67" t="s">
        <v>230</v>
      </c>
      <c r="G585" s="67" t="s">
        <v>33</v>
      </c>
      <c r="H585" s="66" t="s">
        <v>1644</v>
      </c>
      <c r="I585" s="66" t="s">
        <v>35</v>
      </c>
      <c r="J585" s="66" t="s">
        <v>36</v>
      </c>
      <c r="K585" s="66" t="s">
        <v>1607</v>
      </c>
      <c r="L585" s="66" t="s">
        <v>1607</v>
      </c>
      <c r="M585" s="66" t="s">
        <v>36</v>
      </c>
      <c r="N585" s="68" t="s">
        <v>1607</v>
      </c>
      <c r="O585" s="69">
        <v>271</v>
      </c>
      <c r="P585" s="66" t="s">
        <v>1607</v>
      </c>
      <c r="Q585" s="68">
        <v>1668</v>
      </c>
      <c r="R585" s="68">
        <v>0</v>
      </c>
      <c r="S585" s="68">
        <v>1845</v>
      </c>
      <c r="T585" s="68">
        <f t="shared" si="9"/>
        <v>499995</v>
      </c>
    </row>
    <row r="586" spans="1:20" ht="15.75" hidden="1" customHeight="1">
      <c r="A586" s="66">
        <v>1460</v>
      </c>
      <c r="B586" s="66">
        <v>1034020233</v>
      </c>
      <c r="C586" s="66" t="s">
        <v>2729</v>
      </c>
      <c r="D586" s="66" t="s">
        <v>1607</v>
      </c>
      <c r="E586" s="67" t="s">
        <v>751</v>
      </c>
      <c r="F586" s="67" t="s">
        <v>752</v>
      </c>
      <c r="G586" s="67" t="s">
        <v>541</v>
      </c>
      <c r="H586" s="66" t="s">
        <v>136</v>
      </c>
      <c r="I586" s="66" t="s">
        <v>401</v>
      </c>
      <c r="J586" s="66" t="s">
        <v>36</v>
      </c>
      <c r="K586" s="66" t="s">
        <v>1607</v>
      </c>
      <c r="L586" s="66" t="s">
        <v>1607</v>
      </c>
      <c r="M586" s="66" t="s">
        <v>36</v>
      </c>
      <c r="N586" s="68" t="s">
        <v>36</v>
      </c>
      <c r="O586" s="69">
        <v>4</v>
      </c>
      <c r="P586" s="66" t="s">
        <v>1607</v>
      </c>
      <c r="Q586" s="68">
        <v>117548</v>
      </c>
      <c r="R586" s="68">
        <v>0</v>
      </c>
      <c r="S586" s="68">
        <v>123543</v>
      </c>
      <c r="T586" s="68">
        <f t="shared" si="9"/>
        <v>494172</v>
      </c>
    </row>
    <row r="587" spans="1:20" ht="15.75" hidden="1" customHeight="1">
      <c r="A587" s="66">
        <v>316</v>
      </c>
      <c r="B587" s="66">
        <v>1033495110</v>
      </c>
      <c r="C587" s="66" t="s">
        <v>2730</v>
      </c>
      <c r="D587" s="66" t="s">
        <v>1607</v>
      </c>
      <c r="E587" s="67" t="s">
        <v>733</v>
      </c>
      <c r="F587" s="67" t="s">
        <v>126</v>
      </c>
      <c r="G587" s="67" t="s">
        <v>575</v>
      </c>
      <c r="H587" s="66" t="s">
        <v>2591</v>
      </c>
      <c r="I587" s="66" t="s">
        <v>127</v>
      </c>
      <c r="J587" s="66" t="s">
        <v>36</v>
      </c>
      <c r="K587" s="66" t="s">
        <v>1607</v>
      </c>
      <c r="L587" s="66" t="s">
        <v>1607</v>
      </c>
      <c r="M587" s="66" t="s">
        <v>36</v>
      </c>
      <c r="N587" s="68" t="s">
        <v>1607</v>
      </c>
      <c r="O587" s="69">
        <v>105</v>
      </c>
      <c r="P587" s="66" t="s">
        <v>1607</v>
      </c>
      <c r="Q587" s="68">
        <v>4252</v>
      </c>
      <c r="R587" s="68">
        <v>0</v>
      </c>
      <c r="S587" s="68">
        <v>4701</v>
      </c>
      <c r="T587" s="68">
        <f t="shared" si="9"/>
        <v>493605</v>
      </c>
    </row>
    <row r="588" spans="1:20" ht="15.75" hidden="1" customHeight="1">
      <c r="A588" s="66">
        <v>321</v>
      </c>
      <c r="B588" s="66">
        <v>1031010205</v>
      </c>
      <c r="C588" s="66" t="s">
        <v>2731</v>
      </c>
      <c r="D588" s="66" t="s">
        <v>1607</v>
      </c>
      <c r="E588" s="67" t="s">
        <v>731</v>
      </c>
      <c r="F588" s="67" t="s">
        <v>732</v>
      </c>
      <c r="G588" s="67" t="s">
        <v>33</v>
      </c>
      <c r="H588" s="66" t="s">
        <v>129</v>
      </c>
      <c r="I588" s="66" t="s">
        <v>468</v>
      </c>
      <c r="J588" s="66" t="s">
        <v>36</v>
      </c>
      <c r="K588" s="66" t="s">
        <v>1607</v>
      </c>
      <c r="L588" s="66" t="s">
        <v>1607</v>
      </c>
      <c r="M588" s="66" t="s">
        <v>36</v>
      </c>
      <c r="N588" s="68" t="s">
        <v>1607</v>
      </c>
      <c r="O588" s="69">
        <v>688</v>
      </c>
      <c r="P588" s="66" t="s">
        <v>1607</v>
      </c>
      <c r="Q588" s="68">
        <v>647</v>
      </c>
      <c r="R588" s="68">
        <v>0</v>
      </c>
      <c r="S588" s="68">
        <v>716</v>
      </c>
      <c r="T588" s="68">
        <f t="shared" si="9"/>
        <v>492608</v>
      </c>
    </row>
    <row r="589" spans="1:20" ht="15.75" hidden="1" customHeight="1">
      <c r="A589" s="66">
        <v>292</v>
      </c>
      <c r="B589" s="66">
        <v>1032144023</v>
      </c>
      <c r="C589" s="66" t="s">
        <v>2732</v>
      </c>
      <c r="D589" s="66" t="s">
        <v>1607</v>
      </c>
      <c r="E589" s="67" t="s">
        <v>734</v>
      </c>
      <c r="F589" s="67" t="s">
        <v>735</v>
      </c>
      <c r="G589" s="67" t="s">
        <v>170</v>
      </c>
      <c r="H589" s="66" t="s">
        <v>560</v>
      </c>
      <c r="I589" s="66" t="s">
        <v>88</v>
      </c>
      <c r="J589" s="66" t="s">
        <v>36</v>
      </c>
      <c r="K589" s="66" t="s">
        <v>1607</v>
      </c>
      <c r="L589" s="66" t="s">
        <v>1607</v>
      </c>
      <c r="M589" s="66" t="s">
        <v>36</v>
      </c>
      <c r="N589" s="68" t="s">
        <v>36</v>
      </c>
      <c r="O589" s="69">
        <v>280</v>
      </c>
      <c r="P589" s="66" t="s">
        <v>1607</v>
      </c>
      <c r="Q589" s="68">
        <v>1576</v>
      </c>
      <c r="R589" s="68">
        <v>0</v>
      </c>
      <c r="S589" s="68">
        <v>1743</v>
      </c>
      <c r="T589" s="68">
        <f t="shared" si="9"/>
        <v>488040</v>
      </c>
    </row>
    <row r="590" spans="1:20" ht="15.75" hidden="1" customHeight="1">
      <c r="A590" s="66">
        <v>167</v>
      </c>
      <c r="B590" s="66">
        <v>1031020990</v>
      </c>
      <c r="C590" s="66" t="s">
        <v>2733</v>
      </c>
      <c r="D590" s="66" t="s">
        <v>1607</v>
      </c>
      <c r="E590" s="67" t="s">
        <v>736</v>
      </c>
      <c r="F590" s="67" t="s">
        <v>472</v>
      </c>
      <c r="G590" s="67" t="s">
        <v>33</v>
      </c>
      <c r="H590" s="66" t="s">
        <v>1644</v>
      </c>
      <c r="I590" s="66" t="s">
        <v>35</v>
      </c>
      <c r="J590" s="66" t="s">
        <v>36</v>
      </c>
      <c r="K590" s="66" t="s">
        <v>1607</v>
      </c>
      <c r="L590" s="66" t="s">
        <v>1607</v>
      </c>
      <c r="M590" s="66" t="s">
        <v>36</v>
      </c>
      <c r="N590" s="68" t="s">
        <v>1607</v>
      </c>
      <c r="O590" s="69">
        <v>196</v>
      </c>
      <c r="P590" s="66" t="s">
        <v>1607</v>
      </c>
      <c r="Q590" s="68">
        <v>2236</v>
      </c>
      <c r="R590" s="68">
        <v>0</v>
      </c>
      <c r="S590" s="68">
        <v>2472</v>
      </c>
      <c r="T590" s="68">
        <f t="shared" si="9"/>
        <v>484512</v>
      </c>
    </row>
    <row r="591" spans="1:20" ht="15.75" hidden="1" customHeight="1">
      <c r="A591" s="66">
        <v>92</v>
      </c>
      <c r="B591" s="66">
        <v>1031250040</v>
      </c>
      <c r="C591" s="66" t="s">
        <v>2734</v>
      </c>
      <c r="D591" s="66" t="s">
        <v>1607</v>
      </c>
      <c r="E591" s="67" t="s">
        <v>737</v>
      </c>
      <c r="F591" s="67" t="s">
        <v>159</v>
      </c>
      <c r="G591" s="67" t="s">
        <v>578</v>
      </c>
      <c r="H591" s="66" t="s">
        <v>169</v>
      </c>
      <c r="I591" s="66" t="s">
        <v>88</v>
      </c>
      <c r="J591" s="66" t="s">
        <v>36</v>
      </c>
      <c r="K591" s="66" t="s">
        <v>1607</v>
      </c>
      <c r="L591" s="66" t="s">
        <v>1607</v>
      </c>
      <c r="M591" s="66" t="s">
        <v>36</v>
      </c>
      <c r="N591" s="68" t="s">
        <v>36</v>
      </c>
      <c r="O591" s="69">
        <v>6193</v>
      </c>
      <c r="P591" s="66" t="s">
        <v>1607</v>
      </c>
      <c r="Q591" s="68">
        <v>70</v>
      </c>
      <c r="R591" s="68">
        <v>0</v>
      </c>
      <c r="S591" s="68">
        <v>78</v>
      </c>
      <c r="T591" s="68">
        <f t="shared" si="9"/>
        <v>483054</v>
      </c>
    </row>
    <row r="592" spans="1:20" ht="15.75" customHeight="1">
      <c r="A592" s="66">
        <v>778</v>
      </c>
      <c r="B592" s="66">
        <v>1031011067</v>
      </c>
      <c r="C592" s="66" t="s">
        <v>2735</v>
      </c>
      <c r="D592" s="66" t="s">
        <v>1613</v>
      </c>
      <c r="E592" s="67" t="s">
        <v>2736</v>
      </c>
      <c r="F592" s="67" t="s">
        <v>563</v>
      </c>
      <c r="G592" s="67"/>
      <c r="H592" s="66" t="s">
        <v>458</v>
      </c>
      <c r="I592" s="66" t="s">
        <v>88</v>
      </c>
      <c r="J592" s="66" t="s">
        <v>36</v>
      </c>
      <c r="K592" s="66" t="s">
        <v>1607</v>
      </c>
      <c r="L592" s="66" t="s">
        <v>1607</v>
      </c>
      <c r="M592" s="66" t="s">
        <v>36</v>
      </c>
      <c r="N592" s="68"/>
      <c r="O592" s="69">
        <v>76</v>
      </c>
      <c r="P592" s="66" t="s">
        <v>1607</v>
      </c>
      <c r="Q592" s="68">
        <v>25227</v>
      </c>
      <c r="R592" s="68">
        <v>36296</v>
      </c>
      <c r="S592" s="68">
        <v>25227</v>
      </c>
      <c r="T592" s="68">
        <f t="shared" si="9"/>
        <v>1917252</v>
      </c>
    </row>
    <row r="593" spans="1:20" ht="15.75" hidden="1" customHeight="1">
      <c r="A593" s="66">
        <v>622</v>
      </c>
      <c r="B593" s="66" t="s">
        <v>728</v>
      </c>
      <c r="C593" s="66" t="s">
        <v>2737</v>
      </c>
      <c r="D593" s="66" t="s">
        <v>1607</v>
      </c>
      <c r="E593" s="67" t="s">
        <v>729</v>
      </c>
      <c r="F593" s="67" t="s">
        <v>87</v>
      </c>
      <c r="G593" s="67" t="s">
        <v>730</v>
      </c>
      <c r="H593" s="66" t="s">
        <v>560</v>
      </c>
      <c r="I593" s="66" t="s">
        <v>88</v>
      </c>
      <c r="J593" s="66" t="s">
        <v>36</v>
      </c>
      <c r="K593" s="66" t="s">
        <v>1607</v>
      </c>
      <c r="L593" s="66" t="s">
        <v>1607</v>
      </c>
      <c r="M593" s="66" t="s">
        <v>36</v>
      </c>
      <c r="N593" s="68" t="s">
        <v>36</v>
      </c>
      <c r="O593" s="69">
        <v>58</v>
      </c>
      <c r="P593" s="66" t="s">
        <v>1607</v>
      </c>
      <c r="Q593" s="68">
        <v>7530</v>
      </c>
      <c r="R593" s="68">
        <v>0</v>
      </c>
      <c r="S593" s="68">
        <v>8326</v>
      </c>
      <c r="T593" s="68">
        <f t="shared" si="9"/>
        <v>482908</v>
      </c>
    </row>
    <row r="594" spans="1:20" ht="15.75" hidden="1" customHeight="1">
      <c r="A594" s="66">
        <v>285</v>
      </c>
      <c r="B594" s="66">
        <v>1033840068</v>
      </c>
      <c r="C594" s="66" t="s">
        <v>2738</v>
      </c>
      <c r="D594" s="66" t="s">
        <v>1607</v>
      </c>
      <c r="E594" s="67" t="s">
        <v>762</v>
      </c>
      <c r="F594" s="67" t="s">
        <v>714</v>
      </c>
      <c r="G594" s="67" t="s">
        <v>151</v>
      </c>
      <c r="H594" s="66" t="s">
        <v>2739</v>
      </c>
      <c r="I594" s="66" t="s">
        <v>88</v>
      </c>
      <c r="J594" s="66" t="s">
        <v>36</v>
      </c>
      <c r="K594" s="66" t="s">
        <v>36</v>
      </c>
      <c r="L594" s="66" t="s">
        <v>1607</v>
      </c>
      <c r="M594" s="66" t="s">
        <v>36</v>
      </c>
      <c r="N594" s="68" t="s">
        <v>1607</v>
      </c>
      <c r="O594" s="69">
        <v>8</v>
      </c>
      <c r="P594" s="66" t="s">
        <v>1607</v>
      </c>
      <c r="Q594" s="68">
        <v>54296</v>
      </c>
      <c r="R594" s="68">
        <v>0</v>
      </c>
      <c r="S594" s="68">
        <v>60032</v>
      </c>
      <c r="T594" s="68">
        <f t="shared" si="9"/>
        <v>480256</v>
      </c>
    </row>
    <row r="595" spans="1:20" ht="15.75" customHeight="1">
      <c r="A595" s="66">
        <v>687</v>
      </c>
      <c r="B595" s="66">
        <v>1031230060</v>
      </c>
      <c r="C595" s="66" t="s">
        <v>2740</v>
      </c>
      <c r="D595" s="66" t="s">
        <v>1613</v>
      </c>
      <c r="E595" s="67" t="s">
        <v>2741</v>
      </c>
      <c r="F595" s="67" t="s">
        <v>2742</v>
      </c>
      <c r="G595" s="67"/>
      <c r="H595" s="66" t="s">
        <v>32</v>
      </c>
      <c r="I595" s="66" t="s">
        <v>35</v>
      </c>
      <c r="J595" s="66" t="s">
        <v>36</v>
      </c>
      <c r="K595" s="66" t="s">
        <v>1607</v>
      </c>
      <c r="L595" s="66" t="s">
        <v>1607</v>
      </c>
      <c r="M595" s="66" t="s">
        <v>36</v>
      </c>
      <c r="N595" s="68"/>
      <c r="O595" s="69">
        <v>8</v>
      </c>
      <c r="P595" s="66" t="s">
        <v>1607</v>
      </c>
      <c r="Q595" s="68">
        <v>231300</v>
      </c>
      <c r="R595" s="68">
        <v>231300</v>
      </c>
      <c r="S595" s="68">
        <v>231300</v>
      </c>
      <c r="T595" s="68">
        <f t="shared" si="9"/>
        <v>1850400</v>
      </c>
    </row>
    <row r="596" spans="1:20" ht="15.75" customHeight="1">
      <c r="A596" s="66">
        <v>500</v>
      </c>
      <c r="B596" s="66">
        <v>1033710019</v>
      </c>
      <c r="C596" s="66" t="s">
        <v>2743</v>
      </c>
      <c r="D596" s="66" t="s">
        <v>1613</v>
      </c>
      <c r="E596" s="67" t="s">
        <v>2744</v>
      </c>
      <c r="F596" s="67" t="s">
        <v>2745</v>
      </c>
      <c r="G596" s="67" t="s">
        <v>385</v>
      </c>
      <c r="H596" s="66" t="s">
        <v>2746</v>
      </c>
      <c r="I596" s="66" t="s">
        <v>88</v>
      </c>
      <c r="J596" s="66" t="s">
        <v>36</v>
      </c>
      <c r="K596" s="66" t="s">
        <v>1607</v>
      </c>
      <c r="L596" s="66" t="s">
        <v>1607</v>
      </c>
      <c r="M596" s="66" t="s">
        <v>36</v>
      </c>
      <c r="N596" s="68" t="s">
        <v>1607</v>
      </c>
      <c r="O596" s="69">
        <v>302</v>
      </c>
      <c r="P596" s="66" t="s">
        <v>1607</v>
      </c>
      <c r="Q596" s="68">
        <v>6112</v>
      </c>
      <c r="R596" s="68">
        <v>6112</v>
      </c>
      <c r="S596" s="68">
        <v>6112</v>
      </c>
      <c r="T596" s="68">
        <f t="shared" si="9"/>
        <v>1845824</v>
      </c>
    </row>
    <row r="597" spans="1:20" ht="15.75" hidden="1" customHeight="1">
      <c r="A597" s="66">
        <v>633</v>
      </c>
      <c r="B597" s="66">
        <v>1031090010</v>
      </c>
      <c r="C597" s="66" t="s">
        <v>2747</v>
      </c>
      <c r="D597" s="66" t="s">
        <v>1607</v>
      </c>
      <c r="E597" s="67" t="s">
        <v>738</v>
      </c>
      <c r="F597" s="67" t="s">
        <v>739</v>
      </c>
      <c r="G597" s="67" t="s">
        <v>169</v>
      </c>
      <c r="H597" s="66" t="s">
        <v>560</v>
      </c>
      <c r="I597" s="66" t="s">
        <v>88</v>
      </c>
      <c r="J597" s="66" t="s">
        <v>36</v>
      </c>
      <c r="K597" s="66" t="s">
        <v>1607</v>
      </c>
      <c r="L597" s="66" t="s">
        <v>1607</v>
      </c>
      <c r="M597" s="66" t="s">
        <v>36</v>
      </c>
      <c r="N597" s="68" t="s">
        <v>36</v>
      </c>
      <c r="O597" s="69">
        <v>2008</v>
      </c>
      <c r="P597" s="66" t="s">
        <v>1607</v>
      </c>
      <c r="Q597" s="68">
        <v>215</v>
      </c>
      <c r="R597" s="68">
        <v>0</v>
      </c>
      <c r="S597" s="68">
        <v>238</v>
      </c>
      <c r="T597" s="68">
        <f t="shared" si="9"/>
        <v>477904</v>
      </c>
    </row>
    <row r="598" spans="1:20" ht="15.75" customHeight="1">
      <c r="A598" s="66">
        <v>2024</v>
      </c>
      <c r="B598" s="66">
        <v>1032412048</v>
      </c>
      <c r="C598" s="66" t="s">
        <v>2748</v>
      </c>
      <c r="D598" s="66" t="s">
        <v>1613</v>
      </c>
      <c r="E598" s="67" t="s">
        <v>2749</v>
      </c>
      <c r="F598" s="67" t="s">
        <v>1022</v>
      </c>
      <c r="G598" s="67" t="s">
        <v>80</v>
      </c>
      <c r="H598" s="66" t="s">
        <v>32</v>
      </c>
      <c r="I598" s="66" t="s">
        <v>48</v>
      </c>
      <c r="J598" s="66" t="s">
        <v>36</v>
      </c>
      <c r="K598" s="66" t="s">
        <v>1607</v>
      </c>
      <c r="L598" s="66" t="s">
        <v>36</v>
      </c>
      <c r="M598" s="66" t="s">
        <v>1607</v>
      </c>
      <c r="N598" s="68" t="s">
        <v>1607</v>
      </c>
      <c r="O598" s="69">
        <v>1</v>
      </c>
      <c r="P598" s="66" t="s">
        <v>1607</v>
      </c>
      <c r="Q598" s="68">
        <v>1824220</v>
      </c>
      <c r="R598" s="68">
        <v>1824220</v>
      </c>
      <c r="S598" s="68">
        <v>1824220</v>
      </c>
      <c r="T598" s="68">
        <f t="shared" si="9"/>
        <v>1824220</v>
      </c>
    </row>
    <row r="599" spans="1:20" ht="15.75" customHeight="1">
      <c r="A599" s="66">
        <v>849</v>
      </c>
      <c r="B599" s="66">
        <v>1031440125</v>
      </c>
      <c r="C599" s="66" t="s">
        <v>2750</v>
      </c>
      <c r="D599" s="66" t="s">
        <v>1613</v>
      </c>
      <c r="E599" s="67" t="s">
        <v>2751</v>
      </c>
      <c r="F599" s="67" t="s">
        <v>2752</v>
      </c>
      <c r="G599" s="67"/>
      <c r="H599" s="66" t="s">
        <v>2481</v>
      </c>
      <c r="I599" s="66" t="s">
        <v>88</v>
      </c>
      <c r="J599" s="66" t="s">
        <v>36</v>
      </c>
      <c r="K599" s="66" t="s">
        <v>1607</v>
      </c>
      <c r="L599" s="66" t="s">
        <v>1607</v>
      </c>
      <c r="M599" s="66" t="s">
        <v>36</v>
      </c>
      <c r="N599" s="68"/>
      <c r="O599" s="69">
        <v>17</v>
      </c>
      <c r="P599" s="66" t="s">
        <v>1607</v>
      </c>
      <c r="Q599" s="68">
        <v>107100</v>
      </c>
      <c r="R599" s="68">
        <v>107100</v>
      </c>
      <c r="S599" s="68">
        <v>107100</v>
      </c>
      <c r="T599" s="68">
        <f t="shared" si="9"/>
        <v>1820700</v>
      </c>
    </row>
    <row r="600" spans="1:20" ht="15.75" hidden="1" customHeight="1">
      <c r="A600" s="66">
        <v>468</v>
      </c>
      <c r="B600" s="66">
        <v>1031610089</v>
      </c>
      <c r="C600" s="66" t="s">
        <v>2753</v>
      </c>
      <c r="D600" s="66" t="s">
        <v>1607</v>
      </c>
      <c r="E600" s="67" t="s">
        <v>743</v>
      </c>
      <c r="F600" s="67" t="s">
        <v>735</v>
      </c>
      <c r="G600" s="67" t="s">
        <v>169</v>
      </c>
      <c r="H600" s="66" t="s">
        <v>458</v>
      </c>
      <c r="I600" s="66" t="s">
        <v>88</v>
      </c>
      <c r="J600" s="66" t="s">
        <v>36</v>
      </c>
      <c r="K600" s="66" t="s">
        <v>1607</v>
      </c>
      <c r="L600" s="66" t="s">
        <v>1607</v>
      </c>
      <c r="M600" s="66" t="s">
        <v>36</v>
      </c>
      <c r="N600" s="68" t="s">
        <v>36</v>
      </c>
      <c r="O600" s="69">
        <v>258</v>
      </c>
      <c r="P600" s="66" t="s">
        <v>1607</v>
      </c>
      <c r="Q600" s="68">
        <v>1657</v>
      </c>
      <c r="R600" s="68">
        <v>0</v>
      </c>
      <c r="S600" s="68">
        <v>1832</v>
      </c>
      <c r="T600" s="68">
        <f t="shared" si="9"/>
        <v>472656</v>
      </c>
    </row>
    <row r="601" spans="1:20" ht="15.75" hidden="1" customHeight="1">
      <c r="A601" s="66">
        <v>668</v>
      </c>
      <c r="B601" s="66">
        <v>1033320145</v>
      </c>
      <c r="C601" s="66" t="s">
        <v>2754</v>
      </c>
      <c r="D601" s="66" t="s">
        <v>1607</v>
      </c>
      <c r="E601" s="67" t="s">
        <v>877</v>
      </c>
      <c r="F601" s="67" t="s">
        <v>320</v>
      </c>
      <c r="G601" s="67" t="s">
        <v>69</v>
      </c>
      <c r="H601" s="66" t="s">
        <v>2755</v>
      </c>
      <c r="I601" s="66" t="s">
        <v>254</v>
      </c>
      <c r="J601" s="66" t="s">
        <v>36</v>
      </c>
      <c r="K601" s="66" t="s">
        <v>1607</v>
      </c>
      <c r="L601" s="66" t="s">
        <v>1607</v>
      </c>
      <c r="M601" s="66" t="s">
        <v>36</v>
      </c>
      <c r="N601" s="68" t="s">
        <v>1607</v>
      </c>
      <c r="O601" s="69">
        <v>1</v>
      </c>
      <c r="P601" s="66" t="s">
        <v>1607</v>
      </c>
      <c r="Q601" s="68">
        <v>420123</v>
      </c>
      <c r="R601" s="68">
        <v>0</v>
      </c>
      <c r="S601" s="68">
        <v>464509</v>
      </c>
      <c r="T601" s="68">
        <f t="shared" si="9"/>
        <v>464509</v>
      </c>
    </row>
    <row r="602" spans="1:20" ht="15.75" hidden="1" customHeight="1">
      <c r="A602" s="66">
        <v>455</v>
      </c>
      <c r="B602" s="66">
        <v>1031840095</v>
      </c>
      <c r="C602" s="66" t="s">
        <v>2756</v>
      </c>
      <c r="D602" s="66" t="s">
        <v>1607</v>
      </c>
      <c r="E602" s="67" t="s">
        <v>465</v>
      </c>
      <c r="F602" s="67" t="s">
        <v>765</v>
      </c>
      <c r="G602" s="67" t="s">
        <v>33</v>
      </c>
      <c r="H602" s="66" t="s">
        <v>2757</v>
      </c>
      <c r="I602" s="66" t="s">
        <v>35</v>
      </c>
      <c r="J602" s="66" t="s">
        <v>36</v>
      </c>
      <c r="K602" s="66" t="s">
        <v>36</v>
      </c>
      <c r="L602" s="66" t="s">
        <v>1607</v>
      </c>
      <c r="M602" s="66" t="s">
        <v>36</v>
      </c>
      <c r="N602" s="68" t="s">
        <v>1607</v>
      </c>
      <c r="O602" s="69">
        <v>30</v>
      </c>
      <c r="P602" s="66" t="s">
        <v>1607</v>
      </c>
      <c r="Q602" s="68">
        <v>13433</v>
      </c>
      <c r="R602" s="68">
        <v>0</v>
      </c>
      <c r="S602" s="68">
        <v>14853</v>
      </c>
      <c r="T602" s="68">
        <f t="shared" si="9"/>
        <v>445590</v>
      </c>
    </row>
    <row r="603" spans="1:20" ht="15.75" hidden="1" customHeight="1">
      <c r="A603" s="66">
        <v>247</v>
      </c>
      <c r="B603" s="66">
        <v>1032144071</v>
      </c>
      <c r="C603" s="66" t="s">
        <v>2758</v>
      </c>
      <c r="D603" s="66" t="s">
        <v>1607</v>
      </c>
      <c r="E603" s="67" t="s">
        <v>746</v>
      </c>
      <c r="F603" s="67" t="s">
        <v>747</v>
      </c>
      <c r="G603" s="67" t="s">
        <v>169</v>
      </c>
      <c r="H603" s="66" t="s">
        <v>560</v>
      </c>
      <c r="I603" s="66" t="s">
        <v>88</v>
      </c>
      <c r="J603" s="66" t="s">
        <v>36</v>
      </c>
      <c r="K603" s="66" t="s">
        <v>1607</v>
      </c>
      <c r="L603" s="66" t="s">
        <v>1607</v>
      </c>
      <c r="M603" s="66" t="s">
        <v>36</v>
      </c>
      <c r="N603" s="68" t="s">
        <v>36</v>
      </c>
      <c r="O603" s="69">
        <v>387</v>
      </c>
      <c r="P603" s="66" t="s">
        <v>1607</v>
      </c>
      <c r="Q603" s="68">
        <v>1033</v>
      </c>
      <c r="R603" s="68">
        <v>0</v>
      </c>
      <c r="S603" s="68">
        <v>1142</v>
      </c>
      <c r="T603" s="68">
        <f t="shared" si="9"/>
        <v>441954</v>
      </c>
    </row>
    <row r="604" spans="1:20" ht="15.75" hidden="1" customHeight="1">
      <c r="A604" s="66">
        <v>1436</v>
      </c>
      <c r="B604" s="66">
        <v>1031610095</v>
      </c>
      <c r="C604" s="66" t="s">
        <v>2759</v>
      </c>
      <c r="D604" s="66" t="s">
        <v>1607</v>
      </c>
      <c r="E604" s="67" t="s">
        <v>1473</v>
      </c>
      <c r="F604" s="67" t="s">
        <v>1476</v>
      </c>
      <c r="G604" s="67" t="s">
        <v>2760</v>
      </c>
      <c r="H604" s="66" t="s">
        <v>136</v>
      </c>
      <c r="I604" s="66" t="s">
        <v>302</v>
      </c>
      <c r="J604" s="66" t="s">
        <v>36</v>
      </c>
      <c r="K604" s="66" t="s">
        <v>1607</v>
      </c>
      <c r="L604" s="66" t="s">
        <v>36</v>
      </c>
      <c r="M604" s="66" t="s">
        <v>1607</v>
      </c>
      <c r="N604" s="68" t="s">
        <v>1607</v>
      </c>
      <c r="O604" s="69">
        <v>1</v>
      </c>
      <c r="P604" s="66" t="s">
        <v>1607</v>
      </c>
      <c r="Q604" s="68">
        <v>394593</v>
      </c>
      <c r="R604" s="68">
        <v>0</v>
      </c>
      <c r="S604" s="68">
        <v>436283</v>
      </c>
      <c r="T604" s="68">
        <f t="shared" si="9"/>
        <v>436283</v>
      </c>
    </row>
    <row r="605" spans="1:20" ht="15.75" customHeight="1">
      <c r="A605" s="66">
        <v>1160</v>
      </c>
      <c r="B605" s="66">
        <v>1031440175</v>
      </c>
      <c r="C605" s="66" t="s">
        <v>2761</v>
      </c>
      <c r="D605" s="66" t="s">
        <v>1613</v>
      </c>
      <c r="E605" s="67" t="s">
        <v>2762</v>
      </c>
      <c r="F605" s="67" t="s">
        <v>1312</v>
      </c>
      <c r="G605" s="67" t="s">
        <v>500</v>
      </c>
      <c r="H605" s="66" t="s">
        <v>500</v>
      </c>
      <c r="I605" s="66" t="s">
        <v>88</v>
      </c>
      <c r="J605" s="66" t="s">
        <v>36</v>
      </c>
      <c r="K605" s="66" t="s">
        <v>1607</v>
      </c>
      <c r="L605" s="66" t="s">
        <v>36</v>
      </c>
      <c r="M605" s="66" t="s">
        <v>1607</v>
      </c>
      <c r="N605" s="68" t="s">
        <v>36</v>
      </c>
      <c r="O605" s="69">
        <v>18</v>
      </c>
      <c r="P605" s="66" t="s">
        <v>1607</v>
      </c>
      <c r="Q605" s="68">
        <v>99485</v>
      </c>
      <c r="R605" s="68">
        <v>99485</v>
      </c>
      <c r="S605" s="68">
        <v>99485</v>
      </c>
      <c r="T605" s="68">
        <f t="shared" si="9"/>
        <v>1790730</v>
      </c>
    </row>
    <row r="606" spans="1:20" ht="15.75" hidden="1" customHeight="1">
      <c r="A606" s="66">
        <v>60</v>
      </c>
      <c r="B606" s="66">
        <v>1031610003</v>
      </c>
      <c r="C606" s="66" t="s">
        <v>2763</v>
      </c>
      <c r="D606" s="66" t="s">
        <v>1607</v>
      </c>
      <c r="E606" s="67" t="s">
        <v>758</v>
      </c>
      <c r="F606" s="67" t="s">
        <v>759</v>
      </c>
      <c r="G606" s="67" t="s">
        <v>212</v>
      </c>
      <c r="H606" s="66" t="s">
        <v>2653</v>
      </c>
      <c r="I606" s="66" t="s">
        <v>88</v>
      </c>
      <c r="J606" s="66" t="s">
        <v>36</v>
      </c>
      <c r="K606" s="66" t="s">
        <v>1607</v>
      </c>
      <c r="L606" s="66" t="s">
        <v>1607</v>
      </c>
      <c r="M606" s="66" t="s">
        <v>36</v>
      </c>
      <c r="N606" s="68" t="s">
        <v>1607</v>
      </c>
      <c r="O606" s="69">
        <v>72</v>
      </c>
      <c r="P606" s="66" t="s">
        <v>1607</v>
      </c>
      <c r="Q606" s="68">
        <v>5453</v>
      </c>
      <c r="R606" s="68">
        <v>0</v>
      </c>
      <c r="S606" s="68">
        <v>6030</v>
      </c>
      <c r="T606" s="68">
        <f t="shared" si="9"/>
        <v>434160</v>
      </c>
    </row>
    <row r="607" spans="1:20" ht="15.75" hidden="1" customHeight="1">
      <c r="A607" s="66">
        <v>1454</v>
      </c>
      <c r="B607" s="66">
        <v>1034020202</v>
      </c>
      <c r="C607" s="66" t="s">
        <v>2764</v>
      </c>
      <c r="D607" s="66" t="s">
        <v>1607</v>
      </c>
      <c r="E607" s="67" t="s">
        <v>659</v>
      </c>
      <c r="F607" s="67" t="s">
        <v>660</v>
      </c>
      <c r="G607" s="67" t="s">
        <v>541</v>
      </c>
      <c r="H607" s="66" t="s">
        <v>136</v>
      </c>
      <c r="I607" s="66" t="s">
        <v>401</v>
      </c>
      <c r="J607" s="66" t="s">
        <v>36</v>
      </c>
      <c r="K607" s="66" t="s">
        <v>1607</v>
      </c>
      <c r="L607" s="66" t="s">
        <v>1607</v>
      </c>
      <c r="M607" s="66" t="s">
        <v>36</v>
      </c>
      <c r="N607" s="68" t="s">
        <v>36</v>
      </c>
      <c r="O607" s="69">
        <v>2</v>
      </c>
      <c r="P607" s="66" t="s">
        <v>1607</v>
      </c>
      <c r="Q607" s="68">
        <v>195040</v>
      </c>
      <c r="R607" s="68">
        <v>0</v>
      </c>
      <c r="S607" s="68">
        <v>215646</v>
      </c>
      <c r="T607" s="68">
        <f t="shared" si="9"/>
        <v>431292</v>
      </c>
    </row>
    <row r="608" spans="1:20" ht="15.75" hidden="1" customHeight="1">
      <c r="A608" s="66">
        <v>12</v>
      </c>
      <c r="B608" s="66" t="s">
        <v>753</v>
      </c>
      <c r="C608" s="66" t="s">
        <v>2765</v>
      </c>
      <c r="D608" s="66" t="s">
        <v>1607</v>
      </c>
      <c r="E608" s="72" t="s">
        <v>612</v>
      </c>
      <c r="F608" s="67" t="s">
        <v>613</v>
      </c>
      <c r="G608" s="67" t="s">
        <v>170</v>
      </c>
      <c r="H608" s="66" t="s">
        <v>560</v>
      </c>
      <c r="I608" s="66" t="s">
        <v>88</v>
      </c>
      <c r="J608" s="66" t="s">
        <v>36</v>
      </c>
      <c r="K608" s="66" t="s">
        <v>1607</v>
      </c>
      <c r="L608" s="66" t="s">
        <v>1607</v>
      </c>
      <c r="M608" s="66" t="s">
        <v>36</v>
      </c>
      <c r="N608" s="68" t="s">
        <v>36</v>
      </c>
      <c r="O608" s="69">
        <v>1060</v>
      </c>
      <c r="P608" s="66" t="s">
        <v>1607</v>
      </c>
      <c r="Q608" s="68">
        <v>367</v>
      </c>
      <c r="R608" s="68">
        <v>0</v>
      </c>
      <c r="S608" s="68">
        <v>406</v>
      </c>
      <c r="T608" s="68">
        <f t="shared" si="9"/>
        <v>430360</v>
      </c>
    </row>
    <row r="609" spans="1:20" ht="15.75" hidden="1" customHeight="1">
      <c r="A609" s="66">
        <v>26</v>
      </c>
      <c r="B609" s="66" t="s">
        <v>754</v>
      </c>
      <c r="C609" s="66" t="s">
        <v>2766</v>
      </c>
      <c r="D609" s="66" t="s">
        <v>1607</v>
      </c>
      <c r="E609" s="67" t="s">
        <v>755</v>
      </c>
      <c r="F609" s="67" t="s">
        <v>87</v>
      </c>
      <c r="G609" s="67" t="s">
        <v>169</v>
      </c>
      <c r="H609" s="66" t="s">
        <v>560</v>
      </c>
      <c r="I609" s="66" t="s">
        <v>88</v>
      </c>
      <c r="J609" s="66" t="s">
        <v>36</v>
      </c>
      <c r="K609" s="66" t="s">
        <v>1607</v>
      </c>
      <c r="L609" s="66" t="s">
        <v>1607</v>
      </c>
      <c r="M609" s="66" t="s">
        <v>36</v>
      </c>
      <c r="N609" s="68" t="s">
        <v>36</v>
      </c>
      <c r="O609" s="69">
        <v>7659</v>
      </c>
      <c r="P609" s="66" t="s">
        <v>1607</v>
      </c>
      <c r="Q609" s="68">
        <v>50</v>
      </c>
      <c r="R609" s="68">
        <v>0</v>
      </c>
      <c r="S609" s="68">
        <v>56</v>
      </c>
      <c r="T609" s="68">
        <f t="shared" si="9"/>
        <v>428904</v>
      </c>
    </row>
    <row r="610" spans="1:20" ht="15.75" hidden="1" customHeight="1">
      <c r="A610" s="66">
        <v>132</v>
      </c>
      <c r="B610" s="66">
        <v>1032810023</v>
      </c>
      <c r="C610" s="66" t="s">
        <v>2767</v>
      </c>
      <c r="D610" s="66" t="s">
        <v>1607</v>
      </c>
      <c r="E610" s="67" t="s">
        <v>756</v>
      </c>
      <c r="F610" s="67" t="s">
        <v>757</v>
      </c>
      <c r="G610" s="67" t="s">
        <v>170</v>
      </c>
      <c r="H610" s="66" t="s">
        <v>560</v>
      </c>
      <c r="I610" s="66" t="s">
        <v>88</v>
      </c>
      <c r="J610" s="66" t="s">
        <v>36</v>
      </c>
      <c r="K610" s="66" t="s">
        <v>1607</v>
      </c>
      <c r="L610" s="66" t="s">
        <v>1607</v>
      </c>
      <c r="M610" s="66" t="s">
        <v>36</v>
      </c>
      <c r="N610" s="68" t="s">
        <v>36</v>
      </c>
      <c r="O610" s="69">
        <v>4844</v>
      </c>
      <c r="P610" s="66" t="s">
        <v>1607</v>
      </c>
      <c r="Q610" s="68">
        <v>80</v>
      </c>
      <c r="R610" s="68">
        <v>0</v>
      </c>
      <c r="S610" s="68">
        <v>88</v>
      </c>
      <c r="T610" s="68">
        <f t="shared" si="9"/>
        <v>426272</v>
      </c>
    </row>
    <row r="611" spans="1:20" ht="15.75" hidden="1" customHeight="1">
      <c r="A611" s="66">
        <v>350</v>
      </c>
      <c r="B611" s="66" t="s">
        <v>763</v>
      </c>
      <c r="C611" s="66" t="s">
        <v>2768</v>
      </c>
      <c r="D611" s="66" t="s">
        <v>1607</v>
      </c>
      <c r="E611" s="67" t="s">
        <v>764</v>
      </c>
      <c r="F611" s="67" t="s">
        <v>314</v>
      </c>
      <c r="G611" s="67" t="s">
        <v>170</v>
      </c>
      <c r="H611" s="66" t="s">
        <v>560</v>
      </c>
      <c r="I611" s="66" t="s">
        <v>88</v>
      </c>
      <c r="J611" s="66" t="s">
        <v>36</v>
      </c>
      <c r="K611" s="66" t="s">
        <v>1607</v>
      </c>
      <c r="L611" s="66" t="s">
        <v>1607</v>
      </c>
      <c r="M611" s="66" t="s">
        <v>36</v>
      </c>
      <c r="N611" s="68" t="s">
        <v>36</v>
      </c>
      <c r="O611" s="69">
        <v>571</v>
      </c>
      <c r="P611" s="66" t="s">
        <v>1607</v>
      </c>
      <c r="Q611" s="68">
        <v>661</v>
      </c>
      <c r="R611" s="68">
        <v>0</v>
      </c>
      <c r="S611" s="68">
        <v>730</v>
      </c>
      <c r="T611" s="68">
        <f t="shared" si="9"/>
        <v>416830</v>
      </c>
    </row>
    <row r="612" spans="1:20" ht="15.75" hidden="1" customHeight="1">
      <c r="A612" s="66">
        <v>117</v>
      </c>
      <c r="B612" s="66">
        <v>1031240003</v>
      </c>
      <c r="C612" s="66" t="s">
        <v>2769</v>
      </c>
      <c r="D612" s="66" t="s">
        <v>1607</v>
      </c>
      <c r="E612" s="67" t="s">
        <v>760</v>
      </c>
      <c r="F612" s="67" t="s">
        <v>761</v>
      </c>
      <c r="G612" s="67" t="s">
        <v>33</v>
      </c>
      <c r="H612" s="66" t="s">
        <v>1644</v>
      </c>
      <c r="I612" s="66" t="s">
        <v>35</v>
      </c>
      <c r="J612" s="66" t="s">
        <v>36</v>
      </c>
      <c r="K612" s="66" t="s">
        <v>1607</v>
      </c>
      <c r="L612" s="66" t="s">
        <v>1607</v>
      </c>
      <c r="M612" s="66" t="s">
        <v>36</v>
      </c>
      <c r="N612" s="68" t="s">
        <v>1607</v>
      </c>
      <c r="O612" s="69">
        <v>62</v>
      </c>
      <c r="P612" s="66" t="s">
        <v>1607</v>
      </c>
      <c r="Q612" s="68">
        <v>6055</v>
      </c>
      <c r="R612" s="68">
        <v>0</v>
      </c>
      <c r="S612" s="68">
        <v>6695</v>
      </c>
      <c r="T612" s="68">
        <f t="shared" si="9"/>
        <v>415090</v>
      </c>
    </row>
    <row r="613" spans="1:20" ht="15.75" hidden="1" customHeight="1">
      <c r="A613" s="66">
        <v>163</v>
      </c>
      <c r="B613" s="66">
        <v>1033410100</v>
      </c>
      <c r="C613" s="66" t="s">
        <v>2770</v>
      </c>
      <c r="D613" s="66" t="s">
        <v>1607</v>
      </c>
      <c r="E613" s="67" t="s">
        <v>715</v>
      </c>
      <c r="F613" s="67" t="s">
        <v>83</v>
      </c>
      <c r="G613" s="67" t="s">
        <v>575</v>
      </c>
      <c r="H613" s="66" t="s">
        <v>2771</v>
      </c>
      <c r="I613" s="66" t="s">
        <v>127</v>
      </c>
      <c r="J613" s="66" t="s">
        <v>36</v>
      </c>
      <c r="K613" s="66" t="s">
        <v>1607</v>
      </c>
      <c r="L613" s="66" t="s">
        <v>1607</v>
      </c>
      <c r="M613" s="66" t="s">
        <v>36</v>
      </c>
      <c r="N613" s="68" t="s">
        <v>1607</v>
      </c>
      <c r="O613" s="69">
        <v>8</v>
      </c>
      <c r="P613" s="66" t="s">
        <v>1607</v>
      </c>
      <c r="Q613" s="68">
        <v>46851</v>
      </c>
      <c r="R613" s="68">
        <v>0</v>
      </c>
      <c r="S613" s="68">
        <v>51801</v>
      </c>
      <c r="T613" s="68">
        <f t="shared" si="9"/>
        <v>414408</v>
      </c>
    </row>
    <row r="614" spans="1:20" ht="15.75" customHeight="1">
      <c r="A614" s="66">
        <v>1135</v>
      </c>
      <c r="B614" s="66">
        <v>1031440056</v>
      </c>
      <c r="C614" s="66" t="s">
        <v>2772</v>
      </c>
      <c r="D614" s="66" t="s">
        <v>1613</v>
      </c>
      <c r="E614" s="67" t="s">
        <v>2773</v>
      </c>
      <c r="F614" s="67" t="s">
        <v>2774</v>
      </c>
      <c r="G614" s="67" t="s">
        <v>589</v>
      </c>
      <c r="H614" s="66" t="s">
        <v>589</v>
      </c>
      <c r="I614" s="66" t="s">
        <v>383</v>
      </c>
      <c r="J614" s="66" t="s">
        <v>36</v>
      </c>
      <c r="K614" s="66" t="s">
        <v>1607</v>
      </c>
      <c r="L614" s="66" t="s">
        <v>36</v>
      </c>
      <c r="M614" s="66" t="s">
        <v>1607</v>
      </c>
      <c r="N614" s="68" t="s">
        <v>1607</v>
      </c>
      <c r="O614" s="69">
        <v>32</v>
      </c>
      <c r="P614" s="66" t="s">
        <v>1607</v>
      </c>
      <c r="Q614" s="68">
        <v>55008</v>
      </c>
      <c r="R614" s="68">
        <v>55008</v>
      </c>
      <c r="S614" s="68">
        <v>55008</v>
      </c>
      <c r="T614" s="68">
        <f t="shared" si="9"/>
        <v>1760256</v>
      </c>
    </row>
    <row r="615" spans="1:20" ht="15.75" hidden="1" customHeight="1">
      <c r="A615" s="66">
        <v>1299</v>
      </c>
      <c r="B615" s="66">
        <v>1032810063</v>
      </c>
      <c r="C615" s="66" t="s">
        <v>2775</v>
      </c>
      <c r="D615" s="66" t="s">
        <v>1607</v>
      </c>
      <c r="E615" s="67" t="s">
        <v>771</v>
      </c>
      <c r="F615" s="67" t="s">
        <v>772</v>
      </c>
      <c r="G615" s="67"/>
      <c r="H615" s="66" t="s">
        <v>129</v>
      </c>
      <c r="I615" s="66" t="s">
        <v>88</v>
      </c>
      <c r="J615" s="66" t="s">
        <v>36</v>
      </c>
      <c r="K615" s="66"/>
      <c r="L615" s="66" t="s">
        <v>36</v>
      </c>
      <c r="M615" s="66" t="s">
        <v>1607</v>
      </c>
      <c r="N615" s="68" t="s">
        <v>1607</v>
      </c>
      <c r="O615" s="69">
        <v>32</v>
      </c>
      <c r="P615" s="66" t="s">
        <v>1607</v>
      </c>
      <c r="Q615" s="68">
        <v>11531</v>
      </c>
      <c r="R615" s="68">
        <v>0</v>
      </c>
      <c r="S615" s="68">
        <v>12750</v>
      </c>
      <c r="T615" s="68">
        <f t="shared" si="9"/>
        <v>408000</v>
      </c>
    </row>
    <row r="616" spans="1:20" ht="15.75" hidden="1" customHeight="1">
      <c r="A616" s="66">
        <v>193</v>
      </c>
      <c r="B616" s="66">
        <v>1033410035</v>
      </c>
      <c r="C616" s="66" t="s">
        <v>2776</v>
      </c>
      <c r="D616" s="66" t="s">
        <v>1607</v>
      </c>
      <c r="E616" s="67" t="s">
        <v>769</v>
      </c>
      <c r="F616" s="67" t="s">
        <v>770</v>
      </c>
      <c r="G616" s="67" t="s">
        <v>368</v>
      </c>
      <c r="H616" s="66" t="s">
        <v>2777</v>
      </c>
      <c r="I616" s="66" t="s">
        <v>476</v>
      </c>
      <c r="J616" s="66" t="s">
        <v>36</v>
      </c>
      <c r="K616" s="66" t="s">
        <v>1607</v>
      </c>
      <c r="L616" s="66" t="s">
        <v>1607</v>
      </c>
      <c r="M616" s="66" t="s">
        <v>36</v>
      </c>
      <c r="N616" s="68" t="s">
        <v>1607</v>
      </c>
      <c r="O616" s="69">
        <v>123</v>
      </c>
      <c r="P616" s="66" t="s">
        <v>1607</v>
      </c>
      <c r="Q616" s="68">
        <v>2968</v>
      </c>
      <c r="R616" s="68">
        <v>0</v>
      </c>
      <c r="S616" s="68">
        <v>3281</v>
      </c>
      <c r="T616" s="68">
        <f t="shared" si="9"/>
        <v>403563</v>
      </c>
    </row>
    <row r="617" spans="1:20" ht="15.75" hidden="1" customHeight="1">
      <c r="A617" s="66">
        <v>133</v>
      </c>
      <c r="B617" s="66">
        <v>1032810500</v>
      </c>
      <c r="C617" s="66" t="s">
        <v>2778</v>
      </c>
      <c r="D617" s="66" t="s">
        <v>1607</v>
      </c>
      <c r="E617" s="67" t="s">
        <v>773</v>
      </c>
      <c r="F617" s="67" t="s">
        <v>774</v>
      </c>
      <c r="G617" s="67" t="s">
        <v>532</v>
      </c>
      <c r="H617" s="66" t="s">
        <v>560</v>
      </c>
      <c r="I617" s="66" t="s">
        <v>88</v>
      </c>
      <c r="J617" s="66" t="s">
        <v>36</v>
      </c>
      <c r="K617" s="66" t="s">
        <v>1607</v>
      </c>
      <c r="L617" s="66" t="s">
        <v>1607</v>
      </c>
      <c r="M617" s="66" t="s">
        <v>36</v>
      </c>
      <c r="N617" s="68" t="s">
        <v>36</v>
      </c>
      <c r="O617" s="69">
        <v>2013</v>
      </c>
      <c r="P617" s="66" t="s">
        <v>1607</v>
      </c>
      <c r="Q617" s="68">
        <v>180</v>
      </c>
      <c r="R617" s="68">
        <v>0</v>
      </c>
      <c r="S617" s="68">
        <v>199</v>
      </c>
      <c r="T617" s="68">
        <f t="shared" si="9"/>
        <v>400587</v>
      </c>
    </row>
    <row r="618" spans="1:20" ht="15.75" hidden="1" customHeight="1">
      <c r="A618" s="66">
        <v>654</v>
      </c>
      <c r="B618" s="66">
        <v>1033040035</v>
      </c>
      <c r="C618" s="66" t="s">
        <v>2779</v>
      </c>
      <c r="D618" s="66" t="s">
        <v>1607</v>
      </c>
      <c r="E618" s="67" t="s">
        <v>777</v>
      </c>
      <c r="F618" s="67" t="s">
        <v>778</v>
      </c>
      <c r="G618" s="67" t="s">
        <v>80</v>
      </c>
      <c r="H618" s="66" t="s">
        <v>1644</v>
      </c>
      <c r="I618" s="66" t="s">
        <v>35</v>
      </c>
      <c r="J618" s="66" t="s">
        <v>36</v>
      </c>
      <c r="K618" s="66" t="s">
        <v>1607</v>
      </c>
      <c r="L618" s="66" t="s">
        <v>1607</v>
      </c>
      <c r="M618" s="66" t="s">
        <v>36</v>
      </c>
      <c r="N618" s="68" t="s">
        <v>1607</v>
      </c>
      <c r="O618" s="69">
        <v>19</v>
      </c>
      <c r="P618" s="66" t="s">
        <v>1607</v>
      </c>
      <c r="Q618" s="68">
        <v>18832</v>
      </c>
      <c r="R618" s="68">
        <v>0</v>
      </c>
      <c r="S618" s="68">
        <v>20821</v>
      </c>
      <c r="T618" s="68">
        <f t="shared" si="9"/>
        <v>395599</v>
      </c>
    </row>
    <row r="619" spans="1:20" ht="15.75" hidden="1" customHeight="1">
      <c r="A619" s="66">
        <v>165</v>
      </c>
      <c r="B619" s="66">
        <v>1033320125</v>
      </c>
      <c r="C619" s="66" t="s">
        <v>2780</v>
      </c>
      <c r="D619" s="66" t="s">
        <v>1607</v>
      </c>
      <c r="E619" s="67" t="s">
        <v>775</v>
      </c>
      <c r="F619" s="67" t="s">
        <v>776</v>
      </c>
      <c r="G619" s="67" t="s">
        <v>538</v>
      </c>
      <c r="H619" s="66" t="s">
        <v>2188</v>
      </c>
      <c r="I619" s="66" t="s">
        <v>254</v>
      </c>
      <c r="J619" s="66" t="s">
        <v>36</v>
      </c>
      <c r="K619" s="66" t="s">
        <v>1607</v>
      </c>
      <c r="L619" s="66" t="s">
        <v>1607</v>
      </c>
      <c r="M619" s="66" t="s">
        <v>36</v>
      </c>
      <c r="N619" s="68" t="s">
        <v>1607</v>
      </c>
      <c r="O619" s="69">
        <v>35</v>
      </c>
      <c r="P619" s="66" t="s">
        <v>1607</v>
      </c>
      <c r="Q619" s="68">
        <v>10218</v>
      </c>
      <c r="R619" s="68">
        <v>0</v>
      </c>
      <c r="S619" s="68">
        <v>11297</v>
      </c>
      <c r="T619" s="68">
        <f t="shared" si="9"/>
        <v>395395</v>
      </c>
    </row>
    <row r="620" spans="1:20" ht="15.75" hidden="1" customHeight="1">
      <c r="A620" s="66">
        <v>1361</v>
      </c>
      <c r="B620" s="66">
        <v>1034010174</v>
      </c>
      <c r="C620" s="66" t="s">
        <v>2781</v>
      </c>
      <c r="D620" s="66" t="s">
        <v>1607</v>
      </c>
      <c r="E620" s="67" t="s">
        <v>915</v>
      </c>
      <c r="F620" s="67" t="s">
        <v>916</v>
      </c>
      <c r="G620" s="67" t="s">
        <v>56</v>
      </c>
      <c r="H620" s="66" t="s">
        <v>136</v>
      </c>
      <c r="I620" s="66" t="s">
        <v>35</v>
      </c>
      <c r="J620" s="66" t="s">
        <v>36</v>
      </c>
      <c r="K620" s="66" t="s">
        <v>1607</v>
      </c>
      <c r="L620" s="66" t="s">
        <v>1607</v>
      </c>
      <c r="M620" s="66" t="s">
        <v>36</v>
      </c>
      <c r="N620" s="68" t="s">
        <v>1607</v>
      </c>
      <c r="O620" s="69">
        <v>1</v>
      </c>
      <c r="P620" s="66" t="s">
        <v>1607</v>
      </c>
      <c r="Q620" s="68">
        <v>348692</v>
      </c>
      <c r="R620" s="68">
        <v>0</v>
      </c>
      <c r="S620" s="68">
        <v>385532</v>
      </c>
      <c r="T620" s="68">
        <f t="shared" si="9"/>
        <v>385532</v>
      </c>
    </row>
    <row r="621" spans="1:20" ht="15.75" customHeight="1">
      <c r="A621" s="66">
        <v>1252</v>
      </c>
      <c r="B621" s="66">
        <v>1032412031</v>
      </c>
      <c r="C621" s="66" t="s">
        <v>2782</v>
      </c>
      <c r="D621" s="66" t="s">
        <v>1613</v>
      </c>
      <c r="E621" s="67" t="s">
        <v>2783</v>
      </c>
      <c r="F621" s="67" t="s">
        <v>2033</v>
      </c>
      <c r="G621" s="67" t="s">
        <v>1518</v>
      </c>
      <c r="H621" s="66" t="s">
        <v>1518</v>
      </c>
      <c r="I621" s="66" t="s">
        <v>35</v>
      </c>
      <c r="J621" s="66" t="s">
        <v>36</v>
      </c>
      <c r="K621" s="66" t="s">
        <v>1607</v>
      </c>
      <c r="L621" s="66" t="s">
        <v>36</v>
      </c>
      <c r="M621" s="66" t="s">
        <v>1607</v>
      </c>
      <c r="N621" s="68" t="s">
        <v>1607</v>
      </c>
      <c r="O621" s="69">
        <v>1</v>
      </c>
      <c r="P621" s="66" t="s">
        <v>1607</v>
      </c>
      <c r="Q621" s="68">
        <v>1699070</v>
      </c>
      <c r="R621" s="68">
        <v>1699070</v>
      </c>
      <c r="S621" s="68">
        <v>1699070</v>
      </c>
      <c r="T621" s="68">
        <f t="shared" si="9"/>
        <v>1699070</v>
      </c>
    </row>
    <row r="622" spans="1:20" ht="15.75" customHeight="1">
      <c r="A622" s="66">
        <v>1280</v>
      </c>
      <c r="B622" s="66">
        <v>1032910028</v>
      </c>
      <c r="C622" s="66" t="s">
        <v>2784</v>
      </c>
      <c r="D622" s="66" t="s">
        <v>1613</v>
      </c>
      <c r="E622" s="67" t="s">
        <v>2785</v>
      </c>
      <c r="F622" s="67" t="s">
        <v>191</v>
      </c>
      <c r="G622" s="67" t="s">
        <v>33</v>
      </c>
      <c r="H622" s="66" t="s">
        <v>1859</v>
      </c>
      <c r="I622" s="66" t="s">
        <v>2786</v>
      </c>
      <c r="J622" s="66" t="s">
        <v>36</v>
      </c>
      <c r="K622" s="66" t="s">
        <v>1607</v>
      </c>
      <c r="L622" s="66" t="s">
        <v>1607</v>
      </c>
      <c r="M622" s="66" t="s">
        <v>36</v>
      </c>
      <c r="N622" s="68" t="s">
        <v>1607</v>
      </c>
      <c r="O622" s="69">
        <v>1</v>
      </c>
      <c r="P622" s="66" t="s">
        <v>1607</v>
      </c>
      <c r="Q622" s="68">
        <v>1669736</v>
      </c>
      <c r="R622" s="68">
        <v>1669736</v>
      </c>
      <c r="S622" s="68">
        <v>1669736</v>
      </c>
      <c r="T622" s="68">
        <f t="shared" si="9"/>
        <v>1669736</v>
      </c>
    </row>
    <row r="623" spans="1:20" ht="15.75" customHeight="1">
      <c r="A623" s="66">
        <v>841</v>
      </c>
      <c r="B623" s="66">
        <v>1032412147</v>
      </c>
      <c r="C623" s="66" t="s">
        <v>2787</v>
      </c>
      <c r="D623" s="66" t="s">
        <v>1613</v>
      </c>
      <c r="E623" s="67" t="s">
        <v>2788</v>
      </c>
      <c r="F623" s="67" t="s">
        <v>1022</v>
      </c>
      <c r="G623" s="67"/>
      <c r="H623" s="66" t="s">
        <v>32</v>
      </c>
      <c r="I623" s="66" t="s">
        <v>35</v>
      </c>
      <c r="J623" s="66" t="s">
        <v>36</v>
      </c>
      <c r="K623" s="66" t="s">
        <v>1607</v>
      </c>
      <c r="L623" s="66" t="s">
        <v>1607</v>
      </c>
      <c r="M623" s="66" t="s">
        <v>36</v>
      </c>
      <c r="N623" s="68"/>
      <c r="O623" s="69">
        <v>1</v>
      </c>
      <c r="P623" s="66" t="s">
        <v>1607</v>
      </c>
      <c r="Q623" s="68">
        <v>1560196</v>
      </c>
      <c r="R623" s="68">
        <v>1716620</v>
      </c>
      <c r="S623" s="68">
        <v>1641326</v>
      </c>
      <c r="T623" s="68">
        <f t="shared" si="9"/>
        <v>1641326</v>
      </c>
    </row>
    <row r="624" spans="1:20" ht="15.75" customHeight="1">
      <c r="A624" s="66">
        <v>1</v>
      </c>
      <c r="B624" s="66">
        <v>1031011115</v>
      </c>
      <c r="C624" s="66" t="s">
        <v>2789</v>
      </c>
      <c r="D624" s="66" t="s">
        <v>1613</v>
      </c>
      <c r="E624" s="67" t="s">
        <v>2790</v>
      </c>
      <c r="F624" s="67" t="s">
        <v>2791</v>
      </c>
      <c r="G624" s="67" t="s">
        <v>170</v>
      </c>
      <c r="H624" s="66" t="s">
        <v>458</v>
      </c>
      <c r="I624" s="66" t="s">
        <v>88</v>
      </c>
      <c r="J624" s="66" t="s">
        <v>36</v>
      </c>
      <c r="K624" s="66" t="s">
        <v>1607</v>
      </c>
      <c r="L624" s="66" t="s">
        <v>1607</v>
      </c>
      <c r="M624" s="66" t="s">
        <v>36</v>
      </c>
      <c r="N624" s="68" t="s">
        <v>36</v>
      </c>
      <c r="O624" s="69">
        <v>62</v>
      </c>
      <c r="P624" s="66" t="s">
        <v>1607</v>
      </c>
      <c r="Q624" s="68">
        <v>26421</v>
      </c>
      <c r="R624" s="68">
        <v>62310</v>
      </c>
      <c r="S624" s="68">
        <v>26421</v>
      </c>
      <c r="T624" s="68">
        <f t="shared" si="9"/>
        <v>1638102</v>
      </c>
    </row>
    <row r="625" spans="1:20" ht="15.75" customHeight="1">
      <c r="A625" s="66">
        <v>1071</v>
      </c>
      <c r="B625" s="66">
        <v>1032210048</v>
      </c>
      <c r="C625" s="66" t="s">
        <v>2792</v>
      </c>
      <c r="D625" s="66" t="s">
        <v>1613</v>
      </c>
      <c r="E625" s="67" t="s">
        <v>2793</v>
      </c>
      <c r="F625" s="67" t="s">
        <v>87</v>
      </c>
      <c r="G625" s="67"/>
      <c r="H625" s="66" t="s">
        <v>560</v>
      </c>
      <c r="I625" s="66" t="s">
        <v>88</v>
      </c>
      <c r="J625" s="66" t="s">
        <v>36</v>
      </c>
      <c r="K625" s="66" t="s">
        <v>1607</v>
      </c>
      <c r="L625" s="66" t="s">
        <v>1607</v>
      </c>
      <c r="M625" s="66" t="s">
        <v>36</v>
      </c>
      <c r="N625" s="68"/>
      <c r="O625" s="69">
        <v>13</v>
      </c>
      <c r="P625" s="66" t="s">
        <v>1607</v>
      </c>
      <c r="Q625" s="68">
        <v>121992</v>
      </c>
      <c r="R625" s="68">
        <v>175512</v>
      </c>
      <c r="S625" s="68">
        <v>121992</v>
      </c>
      <c r="T625" s="68">
        <f t="shared" si="9"/>
        <v>1585896</v>
      </c>
    </row>
    <row r="626" spans="1:20" ht="15.75" customHeight="1">
      <c r="A626" s="66">
        <v>1115</v>
      </c>
      <c r="B626" s="66">
        <v>1032150145</v>
      </c>
      <c r="C626" s="66" t="s">
        <v>2794</v>
      </c>
      <c r="D626" s="66" t="s">
        <v>1613</v>
      </c>
      <c r="E626" s="67" t="s">
        <v>2795</v>
      </c>
      <c r="F626" s="67" t="s">
        <v>2796</v>
      </c>
      <c r="G626" s="67"/>
      <c r="H626" s="66" t="s">
        <v>2797</v>
      </c>
      <c r="I626" s="66" t="s">
        <v>35</v>
      </c>
      <c r="J626" s="66" t="s">
        <v>36</v>
      </c>
      <c r="K626" s="66" t="s">
        <v>1607</v>
      </c>
      <c r="L626" s="66" t="s">
        <v>1607</v>
      </c>
      <c r="M626" s="66" t="s">
        <v>36</v>
      </c>
      <c r="N626" s="68"/>
      <c r="O626" s="69">
        <v>10</v>
      </c>
      <c r="P626" s="66" t="s">
        <v>1607</v>
      </c>
      <c r="Q626" s="68">
        <v>157629</v>
      </c>
      <c r="R626" s="68">
        <v>157629</v>
      </c>
      <c r="S626" s="68">
        <v>157629</v>
      </c>
      <c r="T626" s="68">
        <f t="shared" si="9"/>
        <v>1576290</v>
      </c>
    </row>
    <row r="627" spans="1:20" ht="15.75" customHeight="1">
      <c r="A627" s="66">
        <v>1156</v>
      </c>
      <c r="B627" s="66">
        <v>1031040153</v>
      </c>
      <c r="C627" s="66" t="s">
        <v>2798</v>
      </c>
      <c r="D627" s="66" t="s">
        <v>1613</v>
      </c>
      <c r="E627" s="67" t="s">
        <v>2799</v>
      </c>
      <c r="F627" s="67" t="s">
        <v>96</v>
      </c>
      <c r="G627" s="67" t="s">
        <v>2800</v>
      </c>
      <c r="H627" s="66" t="s">
        <v>2800</v>
      </c>
      <c r="I627" s="66" t="s">
        <v>88</v>
      </c>
      <c r="J627" s="66" t="s">
        <v>36</v>
      </c>
      <c r="K627" s="66" t="s">
        <v>1607</v>
      </c>
      <c r="L627" s="66" t="s">
        <v>1607</v>
      </c>
      <c r="M627" s="66" t="s">
        <v>36</v>
      </c>
      <c r="N627" s="68" t="s">
        <v>1607</v>
      </c>
      <c r="O627" s="69">
        <v>7</v>
      </c>
      <c r="P627" s="66" t="s">
        <v>1607</v>
      </c>
      <c r="Q627" s="68">
        <v>224355</v>
      </c>
      <c r="R627" s="68">
        <v>224355</v>
      </c>
      <c r="S627" s="68">
        <v>224355</v>
      </c>
      <c r="T627" s="68">
        <f t="shared" si="9"/>
        <v>1570485</v>
      </c>
    </row>
    <row r="628" spans="1:20" ht="15.75" customHeight="1">
      <c r="A628" s="66">
        <v>1065</v>
      </c>
      <c r="B628" s="66">
        <v>1031611012</v>
      </c>
      <c r="C628" s="66" t="s">
        <v>2801</v>
      </c>
      <c r="D628" s="66" t="s">
        <v>1613</v>
      </c>
      <c r="E628" s="67" t="s">
        <v>2802</v>
      </c>
      <c r="F628" s="67" t="s">
        <v>284</v>
      </c>
      <c r="G628" s="67"/>
      <c r="H628" s="66" t="s">
        <v>458</v>
      </c>
      <c r="I628" s="66" t="s">
        <v>88</v>
      </c>
      <c r="J628" s="66" t="s">
        <v>36</v>
      </c>
      <c r="K628" s="66" t="s">
        <v>1607</v>
      </c>
      <c r="L628" s="66" t="s">
        <v>1607</v>
      </c>
      <c r="M628" s="66" t="s">
        <v>36</v>
      </c>
      <c r="N628" s="68"/>
      <c r="O628" s="69">
        <v>246</v>
      </c>
      <c r="P628" s="66" t="s">
        <v>1607</v>
      </c>
      <c r="Q628" s="68">
        <v>6366</v>
      </c>
      <c r="R628" s="68">
        <v>6366</v>
      </c>
      <c r="S628" s="68">
        <v>6366</v>
      </c>
      <c r="T628" s="68">
        <f t="shared" si="9"/>
        <v>1566036</v>
      </c>
    </row>
    <row r="629" spans="1:20" ht="15.75" customHeight="1">
      <c r="A629" s="66">
        <v>718</v>
      </c>
      <c r="B629" s="66">
        <v>1031440060</v>
      </c>
      <c r="C629" s="66" t="s">
        <v>2803</v>
      </c>
      <c r="D629" s="66" t="s">
        <v>1613</v>
      </c>
      <c r="E629" s="67" t="s">
        <v>2804</v>
      </c>
      <c r="F629" s="67" t="s">
        <v>2805</v>
      </c>
      <c r="G629" s="67"/>
      <c r="H629" s="66" t="s">
        <v>245</v>
      </c>
      <c r="I629" s="66" t="s">
        <v>383</v>
      </c>
      <c r="J629" s="66" t="s">
        <v>36</v>
      </c>
      <c r="K629" s="66" t="s">
        <v>1607</v>
      </c>
      <c r="L629" s="66" t="s">
        <v>1607</v>
      </c>
      <c r="M629" s="66" t="s">
        <v>36</v>
      </c>
      <c r="N629" s="68"/>
      <c r="O629" s="69">
        <v>14</v>
      </c>
      <c r="P629" s="66" t="s">
        <v>1607</v>
      </c>
      <c r="Q629" s="68">
        <v>111552</v>
      </c>
      <c r="R629" s="68">
        <v>111552</v>
      </c>
      <c r="S629" s="68">
        <v>111552</v>
      </c>
      <c r="T629" s="68">
        <f t="shared" si="9"/>
        <v>1561728</v>
      </c>
    </row>
    <row r="630" spans="1:20" ht="15.75" customHeight="1">
      <c r="A630" s="66">
        <v>1418</v>
      </c>
      <c r="B630" s="66">
        <v>1032412128</v>
      </c>
      <c r="C630" s="66" t="s">
        <v>2806</v>
      </c>
      <c r="D630" s="66" t="s">
        <v>1613</v>
      </c>
      <c r="E630" s="67" t="s">
        <v>2807</v>
      </c>
      <c r="F630" s="67" t="s">
        <v>2808</v>
      </c>
      <c r="G630" s="67" t="s">
        <v>56</v>
      </c>
      <c r="H630" s="66" t="s">
        <v>1859</v>
      </c>
      <c r="I630" s="66" t="s">
        <v>2809</v>
      </c>
      <c r="J630" s="66" t="s">
        <v>36</v>
      </c>
      <c r="K630" s="66" t="s">
        <v>1607</v>
      </c>
      <c r="L630" s="66" t="s">
        <v>1607</v>
      </c>
      <c r="M630" s="66" t="s">
        <v>36</v>
      </c>
      <c r="N630" s="68" t="s">
        <v>1607</v>
      </c>
      <c r="O630" s="69">
        <v>2</v>
      </c>
      <c r="P630" s="66" t="s">
        <v>1607</v>
      </c>
      <c r="Q630" s="68">
        <v>780810</v>
      </c>
      <c r="R630" s="68">
        <v>780810</v>
      </c>
      <c r="S630" s="68">
        <v>780810</v>
      </c>
      <c r="T630" s="68">
        <f t="shared" si="9"/>
        <v>1561620</v>
      </c>
    </row>
    <row r="631" spans="1:20" ht="15.75" customHeight="1">
      <c r="A631" s="66">
        <v>755</v>
      </c>
      <c r="B631" s="66">
        <v>1032130078</v>
      </c>
      <c r="C631" s="66" t="s">
        <v>2810</v>
      </c>
      <c r="D631" s="66" t="s">
        <v>1613</v>
      </c>
      <c r="E631" s="67" t="s">
        <v>2811</v>
      </c>
      <c r="F631" s="67" t="s">
        <v>439</v>
      </c>
      <c r="G631" s="67"/>
      <c r="H631" s="66" t="s">
        <v>694</v>
      </c>
      <c r="I631" s="66" t="s">
        <v>88</v>
      </c>
      <c r="J631" s="66" t="s">
        <v>36</v>
      </c>
      <c r="K631" s="66" t="s">
        <v>1607</v>
      </c>
      <c r="L631" s="66" t="s">
        <v>1607</v>
      </c>
      <c r="M631" s="66" t="s">
        <v>36</v>
      </c>
      <c r="N631" s="68"/>
      <c r="O631" s="69">
        <v>103</v>
      </c>
      <c r="P631" s="66" t="s">
        <v>1607</v>
      </c>
      <c r="Q631" s="68">
        <v>14989</v>
      </c>
      <c r="R631" s="68">
        <v>21567</v>
      </c>
      <c r="S631" s="68">
        <v>14989</v>
      </c>
      <c r="T631" s="68">
        <f t="shared" si="9"/>
        <v>1543867</v>
      </c>
    </row>
    <row r="632" spans="1:20" ht="15.75" hidden="1" customHeight="1">
      <c r="A632" s="66">
        <v>1370</v>
      </c>
      <c r="B632" s="66">
        <v>1034020161</v>
      </c>
      <c r="C632" s="66" t="s">
        <v>2812</v>
      </c>
      <c r="D632" s="66" t="s">
        <v>1607</v>
      </c>
      <c r="E632" s="67" t="s">
        <v>748</v>
      </c>
      <c r="F632" s="67" t="s">
        <v>749</v>
      </c>
      <c r="G632" s="67" t="s">
        <v>264</v>
      </c>
      <c r="H632" s="66" t="s">
        <v>136</v>
      </c>
      <c r="I632" s="66" t="s">
        <v>88</v>
      </c>
      <c r="J632" s="66" t="s">
        <v>36</v>
      </c>
      <c r="K632" s="66" t="s">
        <v>1607</v>
      </c>
      <c r="L632" s="66" t="s">
        <v>1607</v>
      </c>
      <c r="M632" s="66" t="s">
        <v>36</v>
      </c>
      <c r="N632" s="68" t="s">
        <v>36</v>
      </c>
      <c r="O632" s="69">
        <v>3</v>
      </c>
      <c r="P632" s="66" t="s">
        <v>1607</v>
      </c>
      <c r="Q632" s="68">
        <v>112941</v>
      </c>
      <c r="R632" s="68">
        <v>0</v>
      </c>
      <c r="S632" s="68">
        <v>124874</v>
      </c>
      <c r="T632" s="68">
        <f t="shared" si="9"/>
        <v>374622</v>
      </c>
    </row>
    <row r="633" spans="1:20" ht="15.75" customHeight="1">
      <c r="A633" s="66">
        <v>1243</v>
      </c>
      <c r="B633" s="66" t="s">
        <v>2813</v>
      </c>
      <c r="C633" s="66" t="s">
        <v>2814</v>
      </c>
      <c r="D633" s="66" t="s">
        <v>1613</v>
      </c>
      <c r="E633" s="67" t="s">
        <v>2815</v>
      </c>
      <c r="F633" s="67" t="s">
        <v>2816</v>
      </c>
      <c r="G633" s="67" t="s">
        <v>2817</v>
      </c>
      <c r="H633" s="66" t="s">
        <v>2818</v>
      </c>
      <c r="I633" s="66" t="s">
        <v>383</v>
      </c>
      <c r="J633" s="66" t="s">
        <v>36</v>
      </c>
      <c r="K633" s="66" t="s">
        <v>1607</v>
      </c>
      <c r="L633" s="66" t="s">
        <v>36</v>
      </c>
      <c r="M633" s="66" t="s">
        <v>1607</v>
      </c>
      <c r="N633" s="68" t="s">
        <v>1607</v>
      </c>
      <c r="O633" s="69">
        <v>1</v>
      </c>
      <c r="P633" s="66" t="s">
        <v>1607</v>
      </c>
      <c r="Q633" s="68">
        <v>1527020</v>
      </c>
      <c r="R633" s="68">
        <v>1527020</v>
      </c>
      <c r="S633" s="68">
        <v>1527020</v>
      </c>
      <c r="T633" s="68">
        <f t="shared" si="9"/>
        <v>1527020</v>
      </c>
    </row>
    <row r="634" spans="1:20" ht="15.75" customHeight="1">
      <c r="A634" s="66">
        <v>713</v>
      </c>
      <c r="B634" s="66">
        <v>1031220039</v>
      </c>
      <c r="C634" s="66" t="s">
        <v>2819</v>
      </c>
      <c r="D634" s="66" t="s">
        <v>1613</v>
      </c>
      <c r="E634" s="67" t="s">
        <v>2820</v>
      </c>
      <c r="F634" s="67" t="s">
        <v>735</v>
      </c>
      <c r="G634" s="67"/>
      <c r="H634" s="66" t="s">
        <v>458</v>
      </c>
      <c r="I634" s="66" t="s">
        <v>88</v>
      </c>
      <c r="J634" s="66" t="s">
        <v>36</v>
      </c>
      <c r="K634" s="66" t="s">
        <v>1607</v>
      </c>
      <c r="L634" s="66" t="s">
        <v>1607</v>
      </c>
      <c r="M634" s="66" t="s">
        <v>36</v>
      </c>
      <c r="N634" s="68"/>
      <c r="O634" s="69">
        <v>2163</v>
      </c>
      <c r="P634" s="66" t="s">
        <v>1607</v>
      </c>
      <c r="Q634" s="68">
        <v>701</v>
      </c>
      <c r="R634" s="68">
        <v>701</v>
      </c>
      <c r="S634" s="68">
        <v>701</v>
      </c>
      <c r="T634" s="68">
        <f t="shared" si="9"/>
        <v>1516263</v>
      </c>
    </row>
    <row r="635" spans="1:20" ht="15.75" hidden="1" customHeight="1">
      <c r="A635" s="66">
        <v>1437</v>
      </c>
      <c r="B635" s="66">
        <v>1033495092</v>
      </c>
      <c r="C635" s="66" t="s">
        <v>2821</v>
      </c>
      <c r="D635" s="66" t="s">
        <v>1607</v>
      </c>
      <c r="E635" s="67" t="s">
        <v>750</v>
      </c>
      <c r="F635" s="67" t="s">
        <v>442</v>
      </c>
      <c r="G635" s="67" t="s">
        <v>368</v>
      </c>
      <c r="H635" s="66" t="s">
        <v>2777</v>
      </c>
      <c r="I635" s="66" t="s">
        <v>476</v>
      </c>
      <c r="J635" s="66" t="s">
        <v>36</v>
      </c>
      <c r="K635" s="66" t="s">
        <v>1607</v>
      </c>
      <c r="L635" s="66" t="s">
        <v>1607</v>
      </c>
      <c r="M635" s="66" t="s">
        <v>36</v>
      </c>
      <c r="N635" s="68" t="s">
        <v>1607</v>
      </c>
      <c r="O635" s="69">
        <v>3</v>
      </c>
      <c r="P635" s="66" t="s">
        <v>1607</v>
      </c>
      <c r="Q635" s="68">
        <v>112095</v>
      </c>
      <c r="R635" s="68">
        <v>0</v>
      </c>
      <c r="S635" s="68">
        <v>123938</v>
      </c>
      <c r="T635" s="68">
        <f t="shared" si="9"/>
        <v>371814</v>
      </c>
    </row>
    <row r="636" spans="1:20" ht="15.75" customHeight="1">
      <c r="A636" s="66">
        <v>723</v>
      </c>
      <c r="B636" s="66" t="s">
        <v>2822</v>
      </c>
      <c r="C636" s="66" t="s">
        <v>2823</v>
      </c>
      <c r="D636" s="66" t="s">
        <v>1613</v>
      </c>
      <c r="E636" s="67" t="s">
        <v>2824</v>
      </c>
      <c r="F636" s="67" t="s">
        <v>2825</v>
      </c>
      <c r="G636" s="67"/>
      <c r="H636" s="66" t="s">
        <v>2826</v>
      </c>
      <c r="I636" s="66" t="s">
        <v>127</v>
      </c>
      <c r="J636" s="66" t="s">
        <v>36</v>
      </c>
      <c r="K636" s="66" t="s">
        <v>36</v>
      </c>
      <c r="L636" s="66" t="s">
        <v>36</v>
      </c>
      <c r="M636" s="66" t="s">
        <v>1607</v>
      </c>
      <c r="N636" s="68"/>
      <c r="O636" s="69">
        <v>47</v>
      </c>
      <c r="P636" s="66" t="s">
        <v>1607</v>
      </c>
      <c r="Q636" s="68">
        <v>31047</v>
      </c>
      <c r="R636" s="68">
        <v>31047</v>
      </c>
      <c r="S636" s="68">
        <v>31047</v>
      </c>
      <c r="T636" s="68">
        <f t="shared" si="9"/>
        <v>1459209</v>
      </c>
    </row>
    <row r="637" spans="1:20" ht="15.75" customHeight="1">
      <c r="A637" s="66">
        <v>977</v>
      </c>
      <c r="B637" s="66">
        <v>1031870005</v>
      </c>
      <c r="C637" s="66" t="s">
        <v>2827</v>
      </c>
      <c r="D637" s="66" t="s">
        <v>1613</v>
      </c>
      <c r="E637" s="67" t="s">
        <v>2828</v>
      </c>
      <c r="F637" s="67" t="s">
        <v>555</v>
      </c>
      <c r="G637" s="67"/>
      <c r="H637" s="66" t="s">
        <v>169</v>
      </c>
      <c r="I637" s="66" t="s">
        <v>88</v>
      </c>
      <c r="J637" s="66" t="s">
        <v>36</v>
      </c>
      <c r="K637" s="66" t="s">
        <v>1607</v>
      </c>
      <c r="L637" s="66" t="s">
        <v>1607</v>
      </c>
      <c r="M637" s="66" t="s">
        <v>36</v>
      </c>
      <c r="N637" s="68"/>
      <c r="O637" s="69">
        <v>956</v>
      </c>
      <c r="P637" s="66" t="s">
        <v>1607</v>
      </c>
      <c r="Q637" s="68">
        <v>1494</v>
      </c>
      <c r="R637" s="68">
        <v>2150</v>
      </c>
      <c r="S637" s="68">
        <v>1494</v>
      </c>
      <c r="T637" s="68">
        <f t="shared" si="9"/>
        <v>1428264</v>
      </c>
    </row>
    <row r="638" spans="1:20" ht="15.75" customHeight="1">
      <c r="A638" s="66">
        <v>1198</v>
      </c>
      <c r="B638" s="66">
        <v>1032210032</v>
      </c>
      <c r="C638" s="66" t="s">
        <v>2829</v>
      </c>
      <c r="D638" s="66" t="s">
        <v>1613</v>
      </c>
      <c r="E638" s="67" t="s">
        <v>2830</v>
      </c>
      <c r="F638" s="67" t="s">
        <v>2831</v>
      </c>
      <c r="G638" s="67" t="s">
        <v>2832</v>
      </c>
      <c r="H638" s="66" t="s">
        <v>108</v>
      </c>
      <c r="I638" s="66" t="s">
        <v>1724</v>
      </c>
      <c r="J638" s="66" t="s">
        <v>36</v>
      </c>
      <c r="K638" s="66" t="s">
        <v>1607</v>
      </c>
      <c r="L638" s="66" t="s">
        <v>1607</v>
      </c>
      <c r="M638" s="66" t="s">
        <v>36</v>
      </c>
      <c r="N638" s="68" t="s">
        <v>1607</v>
      </c>
      <c r="O638" s="69">
        <v>15</v>
      </c>
      <c r="P638" s="66" t="s">
        <v>1607</v>
      </c>
      <c r="Q638" s="68">
        <v>90587</v>
      </c>
      <c r="R638" s="68">
        <v>90587</v>
      </c>
      <c r="S638" s="68">
        <v>90587</v>
      </c>
      <c r="T638" s="68">
        <f t="shared" si="9"/>
        <v>1358805</v>
      </c>
    </row>
    <row r="639" spans="1:20" ht="15.75" customHeight="1">
      <c r="A639" s="66">
        <v>848</v>
      </c>
      <c r="B639" s="66">
        <v>1033220012</v>
      </c>
      <c r="C639" s="66" t="s">
        <v>2833</v>
      </c>
      <c r="D639" s="66" t="s">
        <v>1613</v>
      </c>
      <c r="E639" s="67" t="s">
        <v>2834</v>
      </c>
      <c r="F639" s="67" t="s">
        <v>2835</v>
      </c>
      <c r="G639" s="67"/>
      <c r="H639" s="66" t="s">
        <v>2836</v>
      </c>
      <c r="I639" s="66" t="s">
        <v>248</v>
      </c>
      <c r="J639" s="66" t="s">
        <v>36</v>
      </c>
      <c r="K639" s="66" t="s">
        <v>1607</v>
      </c>
      <c r="L639" s="66" t="s">
        <v>1607</v>
      </c>
      <c r="M639" s="66" t="s">
        <v>36</v>
      </c>
      <c r="N639" s="68"/>
      <c r="O639" s="69">
        <v>89</v>
      </c>
      <c r="P639" s="66" t="s">
        <v>1607</v>
      </c>
      <c r="Q639" s="68">
        <v>14734</v>
      </c>
      <c r="R639" s="68">
        <v>14734</v>
      </c>
      <c r="S639" s="68">
        <v>14734</v>
      </c>
      <c r="T639" s="68">
        <f t="shared" si="9"/>
        <v>1311326</v>
      </c>
    </row>
    <row r="640" spans="1:20" ht="15.75" hidden="1" customHeight="1">
      <c r="A640" s="66">
        <v>2022</v>
      </c>
      <c r="B640" s="66">
        <v>1033220061</v>
      </c>
      <c r="C640" s="66" t="s">
        <v>2837</v>
      </c>
      <c r="D640" s="66" t="s">
        <v>1607</v>
      </c>
      <c r="E640" s="67" t="s">
        <v>782</v>
      </c>
      <c r="F640" s="67" t="s">
        <v>784</v>
      </c>
      <c r="G640" s="67" t="s">
        <v>783</v>
      </c>
      <c r="H640" s="66" t="s">
        <v>2838</v>
      </c>
      <c r="I640" s="66" t="s">
        <v>383</v>
      </c>
      <c r="J640" s="66" t="s">
        <v>36</v>
      </c>
      <c r="K640" s="66" t="s">
        <v>1607</v>
      </c>
      <c r="L640" s="66" t="s">
        <v>1607</v>
      </c>
      <c r="M640" s="66" t="s">
        <v>36</v>
      </c>
      <c r="N640" s="68" t="s">
        <v>1607</v>
      </c>
      <c r="O640" s="69">
        <v>11</v>
      </c>
      <c r="P640" s="66" t="s">
        <v>1607</v>
      </c>
      <c r="Q640" s="68">
        <v>31800</v>
      </c>
      <c r="R640" s="68">
        <v>0</v>
      </c>
      <c r="S640" s="68">
        <v>33422</v>
      </c>
      <c r="T640" s="68">
        <f t="shared" si="9"/>
        <v>367642</v>
      </c>
    </row>
    <row r="641" spans="1:20" ht="15.75" customHeight="1">
      <c r="A641" s="66">
        <v>1270</v>
      </c>
      <c r="B641" s="66">
        <v>1032144022</v>
      </c>
      <c r="C641" s="66" t="s">
        <v>2839</v>
      </c>
      <c r="D641" s="66" t="s">
        <v>1613</v>
      </c>
      <c r="E641" s="67" t="s">
        <v>2840</v>
      </c>
      <c r="F641" s="67" t="s">
        <v>2841</v>
      </c>
      <c r="G641" s="67" t="s">
        <v>2842</v>
      </c>
      <c r="H641" s="66" t="s">
        <v>2108</v>
      </c>
      <c r="I641" s="66" t="s">
        <v>35</v>
      </c>
      <c r="J641" s="66" t="s">
        <v>36</v>
      </c>
      <c r="K641" s="66" t="s">
        <v>1607</v>
      </c>
      <c r="L641" s="66" t="s">
        <v>1607</v>
      </c>
      <c r="M641" s="66" t="s">
        <v>36</v>
      </c>
      <c r="N641" s="68" t="s">
        <v>1607</v>
      </c>
      <c r="O641" s="69">
        <v>1</v>
      </c>
      <c r="P641" s="66" t="s">
        <v>1607</v>
      </c>
      <c r="Q641" s="68">
        <v>1267893</v>
      </c>
      <c r="R641" s="68">
        <v>1267893</v>
      </c>
      <c r="S641" s="68">
        <v>1267893</v>
      </c>
      <c r="T641" s="68">
        <f t="shared" si="9"/>
        <v>1267893</v>
      </c>
    </row>
    <row r="642" spans="1:20" ht="15.75" hidden="1" customHeight="1">
      <c r="A642" s="66">
        <v>537</v>
      </c>
      <c r="B642" s="66">
        <v>1031220260</v>
      </c>
      <c r="C642" s="66" t="s">
        <v>2843</v>
      </c>
      <c r="D642" s="66" t="s">
        <v>1607</v>
      </c>
      <c r="E642" s="67" t="s">
        <v>779</v>
      </c>
      <c r="F642" s="67" t="s">
        <v>284</v>
      </c>
      <c r="G642" s="67" t="s">
        <v>169</v>
      </c>
      <c r="H642" s="66" t="s">
        <v>560</v>
      </c>
      <c r="I642" s="66" t="s">
        <v>88</v>
      </c>
      <c r="J642" s="66" t="s">
        <v>36</v>
      </c>
      <c r="K642" s="66" t="s">
        <v>1607</v>
      </c>
      <c r="L642" s="66" t="s">
        <v>1607</v>
      </c>
      <c r="M642" s="66" t="s">
        <v>36</v>
      </c>
      <c r="N642" s="68" t="s">
        <v>36</v>
      </c>
      <c r="O642" s="69">
        <v>5220</v>
      </c>
      <c r="P642" s="66" t="s">
        <v>1607</v>
      </c>
      <c r="Q642" s="68">
        <v>63</v>
      </c>
      <c r="R642" s="68">
        <v>0</v>
      </c>
      <c r="S642" s="68">
        <v>69</v>
      </c>
      <c r="T642" s="68">
        <f t="shared" ref="T642:T705" si="10">+O642*S642</f>
        <v>360180</v>
      </c>
    </row>
    <row r="643" spans="1:20" ht="15.75" hidden="1" customHeight="1">
      <c r="A643" s="66">
        <v>1360</v>
      </c>
      <c r="B643" s="66">
        <v>1034010173</v>
      </c>
      <c r="C643" s="66" t="s">
        <v>2844</v>
      </c>
      <c r="D643" s="66" t="s">
        <v>1607</v>
      </c>
      <c r="E643" s="67" t="s">
        <v>934</v>
      </c>
      <c r="F643" s="67" t="s">
        <v>935</v>
      </c>
      <c r="G643" s="67" t="s">
        <v>56</v>
      </c>
      <c r="H643" s="66" t="s">
        <v>136</v>
      </c>
      <c r="I643" s="66" t="s">
        <v>35</v>
      </c>
      <c r="J643" s="66" t="s">
        <v>36</v>
      </c>
      <c r="K643" s="66" t="s">
        <v>1607</v>
      </c>
      <c r="L643" s="66" t="s">
        <v>1607</v>
      </c>
      <c r="M643" s="66" t="s">
        <v>36</v>
      </c>
      <c r="N643" s="68" t="s">
        <v>1607</v>
      </c>
      <c r="O643" s="69">
        <v>1</v>
      </c>
      <c r="P643" s="66" t="s">
        <v>1607</v>
      </c>
      <c r="Q643" s="68">
        <v>321697</v>
      </c>
      <c r="R643" s="68">
        <v>0</v>
      </c>
      <c r="S643" s="68">
        <v>355685</v>
      </c>
      <c r="T643" s="68">
        <f t="shared" si="10"/>
        <v>355685</v>
      </c>
    </row>
    <row r="644" spans="1:20" ht="15.75" hidden="1" customHeight="1">
      <c r="A644" s="66">
        <v>170</v>
      </c>
      <c r="B644" s="66">
        <v>1033210008</v>
      </c>
      <c r="C644" s="66" t="s">
        <v>2845</v>
      </c>
      <c r="D644" s="66" t="s">
        <v>1607</v>
      </c>
      <c r="E644" s="67" t="s">
        <v>766</v>
      </c>
      <c r="F644" s="67" t="s">
        <v>768</v>
      </c>
      <c r="G644" s="67" t="s">
        <v>767</v>
      </c>
      <c r="H644" s="66" t="s">
        <v>2588</v>
      </c>
      <c r="I644" s="66" t="s">
        <v>604</v>
      </c>
      <c r="J644" s="66" t="s">
        <v>36</v>
      </c>
      <c r="K644" s="66" t="s">
        <v>1607</v>
      </c>
      <c r="L644" s="66" t="s">
        <v>1607</v>
      </c>
      <c r="M644" s="66" t="s">
        <v>36</v>
      </c>
      <c r="N644" s="68" t="s">
        <v>1607</v>
      </c>
      <c r="O644" s="69">
        <v>9</v>
      </c>
      <c r="P644" s="66" t="s">
        <v>1607</v>
      </c>
      <c r="Q644" s="68">
        <v>35601</v>
      </c>
      <c r="R644" s="68">
        <v>0</v>
      </c>
      <c r="S644" s="68">
        <v>39362</v>
      </c>
      <c r="T644" s="68">
        <f t="shared" si="10"/>
        <v>354258</v>
      </c>
    </row>
    <row r="645" spans="1:20" ht="15.75" hidden="1" customHeight="1">
      <c r="A645" s="66">
        <v>1458</v>
      </c>
      <c r="B645" s="66">
        <v>1033350014</v>
      </c>
      <c r="C645" s="66" t="s">
        <v>2846</v>
      </c>
      <c r="D645" s="66" t="s">
        <v>1607</v>
      </c>
      <c r="E645" s="67" t="s">
        <v>844</v>
      </c>
      <c r="F645" s="67">
        <v>0.01</v>
      </c>
      <c r="G645" s="67" t="s">
        <v>261</v>
      </c>
      <c r="H645" s="66" t="s">
        <v>136</v>
      </c>
      <c r="I645" s="66" t="s">
        <v>539</v>
      </c>
      <c r="J645" s="66" t="s">
        <v>36</v>
      </c>
      <c r="K645" s="66" t="s">
        <v>1607</v>
      </c>
      <c r="L645" s="66" t="s">
        <v>1607</v>
      </c>
      <c r="M645" s="66" t="s">
        <v>36</v>
      </c>
      <c r="N645" s="68" t="s">
        <v>1607</v>
      </c>
      <c r="O645" s="69">
        <v>9</v>
      </c>
      <c r="P645" s="66" t="s">
        <v>1607</v>
      </c>
      <c r="Q645" s="68">
        <v>20386</v>
      </c>
      <c r="R645" s="68">
        <v>0</v>
      </c>
      <c r="S645" s="68">
        <v>39320</v>
      </c>
      <c r="T645" s="68">
        <f t="shared" si="10"/>
        <v>353880</v>
      </c>
    </row>
    <row r="646" spans="1:20" ht="15.75" customHeight="1">
      <c r="A646" s="66">
        <v>1006</v>
      </c>
      <c r="B646" s="66">
        <v>1031210095</v>
      </c>
      <c r="C646" s="66" t="s">
        <v>2847</v>
      </c>
      <c r="D646" s="66" t="s">
        <v>1613</v>
      </c>
      <c r="E646" s="67" t="s">
        <v>2848</v>
      </c>
      <c r="F646" s="67" t="s">
        <v>52</v>
      </c>
      <c r="G646" s="67"/>
      <c r="H646" s="66" t="s">
        <v>2849</v>
      </c>
      <c r="I646" s="66" t="s">
        <v>88</v>
      </c>
      <c r="J646" s="66" t="s">
        <v>36</v>
      </c>
      <c r="K646" s="66" t="s">
        <v>1607</v>
      </c>
      <c r="L646" s="66" t="s">
        <v>1607</v>
      </c>
      <c r="M646" s="66" t="s">
        <v>36</v>
      </c>
      <c r="N646" s="68"/>
      <c r="O646" s="69">
        <v>167</v>
      </c>
      <c r="P646" s="66" t="s">
        <v>1607</v>
      </c>
      <c r="Q646" s="68">
        <v>7504</v>
      </c>
      <c r="R646" s="68">
        <v>7504</v>
      </c>
      <c r="S646" s="68">
        <v>7504</v>
      </c>
      <c r="T646" s="68">
        <f t="shared" si="10"/>
        <v>1253168</v>
      </c>
    </row>
    <row r="647" spans="1:20" ht="15.75" customHeight="1">
      <c r="A647" s="66">
        <v>1242</v>
      </c>
      <c r="B647" s="66">
        <v>1032144060</v>
      </c>
      <c r="C647" s="66" t="s">
        <v>2850</v>
      </c>
      <c r="D647" s="66" t="s">
        <v>1613</v>
      </c>
      <c r="E647" s="67" t="s">
        <v>2851</v>
      </c>
      <c r="F647" s="67" t="s">
        <v>657</v>
      </c>
      <c r="G647" s="67" t="s">
        <v>1518</v>
      </c>
      <c r="H647" s="66" t="s">
        <v>2450</v>
      </c>
      <c r="I647" s="66" t="s">
        <v>35</v>
      </c>
      <c r="J647" s="66" t="s">
        <v>36</v>
      </c>
      <c r="K647" s="66" t="s">
        <v>1607</v>
      </c>
      <c r="L647" s="66" t="s">
        <v>36</v>
      </c>
      <c r="M647" s="66" t="s">
        <v>1607</v>
      </c>
      <c r="N647" s="68" t="s">
        <v>1607</v>
      </c>
      <c r="O647" s="69">
        <v>2</v>
      </c>
      <c r="P647" s="66" t="s">
        <v>1607</v>
      </c>
      <c r="Q647" s="68">
        <v>626182</v>
      </c>
      <c r="R647" s="68">
        <v>626182</v>
      </c>
      <c r="S647" s="68">
        <v>626182</v>
      </c>
      <c r="T647" s="68">
        <f t="shared" si="10"/>
        <v>1252364</v>
      </c>
    </row>
    <row r="648" spans="1:20" ht="15.75" customHeight="1">
      <c r="A648" s="66">
        <v>1093</v>
      </c>
      <c r="B648" s="66">
        <v>1031211165</v>
      </c>
      <c r="C648" s="66" t="s">
        <v>2852</v>
      </c>
      <c r="D648" s="66" t="s">
        <v>1613</v>
      </c>
      <c r="E648" s="67" t="s">
        <v>2853</v>
      </c>
      <c r="F648" s="67" t="s">
        <v>2854</v>
      </c>
      <c r="G648" s="67"/>
      <c r="H648" s="66" t="s">
        <v>560</v>
      </c>
      <c r="I648" s="66" t="s">
        <v>88</v>
      </c>
      <c r="J648" s="66" t="s">
        <v>36</v>
      </c>
      <c r="K648" s="66" t="s">
        <v>1607</v>
      </c>
      <c r="L648" s="66" t="s">
        <v>1607</v>
      </c>
      <c r="M648" s="66" t="s">
        <v>36</v>
      </c>
      <c r="N648" s="68"/>
      <c r="O648" s="69">
        <v>1141</v>
      </c>
      <c r="P648" s="66" t="s">
        <v>1607</v>
      </c>
      <c r="Q648" s="68">
        <v>1097</v>
      </c>
      <c r="R648" s="68">
        <v>1097</v>
      </c>
      <c r="S648" s="68">
        <v>1097</v>
      </c>
      <c r="T648" s="68">
        <f t="shared" si="10"/>
        <v>1251677</v>
      </c>
    </row>
    <row r="649" spans="1:20" ht="15.75" customHeight="1">
      <c r="A649" s="66">
        <v>884</v>
      </c>
      <c r="B649" s="66">
        <v>1032150100</v>
      </c>
      <c r="C649" s="66" t="s">
        <v>2855</v>
      </c>
      <c r="D649" s="66" t="s">
        <v>1613</v>
      </c>
      <c r="E649" s="67" t="s">
        <v>2856</v>
      </c>
      <c r="F649" s="67" t="s">
        <v>2857</v>
      </c>
      <c r="G649" s="67"/>
      <c r="H649" s="66" t="s">
        <v>69</v>
      </c>
      <c r="I649" s="66" t="s">
        <v>35</v>
      </c>
      <c r="J649" s="66" t="s">
        <v>36</v>
      </c>
      <c r="K649" s="66" t="s">
        <v>1607</v>
      </c>
      <c r="L649" s="66" t="s">
        <v>1607</v>
      </c>
      <c r="M649" s="66" t="s">
        <v>36</v>
      </c>
      <c r="N649" s="68"/>
      <c r="O649" s="69">
        <v>25</v>
      </c>
      <c r="P649" s="66" t="s">
        <v>1607</v>
      </c>
      <c r="Q649" s="68">
        <v>50022</v>
      </c>
      <c r="R649" s="68">
        <v>50022</v>
      </c>
      <c r="S649" s="68">
        <v>50022</v>
      </c>
      <c r="T649" s="68">
        <f t="shared" si="10"/>
        <v>1250550</v>
      </c>
    </row>
    <row r="650" spans="1:20" ht="15.75" customHeight="1">
      <c r="A650" s="66">
        <v>738</v>
      </c>
      <c r="B650" s="66">
        <v>1031212005</v>
      </c>
      <c r="C650" s="66" t="s">
        <v>2858</v>
      </c>
      <c r="D650" s="66" t="s">
        <v>1613</v>
      </c>
      <c r="E650" s="67" t="s">
        <v>2859</v>
      </c>
      <c r="F650" s="67" t="s">
        <v>2860</v>
      </c>
      <c r="G650" s="67"/>
      <c r="H650" s="66" t="s">
        <v>560</v>
      </c>
      <c r="I650" s="66" t="s">
        <v>88</v>
      </c>
      <c r="J650" s="66" t="s">
        <v>36</v>
      </c>
      <c r="K650" s="66" t="s">
        <v>1607</v>
      </c>
      <c r="L650" s="66" t="s">
        <v>1607</v>
      </c>
      <c r="M650" s="66" t="s">
        <v>36</v>
      </c>
      <c r="N650" s="68"/>
      <c r="O650" s="69">
        <v>3027</v>
      </c>
      <c r="P650" s="66" t="s">
        <v>1607</v>
      </c>
      <c r="Q650" s="68">
        <v>412</v>
      </c>
      <c r="R650" s="68">
        <v>594</v>
      </c>
      <c r="S650" s="68">
        <v>412</v>
      </c>
      <c r="T650" s="68">
        <f t="shared" si="10"/>
        <v>1247124</v>
      </c>
    </row>
    <row r="651" spans="1:20" ht="15.75" customHeight="1">
      <c r="A651" s="66">
        <v>1121</v>
      </c>
      <c r="B651" s="66">
        <v>1031220079</v>
      </c>
      <c r="C651" s="66" t="s">
        <v>2861</v>
      </c>
      <c r="D651" s="66" t="s">
        <v>1613</v>
      </c>
      <c r="E651" s="67" t="s">
        <v>2862</v>
      </c>
      <c r="F651" s="67" t="s">
        <v>2863</v>
      </c>
      <c r="G651" s="67" t="s">
        <v>169</v>
      </c>
      <c r="H651" s="66" t="s">
        <v>169</v>
      </c>
      <c r="I651" s="66" t="s">
        <v>88</v>
      </c>
      <c r="J651" s="66" t="s">
        <v>36</v>
      </c>
      <c r="K651" s="66" t="s">
        <v>1607</v>
      </c>
      <c r="L651" s="66" t="s">
        <v>36</v>
      </c>
      <c r="M651" s="66" t="s">
        <v>1607</v>
      </c>
      <c r="N651" s="68" t="s">
        <v>36</v>
      </c>
      <c r="O651" s="69">
        <v>664</v>
      </c>
      <c r="P651" s="66" t="s">
        <v>1607</v>
      </c>
      <c r="Q651" s="68">
        <v>1859</v>
      </c>
      <c r="R651" s="68">
        <v>1859</v>
      </c>
      <c r="S651" s="68">
        <v>1859</v>
      </c>
      <c r="T651" s="68">
        <f t="shared" si="10"/>
        <v>1234376</v>
      </c>
    </row>
    <row r="652" spans="1:20" ht="15.75" hidden="1" customHeight="1">
      <c r="A652" s="66">
        <v>281</v>
      </c>
      <c r="B652" s="66">
        <v>1031810140</v>
      </c>
      <c r="C652" s="66" t="s">
        <v>2864</v>
      </c>
      <c r="D652" s="66" t="s">
        <v>1607</v>
      </c>
      <c r="E652" s="67" t="s">
        <v>780</v>
      </c>
      <c r="F652" s="67" t="s">
        <v>781</v>
      </c>
      <c r="G652" s="67" t="s">
        <v>33</v>
      </c>
      <c r="H652" s="66" t="s">
        <v>1644</v>
      </c>
      <c r="I652" s="66" t="s">
        <v>35</v>
      </c>
      <c r="J652" s="66" t="s">
        <v>36</v>
      </c>
      <c r="K652" s="66" t="s">
        <v>36</v>
      </c>
      <c r="L652" s="66" t="s">
        <v>1607</v>
      </c>
      <c r="M652" s="66" t="s">
        <v>36</v>
      </c>
      <c r="N652" s="68" t="s">
        <v>1607</v>
      </c>
      <c r="O652" s="69">
        <v>28</v>
      </c>
      <c r="P652" s="66" t="s">
        <v>1607</v>
      </c>
      <c r="Q652" s="68">
        <v>11410</v>
      </c>
      <c r="R652" s="68">
        <v>0</v>
      </c>
      <c r="S652" s="68">
        <v>12615</v>
      </c>
      <c r="T652" s="68">
        <f t="shared" si="10"/>
        <v>353220</v>
      </c>
    </row>
    <row r="653" spans="1:20" ht="15.75" hidden="1" customHeight="1">
      <c r="A653" s="66">
        <v>81</v>
      </c>
      <c r="B653" s="66">
        <v>1031016014</v>
      </c>
      <c r="C653" s="66" t="s">
        <v>2865</v>
      </c>
      <c r="D653" s="66" t="s">
        <v>1607</v>
      </c>
      <c r="E653" s="67" t="s">
        <v>787</v>
      </c>
      <c r="F653" s="67" t="s">
        <v>788</v>
      </c>
      <c r="G653" s="67" t="s">
        <v>185</v>
      </c>
      <c r="H653" s="66" t="s">
        <v>2866</v>
      </c>
      <c r="I653" s="66" t="s">
        <v>88</v>
      </c>
      <c r="J653" s="66" t="s">
        <v>36</v>
      </c>
      <c r="K653" s="66" t="s">
        <v>1607</v>
      </c>
      <c r="L653" s="66" t="s">
        <v>1607</v>
      </c>
      <c r="M653" s="66" t="s">
        <v>36</v>
      </c>
      <c r="N653" s="68" t="s">
        <v>1607</v>
      </c>
      <c r="O653" s="69">
        <v>18</v>
      </c>
      <c r="P653" s="66" t="s">
        <v>1607</v>
      </c>
      <c r="Q653" s="68">
        <v>17471</v>
      </c>
      <c r="R653" s="68">
        <v>0</v>
      </c>
      <c r="S653" s="68">
        <v>19316</v>
      </c>
      <c r="T653" s="68">
        <f t="shared" si="10"/>
        <v>347688</v>
      </c>
    </row>
    <row r="654" spans="1:20" ht="15.75" hidden="1" customHeight="1">
      <c r="A654" s="66">
        <v>295</v>
      </c>
      <c r="B654" s="66">
        <v>1031040063</v>
      </c>
      <c r="C654" s="66" t="s">
        <v>2867</v>
      </c>
      <c r="D654" s="66" t="s">
        <v>1607</v>
      </c>
      <c r="E654" s="67" t="s">
        <v>785</v>
      </c>
      <c r="F654" s="67" t="s">
        <v>44</v>
      </c>
      <c r="G654" s="67" t="s">
        <v>166</v>
      </c>
      <c r="H654" s="66" t="s">
        <v>560</v>
      </c>
      <c r="I654" s="66" t="s">
        <v>88</v>
      </c>
      <c r="J654" s="66" t="s">
        <v>36</v>
      </c>
      <c r="K654" s="66" t="s">
        <v>1607</v>
      </c>
      <c r="L654" s="66" t="s">
        <v>1607</v>
      </c>
      <c r="M654" s="66" t="s">
        <v>36</v>
      </c>
      <c r="N654" s="68" t="s">
        <v>36</v>
      </c>
      <c r="O654" s="69">
        <v>1023</v>
      </c>
      <c r="P654" s="66" t="s">
        <v>1607</v>
      </c>
      <c r="Q654" s="68">
        <v>307</v>
      </c>
      <c r="R654" s="68">
        <v>0</v>
      </c>
      <c r="S654" s="68">
        <v>339</v>
      </c>
      <c r="T654" s="68">
        <f t="shared" si="10"/>
        <v>346797</v>
      </c>
    </row>
    <row r="655" spans="1:20" ht="15.75" hidden="1" customHeight="1">
      <c r="A655" s="66">
        <v>416</v>
      </c>
      <c r="B655" s="66">
        <v>1031840110</v>
      </c>
      <c r="C655" s="66" t="s">
        <v>2868</v>
      </c>
      <c r="D655" s="66" t="s">
        <v>1607</v>
      </c>
      <c r="E655" s="67" t="s">
        <v>786</v>
      </c>
      <c r="F655" s="67" t="s">
        <v>284</v>
      </c>
      <c r="G655" s="67" t="s">
        <v>169</v>
      </c>
      <c r="H655" s="66" t="s">
        <v>560</v>
      </c>
      <c r="I655" s="66" t="s">
        <v>88</v>
      </c>
      <c r="J655" s="66" t="s">
        <v>36</v>
      </c>
      <c r="K655" s="66" t="s">
        <v>36</v>
      </c>
      <c r="L655" s="66" t="s">
        <v>1607</v>
      </c>
      <c r="M655" s="66" t="s">
        <v>36</v>
      </c>
      <c r="N655" s="68" t="s">
        <v>36</v>
      </c>
      <c r="O655" s="69">
        <v>512</v>
      </c>
      <c r="P655" s="66" t="s">
        <v>1607</v>
      </c>
      <c r="Q655" s="68">
        <v>598</v>
      </c>
      <c r="R655" s="68">
        <v>0</v>
      </c>
      <c r="S655" s="68">
        <v>661</v>
      </c>
      <c r="T655" s="68">
        <f t="shared" si="10"/>
        <v>338432</v>
      </c>
    </row>
    <row r="656" spans="1:20" ht="15.75" hidden="1" customHeight="1">
      <c r="A656" s="66">
        <v>109</v>
      </c>
      <c r="B656" s="66">
        <v>1031230009</v>
      </c>
      <c r="C656" s="66" t="s">
        <v>2869</v>
      </c>
      <c r="D656" s="66" t="s">
        <v>1607</v>
      </c>
      <c r="E656" s="67" t="s">
        <v>789</v>
      </c>
      <c r="F656" s="67" t="s">
        <v>790</v>
      </c>
      <c r="G656" s="67" t="s">
        <v>170</v>
      </c>
      <c r="H656" s="66" t="s">
        <v>458</v>
      </c>
      <c r="I656" s="66" t="s">
        <v>88</v>
      </c>
      <c r="J656" s="66" t="s">
        <v>36</v>
      </c>
      <c r="K656" s="66" t="s">
        <v>1607</v>
      </c>
      <c r="L656" s="66" t="s">
        <v>1607</v>
      </c>
      <c r="M656" s="66" t="s">
        <v>36</v>
      </c>
      <c r="N656" s="68" t="s">
        <v>36</v>
      </c>
      <c r="O656" s="69">
        <v>240</v>
      </c>
      <c r="P656" s="66" t="s">
        <v>1607</v>
      </c>
      <c r="Q656" s="68">
        <v>1275</v>
      </c>
      <c r="R656" s="68">
        <v>0</v>
      </c>
      <c r="S656" s="68">
        <v>1409</v>
      </c>
      <c r="T656" s="68">
        <f t="shared" si="10"/>
        <v>338160</v>
      </c>
    </row>
    <row r="657" spans="1:20" ht="15.75" hidden="1" customHeight="1">
      <c r="A657" s="66">
        <v>280</v>
      </c>
      <c r="B657" s="66">
        <v>1031810130</v>
      </c>
      <c r="C657" s="66" t="s">
        <v>2870</v>
      </c>
      <c r="D657" s="66" t="s">
        <v>1607</v>
      </c>
      <c r="E657" s="67" t="s">
        <v>780</v>
      </c>
      <c r="F657" s="67" t="s">
        <v>792</v>
      </c>
      <c r="G657" s="67" t="s">
        <v>33</v>
      </c>
      <c r="H657" s="66" t="s">
        <v>1644</v>
      </c>
      <c r="I657" s="66" t="s">
        <v>35</v>
      </c>
      <c r="J657" s="66" t="s">
        <v>36</v>
      </c>
      <c r="K657" s="66" t="s">
        <v>36</v>
      </c>
      <c r="L657" s="66" t="s">
        <v>1607</v>
      </c>
      <c r="M657" s="66" t="s">
        <v>36</v>
      </c>
      <c r="N657" s="68" t="s">
        <v>1607</v>
      </c>
      <c r="O657" s="69">
        <v>46</v>
      </c>
      <c r="P657" s="66" t="s">
        <v>1607</v>
      </c>
      <c r="Q657" s="68">
        <v>6564</v>
      </c>
      <c r="R657" s="68">
        <v>0</v>
      </c>
      <c r="S657" s="68">
        <v>7257</v>
      </c>
      <c r="T657" s="68">
        <f t="shared" si="10"/>
        <v>333822</v>
      </c>
    </row>
    <row r="658" spans="1:20" ht="15.75" hidden="1" customHeight="1">
      <c r="A658" s="66">
        <v>265</v>
      </c>
      <c r="B658" s="66">
        <v>1031220140</v>
      </c>
      <c r="C658" s="66" t="s">
        <v>2871</v>
      </c>
      <c r="D658" s="66" t="s">
        <v>1607</v>
      </c>
      <c r="E658" s="67" t="s">
        <v>793</v>
      </c>
      <c r="F658" s="67" t="s">
        <v>87</v>
      </c>
      <c r="G658" s="67" t="s">
        <v>170</v>
      </c>
      <c r="H658" s="66" t="s">
        <v>560</v>
      </c>
      <c r="I658" s="66" t="s">
        <v>88</v>
      </c>
      <c r="J658" s="66" t="s">
        <v>36</v>
      </c>
      <c r="K658" s="66" t="s">
        <v>1607</v>
      </c>
      <c r="L658" s="66" t="s">
        <v>1607</v>
      </c>
      <c r="M658" s="66" t="s">
        <v>36</v>
      </c>
      <c r="N658" s="68" t="s">
        <v>36</v>
      </c>
      <c r="O658" s="69">
        <v>483</v>
      </c>
      <c r="P658" s="66" t="s">
        <v>1607</v>
      </c>
      <c r="Q658" s="68">
        <v>617</v>
      </c>
      <c r="R658" s="68">
        <v>0</v>
      </c>
      <c r="S658" s="68">
        <v>682</v>
      </c>
      <c r="T658" s="68">
        <f t="shared" si="10"/>
        <v>329406</v>
      </c>
    </row>
    <row r="659" spans="1:20" ht="15.75" hidden="1" customHeight="1">
      <c r="A659" s="66">
        <v>123</v>
      </c>
      <c r="B659" s="66">
        <v>1033220006</v>
      </c>
      <c r="C659" s="66" t="s">
        <v>2872</v>
      </c>
      <c r="D659" s="66" t="s">
        <v>1607</v>
      </c>
      <c r="E659" s="67" t="s">
        <v>823</v>
      </c>
      <c r="F659" s="67" t="s">
        <v>824</v>
      </c>
      <c r="G659" s="67" t="s">
        <v>246</v>
      </c>
      <c r="H659" s="66" t="s">
        <v>2873</v>
      </c>
      <c r="I659" s="66" t="s">
        <v>248</v>
      </c>
      <c r="J659" s="66" t="s">
        <v>36</v>
      </c>
      <c r="K659" s="66" t="s">
        <v>1607</v>
      </c>
      <c r="L659" s="66" t="s">
        <v>1607</v>
      </c>
      <c r="M659" s="66" t="s">
        <v>36</v>
      </c>
      <c r="N659" s="68" t="s">
        <v>1607</v>
      </c>
      <c r="O659" s="69">
        <v>16</v>
      </c>
      <c r="P659" s="66" t="s">
        <v>1607</v>
      </c>
      <c r="Q659" s="68">
        <v>18578</v>
      </c>
      <c r="R659" s="68">
        <v>0</v>
      </c>
      <c r="S659" s="68">
        <v>20541</v>
      </c>
      <c r="T659" s="68">
        <f t="shared" si="10"/>
        <v>328656</v>
      </c>
    </row>
    <row r="660" spans="1:20" ht="15.75" customHeight="1">
      <c r="A660" s="66">
        <v>981</v>
      </c>
      <c r="B660" s="66">
        <v>1032910038</v>
      </c>
      <c r="C660" s="66" t="s">
        <v>2874</v>
      </c>
      <c r="D660" s="66" t="s">
        <v>1613</v>
      </c>
      <c r="E660" s="67" t="s">
        <v>2875</v>
      </c>
      <c r="F660" s="67" t="s">
        <v>971</v>
      </c>
      <c r="G660" s="67"/>
      <c r="H660" s="66" t="s">
        <v>2450</v>
      </c>
      <c r="I660" s="66" t="s">
        <v>35</v>
      </c>
      <c r="J660" s="66" t="s">
        <v>36</v>
      </c>
      <c r="K660" s="66" t="s">
        <v>1607</v>
      </c>
      <c r="L660" s="66" t="s">
        <v>1607</v>
      </c>
      <c r="M660" s="66" t="s">
        <v>36</v>
      </c>
      <c r="N660" s="68"/>
      <c r="O660" s="69">
        <v>1</v>
      </c>
      <c r="P660" s="66" t="s">
        <v>1607</v>
      </c>
      <c r="Q660" s="68">
        <v>1230333</v>
      </c>
      <c r="R660" s="68">
        <v>1230333</v>
      </c>
      <c r="S660" s="68">
        <v>1230333</v>
      </c>
      <c r="T660" s="68">
        <f t="shared" si="10"/>
        <v>1230333</v>
      </c>
    </row>
    <row r="661" spans="1:20" ht="15.75" hidden="1" customHeight="1">
      <c r="A661" s="66">
        <v>188</v>
      </c>
      <c r="B661" s="66">
        <v>1031220090</v>
      </c>
      <c r="C661" s="66" t="s">
        <v>2876</v>
      </c>
      <c r="D661" s="66" t="s">
        <v>1607</v>
      </c>
      <c r="E661" s="67" t="s">
        <v>796</v>
      </c>
      <c r="F661" s="67" t="s">
        <v>797</v>
      </c>
      <c r="G661" s="67" t="s">
        <v>169</v>
      </c>
      <c r="H661" s="66" t="s">
        <v>560</v>
      </c>
      <c r="I661" s="66" t="s">
        <v>88</v>
      </c>
      <c r="J661" s="66" t="s">
        <v>36</v>
      </c>
      <c r="K661" s="66" t="s">
        <v>1607</v>
      </c>
      <c r="L661" s="66" t="s">
        <v>1607</v>
      </c>
      <c r="M661" s="66" t="s">
        <v>36</v>
      </c>
      <c r="N661" s="68" t="s">
        <v>36</v>
      </c>
      <c r="O661" s="69">
        <v>3361</v>
      </c>
      <c r="P661" s="66" t="s">
        <v>1607</v>
      </c>
      <c r="Q661" s="68">
        <v>87</v>
      </c>
      <c r="R661" s="68">
        <v>0</v>
      </c>
      <c r="S661" s="68">
        <v>97</v>
      </c>
      <c r="T661" s="68">
        <f t="shared" si="10"/>
        <v>326017</v>
      </c>
    </row>
    <row r="662" spans="1:20" ht="15.75" customHeight="1">
      <c r="A662" s="66">
        <v>684</v>
      </c>
      <c r="B662" s="66">
        <v>1031212020</v>
      </c>
      <c r="C662" s="66" t="s">
        <v>2877</v>
      </c>
      <c r="D662" s="66" t="s">
        <v>1613</v>
      </c>
      <c r="E662" s="67" t="s">
        <v>2878</v>
      </c>
      <c r="F662" s="67" t="s">
        <v>685</v>
      </c>
      <c r="G662" s="67"/>
      <c r="H662" s="66" t="s">
        <v>2879</v>
      </c>
      <c r="I662" s="66" t="s">
        <v>35</v>
      </c>
      <c r="J662" s="66" t="s">
        <v>36</v>
      </c>
      <c r="K662" s="66" t="s">
        <v>1607</v>
      </c>
      <c r="L662" s="66" t="s">
        <v>1607</v>
      </c>
      <c r="M662" s="66" t="s">
        <v>36</v>
      </c>
      <c r="N662" s="68"/>
      <c r="O662" s="69">
        <v>45</v>
      </c>
      <c r="P662" s="66" t="s">
        <v>1607</v>
      </c>
      <c r="Q662" s="68">
        <v>27315</v>
      </c>
      <c r="R662" s="68">
        <v>27315</v>
      </c>
      <c r="S662" s="68">
        <v>27315</v>
      </c>
      <c r="T662" s="68">
        <f t="shared" si="10"/>
        <v>1229175</v>
      </c>
    </row>
    <row r="663" spans="1:20" ht="15.75" customHeight="1">
      <c r="A663" s="66">
        <v>749</v>
      </c>
      <c r="B663" s="66" t="s">
        <v>2880</v>
      </c>
      <c r="C663" s="66" t="s">
        <v>2881</v>
      </c>
      <c r="D663" s="66" t="s">
        <v>1613</v>
      </c>
      <c r="E663" s="67" t="s">
        <v>2882</v>
      </c>
      <c r="F663" s="67" t="s">
        <v>314</v>
      </c>
      <c r="G663" s="67"/>
      <c r="H663" s="66" t="s">
        <v>458</v>
      </c>
      <c r="I663" s="66" t="s">
        <v>88</v>
      </c>
      <c r="J663" s="66" t="s">
        <v>36</v>
      </c>
      <c r="K663" s="66" t="s">
        <v>1607</v>
      </c>
      <c r="L663" s="66" t="s">
        <v>1607</v>
      </c>
      <c r="M663" s="66" t="s">
        <v>36</v>
      </c>
      <c r="N663" s="68"/>
      <c r="O663" s="69">
        <v>1088</v>
      </c>
      <c r="P663" s="66" t="s">
        <v>1607</v>
      </c>
      <c r="Q663" s="68">
        <v>1118</v>
      </c>
      <c r="R663" s="68">
        <v>1612</v>
      </c>
      <c r="S663" s="68">
        <v>1118</v>
      </c>
      <c r="T663" s="68">
        <f t="shared" si="10"/>
        <v>1216384</v>
      </c>
    </row>
    <row r="664" spans="1:20" ht="15.75" hidden="1" customHeight="1">
      <c r="A664" s="66">
        <v>609</v>
      </c>
      <c r="B664" s="66">
        <v>1032810150</v>
      </c>
      <c r="C664" s="66" t="s">
        <v>2883</v>
      </c>
      <c r="D664" s="66" t="s">
        <v>1607</v>
      </c>
      <c r="E664" s="67" t="s">
        <v>800</v>
      </c>
      <c r="F664" s="67" t="s">
        <v>472</v>
      </c>
      <c r="G664" s="67" t="s">
        <v>33</v>
      </c>
      <c r="H664" s="66" t="s">
        <v>1644</v>
      </c>
      <c r="I664" s="66" t="s">
        <v>35</v>
      </c>
      <c r="J664" s="66" t="s">
        <v>36</v>
      </c>
      <c r="K664" s="66" t="s">
        <v>1607</v>
      </c>
      <c r="L664" s="66" t="s">
        <v>1607</v>
      </c>
      <c r="M664" s="66" t="s">
        <v>36</v>
      </c>
      <c r="N664" s="68" t="s">
        <v>1607</v>
      </c>
      <c r="O664" s="69">
        <v>67</v>
      </c>
      <c r="P664" s="66" t="s">
        <v>1607</v>
      </c>
      <c r="Q664" s="68">
        <v>4385</v>
      </c>
      <c r="R664" s="68">
        <v>0</v>
      </c>
      <c r="S664" s="68">
        <v>4848</v>
      </c>
      <c r="T664" s="68">
        <f t="shared" si="10"/>
        <v>324816</v>
      </c>
    </row>
    <row r="665" spans="1:20" ht="15.75" hidden="1" customHeight="1">
      <c r="A665" s="66">
        <v>1201</v>
      </c>
      <c r="B665" s="66">
        <v>1031220088</v>
      </c>
      <c r="C665" s="66" t="s">
        <v>2884</v>
      </c>
      <c r="D665" s="66" t="s">
        <v>1607</v>
      </c>
      <c r="E665" s="67" t="s">
        <v>794</v>
      </c>
      <c r="F665" s="67" t="s">
        <v>795</v>
      </c>
      <c r="G665" s="67" t="s">
        <v>458</v>
      </c>
      <c r="H665" s="66" t="s">
        <v>458</v>
      </c>
      <c r="I665" s="66" t="s">
        <v>88</v>
      </c>
      <c r="J665" s="66" t="s">
        <v>36</v>
      </c>
      <c r="K665" s="66" t="s">
        <v>1607</v>
      </c>
      <c r="L665" s="66" t="s">
        <v>36</v>
      </c>
      <c r="M665" s="66" t="s">
        <v>1607</v>
      </c>
      <c r="N665" s="68" t="s">
        <v>36</v>
      </c>
      <c r="O665" s="69">
        <v>90</v>
      </c>
      <c r="P665" s="66" t="s">
        <v>1607</v>
      </c>
      <c r="Q665" s="68">
        <v>3258</v>
      </c>
      <c r="R665" s="68">
        <v>0</v>
      </c>
      <c r="S665" s="68">
        <v>3602</v>
      </c>
      <c r="T665" s="68">
        <f t="shared" si="10"/>
        <v>324180</v>
      </c>
    </row>
    <row r="666" spans="1:20" ht="15.75" hidden="1" customHeight="1">
      <c r="A666" s="66">
        <v>138</v>
      </c>
      <c r="B666" s="66">
        <v>1032810058</v>
      </c>
      <c r="C666" s="66" t="s">
        <v>2885</v>
      </c>
      <c r="D666" s="66" t="s">
        <v>1607</v>
      </c>
      <c r="E666" s="67" t="s">
        <v>798</v>
      </c>
      <c r="F666" s="67" t="s">
        <v>799</v>
      </c>
      <c r="G666" s="67" t="s">
        <v>500</v>
      </c>
      <c r="H666" s="66" t="s">
        <v>560</v>
      </c>
      <c r="I666" s="66" t="s">
        <v>88</v>
      </c>
      <c r="J666" s="66" t="s">
        <v>36</v>
      </c>
      <c r="K666" s="66" t="s">
        <v>1607</v>
      </c>
      <c r="L666" s="66" t="s">
        <v>1607</v>
      </c>
      <c r="M666" s="66" t="s">
        <v>36</v>
      </c>
      <c r="N666" s="68" t="s">
        <v>36</v>
      </c>
      <c r="O666" s="69">
        <v>1289</v>
      </c>
      <c r="P666" s="66" t="s">
        <v>1607</v>
      </c>
      <c r="Q666" s="68">
        <v>227</v>
      </c>
      <c r="R666" s="68">
        <v>0</v>
      </c>
      <c r="S666" s="68">
        <v>251</v>
      </c>
      <c r="T666" s="68">
        <f t="shared" si="10"/>
        <v>323539</v>
      </c>
    </row>
    <row r="667" spans="1:20" ht="15.75" hidden="1" customHeight="1">
      <c r="A667" s="66">
        <v>63</v>
      </c>
      <c r="B667" s="66">
        <v>1031010015</v>
      </c>
      <c r="C667" s="66" t="s">
        <v>2886</v>
      </c>
      <c r="D667" s="66" t="s">
        <v>1607</v>
      </c>
      <c r="E667" s="67" t="s">
        <v>804</v>
      </c>
      <c r="F667" s="67" t="s">
        <v>805</v>
      </c>
      <c r="G667" s="67" t="s">
        <v>33</v>
      </c>
      <c r="H667" s="66" t="s">
        <v>1644</v>
      </c>
      <c r="I667" s="66" t="s">
        <v>35</v>
      </c>
      <c r="J667" s="66" t="s">
        <v>36</v>
      </c>
      <c r="K667" s="66" t="s">
        <v>1607</v>
      </c>
      <c r="L667" s="66" t="s">
        <v>1607</v>
      </c>
      <c r="M667" s="66" t="s">
        <v>36</v>
      </c>
      <c r="N667" s="68" t="s">
        <v>1607</v>
      </c>
      <c r="O667" s="69">
        <v>281</v>
      </c>
      <c r="P667" s="66" t="s">
        <v>1607</v>
      </c>
      <c r="Q667" s="68">
        <v>1028</v>
      </c>
      <c r="R667" s="68">
        <v>0</v>
      </c>
      <c r="S667" s="68">
        <v>1136</v>
      </c>
      <c r="T667" s="68">
        <f t="shared" si="10"/>
        <v>319216</v>
      </c>
    </row>
    <row r="668" spans="1:20" ht="15.75" hidden="1" customHeight="1">
      <c r="A668" s="66">
        <v>14</v>
      </c>
      <c r="B668" s="66">
        <v>1031220040</v>
      </c>
      <c r="C668" s="66" t="s">
        <v>2887</v>
      </c>
      <c r="D668" s="66" t="s">
        <v>1607</v>
      </c>
      <c r="E668" s="67" t="s">
        <v>803</v>
      </c>
      <c r="F668" s="67" t="s">
        <v>134</v>
      </c>
      <c r="G668" s="67" t="s">
        <v>169</v>
      </c>
      <c r="H668" s="66" t="s">
        <v>560</v>
      </c>
      <c r="I668" s="66" t="s">
        <v>88</v>
      </c>
      <c r="J668" s="66" t="s">
        <v>36</v>
      </c>
      <c r="K668" s="66" t="s">
        <v>1607</v>
      </c>
      <c r="L668" s="66" t="s">
        <v>1607</v>
      </c>
      <c r="M668" s="66" t="s">
        <v>36</v>
      </c>
      <c r="N668" s="68" t="s">
        <v>36</v>
      </c>
      <c r="O668" s="69">
        <v>343</v>
      </c>
      <c r="P668" s="66" t="s">
        <v>1607</v>
      </c>
      <c r="Q668" s="68">
        <v>836</v>
      </c>
      <c r="R668" s="68">
        <v>0</v>
      </c>
      <c r="S668" s="68">
        <v>924</v>
      </c>
      <c r="T668" s="68">
        <f t="shared" si="10"/>
        <v>316932</v>
      </c>
    </row>
    <row r="669" spans="1:20" ht="15.75" hidden="1" customHeight="1">
      <c r="A669" s="66">
        <v>1317</v>
      </c>
      <c r="B669" s="66">
        <v>1031212006</v>
      </c>
      <c r="C669" s="66" t="s">
        <v>2888</v>
      </c>
      <c r="D669" s="66" t="s">
        <v>1607</v>
      </c>
      <c r="E669" s="67" t="s">
        <v>791</v>
      </c>
      <c r="F669" s="67" t="s">
        <v>735</v>
      </c>
      <c r="G669" s="67"/>
      <c r="H669" s="66" t="s">
        <v>169</v>
      </c>
      <c r="I669" s="66" t="s">
        <v>88</v>
      </c>
      <c r="J669" s="66" t="s">
        <v>36</v>
      </c>
      <c r="K669" s="66"/>
      <c r="L669" s="66" t="s">
        <v>36</v>
      </c>
      <c r="M669" s="66" t="s">
        <v>1607</v>
      </c>
      <c r="N669" s="68" t="s">
        <v>36</v>
      </c>
      <c r="O669" s="69">
        <v>23</v>
      </c>
      <c r="P669" s="66" t="s">
        <v>1607</v>
      </c>
      <c r="Q669" s="68">
        <v>12338</v>
      </c>
      <c r="R669" s="68">
        <v>0</v>
      </c>
      <c r="S669" s="68">
        <v>13642</v>
      </c>
      <c r="T669" s="68">
        <f t="shared" si="10"/>
        <v>313766</v>
      </c>
    </row>
    <row r="670" spans="1:20" ht="15.75" hidden="1" customHeight="1">
      <c r="A670" s="66">
        <v>25</v>
      </c>
      <c r="B670" s="66">
        <v>1031011011</v>
      </c>
      <c r="C670" s="66" t="s">
        <v>2889</v>
      </c>
      <c r="D670" s="66" t="s">
        <v>1607</v>
      </c>
      <c r="E670" s="67" t="s">
        <v>806</v>
      </c>
      <c r="F670" s="67" t="s">
        <v>807</v>
      </c>
      <c r="G670" s="67" t="s">
        <v>169</v>
      </c>
      <c r="H670" s="66" t="s">
        <v>560</v>
      </c>
      <c r="I670" s="66" t="s">
        <v>88</v>
      </c>
      <c r="J670" s="66" t="s">
        <v>36</v>
      </c>
      <c r="K670" s="66" t="s">
        <v>1607</v>
      </c>
      <c r="L670" s="66" t="s">
        <v>1607</v>
      </c>
      <c r="M670" s="66" t="s">
        <v>36</v>
      </c>
      <c r="N670" s="68" t="s">
        <v>36</v>
      </c>
      <c r="O670" s="69">
        <v>462</v>
      </c>
      <c r="P670" s="66" t="s">
        <v>1607</v>
      </c>
      <c r="Q670" s="68">
        <v>612</v>
      </c>
      <c r="R670" s="68">
        <v>0</v>
      </c>
      <c r="S670" s="68">
        <v>677</v>
      </c>
      <c r="T670" s="68">
        <f t="shared" si="10"/>
        <v>312774</v>
      </c>
    </row>
    <row r="671" spans="1:20" ht="15.75" hidden="1" customHeight="1">
      <c r="A671" s="66">
        <v>217</v>
      </c>
      <c r="B671" s="66">
        <v>1033470130</v>
      </c>
      <c r="C671" s="66" t="s">
        <v>2890</v>
      </c>
      <c r="D671" s="66" t="s">
        <v>1607</v>
      </c>
      <c r="E671" s="67" t="s">
        <v>820</v>
      </c>
      <c r="F671" s="67" t="s">
        <v>584</v>
      </c>
      <c r="G671" s="67" t="s">
        <v>575</v>
      </c>
      <c r="H671" s="66" t="s">
        <v>2591</v>
      </c>
      <c r="I671" s="66" t="s">
        <v>127</v>
      </c>
      <c r="J671" s="66" t="s">
        <v>36</v>
      </c>
      <c r="K671" s="66" t="s">
        <v>1607</v>
      </c>
      <c r="L671" s="66" t="s">
        <v>1607</v>
      </c>
      <c r="M671" s="66" t="s">
        <v>36</v>
      </c>
      <c r="N671" s="68" t="s">
        <v>1607</v>
      </c>
      <c r="O671" s="69">
        <v>36</v>
      </c>
      <c r="P671" s="66" t="s">
        <v>1607</v>
      </c>
      <c r="Q671" s="68">
        <v>7720</v>
      </c>
      <c r="R671" s="68">
        <v>0</v>
      </c>
      <c r="S671" s="68">
        <v>8535</v>
      </c>
      <c r="T671" s="68">
        <f t="shared" si="10"/>
        <v>307260</v>
      </c>
    </row>
    <row r="672" spans="1:20" ht="15.75" customHeight="1">
      <c r="A672" s="66">
        <v>933</v>
      </c>
      <c r="B672" s="66">
        <v>1032130004</v>
      </c>
      <c r="C672" s="66" t="s">
        <v>2891</v>
      </c>
      <c r="D672" s="66" t="s">
        <v>1613</v>
      </c>
      <c r="E672" s="67" t="s">
        <v>2892</v>
      </c>
      <c r="F672" s="67" t="s">
        <v>2893</v>
      </c>
      <c r="G672" s="67"/>
      <c r="H672" s="66" t="s">
        <v>2894</v>
      </c>
      <c r="I672" s="66" t="s">
        <v>35</v>
      </c>
      <c r="J672" s="66" t="s">
        <v>36</v>
      </c>
      <c r="K672" s="66" t="s">
        <v>1607</v>
      </c>
      <c r="L672" s="66" t="s">
        <v>1607</v>
      </c>
      <c r="M672" s="66" t="s">
        <v>36</v>
      </c>
      <c r="N672" s="68"/>
      <c r="O672" s="69">
        <v>107</v>
      </c>
      <c r="P672" s="66" t="s">
        <v>1607</v>
      </c>
      <c r="Q672" s="68">
        <v>11325</v>
      </c>
      <c r="R672" s="68">
        <v>11325</v>
      </c>
      <c r="S672" s="68">
        <v>11325</v>
      </c>
      <c r="T672" s="68">
        <f t="shared" si="10"/>
        <v>1211775</v>
      </c>
    </row>
    <row r="673" spans="1:20" ht="15.75" customHeight="1">
      <c r="A673" s="66">
        <v>720</v>
      </c>
      <c r="B673" s="66">
        <v>1031440035</v>
      </c>
      <c r="C673" s="66" t="s">
        <v>2895</v>
      </c>
      <c r="D673" s="66" t="s">
        <v>1613</v>
      </c>
      <c r="E673" s="67" t="s">
        <v>2896</v>
      </c>
      <c r="F673" s="67" t="s">
        <v>2897</v>
      </c>
      <c r="G673" s="67"/>
      <c r="H673" s="66" t="s">
        <v>2446</v>
      </c>
      <c r="I673" s="66" t="s">
        <v>383</v>
      </c>
      <c r="J673" s="66" t="s">
        <v>36</v>
      </c>
      <c r="K673" s="66" t="s">
        <v>1607</v>
      </c>
      <c r="L673" s="66" t="s">
        <v>1607</v>
      </c>
      <c r="M673" s="66" t="s">
        <v>36</v>
      </c>
      <c r="N673" s="68"/>
      <c r="O673" s="69">
        <v>11</v>
      </c>
      <c r="P673" s="66" t="s">
        <v>1607</v>
      </c>
      <c r="Q673" s="68">
        <v>110016</v>
      </c>
      <c r="R673" s="68">
        <v>110016</v>
      </c>
      <c r="S673" s="68">
        <v>110016</v>
      </c>
      <c r="T673" s="68">
        <f t="shared" si="10"/>
        <v>1210176</v>
      </c>
    </row>
    <row r="674" spans="1:20" ht="15.75" customHeight="1">
      <c r="A674" s="66">
        <v>74</v>
      </c>
      <c r="B674" s="66">
        <v>1031220790</v>
      </c>
      <c r="C674" s="66" t="s">
        <v>2898</v>
      </c>
      <c r="D674" s="66" t="s">
        <v>1613</v>
      </c>
      <c r="E674" s="67" t="s">
        <v>2899</v>
      </c>
      <c r="F674" s="67" t="s">
        <v>2900</v>
      </c>
      <c r="G674" s="67" t="s">
        <v>578</v>
      </c>
      <c r="H674" s="66" t="s">
        <v>458</v>
      </c>
      <c r="I674" s="66" t="s">
        <v>88</v>
      </c>
      <c r="J674" s="66" t="s">
        <v>36</v>
      </c>
      <c r="K674" s="66" t="s">
        <v>1607</v>
      </c>
      <c r="L674" s="66" t="s">
        <v>1607</v>
      </c>
      <c r="M674" s="66" t="s">
        <v>36</v>
      </c>
      <c r="N674" s="68" t="s">
        <v>36</v>
      </c>
      <c r="O674" s="69">
        <v>242</v>
      </c>
      <c r="P674" s="66" t="s">
        <v>1607</v>
      </c>
      <c r="Q674" s="68">
        <v>4909</v>
      </c>
      <c r="R674" s="68">
        <v>4909</v>
      </c>
      <c r="S674" s="68">
        <v>4909</v>
      </c>
      <c r="T674" s="68">
        <f t="shared" si="10"/>
        <v>1187978</v>
      </c>
    </row>
    <row r="675" spans="1:20" ht="15.75" customHeight="1">
      <c r="A675" s="66">
        <v>1056</v>
      </c>
      <c r="B675" s="66">
        <v>1031810116</v>
      </c>
      <c r="C675" s="66" t="s">
        <v>2901</v>
      </c>
      <c r="D675" s="66" t="s">
        <v>1613</v>
      </c>
      <c r="E675" s="67" t="s">
        <v>2902</v>
      </c>
      <c r="F675" s="67" t="s">
        <v>2903</v>
      </c>
      <c r="G675" s="67"/>
      <c r="H675" s="66" t="s">
        <v>560</v>
      </c>
      <c r="I675" s="66" t="s">
        <v>88</v>
      </c>
      <c r="J675" s="66" t="s">
        <v>36</v>
      </c>
      <c r="K675" s="66" t="s">
        <v>1607</v>
      </c>
      <c r="L675" s="66" t="s">
        <v>1607</v>
      </c>
      <c r="M675" s="66" t="s">
        <v>36</v>
      </c>
      <c r="N675" s="68"/>
      <c r="O675" s="69">
        <v>480</v>
      </c>
      <c r="P675" s="66" t="s">
        <v>1607</v>
      </c>
      <c r="Q675" s="68">
        <v>2440</v>
      </c>
      <c r="R675" s="68">
        <v>2440</v>
      </c>
      <c r="S675" s="68">
        <v>2440</v>
      </c>
      <c r="T675" s="68">
        <f t="shared" si="10"/>
        <v>1171200</v>
      </c>
    </row>
    <row r="676" spans="1:20" ht="15.75" customHeight="1">
      <c r="A676" s="66">
        <v>978</v>
      </c>
      <c r="B676" s="66">
        <v>1031870175</v>
      </c>
      <c r="C676" s="66" t="s">
        <v>2904</v>
      </c>
      <c r="D676" s="66" t="s">
        <v>1613</v>
      </c>
      <c r="E676" s="67" t="s">
        <v>2905</v>
      </c>
      <c r="F676" s="67" t="s">
        <v>146</v>
      </c>
      <c r="G676" s="67"/>
      <c r="H676" s="66" t="s">
        <v>169</v>
      </c>
      <c r="I676" s="66" t="s">
        <v>88</v>
      </c>
      <c r="J676" s="66" t="s">
        <v>36</v>
      </c>
      <c r="K676" s="66" t="s">
        <v>1607</v>
      </c>
      <c r="L676" s="66" t="s">
        <v>1607</v>
      </c>
      <c r="M676" s="66" t="s">
        <v>36</v>
      </c>
      <c r="N676" s="68"/>
      <c r="O676" s="69">
        <v>387</v>
      </c>
      <c r="P676" s="66" t="s">
        <v>1607</v>
      </c>
      <c r="Q676" s="68">
        <v>2988</v>
      </c>
      <c r="R676" s="68">
        <v>4301</v>
      </c>
      <c r="S676" s="68">
        <v>2988</v>
      </c>
      <c r="T676" s="68">
        <f t="shared" si="10"/>
        <v>1156356</v>
      </c>
    </row>
    <row r="677" spans="1:20" ht="15.75" customHeight="1">
      <c r="A677" s="66">
        <v>1435</v>
      </c>
      <c r="B677" s="66">
        <v>1032144009</v>
      </c>
      <c r="C677" s="66" t="s">
        <v>2906</v>
      </c>
      <c r="D677" s="66" t="s">
        <v>1613</v>
      </c>
      <c r="E677" s="67" t="s">
        <v>2907</v>
      </c>
      <c r="F677" s="67" t="s">
        <v>2908</v>
      </c>
      <c r="G677" s="67" t="s">
        <v>108</v>
      </c>
      <c r="H677" s="66" t="s">
        <v>1859</v>
      </c>
      <c r="I677" s="66" t="s">
        <v>1873</v>
      </c>
      <c r="J677" s="66" t="s">
        <v>36</v>
      </c>
      <c r="K677" s="66" t="s">
        <v>1607</v>
      </c>
      <c r="L677" s="66" t="s">
        <v>1607</v>
      </c>
      <c r="M677" s="66" t="s">
        <v>36</v>
      </c>
      <c r="N677" s="68" t="s">
        <v>1607</v>
      </c>
      <c r="O677" s="69">
        <v>1</v>
      </c>
      <c r="P677" s="66" t="s">
        <v>1607</v>
      </c>
      <c r="Q677" s="68">
        <v>1148972</v>
      </c>
      <c r="R677" s="68">
        <v>1148972</v>
      </c>
      <c r="S677" s="68">
        <v>1148972</v>
      </c>
      <c r="T677" s="68">
        <f t="shared" si="10"/>
        <v>1148972</v>
      </c>
    </row>
    <row r="678" spans="1:20" ht="15.75" hidden="1" customHeight="1">
      <c r="A678" s="66">
        <v>513</v>
      </c>
      <c r="B678" s="66">
        <v>1031016258</v>
      </c>
      <c r="C678" s="66" t="s">
        <v>2909</v>
      </c>
      <c r="D678" s="66" t="s">
        <v>1607</v>
      </c>
      <c r="E678" s="67" t="s">
        <v>812</v>
      </c>
      <c r="F678" s="67" t="s">
        <v>813</v>
      </c>
      <c r="G678" s="67" t="s">
        <v>41</v>
      </c>
      <c r="H678" s="66" t="s">
        <v>1644</v>
      </c>
      <c r="I678" s="66" t="s">
        <v>642</v>
      </c>
      <c r="J678" s="66" t="s">
        <v>36</v>
      </c>
      <c r="K678" s="66" t="s">
        <v>1607</v>
      </c>
      <c r="L678" s="66" t="s">
        <v>1607</v>
      </c>
      <c r="M678" s="66" t="s">
        <v>36</v>
      </c>
      <c r="N678" s="68" t="s">
        <v>1607</v>
      </c>
      <c r="O678" s="69">
        <v>122</v>
      </c>
      <c r="P678" s="66" t="s">
        <v>1607</v>
      </c>
      <c r="Q678" s="68">
        <v>2260</v>
      </c>
      <c r="R678" s="68">
        <v>0</v>
      </c>
      <c r="S678" s="68">
        <v>2499</v>
      </c>
      <c r="T678" s="68">
        <f t="shared" si="10"/>
        <v>304878</v>
      </c>
    </row>
    <row r="679" spans="1:20" ht="15.75" customHeight="1">
      <c r="A679" s="66">
        <v>891</v>
      </c>
      <c r="B679" s="66">
        <v>1032150051</v>
      </c>
      <c r="C679" s="66" t="s">
        <v>2910</v>
      </c>
      <c r="D679" s="66" t="s">
        <v>1613</v>
      </c>
      <c r="E679" s="67" t="s">
        <v>2911</v>
      </c>
      <c r="F679" s="67" t="s">
        <v>2287</v>
      </c>
      <c r="G679" s="67"/>
      <c r="H679" s="66" t="s">
        <v>2288</v>
      </c>
      <c r="I679" s="66" t="s">
        <v>35</v>
      </c>
      <c r="J679" s="66" t="s">
        <v>36</v>
      </c>
      <c r="K679" s="66" t="s">
        <v>1607</v>
      </c>
      <c r="L679" s="66" t="s">
        <v>1607</v>
      </c>
      <c r="M679" s="66" t="s">
        <v>36</v>
      </c>
      <c r="N679" s="68"/>
      <c r="O679" s="69">
        <v>53</v>
      </c>
      <c r="P679" s="66" t="s">
        <v>1607</v>
      </c>
      <c r="Q679" s="68">
        <v>21606</v>
      </c>
      <c r="R679" s="68">
        <v>21606</v>
      </c>
      <c r="S679" s="68">
        <v>21606</v>
      </c>
      <c r="T679" s="68">
        <f t="shared" si="10"/>
        <v>1145118</v>
      </c>
    </row>
    <row r="680" spans="1:20" ht="15.75" hidden="1" customHeight="1">
      <c r="A680" s="66">
        <v>1298</v>
      </c>
      <c r="B680" s="66">
        <v>1031220004</v>
      </c>
      <c r="C680" s="66" t="s">
        <v>2912</v>
      </c>
      <c r="D680" s="66" t="s">
        <v>1607</v>
      </c>
      <c r="E680" s="67" t="s">
        <v>810</v>
      </c>
      <c r="F680" s="67" t="s">
        <v>811</v>
      </c>
      <c r="G680" s="67"/>
      <c r="H680" s="66" t="s">
        <v>458</v>
      </c>
      <c r="I680" s="66" t="s">
        <v>88</v>
      </c>
      <c r="J680" s="66" t="s">
        <v>36</v>
      </c>
      <c r="K680" s="66"/>
      <c r="L680" s="66" t="s">
        <v>36</v>
      </c>
      <c r="M680" s="66" t="s">
        <v>1607</v>
      </c>
      <c r="N680" s="68" t="s">
        <v>36</v>
      </c>
      <c r="O680" s="69">
        <v>141</v>
      </c>
      <c r="P680" s="66" t="s">
        <v>1607</v>
      </c>
      <c r="Q680" s="68">
        <v>1946</v>
      </c>
      <c r="R680" s="68">
        <v>0</v>
      </c>
      <c r="S680" s="68">
        <v>2151</v>
      </c>
      <c r="T680" s="68">
        <f t="shared" si="10"/>
        <v>303291</v>
      </c>
    </row>
    <row r="681" spans="1:20" ht="15.75" customHeight="1">
      <c r="A681" s="66">
        <v>853</v>
      </c>
      <c r="B681" s="66">
        <v>1031020083</v>
      </c>
      <c r="C681" s="66" t="s">
        <v>2913</v>
      </c>
      <c r="D681" s="66" t="s">
        <v>1613</v>
      </c>
      <c r="E681" s="67" t="s">
        <v>2914</v>
      </c>
      <c r="F681" s="67" t="s">
        <v>2915</v>
      </c>
      <c r="G681" s="67"/>
      <c r="H681" s="66" t="s">
        <v>2916</v>
      </c>
      <c r="I681" s="66" t="s">
        <v>88</v>
      </c>
      <c r="J681" s="66" t="s">
        <v>36</v>
      </c>
      <c r="K681" s="66" t="s">
        <v>1607</v>
      </c>
      <c r="L681" s="66" t="s">
        <v>1607</v>
      </c>
      <c r="M681" s="66" t="s">
        <v>36</v>
      </c>
      <c r="N681" s="68"/>
      <c r="O681" s="69">
        <v>60</v>
      </c>
      <c r="P681" s="66" t="s">
        <v>1607</v>
      </c>
      <c r="Q681" s="68">
        <v>18741</v>
      </c>
      <c r="R681" s="68">
        <v>18741</v>
      </c>
      <c r="S681" s="68">
        <v>18741</v>
      </c>
      <c r="T681" s="68">
        <f t="shared" si="10"/>
        <v>1124460</v>
      </c>
    </row>
    <row r="682" spans="1:20" ht="15.75" hidden="1" customHeight="1">
      <c r="A682" s="66">
        <v>143</v>
      </c>
      <c r="B682" s="66">
        <v>1032810071</v>
      </c>
      <c r="C682" s="66" t="s">
        <v>2917</v>
      </c>
      <c r="D682" s="66" t="s">
        <v>1607</v>
      </c>
      <c r="E682" s="67" t="s">
        <v>814</v>
      </c>
      <c r="F682" s="67" t="s">
        <v>815</v>
      </c>
      <c r="G682" s="67" t="s">
        <v>385</v>
      </c>
      <c r="H682" s="66" t="s">
        <v>132</v>
      </c>
      <c r="I682" s="66" t="s">
        <v>88</v>
      </c>
      <c r="J682" s="66" t="s">
        <v>36</v>
      </c>
      <c r="K682" s="66" t="s">
        <v>1607</v>
      </c>
      <c r="L682" s="66" t="s">
        <v>1607</v>
      </c>
      <c r="M682" s="66" t="s">
        <v>36</v>
      </c>
      <c r="N682" s="68" t="s">
        <v>1607</v>
      </c>
      <c r="O682" s="69">
        <v>170</v>
      </c>
      <c r="P682" s="66" t="s">
        <v>36</v>
      </c>
      <c r="Q682" s="68">
        <v>1609</v>
      </c>
      <c r="R682" s="68">
        <v>0</v>
      </c>
      <c r="S682" s="68">
        <v>1778</v>
      </c>
      <c r="T682" s="68">
        <f t="shared" si="10"/>
        <v>302260</v>
      </c>
    </row>
    <row r="683" spans="1:20" ht="15.75" customHeight="1">
      <c r="A683" s="66">
        <v>740</v>
      </c>
      <c r="B683" s="66">
        <v>1031212002</v>
      </c>
      <c r="C683" s="66" t="s">
        <v>2918</v>
      </c>
      <c r="D683" s="66" t="s">
        <v>1613</v>
      </c>
      <c r="E683" s="67" t="s">
        <v>2919</v>
      </c>
      <c r="F683" s="67" t="s">
        <v>2920</v>
      </c>
      <c r="G683" s="67"/>
      <c r="H683" s="66" t="s">
        <v>560</v>
      </c>
      <c r="I683" s="66" t="s">
        <v>88</v>
      </c>
      <c r="J683" s="66" t="s">
        <v>36</v>
      </c>
      <c r="K683" s="66" t="s">
        <v>1607</v>
      </c>
      <c r="L683" s="66" t="s">
        <v>1607</v>
      </c>
      <c r="M683" s="66" t="s">
        <v>36</v>
      </c>
      <c r="N683" s="68"/>
      <c r="O683" s="69">
        <v>5474</v>
      </c>
      <c r="P683" s="66" t="s">
        <v>1607</v>
      </c>
      <c r="Q683" s="68">
        <v>205</v>
      </c>
      <c r="R683" s="68">
        <v>297</v>
      </c>
      <c r="S683" s="68">
        <v>205</v>
      </c>
      <c r="T683" s="68">
        <f t="shared" si="10"/>
        <v>1122170</v>
      </c>
    </row>
    <row r="684" spans="1:20" ht="15.75" customHeight="1">
      <c r="A684" s="66">
        <v>1256</v>
      </c>
      <c r="B684" s="66">
        <v>1032910020</v>
      </c>
      <c r="C684" s="66" t="s">
        <v>2921</v>
      </c>
      <c r="D684" s="66" t="s">
        <v>1613</v>
      </c>
      <c r="E684" s="67" t="s">
        <v>2922</v>
      </c>
      <c r="F684" s="67" t="s">
        <v>2923</v>
      </c>
      <c r="G684" s="67" t="s">
        <v>2924</v>
      </c>
      <c r="H684" s="66" t="s">
        <v>390</v>
      </c>
      <c r="I684" s="66" t="s">
        <v>35</v>
      </c>
      <c r="J684" s="66" t="s">
        <v>36</v>
      </c>
      <c r="K684" s="66" t="s">
        <v>1607</v>
      </c>
      <c r="L684" s="66" t="s">
        <v>36</v>
      </c>
      <c r="M684" s="66" t="s">
        <v>1607</v>
      </c>
      <c r="N684" s="68" t="s">
        <v>1607</v>
      </c>
      <c r="O684" s="69">
        <v>7</v>
      </c>
      <c r="P684" s="66" t="s">
        <v>1607</v>
      </c>
      <c r="Q684" s="68">
        <v>32265</v>
      </c>
      <c r="R684" s="68">
        <v>158068</v>
      </c>
      <c r="S684" s="68">
        <v>158068</v>
      </c>
      <c r="T684" s="68">
        <f t="shared" si="10"/>
        <v>1106476</v>
      </c>
    </row>
    <row r="685" spans="1:20" ht="15.75" customHeight="1">
      <c r="A685" s="66">
        <v>1008</v>
      </c>
      <c r="B685" s="66">
        <v>1031810077</v>
      </c>
      <c r="C685" s="66" t="s">
        <v>2925</v>
      </c>
      <c r="D685" s="66" t="s">
        <v>1613</v>
      </c>
      <c r="E685" s="67" t="s">
        <v>2362</v>
      </c>
      <c r="F685" s="67" t="s">
        <v>595</v>
      </c>
      <c r="G685" s="67"/>
      <c r="H685" s="66" t="s">
        <v>165</v>
      </c>
      <c r="I685" s="66" t="s">
        <v>88</v>
      </c>
      <c r="J685" s="66" t="s">
        <v>36</v>
      </c>
      <c r="K685" s="66" t="s">
        <v>1607</v>
      </c>
      <c r="L685" s="66" t="s">
        <v>1607</v>
      </c>
      <c r="M685" s="66" t="s">
        <v>36</v>
      </c>
      <c r="N685" s="68"/>
      <c r="O685" s="69">
        <v>1986</v>
      </c>
      <c r="P685" s="66" t="s">
        <v>1607</v>
      </c>
      <c r="Q685" s="68">
        <v>555</v>
      </c>
      <c r="R685" s="68">
        <v>555</v>
      </c>
      <c r="S685" s="68">
        <v>555</v>
      </c>
      <c r="T685" s="68">
        <f t="shared" si="10"/>
        <v>1102230</v>
      </c>
    </row>
    <row r="686" spans="1:20" ht="15.75" customHeight="1">
      <c r="A686" s="66">
        <v>953</v>
      </c>
      <c r="B686" s="66">
        <v>1031211192</v>
      </c>
      <c r="C686" s="66" t="s">
        <v>2926</v>
      </c>
      <c r="D686" s="66" t="s">
        <v>1613</v>
      </c>
      <c r="E686" s="67" t="s">
        <v>2927</v>
      </c>
      <c r="F686" s="67" t="s">
        <v>838</v>
      </c>
      <c r="G686" s="67"/>
      <c r="H686" s="66" t="s">
        <v>458</v>
      </c>
      <c r="I686" s="66" t="s">
        <v>88</v>
      </c>
      <c r="J686" s="66" t="s">
        <v>36</v>
      </c>
      <c r="K686" s="66" t="s">
        <v>1607</v>
      </c>
      <c r="L686" s="66" t="s">
        <v>1607</v>
      </c>
      <c r="M686" s="66" t="s">
        <v>36</v>
      </c>
      <c r="N686" s="68"/>
      <c r="O686" s="69">
        <v>1783</v>
      </c>
      <c r="P686" s="66" t="s">
        <v>1607</v>
      </c>
      <c r="Q686" s="68">
        <v>617</v>
      </c>
      <c r="R686" s="68">
        <v>617</v>
      </c>
      <c r="S686" s="68">
        <v>617</v>
      </c>
      <c r="T686" s="68">
        <f t="shared" si="10"/>
        <v>1100111</v>
      </c>
    </row>
    <row r="687" spans="1:20" ht="15.75" customHeight="1">
      <c r="A687" s="66">
        <v>1051</v>
      </c>
      <c r="B687" s="66">
        <v>1033040002</v>
      </c>
      <c r="C687" s="66" t="s">
        <v>2928</v>
      </c>
      <c r="D687" s="66" t="s">
        <v>1613</v>
      </c>
      <c r="E687" s="67" t="s">
        <v>2929</v>
      </c>
      <c r="F687" s="67">
        <v>0.99</v>
      </c>
      <c r="G687" s="67"/>
      <c r="H687" s="66" t="s">
        <v>2930</v>
      </c>
      <c r="I687" s="66" t="s">
        <v>248</v>
      </c>
      <c r="J687" s="66" t="s">
        <v>36</v>
      </c>
      <c r="K687" s="66" t="s">
        <v>1607</v>
      </c>
      <c r="L687" s="66" t="s">
        <v>1607</v>
      </c>
      <c r="M687" s="66" t="s">
        <v>36</v>
      </c>
      <c r="N687" s="68"/>
      <c r="O687" s="69">
        <v>3</v>
      </c>
      <c r="P687" s="66" t="s">
        <v>1607</v>
      </c>
      <c r="Q687" s="68">
        <v>344772</v>
      </c>
      <c r="R687" s="68">
        <v>344772</v>
      </c>
      <c r="S687" s="68">
        <v>344772</v>
      </c>
      <c r="T687" s="68">
        <f t="shared" si="10"/>
        <v>1034316</v>
      </c>
    </row>
    <row r="688" spans="1:20" ht="15.75" customHeight="1">
      <c r="A688" s="66">
        <v>1047</v>
      </c>
      <c r="B688" s="66">
        <v>1031440039</v>
      </c>
      <c r="C688" s="66" t="s">
        <v>2931</v>
      </c>
      <c r="D688" s="66" t="s">
        <v>1613</v>
      </c>
      <c r="E688" s="67" t="s">
        <v>2932</v>
      </c>
      <c r="F688" s="67" t="s">
        <v>2933</v>
      </c>
      <c r="G688" s="67"/>
      <c r="H688" s="66" t="s">
        <v>2446</v>
      </c>
      <c r="I688" s="66" t="s">
        <v>383</v>
      </c>
      <c r="J688" s="66" t="s">
        <v>36</v>
      </c>
      <c r="K688" s="66" t="s">
        <v>1607</v>
      </c>
      <c r="L688" s="66" t="s">
        <v>1607</v>
      </c>
      <c r="M688" s="66" t="s">
        <v>36</v>
      </c>
      <c r="N688" s="68"/>
      <c r="O688" s="69">
        <v>12</v>
      </c>
      <c r="P688" s="66" t="s">
        <v>1607</v>
      </c>
      <c r="Q688" s="68">
        <v>81448</v>
      </c>
      <c r="R688" s="68">
        <v>123300</v>
      </c>
      <c r="S688" s="68">
        <v>85683</v>
      </c>
      <c r="T688" s="68">
        <f t="shared" si="10"/>
        <v>1028196</v>
      </c>
    </row>
    <row r="689" spans="1:20" ht="15.75" customHeight="1">
      <c r="A689" s="66">
        <v>1029</v>
      </c>
      <c r="B689" s="66">
        <v>1031870010</v>
      </c>
      <c r="C689" s="66" t="s">
        <v>2934</v>
      </c>
      <c r="D689" s="66" t="s">
        <v>1613</v>
      </c>
      <c r="E689" s="67" t="s">
        <v>2935</v>
      </c>
      <c r="F689" s="67" t="s">
        <v>230</v>
      </c>
      <c r="G689" s="67"/>
      <c r="H689" s="66" t="s">
        <v>2936</v>
      </c>
      <c r="I689" s="66" t="s">
        <v>88</v>
      </c>
      <c r="J689" s="66" t="s">
        <v>36</v>
      </c>
      <c r="K689" s="66" t="s">
        <v>1607</v>
      </c>
      <c r="L689" s="66" t="s">
        <v>1607</v>
      </c>
      <c r="M689" s="66" t="s">
        <v>36</v>
      </c>
      <c r="N689" s="68"/>
      <c r="O689" s="69">
        <v>65</v>
      </c>
      <c r="P689" s="66" t="s">
        <v>1607</v>
      </c>
      <c r="Q689" s="68">
        <v>15695</v>
      </c>
      <c r="R689" s="68">
        <v>15695</v>
      </c>
      <c r="S689" s="68">
        <v>15695</v>
      </c>
      <c r="T689" s="68">
        <f t="shared" si="10"/>
        <v>1020175</v>
      </c>
    </row>
    <row r="690" spans="1:20" ht="15.75" customHeight="1">
      <c r="A690" s="66">
        <v>1084</v>
      </c>
      <c r="B690" s="66">
        <v>1031650004</v>
      </c>
      <c r="C690" s="66" t="s">
        <v>2937</v>
      </c>
      <c r="D690" s="66" t="s">
        <v>1613</v>
      </c>
      <c r="E690" s="67" t="s">
        <v>2938</v>
      </c>
      <c r="F690" s="67" t="s">
        <v>98</v>
      </c>
      <c r="G690" s="67"/>
      <c r="H690" s="66" t="s">
        <v>560</v>
      </c>
      <c r="I690" s="66" t="s">
        <v>88</v>
      </c>
      <c r="J690" s="66" t="s">
        <v>36</v>
      </c>
      <c r="K690" s="66" t="s">
        <v>1607</v>
      </c>
      <c r="L690" s="66" t="s">
        <v>1607</v>
      </c>
      <c r="M690" s="66" t="s">
        <v>36</v>
      </c>
      <c r="N690" s="68"/>
      <c r="O690" s="69">
        <v>580</v>
      </c>
      <c r="P690" s="66" t="s">
        <v>1607</v>
      </c>
      <c r="Q690" s="68">
        <v>1750</v>
      </c>
      <c r="R690" s="68">
        <v>1750</v>
      </c>
      <c r="S690" s="68">
        <v>1750</v>
      </c>
      <c r="T690" s="68">
        <f t="shared" si="10"/>
        <v>1015000</v>
      </c>
    </row>
    <row r="691" spans="1:20" ht="15.75" customHeight="1">
      <c r="A691" s="66">
        <v>856</v>
      </c>
      <c r="B691" s="66">
        <v>1031810175</v>
      </c>
      <c r="C691" s="66" t="s">
        <v>2939</v>
      </c>
      <c r="D691" s="66" t="s">
        <v>1613</v>
      </c>
      <c r="E691" s="67" t="s">
        <v>2940</v>
      </c>
      <c r="F691" s="67" t="s">
        <v>259</v>
      </c>
      <c r="G691" s="67"/>
      <c r="H691" s="66" t="s">
        <v>560</v>
      </c>
      <c r="I691" s="66" t="s">
        <v>88</v>
      </c>
      <c r="J691" s="66" t="s">
        <v>36</v>
      </c>
      <c r="K691" s="66" t="s">
        <v>1607</v>
      </c>
      <c r="L691" s="66" t="s">
        <v>1607</v>
      </c>
      <c r="M691" s="66" t="s">
        <v>36</v>
      </c>
      <c r="N691" s="68"/>
      <c r="O691" s="69">
        <v>2283</v>
      </c>
      <c r="P691" s="66" t="s">
        <v>1607</v>
      </c>
      <c r="Q691" s="68">
        <v>441</v>
      </c>
      <c r="R691" s="68">
        <v>636</v>
      </c>
      <c r="S691" s="68">
        <v>441</v>
      </c>
      <c r="T691" s="68">
        <f t="shared" si="10"/>
        <v>1006803</v>
      </c>
    </row>
    <row r="692" spans="1:20" ht="15.75" customHeight="1">
      <c r="A692" s="66">
        <v>739</v>
      </c>
      <c r="B692" s="66">
        <v>1031212004</v>
      </c>
      <c r="C692" s="66" t="s">
        <v>2941</v>
      </c>
      <c r="D692" s="66" t="s">
        <v>1613</v>
      </c>
      <c r="E692" s="67" t="s">
        <v>2942</v>
      </c>
      <c r="F692" s="67" t="s">
        <v>873</v>
      </c>
      <c r="G692" s="67"/>
      <c r="H692" s="66" t="s">
        <v>458</v>
      </c>
      <c r="I692" s="66" t="s">
        <v>88</v>
      </c>
      <c r="J692" s="66" t="s">
        <v>36</v>
      </c>
      <c r="K692" s="66" t="s">
        <v>1607</v>
      </c>
      <c r="L692" s="66" t="s">
        <v>1607</v>
      </c>
      <c r="M692" s="66" t="s">
        <v>36</v>
      </c>
      <c r="N692" s="68"/>
      <c r="O692" s="69">
        <v>1211</v>
      </c>
      <c r="P692" s="66" t="s">
        <v>1607</v>
      </c>
      <c r="Q692" s="68">
        <v>826</v>
      </c>
      <c r="R692" s="68">
        <v>1189</v>
      </c>
      <c r="S692" s="68">
        <v>826</v>
      </c>
      <c r="T692" s="68">
        <f t="shared" si="10"/>
        <v>1000286</v>
      </c>
    </row>
    <row r="693" spans="1:20" ht="15.75" hidden="1" customHeight="1">
      <c r="A693" s="66">
        <v>471</v>
      </c>
      <c r="B693" s="66">
        <v>1032810110</v>
      </c>
      <c r="C693" s="66" t="s">
        <v>2943</v>
      </c>
      <c r="D693" s="66" t="s">
        <v>1607</v>
      </c>
      <c r="E693" s="67" t="s">
        <v>832</v>
      </c>
      <c r="F693" s="67" t="s">
        <v>833</v>
      </c>
      <c r="G693" s="67" t="s">
        <v>151</v>
      </c>
      <c r="H693" s="66" t="s">
        <v>2944</v>
      </c>
      <c r="I693" s="66" t="s">
        <v>88</v>
      </c>
      <c r="J693" s="66" t="s">
        <v>36</v>
      </c>
      <c r="K693" s="66" t="s">
        <v>1607</v>
      </c>
      <c r="L693" s="66" t="s">
        <v>1607</v>
      </c>
      <c r="M693" s="66" t="s">
        <v>36</v>
      </c>
      <c r="N693" s="68" t="s">
        <v>1607</v>
      </c>
      <c r="O693" s="69">
        <v>41</v>
      </c>
      <c r="P693" s="66" t="s">
        <v>1607</v>
      </c>
      <c r="Q693" s="68">
        <v>6645</v>
      </c>
      <c r="R693" s="68">
        <v>0</v>
      </c>
      <c r="S693" s="68">
        <v>7348</v>
      </c>
      <c r="T693" s="68">
        <f t="shared" si="10"/>
        <v>301268</v>
      </c>
    </row>
    <row r="694" spans="1:20" ht="15.75" customHeight="1">
      <c r="A694" s="66">
        <v>840</v>
      </c>
      <c r="B694" s="66">
        <v>1032412141</v>
      </c>
      <c r="C694" s="66" t="s">
        <v>2945</v>
      </c>
      <c r="D694" s="66" t="s">
        <v>1613</v>
      </c>
      <c r="E694" s="67" t="s">
        <v>2946</v>
      </c>
      <c r="F694" s="67" t="s">
        <v>2947</v>
      </c>
      <c r="G694" s="67"/>
      <c r="H694" s="66" t="s">
        <v>1644</v>
      </c>
      <c r="I694" s="66" t="s">
        <v>35</v>
      </c>
      <c r="J694" s="66" t="s">
        <v>36</v>
      </c>
      <c r="K694" s="66" t="s">
        <v>1607</v>
      </c>
      <c r="L694" s="66" t="s">
        <v>1607</v>
      </c>
      <c r="M694" s="66" t="s">
        <v>36</v>
      </c>
      <c r="N694" s="68"/>
      <c r="O694" s="69">
        <v>1</v>
      </c>
      <c r="P694" s="66" t="s">
        <v>1607</v>
      </c>
      <c r="Q694" s="68">
        <v>923973</v>
      </c>
      <c r="R694" s="68">
        <v>1029972</v>
      </c>
      <c r="S694" s="68">
        <v>972020</v>
      </c>
      <c r="T694" s="68">
        <f t="shared" si="10"/>
        <v>972020</v>
      </c>
    </row>
    <row r="695" spans="1:20" ht="15.75" hidden="1" customHeight="1">
      <c r="A695" s="66">
        <v>1188</v>
      </c>
      <c r="B695" s="66">
        <v>1032160059</v>
      </c>
      <c r="C695" s="66" t="s">
        <v>2948</v>
      </c>
      <c r="D695" s="66" t="s">
        <v>1607</v>
      </c>
      <c r="E695" s="67" t="s">
        <v>818</v>
      </c>
      <c r="F695" s="67" t="s">
        <v>819</v>
      </c>
      <c r="G695" s="67" t="s">
        <v>458</v>
      </c>
      <c r="H695" s="66" t="s">
        <v>458</v>
      </c>
      <c r="I695" s="66" t="s">
        <v>88</v>
      </c>
      <c r="J695" s="66" t="s">
        <v>36</v>
      </c>
      <c r="K695" s="66" t="s">
        <v>1607</v>
      </c>
      <c r="L695" s="66" t="s">
        <v>36</v>
      </c>
      <c r="M695" s="66" t="s">
        <v>1607</v>
      </c>
      <c r="N695" s="68" t="s">
        <v>36</v>
      </c>
      <c r="O695" s="69">
        <v>276</v>
      </c>
      <c r="P695" s="66" t="s">
        <v>1607</v>
      </c>
      <c r="Q695" s="68">
        <v>987</v>
      </c>
      <c r="R695" s="68">
        <v>0</v>
      </c>
      <c r="S695" s="68">
        <v>1091</v>
      </c>
      <c r="T695" s="68">
        <f t="shared" si="10"/>
        <v>301116</v>
      </c>
    </row>
    <row r="696" spans="1:20" ht="15.75" customHeight="1">
      <c r="A696" s="66">
        <v>1096</v>
      </c>
      <c r="B696" s="66">
        <v>1031011038</v>
      </c>
      <c r="C696" s="66" t="s">
        <v>2949</v>
      </c>
      <c r="D696" s="66" t="s">
        <v>1613</v>
      </c>
      <c r="E696" s="67" t="s">
        <v>2950</v>
      </c>
      <c r="F696" s="67" t="s">
        <v>407</v>
      </c>
      <c r="G696" s="67"/>
      <c r="H696" s="66" t="s">
        <v>2951</v>
      </c>
      <c r="I696" s="66" t="s">
        <v>88</v>
      </c>
      <c r="J696" s="66" t="s">
        <v>36</v>
      </c>
      <c r="K696" s="66" t="s">
        <v>1607</v>
      </c>
      <c r="L696" s="66" t="s">
        <v>1607</v>
      </c>
      <c r="M696" s="66" t="s">
        <v>36</v>
      </c>
      <c r="N696" s="68"/>
      <c r="O696" s="69">
        <v>1</v>
      </c>
      <c r="P696" s="66" t="s">
        <v>1607</v>
      </c>
      <c r="Q696" s="68">
        <v>967050</v>
      </c>
      <c r="R696" s="68">
        <v>967050</v>
      </c>
      <c r="S696" s="68">
        <v>967050</v>
      </c>
      <c r="T696" s="68">
        <f t="shared" si="10"/>
        <v>967050</v>
      </c>
    </row>
    <row r="697" spans="1:20" ht="15.75" customHeight="1">
      <c r="A697" s="66">
        <v>1068</v>
      </c>
      <c r="B697" s="66" t="s">
        <v>2952</v>
      </c>
      <c r="C697" s="66" t="s">
        <v>2953</v>
      </c>
      <c r="D697" s="66" t="s">
        <v>1613</v>
      </c>
      <c r="E697" s="67" t="s">
        <v>2954</v>
      </c>
      <c r="F697" s="67" t="s">
        <v>873</v>
      </c>
      <c r="G697" s="67"/>
      <c r="H697" s="66" t="s">
        <v>169</v>
      </c>
      <c r="I697" s="66" t="s">
        <v>88</v>
      </c>
      <c r="J697" s="66" t="s">
        <v>36</v>
      </c>
      <c r="K697" s="66" t="s">
        <v>36</v>
      </c>
      <c r="L697" s="66" t="s">
        <v>1607</v>
      </c>
      <c r="M697" s="66" t="s">
        <v>36</v>
      </c>
      <c r="N697" s="68"/>
      <c r="O697" s="69">
        <v>969</v>
      </c>
      <c r="P697" s="66" t="s">
        <v>1607</v>
      </c>
      <c r="Q697" s="68">
        <v>994</v>
      </c>
      <c r="R697" s="68">
        <v>994</v>
      </c>
      <c r="S697" s="68">
        <v>994</v>
      </c>
      <c r="T697" s="68">
        <f t="shared" si="10"/>
        <v>963186</v>
      </c>
    </row>
    <row r="698" spans="1:20" ht="15.75" customHeight="1">
      <c r="A698" s="66">
        <v>780</v>
      </c>
      <c r="B698" s="66">
        <v>1033710013</v>
      </c>
      <c r="C698" s="66" t="s">
        <v>2955</v>
      </c>
      <c r="D698" s="66" t="s">
        <v>1613</v>
      </c>
      <c r="E698" s="67" t="s">
        <v>2956</v>
      </c>
      <c r="F698" s="67" t="s">
        <v>2957</v>
      </c>
      <c r="G698" s="67"/>
      <c r="H698" s="66" t="s">
        <v>169</v>
      </c>
      <c r="I698" s="66" t="s">
        <v>88</v>
      </c>
      <c r="J698" s="66" t="s">
        <v>36</v>
      </c>
      <c r="K698" s="66" t="s">
        <v>1607</v>
      </c>
      <c r="L698" s="66" t="s">
        <v>1607</v>
      </c>
      <c r="M698" s="66" t="s">
        <v>36</v>
      </c>
      <c r="N698" s="68"/>
      <c r="O698" s="69">
        <v>15</v>
      </c>
      <c r="P698" s="66" t="s">
        <v>1607</v>
      </c>
      <c r="Q698" s="68">
        <v>62636</v>
      </c>
      <c r="R698" s="68">
        <v>62636</v>
      </c>
      <c r="S698" s="68">
        <v>62636</v>
      </c>
      <c r="T698" s="68">
        <f t="shared" si="10"/>
        <v>939540</v>
      </c>
    </row>
    <row r="699" spans="1:20" ht="15.75" customHeight="1">
      <c r="A699" s="66">
        <v>1063</v>
      </c>
      <c r="B699" s="66">
        <v>1033495021</v>
      </c>
      <c r="C699" s="66" t="s">
        <v>2958</v>
      </c>
      <c r="D699" s="66" t="s">
        <v>1613</v>
      </c>
      <c r="E699" s="67" t="s">
        <v>2959</v>
      </c>
      <c r="F699" s="67" t="s">
        <v>2960</v>
      </c>
      <c r="G699" s="67"/>
      <c r="H699" s="66" t="s">
        <v>2961</v>
      </c>
      <c r="I699" s="66" t="s">
        <v>127</v>
      </c>
      <c r="J699" s="66" t="s">
        <v>36</v>
      </c>
      <c r="K699" s="66" t="s">
        <v>1607</v>
      </c>
      <c r="L699" s="66" t="s">
        <v>1607</v>
      </c>
      <c r="M699" s="66" t="s">
        <v>36</v>
      </c>
      <c r="N699" s="68"/>
      <c r="O699" s="69">
        <v>7</v>
      </c>
      <c r="P699" s="66" t="s">
        <v>1607</v>
      </c>
      <c r="Q699" s="68">
        <v>126020</v>
      </c>
      <c r="R699" s="68">
        <v>190734</v>
      </c>
      <c r="S699" s="68">
        <v>132573</v>
      </c>
      <c r="T699" s="68">
        <f t="shared" si="10"/>
        <v>928011</v>
      </c>
    </row>
    <row r="700" spans="1:20" ht="15.75" hidden="1" customHeight="1">
      <c r="A700" s="66">
        <v>630</v>
      </c>
      <c r="B700" s="66">
        <v>1031610093</v>
      </c>
      <c r="C700" s="66" t="s">
        <v>2962</v>
      </c>
      <c r="D700" s="66" t="s">
        <v>1607</v>
      </c>
      <c r="E700" s="67" t="s">
        <v>816</v>
      </c>
      <c r="F700" s="67" t="s">
        <v>817</v>
      </c>
      <c r="G700" s="67" t="s">
        <v>170</v>
      </c>
      <c r="H700" s="66" t="s">
        <v>560</v>
      </c>
      <c r="I700" s="66" t="s">
        <v>88</v>
      </c>
      <c r="J700" s="66" t="s">
        <v>36</v>
      </c>
      <c r="K700" s="66" t="s">
        <v>1607</v>
      </c>
      <c r="L700" s="66" t="s">
        <v>1607</v>
      </c>
      <c r="M700" s="66" t="s">
        <v>36</v>
      </c>
      <c r="N700" s="68" t="s">
        <v>36</v>
      </c>
      <c r="O700" s="69">
        <v>216</v>
      </c>
      <c r="P700" s="66" t="s">
        <v>1607</v>
      </c>
      <c r="Q700" s="68">
        <v>1259</v>
      </c>
      <c r="R700" s="68">
        <v>0</v>
      </c>
      <c r="S700" s="68">
        <v>1392</v>
      </c>
      <c r="T700" s="68">
        <f t="shared" si="10"/>
        <v>300672</v>
      </c>
    </row>
    <row r="701" spans="1:20" ht="15.75" hidden="1" customHeight="1">
      <c r="A701" s="66">
        <v>667</v>
      </c>
      <c r="B701" s="66">
        <v>1032412102</v>
      </c>
      <c r="C701" s="66" t="s">
        <v>2963</v>
      </c>
      <c r="D701" s="66" t="s">
        <v>1607</v>
      </c>
      <c r="E701" s="67" t="s">
        <v>821</v>
      </c>
      <c r="F701" s="67" t="s">
        <v>822</v>
      </c>
      <c r="G701" s="67" t="s">
        <v>33</v>
      </c>
      <c r="H701" s="66" t="s">
        <v>2264</v>
      </c>
      <c r="I701" s="66" t="s">
        <v>35</v>
      </c>
      <c r="J701" s="66" t="s">
        <v>36</v>
      </c>
      <c r="K701" s="66" t="s">
        <v>1607</v>
      </c>
      <c r="L701" s="66" t="s">
        <v>1607</v>
      </c>
      <c r="M701" s="66" t="s">
        <v>36</v>
      </c>
      <c r="N701" s="68" t="s">
        <v>1607</v>
      </c>
      <c r="O701" s="69">
        <v>109</v>
      </c>
      <c r="P701" s="66" t="s">
        <v>1607</v>
      </c>
      <c r="Q701" s="68">
        <v>2482</v>
      </c>
      <c r="R701" s="68">
        <v>0</v>
      </c>
      <c r="S701" s="68">
        <v>2744</v>
      </c>
      <c r="T701" s="68">
        <f t="shared" si="10"/>
        <v>299096</v>
      </c>
    </row>
    <row r="702" spans="1:20" ht="15.75" hidden="1" customHeight="1">
      <c r="A702" s="66">
        <v>355</v>
      </c>
      <c r="B702" s="66">
        <v>1032410060</v>
      </c>
      <c r="C702" s="66" t="s">
        <v>2964</v>
      </c>
      <c r="D702" s="66" t="s">
        <v>1607</v>
      </c>
      <c r="E702" s="67" t="s">
        <v>808</v>
      </c>
      <c r="F702" s="67" t="s">
        <v>809</v>
      </c>
      <c r="G702" s="67" t="s">
        <v>33</v>
      </c>
      <c r="H702" s="66" t="s">
        <v>2965</v>
      </c>
      <c r="I702" s="66" t="s">
        <v>35</v>
      </c>
      <c r="J702" s="66" t="s">
        <v>36</v>
      </c>
      <c r="K702" s="66" t="s">
        <v>1607</v>
      </c>
      <c r="L702" s="66" t="s">
        <v>1607</v>
      </c>
      <c r="M702" s="66" t="s">
        <v>36</v>
      </c>
      <c r="N702" s="68" t="s">
        <v>1607</v>
      </c>
      <c r="O702" s="69">
        <v>33</v>
      </c>
      <c r="P702" s="66" t="s">
        <v>1607</v>
      </c>
      <c r="Q702" s="68">
        <v>8019</v>
      </c>
      <c r="R702" s="68">
        <v>0</v>
      </c>
      <c r="S702" s="68">
        <v>8866</v>
      </c>
      <c r="T702" s="68">
        <f t="shared" si="10"/>
        <v>292578</v>
      </c>
    </row>
    <row r="703" spans="1:20" ht="15.75" customHeight="1">
      <c r="A703" s="66">
        <v>817</v>
      </c>
      <c r="B703" s="66">
        <v>1032150108</v>
      </c>
      <c r="C703" s="66" t="s">
        <v>2966</v>
      </c>
      <c r="D703" s="66" t="s">
        <v>1613</v>
      </c>
      <c r="E703" s="67" t="s">
        <v>2967</v>
      </c>
      <c r="F703" s="67" t="s">
        <v>2968</v>
      </c>
      <c r="G703" s="67"/>
      <c r="H703" s="66" t="s">
        <v>458</v>
      </c>
      <c r="I703" s="66" t="s">
        <v>88</v>
      </c>
      <c r="J703" s="66" t="s">
        <v>36</v>
      </c>
      <c r="K703" s="66" t="s">
        <v>1607</v>
      </c>
      <c r="L703" s="66" t="s">
        <v>1607</v>
      </c>
      <c r="M703" s="66" t="s">
        <v>36</v>
      </c>
      <c r="N703" s="68"/>
      <c r="O703" s="69">
        <v>291</v>
      </c>
      <c r="P703" s="66" t="s">
        <v>1607</v>
      </c>
      <c r="Q703" s="68">
        <v>3140</v>
      </c>
      <c r="R703" s="68">
        <v>3140</v>
      </c>
      <c r="S703" s="68">
        <v>3140</v>
      </c>
      <c r="T703" s="68">
        <f t="shared" si="10"/>
        <v>913740</v>
      </c>
    </row>
    <row r="704" spans="1:20" ht="15.75" customHeight="1">
      <c r="A704" s="66">
        <v>854</v>
      </c>
      <c r="B704" s="66">
        <v>1032210180</v>
      </c>
      <c r="C704" s="66" t="s">
        <v>2969</v>
      </c>
      <c r="D704" s="66" t="s">
        <v>1613</v>
      </c>
      <c r="E704" s="67" t="s">
        <v>2970</v>
      </c>
      <c r="F704" s="67" t="s">
        <v>2971</v>
      </c>
      <c r="G704" s="67"/>
      <c r="H704" s="66" t="s">
        <v>1644</v>
      </c>
      <c r="I704" s="66" t="s">
        <v>35</v>
      </c>
      <c r="J704" s="66" t="s">
        <v>36</v>
      </c>
      <c r="K704" s="66" t="s">
        <v>1607</v>
      </c>
      <c r="L704" s="66" t="s">
        <v>1607</v>
      </c>
      <c r="M704" s="66" t="s">
        <v>36</v>
      </c>
      <c r="N704" s="68"/>
      <c r="O704" s="69">
        <v>1</v>
      </c>
      <c r="P704" s="66" t="s">
        <v>1607</v>
      </c>
      <c r="Q704" s="68">
        <v>851212</v>
      </c>
      <c r="R704" s="68">
        <v>1288322</v>
      </c>
      <c r="S704" s="68">
        <v>895475</v>
      </c>
      <c r="T704" s="68">
        <f t="shared" si="10"/>
        <v>895475</v>
      </c>
    </row>
    <row r="705" spans="1:20" ht="15.75" hidden="1" customHeight="1">
      <c r="A705" s="66">
        <v>540</v>
      </c>
      <c r="B705" s="66">
        <v>1033350070</v>
      </c>
      <c r="C705" s="66" t="s">
        <v>2972</v>
      </c>
      <c r="D705" s="66" t="s">
        <v>1607</v>
      </c>
      <c r="E705" s="67" t="s">
        <v>825</v>
      </c>
      <c r="F705" s="67" t="s">
        <v>826</v>
      </c>
      <c r="G705" s="67" t="s">
        <v>538</v>
      </c>
      <c r="H705" s="66" t="s">
        <v>2188</v>
      </c>
      <c r="I705" s="66" t="s">
        <v>254</v>
      </c>
      <c r="J705" s="66" t="s">
        <v>36</v>
      </c>
      <c r="K705" s="66" t="s">
        <v>1607</v>
      </c>
      <c r="L705" s="66" t="s">
        <v>1607</v>
      </c>
      <c r="M705" s="66" t="s">
        <v>36</v>
      </c>
      <c r="N705" s="68" t="s">
        <v>1607</v>
      </c>
      <c r="O705" s="69">
        <v>32</v>
      </c>
      <c r="P705" s="66" t="s">
        <v>1607</v>
      </c>
      <c r="Q705" s="68">
        <v>8226</v>
      </c>
      <c r="R705" s="68">
        <v>0</v>
      </c>
      <c r="S705" s="68">
        <v>9095</v>
      </c>
      <c r="T705" s="68">
        <f t="shared" si="10"/>
        <v>291040</v>
      </c>
    </row>
    <row r="706" spans="1:20" ht="15.75" customHeight="1">
      <c r="A706" s="66">
        <v>722</v>
      </c>
      <c r="B706" s="66" t="s">
        <v>2973</v>
      </c>
      <c r="C706" s="66" t="s">
        <v>2974</v>
      </c>
      <c r="D706" s="66" t="s">
        <v>1613</v>
      </c>
      <c r="E706" s="67" t="s">
        <v>2975</v>
      </c>
      <c r="F706" s="67" t="s">
        <v>2976</v>
      </c>
      <c r="G706" s="67"/>
      <c r="H706" s="66" t="s">
        <v>2977</v>
      </c>
      <c r="I706" s="66" t="s">
        <v>127</v>
      </c>
      <c r="J706" s="66" t="s">
        <v>36</v>
      </c>
      <c r="K706" s="66" t="s">
        <v>36</v>
      </c>
      <c r="L706" s="66" t="s">
        <v>36</v>
      </c>
      <c r="M706" s="66" t="s">
        <v>1607</v>
      </c>
      <c r="N706" s="68"/>
      <c r="O706" s="69">
        <v>57</v>
      </c>
      <c r="P706" s="66" t="s">
        <v>1607</v>
      </c>
      <c r="Q706" s="68">
        <v>15523</v>
      </c>
      <c r="R706" s="68">
        <v>15523</v>
      </c>
      <c r="S706" s="68">
        <v>15523</v>
      </c>
      <c r="T706" s="68">
        <f t="shared" ref="T706:T769" si="11">+O706*S706</f>
        <v>884811</v>
      </c>
    </row>
    <row r="707" spans="1:20" ht="15.75" customHeight="1">
      <c r="A707" s="66">
        <v>1258</v>
      </c>
      <c r="B707" s="66">
        <v>1032210335</v>
      </c>
      <c r="C707" s="66" t="s">
        <v>2978</v>
      </c>
      <c r="D707" s="66" t="s">
        <v>1613</v>
      </c>
      <c r="E707" s="67" t="s">
        <v>2078</v>
      </c>
      <c r="F707" s="67" t="s">
        <v>1414</v>
      </c>
      <c r="G707" s="67" t="s">
        <v>166</v>
      </c>
      <c r="H707" s="66" t="s">
        <v>166</v>
      </c>
      <c r="I707" s="66" t="s">
        <v>88</v>
      </c>
      <c r="J707" s="66" t="s">
        <v>36</v>
      </c>
      <c r="K707" s="66" t="s">
        <v>1607</v>
      </c>
      <c r="L707" s="66" t="s">
        <v>36</v>
      </c>
      <c r="M707" s="66" t="s">
        <v>1607</v>
      </c>
      <c r="N707" s="68" t="s">
        <v>36</v>
      </c>
      <c r="O707" s="69">
        <v>1</v>
      </c>
      <c r="P707" s="66" t="s">
        <v>1607</v>
      </c>
      <c r="Q707" s="68">
        <v>286752</v>
      </c>
      <c r="R707" s="68">
        <v>883772</v>
      </c>
      <c r="S707" s="68">
        <v>883772</v>
      </c>
      <c r="T707" s="68">
        <f t="shared" si="11"/>
        <v>883772</v>
      </c>
    </row>
    <row r="708" spans="1:20" ht="15.75" customHeight="1">
      <c r="A708" s="66">
        <v>1032</v>
      </c>
      <c r="B708" s="66">
        <v>1032411050</v>
      </c>
      <c r="C708" s="66" t="s">
        <v>2979</v>
      </c>
      <c r="D708" s="66" t="s">
        <v>1613</v>
      </c>
      <c r="E708" s="67" t="s">
        <v>2674</v>
      </c>
      <c r="F708" s="67" t="s">
        <v>2980</v>
      </c>
      <c r="G708" s="67"/>
      <c r="H708" s="66" t="s">
        <v>458</v>
      </c>
      <c r="I708" s="66" t="s">
        <v>88</v>
      </c>
      <c r="J708" s="66" t="s">
        <v>36</v>
      </c>
      <c r="K708" s="66" t="s">
        <v>1607</v>
      </c>
      <c r="L708" s="66" t="s">
        <v>1607</v>
      </c>
      <c r="M708" s="66" t="s">
        <v>36</v>
      </c>
      <c r="N708" s="68"/>
      <c r="O708" s="69">
        <v>164</v>
      </c>
      <c r="P708" s="66" t="s">
        <v>1607</v>
      </c>
      <c r="Q708" s="68">
        <v>5307</v>
      </c>
      <c r="R708" s="68">
        <v>7638</v>
      </c>
      <c r="S708" s="68">
        <v>5307</v>
      </c>
      <c r="T708" s="68">
        <f t="shared" si="11"/>
        <v>870348</v>
      </c>
    </row>
    <row r="709" spans="1:20" ht="15.75" customHeight="1">
      <c r="A709" s="66">
        <v>1355</v>
      </c>
      <c r="B709" s="66">
        <v>1031040156</v>
      </c>
      <c r="C709" s="66" t="s">
        <v>2981</v>
      </c>
      <c r="D709" s="66" t="s">
        <v>1613</v>
      </c>
      <c r="E709" s="67" t="s">
        <v>2982</v>
      </c>
      <c r="F709" s="67" t="s">
        <v>1944</v>
      </c>
      <c r="G709" s="67" t="s">
        <v>2983</v>
      </c>
      <c r="H709" s="66" t="s">
        <v>32</v>
      </c>
      <c r="I709" s="66" t="s">
        <v>48</v>
      </c>
      <c r="J709" s="66" t="s">
        <v>36</v>
      </c>
      <c r="K709" s="66" t="s">
        <v>1607</v>
      </c>
      <c r="L709" s="66" t="s">
        <v>1607</v>
      </c>
      <c r="M709" s="66" t="s">
        <v>36</v>
      </c>
      <c r="N709" s="68" t="s">
        <v>1607</v>
      </c>
      <c r="O709" s="69">
        <v>1</v>
      </c>
      <c r="P709" s="66" t="s">
        <v>1607</v>
      </c>
      <c r="Q709" s="68">
        <v>855848</v>
      </c>
      <c r="R709" s="68">
        <v>855848</v>
      </c>
      <c r="S709" s="68">
        <v>855848</v>
      </c>
      <c r="T709" s="68">
        <f t="shared" si="11"/>
        <v>855848</v>
      </c>
    </row>
    <row r="710" spans="1:20" ht="15.75" hidden="1" customHeight="1">
      <c r="A710" s="66">
        <v>640</v>
      </c>
      <c r="B710" s="66">
        <v>1032911115</v>
      </c>
      <c r="C710" s="66" t="s">
        <v>2984</v>
      </c>
      <c r="D710" s="66" t="s">
        <v>1607</v>
      </c>
      <c r="E710" s="67" t="s">
        <v>855</v>
      </c>
      <c r="F710" s="67" t="s">
        <v>856</v>
      </c>
      <c r="G710" s="67" t="s">
        <v>277</v>
      </c>
      <c r="H710" s="66" t="s">
        <v>1644</v>
      </c>
      <c r="I710" s="66" t="s">
        <v>35</v>
      </c>
      <c r="J710" s="66" t="s">
        <v>36</v>
      </c>
      <c r="K710" s="66" t="s">
        <v>1607</v>
      </c>
      <c r="L710" s="66" t="s">
        <v>1607</v>
      </c>
      <c r="M710" s="66" t="s">
        <v>36</v>
      </c>
      <c r="N710" s="68" t="s">
        <v>1607</v>
      </c>
      <c r="O710" s="69">
        <v>8</v>
      </c>
      <c r="P710" s="66" t="s">
        <v>1607</v>
      </c>
      <c r="Q710" s="68">
        <v>32679</v>
      </c>
      <c r="R710" s="68">
        <v>0</v>
      </c>
      <c r="S710" s="68">
        <v>36131</v>
      </c>
      <c r="T710" s="68">
        <f t="shared" si="11"/>
        <v>289048</v>
      </c>
    </row>
    <row r="711" spans="1:20" ht="15.75" customHeight="1">
      <c r="A711" s="66">
        <v>857</v>
      </c>
      <c r="B711" s="66">
        <v>1031810176</v>
      </c>
      <c r="C711" s="66" t="s">
        <v>2985</v>
      </c>
      <c r="D711" s="66" t="s">
        <v>1613</v>
      </c>
      <c r="E711" s="67" t="s">
        <v>2986</v>
      </c>
      <c r="F711" s="67" t="s">
        <v>1317</v>
      </c>
      <c r="G711" s="67"/>
      <c r="H711" s="66" t="s">
        <v>560</v>
      </c>
      <c r="I711" s="66" t="s">
        <v>88</v>
      </c>
      <c r="J711" s="66" t="s">
        <v>36</v>
      </c>
      <c r="K711" s="66" t="s">
        <v>1607</v>
      </c>
      <c r="L711" s="66" t="s">
        <v>1607</v>
      </c>
      <c r="M711" s="66" t="s">
        <v>36</v>
      </c>
      <c r="N711" s="68"/>
      <c r="O711" s="69">
        <v>1012</v>
      </c>
      <c r="P711" s="66" t="s">
        <v>1607</v>
      </c>
      <c r="Q711" s="68">
        <v>838</v>
      </c>
      <c r="R711" s="68">
        <v>954</v>
      </c>
      <c r="S711" s="68">
        <v>838</v>
      </c>
      <c r="T711" s="68">
        <f t="shared" si="11"/>
        <v>848056</v>
      </c>
    </row>
    <row r="712" spans="1:20" ht="15.75" hidden="1" customHeight="1">
      <c r="A712" s="66">
        <v>351</v>
      </c>
      <c r="B712" s="66" t="s">
        <v>834</v>
      </c>
      <c r="C712" s="66" t="s">
        <v>2987</v>
      </c>
      <c r="D712" s="66" t="s">
        <v>1607</v>
      </c>
      <c r="E712" s="67" t="s">
        <v>835</v>
      </c>
      <c r="F712" s="67" t="s">
        <v>259</v>
      </c>
      <c r="G712" s="67" t="s">
        <v>169</v>
      </c>
      <c r="H712" s="66" t="s">
        <v>560</v>
      </c>
      <c r="I712" s="66" t="s">
        <v>88</v>
      </c>
      <c r="J712" s="66" t="s">
        <v>36</v>
      </c>
      <c r="K712" s="66" t="s">
        <v>1607</v>
      </c>
      <c r="L712" s="66" t="s">
        <v>1607</v>
      </c>
      <c r="M712" s="66" t="s">
        <v>36</v>
      </c>
      <c r="N712" s="68" t="s">
        <v>36</v>
      </c>
      <c r="O712" s="69">
        <v>208</v>
      </c>
      <c r="P712" s="66" t="s">
        <v>1607</v>
      </c>
      <c r="Q712" s="68">
        <v>1236</v>
      </c>
      <c r="R712" s="68">
        <v>0</v>
      </c>
      <c r="S712" s="68">
        <v>1366</v>
      </c>
      <c r="T712" s="68">
        <f t="shared" si="11"/>
        <v>284128</v>
      </c>
    </row>
    <row r="713" spans="1:20" ht="15.75" customHeight="1">
      <c r="A713" s="66">
        <v>1234</v>
      </c>
      <c r="B713" s="66">
        <v>1032910034</v>
      </c>
      <c r="C713" s="66" t="s">
        <v>2988</v>
      </c>
      <c r="D713" s="66" t="s">
        <v>1613</v>
      </c>
      <c r="E713" s="67" t="s">
        <v>2989</v>
      </c>
      <c r="F713" s="67" t="s">
        <v>650</v>
      </c>
      <c r="G713" s="67" t="s">
        <v>2990</v>
      </c>
      <c r="H713" s="66" t="s">
        <v>33</v>
      </c>
      <c r="I713" s="66" t="s">
        <v>2991</v>
      </c>
      <c r="J713" s="66" t="s">
        <v>36</v>
      </c>
      <c r="K713" s="66" t="s">
        <v>1607</v>
      </c>
      <c r="L713" s="66" t="s">
        <v>1607</v>
      </c>
      <c r="M713" s="66" t="s">
        <v>36</v>
      </c>
      <c r="N713" s="68" t="s">
        <v>1607</v>
      </c>
      <c r="O713" s="69">
        <v>1</v>
      </c>
      <c r="P713" s="66" t="s">
        <v>1607</v>
      </c>
      <c r="Q713" s="68">
        <v>834868</v>
      </c>
      <c r="R713" s="68">
        <v>834868</v>
      </c>
      <c r="S713" s="68">
        <v>834868</v>
      </c>
      <c r="T713" s="68">
        <f t="shared" si="11"/>
        <v>834868</v>
      </c>
    </row>
    <row r="714" spans="1:20" ht="15.75" hidden="1" customHeight="1">
      <c r="A714" s="66">
        <v>648</v>
      </c>
      <c r="B714" s="66">
        <v>1031810200</v>
      </c>
      <c r="C714" s="66" t="s">
        <v>2992</v>
      </c>
      <c r="D714" s="66" t="s">
        <v>1607</v>
      </c>
      <c r="E714" s="67" t="s">
        <v>830</v>
      </c>
      <c r="F714" s="67" t="s">
        <v>831</v>
      </c>
      <c r="G714" s="67" t="s">
        <v>493</v>
      </c>
      <c r="H714" s="66" t="s">
        <v>2993</v>
      </c>
      <c r="I714" s="66" t="s">
        <v>88</v>
      </c>
      <c r="J714" s="66" t="s">
        <v>36</v>
      </c>
      <c r="K714" s="66" t="s">
        <v>1607</v>
      </c>
      <c r="L714" s="66" t="s">
        <v>1607</v>
      </c>
      <c r="M714" s="66" t="s">
        <v>36</v>
      </c>
      <c r="N714" s="68" t="s">
        <v>1607</v>
      </c>
      <c r="O714" s="69">
        <v>66</v>
      </c>
      <c r="P714" s="66" t="s">
        <v>1607</v>
      </c>
      <c r="Q714" s="68">
        <v>3863</v>
      </c>
      <c r="R714" s="68">
        <v>0</v>
      </c>
      <c r="S714" s="68">
        <v>4271</v>
      </c>
      <c r="T714" s="68">
        <f t="shared" si="11"/>
        <v>281886</v>
      </c>
    </row>
    <row r="715" spans="1:20" ht="15.75" customHeight="1">
      <c r="A715" s="66">
        <v>801</v>
      </c>
      <c r="B715" s="66">
        <v>1033350034</v>
      </c>
      <c r="C715" s="66" t="s">
        <v>2994</v>
      </c>
      <c r="D715" s="66" t="s">
        <v>1613</v>
      </c>
      <c r="E715" s="67" t="s">
        <v>2995</v>
      </c>
      <c r="F715" s="67" t="s">
        <v>2996</v>
      </c>
      <c r="G715" s="67"/>
      <c r="H715" s="66" t="s">
        <v>2997</v>
      </c>
      <c r="I715" s="66" t="s">
        <v>401</v>
      </c>
      <c r="J715" s="66" t="s">
        <v>36</v>
      </c>
      <c r="K715" s="66" t="s">
        <v>1607</v>
      </c>
      <c r="L715" s="66" t="s">
        <v>1607</v>
      </c>
      <c r="M715" s="66" t="s">
        <v>36</v>
      </c>
      <c r="N715" s="68"/>
      <c r="O715" s="69">
        <v>18</v>
      </c>
      <c r="P715" s="66" t="s">
        <v>1607</v>
      </c>
      <c r="Q715" s="68">
        <v>43841</v>
      </c>
      <c r="R715" s="68">
        <v>66415</v>
      </c>
      <c r="S715" s="68">
        <v>46121</v>
      </c>
      <c r="T715" s="68">
        <f t="shared" si="11"/>
        <v>830178</v>
      </c>
    </row>
    <row r="716" spans="1:20" ht="15.75" customHeight="1">
      <c r="A716" s="66">
        <v>1153</v>
      </c>
      <c r="B716" s="66">
        <v>1032910029</v>
      </c>
      <c r="C716" s="66" t="s">
        <v>2998</v>
      </c>
      <c r="D716" s="66" t="s">
        <v>1613</v>
      </c>
      <c r="E716" s="67" t="s">
        <v>2999</v>
      </c>
      <c r="F716" s="67" t="s">
        <v>3000</v>
      </c>
      <c r="G716" s="67" t="s">
        <v>33</v>
      </c>
      <c r="H716" s="66" t="s">
        <v>33</v>
      </c>
      <c r="I716" s="66" t="s">
        <v>35</v>
      </c>
      <c r="J716" s="66" t="s">
        <v>36</v>
      </c>
      <c r="K716" s="66" t="s">
        <v>1607</v>
      </c>
      <c r="L716" s="66" t="s">
        <v>1607</v>
      </c>
      <c r="M716" s="66" t="s">
        <v>36</v>
      </c>
      <c r="N716" s="68" t="s">
        <v>1607</v>
      </c>
      <c r="O716" s="69">
        <v>1</v>
      </c>
      <c r="P716" s="66" t="s">
        <v>1607</v>
      </c>
      <c r="Q716" s="68">
        <v>778734</v>
      </c>
      <c r="R716" s="68">
        <v>778734</v>
      </c>
      <c r="S716" s="68">
        <v>778734</v>
      </c>
      <c r="T716" s="68">
        <f t="shared" si="11"/>
        <v>778734</v>
      </c>
    </row>
    <row r="717" spans="1:20" ht="15.75" hidden="1" customHeight="1">
      <c r="A717" s="66">
        <v>570</v>
      </c>
      <c r="B717" s="66">
        <v>1031830075</v>
      </c>
      <c r="C717" s="66" t="s">
        <v>3001</v>
      </c>
      <c r="D717" s="66" t="s">
        <v>1607</v>
      </c>
      <c r="E717" s="67" t="s">
        <v>837</v>
      </c>
      <c r="F717" s="67" t="s">
        <v>838</v>
      </c>
      <c r="G717" s="67" t="s">
        <v>170</v>
      </c>
      <c r="H717" s="66" t="s">
        <v>169</v>
      </c>
      <c r="I717" s="66" t="s">
        <v>88</v>
      </c>
      <c r="J717" s="66" t="s">
        <v>36</v>
      </c>
      <c r="K717" s="66" t="s">
        <v>1607</v>
      </c>
      <c r="L717" s="66" t="s">
        <v>1607</v>
      </c>
      <c r="M717" s="66" t="s">
        <v>36</v>
      </c>
      <c r="N717" s="68" t="s">
        <v>36</v>
      </c>
      <c r="O717" s="69">
        <v>1665</v>
      </c>
      <c r="P717" s="66" t="s">
        <v>1607</v>
      </c>
      <c r="Q717" s="68">
        <v>153</v>
      </c>
      <c r="R717" s="68">
        <v>0</v>
      </c>
      <c r="S717" s="68">
        <v>169</v>
      </c>
      <c r="T717" s="68">
        <f t="shared" si="11"/>
        <v>281385</v>
      </c>
    </row>
    <row r="718" spans="1:20" ht="15.75" customHeight="1">
      <c r="A718" s="66">
        <v>1046</v>
      </c>
      <c r="B718" s="66">
        <v>1031440033</v>
      </c>
      <c r="C718" s="66" t="s">
        <v>3002</v>
      </c>
      <c r="D718" s="66" t="s">
        <v>1613</v>
      </c>
      <c r="E718" s="67" t="s">
        <v>3003</v>
      </c>
      <c r="F718" s="67" t="s">
        <v>3004</v>
      </c>
      <c r="G718" s="67"/>
      <c r="H718" s="66" t="s">
        <v>2446</v>
      </c>
      <c r="I718" s="66" t="s">
        <v>383</v>
      </c>
      <c r="J718" s="66" t="s">
        <v>36</v>
      </c>
      <c r="K718" s="66" t="s">
        <v>1607</v>
      </c>
      <c r="L718" s="66" t="s">
        <v>1607</v>
      </c>
      <c r="M718" s="66" t="s">
        <v>36</v>
      </c>
      <c r="N718" s="68"/>
      <c r="O718" s="69">
        <v>11</v>
      </c>
      <c r="P718" s="66" t="s">
        <v>1607</v>
      </c>
      <c r="Q718" s="68">
        <v>66618</v>
      </c>
      <c r="R718" s="68">
        <v>100950</v>
      </c>
      <c r="S718" s="68">
        <v>70082</v>
      </c>
      <c r="T718" s="68">
        <f t="shared" si="11"/>
        <v>770902</v>
      </c>
    </row>
    <row r="719" spans="1:20" ht="15.75" customHeight="1">
      <c r="A719" s="66">
        <v>987</v>
      </c>
      <c r="B719" s="66">
        <v>1031810012</v>
      </c>
      <c r="C719" s="66" t="s">
        <v>3005</v>
      </c>
      <c r="D719" s="66" t="s">
        <v>1613</v>
      </c>
      <c r="E719" s="67" t="s">
        <v>3006</v>
      </c>
      <c r="F719" s="67" t="s">
        <v>3007</v>
      </c>
      <c r="G719" s="67"/>
      <c r="H719" s="66" t="s">
        <v>3008</v>
      </c>
      <c r="I719" s="66" t="s">
        <v>88</v>
      </c>
      <c r="J719" s="66" t="s">
        <v>36</v>
      </c>
      <c r="K719" s="66" t="s">
        <v>1607</v>
      </c>
      <c r="L719" s="66" t="s">
        <v>1607</v>
      </c>
      <c r="M719" s="66" t="s">
        <v>36</v>
      </c>
      <c r="N719" s="68"/>
      <c r="O719" s="69">
        <v>25</v>
      </c>
      <c r="P719" s="66" t="s">
        <v>1607</v>
      </c>
      <c r="Q719" s="68">
        <v>30720</v>
      </c>
      <c r="R719" s="68">
        <v>30720</v>
      </c>
      <c r="S719" s="68">
        <v>30720</v>
      </c>
      <c r="T719" s="68">
        <f t="shared" si="11"/>
        <v>768000</v>
      </c>
    </row>
    <row r="720" spans="1:20" ht="15.75" hidden="1" customHeight="1">
      <c r="A720" s="66">
        <v>79</v>
      </c>
      <c r="B720" s="66">
        <v>1031016004</v>
      </c>
      <c r="C720" s="66" t="s">
        <v>3009</v>
      </c>
      <c r="D720" s="66" t="s">
        <v>1607</v>
      </c>
      <c r="E720" s="67" t="s">
        <v>829</v>
      </c>
      <c r="F720" s="67" t="s">
        <v>511</v>
      </c>
      <c r="G720" s="67" t="s">
        <v>185</v>
      </c>
      <c r="H720" s="66" t="s">
        <v>3010</v>
      </c>
      <c r="I720" s="66" t="s">
        <v>88</v>
      </c>
      <c r="J720" s="66" t="s">
        <v>36</v>
      </c>
      <c r="K720" s="66" t="s">
        <v>1607</v>
      </c>
      <c r="L720" s="66" t="s">
        <v>1607</v>
      </c>
      <c r="M720" s="66" t="s">
        <v>36</v>
      </c>
      <c r="N720" s="68" t="s">
        <v>1607</v>
      </c>
      <c r="O720" s="69">
        <v>85</v>
      </c>
      <c r="P720" s="66" t="s">
        <v>1607</v>
      </c>
      <c r="Q720" s="68">
        <v>2953</v>
      </c>
      <c r="R720" s="68">
        <v>0</v>
      </c>
      <c r="S720" s="68">
        <v>3265</v>
      </c>
      <c r="T720" s="68">
        <f t="shared" si="11"/>
        <v>277525</v>
      </c>
    </row>
    <row r="721" spans="1:20" ht="15.75" hidden="1" customHeight="1">
      <c r="A721" s="66">
        <v>519</v>
      </c>
      <c r="B721" s="66">
        <v>1033350080</v>
      </c>
      <c r="C721" s="66" t="s">
        <v>3011</v>
      </c>
      <c r="D721" s="66" t="s">
        <v>1607</v>
      </c>
      <c r="E721" s="67" t="s">
        <v>843</v>
      </c>
      <c r="F721" s="67" t="s">
        <v>126</v>
      </c>
      <c r="G721" s="67" t="s">
        <v>261</v>
      </c>
      <c r="H721" s="66" t="s">
        <v>1883</v>
      </c>
      <c r="I721" s="66" t="s">
        <v>254</v>
      </c>
      <c r="J721" s="66" t="s">
        <v>36</v>
      </c>
      <c r="K721" s="66" t="s">
        <v>1607</v>
      </c>
      <c r="L721" s="66" t="s">
        <v>1607</v>
      </c>
      <c r="M721" s="66" t="s">
        <v>36</v>
      </c>
      <c r="N721" s="68" t="s">
        <v>1607</v>
      </c>
      <c r="O721" s="69">
        <v>7</v>
      </c>
      <c r="P721" s="66" t="s">
        <v>1607</v>
      </c>
      <c r="Q721" s="68">
        <v>35684</v>
      </c>
      <c r="R721" s="68">
        <v>0</v>
      </c>
      <c r="S721" s="68">
        <v>39455</v>
      </c>
      <c r="T721" s="68">
        <f t="shared" si="11"/>
        <v>276185</v>
      </c>
    </row>
    <row r="722" spans="1:20" ht="15.75" hidden="1" customHeight="1">
      <c r="A722" s="66">
        <v>253</v>
      </c>
      <c r="B722" s="66">
        <v>1031220038</v>
      </c>
      <c r="C722" s="66" t="s">
        <v>3012</v>
      </c>
      <c r="D722" s="66" t="s">
        <v>1607</v>
      </c>
      <c r="E722" s="67" t="s">
        <v>845</v>
      </c>
      <c r="F722" s="67" t="s">
        <v>555</v>
      </c>
      <c r="G722" s="67" t="s">
        <v>169</v>
      </c>
      <c r="H722" s="66" t="s">
        <v>560</v>
      </c>
      <c r="I722" s="66" t="s">
        <v>88</v>
      </c>
      <c r="J722" s="66" t="s">
        <v>36</v>
      </c>
      <c r="K722" s="66" t="s">
        <v>1607</v>
      </c>
      <c r="L722" s="66" t="s">
        <v>1607</v>
      </c>
      <c r="M722" s="66" t="s">
        <v>36</v>
      </c>
      <c r="N722" s="68" t="s">
        <v>36</v>
      </c>
      <c r="O722" s="69">
        <v>1511</v>
      </c>
      <c r="P722" s="66" t="s">
        <v>1607</v>
      </c>
      <c r="Q722" s="68">
        <v>164</v>
      </c>
      <c r="R722" s="68">
        <v>0</v>
      </c>
      <c r="S722" s="68">
        <v>182</v>
      </c>
      <c r="T722" s="68">
        <f t="shared" si="11"/>
        <v>275002</v>
      </c>
    </row>
    <row r="723" spans="1:20" ht="15.75" customHeight="1">
      <c r="A723" s="66">
        <v>1059</v>
      </c>
      <c r="B723" s="66">
        <v>1031810117</v>
      </c>
      <c r="C723" s="66" t="s">
        <v>3013</v>
      </c>
      <c r="D723" s="66" t="s">
        <v>1613</v>
      </c>
      <c r="E723" s="67" t="s">
        <v>3014</v>
      </c>
      <c r="F723" s="67" t="s">
        <v>3015</v>
      </c>
      <c r="G723" s="67"/>
      <c r="H723" s="66" t="s">
        <v>458</v>
      </c>
      <c r="I723" s="66" t="s">
        <v>88</v>
      </c>
      <c r="J723" s="66" t="s">
        <v>36</v>
      </c>
      <c r="K723" s="66" t="s">
        <v>1607</v>
      </c>
      <c r="L723" s="66" t="s">
        <v>1607</v>
      </c>
      <c r="M723" s="66" t="s">
        <v>36</v>
      </c>
      <c r="N723" s="68"/>
      <c r="O723" s="69">
        <v>312</v>
      </c>
      <c r="P723" s="66" t="s">
        <v>1607</v>
      </c>
      <c r="Q723" s="68">
        <v>2440</v>
      </c>
      <c r="R723" s="68">
        <v>2440</v>
      </c>
      <c r="S723" s="68">
        <v>2440</v>
      </c>
      <c r="T723" s="68">
        <f t="shared" si="11"/>
        <v>761280</v>
      </c>
    </row>
    <row r="724" spans="1:20" ht="15.75" customHeight="1">
      <c r="A724" s="66">
        <v>1062</v>
      </c>
      <c r="B724" s="66">
        <v>1031611048</v>
      </c>
      <c r="C724" s="66" t="s">
        <v>3016</v>
      </c>
      <c r="D724" s="66" t="s">
        <v>1613</v>
      </c>
      <c r="E724" s="67" t="s">
        <v>3017</v>
      </c>
      <c r="F724" s="67" t="s">
        <v>3018</v>
      </c>
      <c r="G724" s="67"/>
      <c r="H724" s="66" t="s">
        <v>458</v>
      </c>
      <c r="I724" s="66" t="s">
        <v>88</v>
      </c>
      <c r="J724" s="66" t="s">
        <v>36</v>
      </c>
      <c r="K724" s="66" t="s">
        <v>1607</v>
      </c>
      <c r="L724" s="66" t="s">
        <v>1607</v>
      </c>
      <c r="M724" s="66" t="s">
        <v>36</v>
      </c>
      <c r="N724" s="68"/>
      <c r="O724" s="69">
        <v>33</v>
      </c>
      <c r="P724" s="66" t="s">
        <v>1607</v>
      </c>
      <c r="Q724" s="68">
        <v>22797</v>
      </c>
      <c r="R724" s="68">
        <v>22797</v>
      </c>
      <c r="S724" s="68">
        <v>22797</v>
      </c>
      <c r="T724" s="68">
        <f t="shared" si="11"/>
        <v>752301</v>
      </c>
    </row>
    <row r="725" spans="1:20" ht="15.75" customHeight="1">
      <c r="A725" s="66">
        <v>754</v>
      </c>
      <c r="B725" s="66">
        <v>1032130079</v>
      </c>
      <c r="C725" s="66" t="s">
        <v>3019</v>
      </c>
      <c r="D725" s="66" t="s">
        <v>1613</v>
      </c>
      <c r="E725" s="67" t="s">
        <v>3020</v>
      </c>
      <c r="F725" s="67" t="s">
        <v>1938</v>
      </c>
      <c r="G725" s="67"/>
      <c r="H725" s="66" t="s">
        <v>458</v>
      </c>
      <c r="I725" s="66" t="s">
        <v>88</v>
      </c>
      <c r="J725" s="66" t="s">
        <v>36</v>
      </c>
      <c r="K725" s="66" t="s">
        <v>1607</v>
      </c>
      <c r="L725" s="66" t="s">
        <v>1607</v>
      </c>
      <c r="M725" s="66" t="s">
        <v>36</v>
      </c>
      <c r="N725" s="68"/>
      <c r="O725" s="69">
        <v>25</v>
      </c>
      <c r="P725" s="66" t="s">
        <v>1607</v>
      </c>
      <c r="Q725" s="68">
        <v>29981</v>
      </c>
      <c r="R725" s="68">
        <v>43134</v>
      </c>
      <c r="S725" s="68">
        <v>29981</v>
      </c>
      <c r="T725" s="68">
        <f t="shared" si="11"/>
        <v>749525</v>
      </c>
    </row>
    <row r="726" spans="1:20" ht="15.75" customHeight="1">
      <c r="A726" s="66">
        <v>1015</v>
      </c>
      <c r="B726" s="66">
        <v>1031870015</v>
      </c>
      <c r="C726" s="66" t="s">
        <v>3021</v>
      </c>
      <c r="D726" s="66" t="s">
        <v>1613</v>
      </c>
      <c r="E726" s="67" t="s">
        <v>2597</v>
      </c>
      <c r="F726" s="67" t="s">
        <v>663</v>
      </c>
      <c r="G726" s="67"/>
      <c r="H726" s="66" t="s">
        <v>458</v>
      </c>
      <c r="I726" s="66" t="s">
        <v>88</v>
      </c>
      <c r="J726" s="66" t="s">
        <v>36</v>
      </c>
      <c r="K726" s="66" t="s">
        <v>1607</v>
      </c>
      <c r="L726" s="66" t="s">
        <v>1607</v>
      </c>
      <c r="M726" s="66" t="s">
        <v>36</v>
      </c>
      <c r="N726" s="68"/>
      <c r="O726" s="69">
        <v>333</v>
      </c>
      <c r="P726" s="66" t="s">
        <v>1607</v>
      </c>
      <c r="Q726" s="68">
        <v>2239</v>
      </c>
      <c r="R726" s="68">
        <v>2239</v>
      </c>
      <c r="S726" s="68">
        <v>2239</v>
      </c>
      <c r="T726" s="68">
        <f t="shared" si="11"/>
        <v>745587</v>
      </c>
    </row>
    <row r="727" spans="1:20" ht="15.75" customHeight="1">
      <c r="A727" s="66">
        <v>913</v>
      </c>
      <c r="B727" s="66">
        <v>1032910009</v>
      </c>
      <c r="C727" s="66" t="s">
        <v>3022</v>
      </c>
      <c r="D727" s="66" t="s">
        <v>1613</v>
      </c>
      <c r="E727" s="67" t="s">
        <v>3023</v>
      </c>
      <c r="F727" s="67" t="s">
        <v>159</v>
      </c>
      <c r="G727" s="67"/>
      <c r="H727" s="66" t="s">
        <v>458</v>
      </c>
      <c r="I727" s="66" t="s">
        <v>88</v>
      </c>
      <c r="J727" s="66" t="s">
        <v>36</v>
      </c>
      <c r="K727" s="66" t="s">
        <v>1607</v>
      </c>
      <c r="L727" s="66" t="s">
        <v>1607</v>
      </c>
      <c r="M727" s="66" t="s">
        <v>36</v>
      </c>
      <c r="N727" s="68"/>
      <c r="O727" s="69">
        <v>166</v>
      </c>
      <c r="P727" s="66" t="s">
        <v>1607</v>
      </c>
      <c r="Q727" s="68">
        <v>4484</v>
      </c>
      <c r="R727" s="68">
        <v>6453</v>
      </c>
      <c r="S727" s="68">
        <v>4484</v>
      </c>
      <c r="T727" s="68">
        <f t="shared" si="11"/>
        <v>744344</v>
      </c>
    </row>
    <row r="728" spans="1:20" ht="15.75" hidden="1" customHeight="1">
      <c r="A728" s="66">
        <v>83</v>
      </c>
      <c r="B728" s="66">
        <v>1031016030</v>
      </c>
      <c r="C728" s="66" t="s">
        <v>3024</v>
      </c>
      <c r="D728" s="66" t="s">
        <v>1607</v>
      </c>
      <c r="E728" s="67" t="s">
        <v>846</v>
      </c>
      <c r="F728" s="67" t="s">
        <v>847</v>
      </c>
      <c r="G728" s="67" t="s">
        <v>170</v>
      </c>
      <c r="H728" s="66" t="s">
        <v>560</v>
      </c>
      <c r="I728" s="66" t="s">
        <v>88</v>
      </c>
      <c r="J728" s="66" t="s">
        <v>36</v>
      </c>
      <c r="K728" s="66" t="s">
        <v>1607</v>
      </c>
      <c r="L728" s="66" t="s">
        <v>1607</v>
      </c>
      <c r="M728" s="66" t="s">
        <v>36</v>
      </c>
      <c r="N728" s="68" t="s">
        <v>36</v>
      </c>
      <c r="O728" s="69">
        <v>136</v>
      </c>
      <c r="P728" s="66" t="s">
        <v>1607</v>
      </c>
      <c r="Q728" s="68">
        <v>1807</v>
      </c>
      <c r="R728" s="68">
        <v>0</v>
      </c>
      <c r="S728" s="68">
        <v>1998</v>
      </c>
      <c r="T728" s="68">
        <f t="shared" si="11"/>
        <v>271728</v>
      </c>
    </row>
    <row r="729" spans="1:20" ht="15.75" hidden="1" customHeight="1">
      <c r="A729" s="66">
        <v>10</v>
      </c>
      <c r="B729" s="66" t="s">
        <v>848</v>
      </c>
      <c r="C729" s="66" t="s">
        <v>3025</v>
      </c>
      <c r="D729" s="66" t="s">
        <v>1607</v>
      </c>
      <c r="E729" s="67" t="s">
        <v>849</v>
      </c>
      <c r="F729" s="67" t="s">
        <v>850</v>
      </c>
      <c r="G729" s="67" t="s">
        <v>169</v>
      </c>
      <c r="H729" s="66" t="s">
        <v>458</v>
      </c>
      <c r="I729" s="66" t="s">
        <v>88</v>
      </c>
      <c r="J729" s="66" t="s">
        <v>36</v>
      </c>
      <c r="K729" s="66" t="s">
        <v>1607</v>
      </c>
      <c r="L729" s="66" t="s">
        <v>1607</v>
      </c>
      <c r="M729" s="66" t="s">
        <v>36</v>
      </c>
      <c r="N729" s="68" t="s">
        <v>36</v>
      </c>
      <c r="O729" s="69">
        <v>651</v>
      </c>
      <c r="P729" s="66" t="s">
        <v>1607</v>
      </c>
      <c r="Q729" s="68">
        <v>377</v>
      </c>
      <c r="R729" s="68">
        <v>0</v>
      </c>
      <c r="S729" s="68">
        <v>417</v>
      </c>
      <c r="T729" s="68">
        <f t="shared" si="11"/>
        <v>271467</v>
      </c>
    </row>
    <row r="730" spans="1:20" ht="15.75" hidden="1" customHeight="1">
      <c r="A730" s="66">
        <v>1211</v>
      </c>
      <c r="B730" s="66">
        <v>1032820235</v>
      </c>
      <c r="C730" s="66" t="s">
        <v>3026</v>
      </c>
      <c r="D730" s="66" t="s">
        <v>1607</v>
      </c>
      <c r="E730" s="67" t="s">
        <v>744</v>
      </c>
      <c r="F730" s="67">
        <v>0</v>
      </c>
      <c r="G730" s="67" t="s">
        <v>745</v>
      </c>
      <c r="H730" s="66" t="s">
        <v>745</v>
      </c>
      <c r="I730" s="66" t="s">
        <v>88</v>
      </c>
      <c r="J730" s="66" t="s">
        <v>36</v>
      </c>
      <c r="K730" s="66" t="s">
        <v>1607</v>
      </c>
      <c r="L730" s="66" t="s">
        <v>36</v>
      </c>
      <c r="M730" s="66" t="s">
        <v>1607</v>
      </c>
      <c r="N730" s="68" t="s">
        <v>1607</v>
      </c>
      <c r="O730" s="69">
        <v>2</v>
      </c>
      <c r="P730" s="66" t="s">
        <v>1607</v>
      </c>
      <c r="Q730" s="68">
        <v>119697</v>
      </c>
      <c r="R730" s="68">
        <v>0</v>
      </c>
      <c r="S730" s="68">
        <v>132343</v>
      </c>
      <c r="T730" s="68">
        <f t="shared" si="11"/>
        <v>264686</v>
      </c>
    </row>
    <row r="731" spans="1:20" ht="15.75" customHeight="1">
      <c r="A731" s="66">
        <v>712</v>
      </c>
      <c r="B731" s="66">
        <v>1031220025</v>
      </c>
      <c r="C731" s="66" t="s">
        <v>3027</v>
      </c>
      <c r="D731" s="66" t="s">
        <v>1613</v>
      </c>
      <c r="E731" s="67" t="s">
        <v>3028</v>
      </c>
      <c r="F731" s="67" t="s">
        <v>3029</v>
      </c>
      <c r="G731" s="67"/>
      <c r="H731" s="66" t="s">
        <v>458</v>
      </c>
      <c r="I731" s="66" t="s">
        <v>88</v>
      </c>
      <c r="J731" s="66" t="s">
        <v>36</v>
      </c>
      <c r="K731" s="66" t="s">
        <v>1607</v>
      </c>
      <c r="L731" s="66" t="s">
        <v>1607</v>
      </c>
      <c r="M731" s="66" t="s">
        <v>36</v>
      </c>
      <c r="N731" s="68"/>
      <c r="O731" s="69">
        <v>2123</v>
      </c>
      <c r="P731" s="66" t="s">
        <v>1607</v>
      </c>
      <c r="Q731" s="68">
        <v>350</v>
      </c>
      <c r="R731" s="68">
        <v>350</v>
      </c>
      <c r="S731" s="68">
        <v>350</v>
      </c>
      <c r="T731" s="68">
        <f t="shared" si="11"/>
        <v>743050</v>
      </c>
    </row>
    <row r="732" spans="1:20" ht="15.75" customHeight="1">
      <c r="A732" s="66">
        <v>1159</v>
      </c>
      <c r="B732" s="66">
        <v>1032210042</v>
      </c>
      <c r="C732" s="66" t="s">
        <v>3030</v>
      </c>
      <c r="D732" s="66" t="s">
        <v>1613</v>
      </c>
      <c r="E732" s="67" t="s">
        <v>3031</v>
      </c>
      <c r="F732" s="67" t="s">
        <v>3032</v>
      </c>
      <c r="G732" s="67" t="s">
        <v>224</v>
      </c>
      <c r="H732" s="66" t="s">
        <v>224</v>
      </c>
      <c r="I732" s="66" t="s">
        <v>35</v>
      </c>
      <c r="J732" s="66" t="s">
        <v>36</v>
      </c>
      <c r="K732" s="66" t="s">
        <v>1607</v>
      </c>
      <c r="L732" s="66" t="s">
        <v>36</v>
      </c>
      <c r="M732" s="66" t="s">
        <v>1607</v>
      </c>
      <c r="N732" s="68" t="s">
        <v>1607</v>
      </c>
      <c r="O732" s="69">
        <v>11</v>
      </c>
      <c r="P732" s="66" t="s">
        <v>1607</v>
      </c>
      <c r="Q732" s="68">
        <v>67373</v>
      </c>
      <c r="R732" s="68">
        <v>67373</v>
      </c>
      <c r="S732" s="68">
        <v>67373</v>
      </c>
      <c r="T732" s="68">
        <f t="shared" si="11"/>
        <v>741103</v>
      </c>
    </row>
    <row r="733" spans="1:20" ht="15.75" customHeight="1">
      <c r="A733" s="66">
        <v>1049</v>
      </c>
      <c r="B733" s="66">
        <v>1031440019</v>
      </c>
      <c r="C733" s="66" t="s">
        <v>3033</v>
      </c>
      <c r="D733" s="66" t="s">
        <v>1613</v>
      </c>
      <c r="E733" s="67" t="s">
        <v>3034</v>
      </c>
      <c r="F733" s="67" t="s">
        <v>3035</v>
      </c>
      <c r="G733" s="67"/>
      <c r="H733" s="66" t="s">
        <v>2701</v>
      </c>
      <c r="I733" s="66" t="s">
        <v>383</v>
      </c>
      <c r="J733" s="66" t="s">
        <v>36</v>
      </c>
      <c r="K733" s="66" t="s">
        <v>1607</v>
      </c>
      <c r="L733" s="66" t="s">
        <v>1607</v>
      </c>
      <c r="M733" s="66" t="s">
        <v>36</v>
      </c>
      <c r="N733" s="68"/>
      <c r="O733" s="69">
        <v>9</v>
      </c>
      <c r="P733" s="66" t="s">
        <v>1607</v>
      </c>
      <c r="Q733" s="68">
        <v>78150</v>
      </c>
      <c r="R733" s="68">
        <v>78150</v>
      </c>
      <c r="S733" s="68">
        <v>78150</v>
      </c>
      <c r="T733" s="68">
        <f t="shared" si="11"/>
        <v>703350</v>
      </c>
    </row>
    <row r="734" spans="1:20" ht="15.75" customHeight="1">
      <c r="A734" s="66">
        <v>752</v>
      </c>
      <c r="B734" s="66">
        <v>1032910012</v>
      </c>
      <c r="C734" s="66" t="s">
        <v>3036</v>
      </c>
      <c r="D734" s="66" t="s">
        <v>1613</v>
      </c>
      <c r="E734" s="67" t="s">
        <v>3037</v>
      </c>
      <c r="F734" s="67" t="s">
        <v>87</v>
      </c>
      <c r="G734" s="67"/>
      <c r="H734" s="66" t="s">
        <v>560</v>
      </c>
      <c r="I734" s="66" t="s">
        <v>88</v>
      </c>
      <c r="J734" s="66" t="s">
        <v>36</v>
      </c>
      <c r="K734" s="66" t="s">
        <v>1607</v>
      </c>
      <c r="L734" s="66" t="s">
        <v>1607</v>
      </c>
      <c r="M734" s="66" t="s">
        <v>36</v>
      </c>
      <c r="N734" s="68"/>
      <c r="O734" s="69">
        <v>71</v>
      </c>
      <c r="P734" s="66" t="s">
        <v>1607</v>
      </c>
      <c r="Q734" s="68">
        <v>9877</v>
      </c>
      <c r="R734" s="68">
        <v>9877</v>
      </c>
      <c r="S734" s="68">
        <v>9877</v>
      </c>
      <c r="T734" s="68">
        <f t="shared" si="11"/>
        <v>701267</v>
      </c>
    </row>
    <row r="735" spans="1:20" ht="15.75" hidden="1" customHeight="1">
      <c r="A735" s="66">
        <v>286</v>
      </c>
      <c r="B735" s="66">
        <v>1031250017</v>
      </c>
      <c r="C735" s="66" t="s">
        <v>3038</v>
      </c>
      <c r="D735" s="66" t="s">
        <v>1607</v>
      </c>
      <c r="E735" s="67" t="s">
        <v>839</v>
      </c>
      <c r="F735" s="67" t="s">
        <v>840</v>
      </c>
      <c r="G735" s="67" t="s">
        <v>500</v>
      </c>
      <c r="H735" s="66" t="s">
        <v>458</v>
      </c>
      <c r="I735" s="66" t="s">
        <v>88</v>
      </c>
      <c r="J735" s="66" t="s">
        <v>36</v>
      </c>
      <c r="K735" s="66" t="s">
        <v>1607</v>
      </c>
      <c r="L735" s="66" t="s">
        <v>1607</v>
      </c>
      <c r="M735" s="66" t="s">
        <v>36</v>
      </c>
      <c r="N735" s="68" t="s">
        <v>36</v>
      </c>
      <c r="O735" s="69">
        <v>39</v>
      </c>
      <c r="P735" s="66" t="s">
        <v>1607</v>
      </c>
      <c r="Q735" s="68">
        <v>6025</v>
      </c>
      <c r="R735" s="68">
        <v>0</v>
      </c>
      <c r="S735" s="68">
        <v>6661</v>
      </c>
      <c r="T735" s="68">
        <f t="shared" si="11"/>
        <v>259779</v>
      </c>
    </row>
    <row r="736" spans="1:20" ht="15.75" hidden="1" customHeight="1">
      <c r="A736" s="66">
        <v>553</v>
      </c>
      <c r="B736" s="66">
        <v>1031211152</v>
      </c>
      <c r="C736" s="66" t="s">
        <v>3039</v>
      </c>
      <c r="D736" s="66" t="s">
        <v>1607</v>
      </c>
      <c r="E736" s="67" t="s">
        <v>851</v>
      </c>
      <c r="F736" s="67" t="s">
        <v>852</v>
      </c>
      <c r="G736" s="67" t="s">
        <v>730</v>
      </c>
      <c r="H736" s="66" t="s">
        <v>2687</v>
      </c>
      <c r="I736" s="66" t="s">
        <v>88</v>
      </c>
      <c r="J736" s="66" t="s">
        <v>36</v>
      </c>
      <c r="K736" s="66" t="s">
        <v>1607</v>
      </c>
      <c r="L736" s="66" t="s">
        <v>36</v>
      </c>
      <c r="M736" s="66" t="s">
        <v>1607</v>
      </c>
      <c r="N736" s="68" t="s">
        <v>36</v>
      </c>
      <c r="O736" s="69">
        <v>64</v>
      </c>
      <c r="P736" s="66" t="s">
        <v>1607</v>
      </c>
      <c r="Q736" s="68">
        <v>3662</v>
      </c>
      <c r="R736" s="68">
        <v>0</v>
      </c>
      <c r="S736" s="68">
        <v>4048</v>
      </c>
      <c r="T736" s="68">
        <f t="shared" si="11"/>
        <v>259072</v>
      </c>
    </row>
    <row r="737" spans="1:20" ht="15.75" customHeight="1">
      <c r="A737" s="66">
        <v>931</v>
      </c>
      <c r="B737" s="66">
        <v>1032150062</v>
      </c>
      <c r="C737" s="66" t="s">
        <v>3040</v>
      </c>
      <c r="D737" s="66" t="s">
        <v>1613</v>
      </c>
      <c r="E737" s="67" t="s">
        <v>3041</v>
      </c>
      <c r="F737" s="67" t="s">
        <v>3042</v>
      </c>
      <c r="G737" s="67"/>
      <c r="H737" s="66" t="s">
        <v>3043</v>
      </c>
      <c r="I737" s="66" t="s">
        <v>35</v>
      </c>
      <c r="J737" s="66" t="s">
        <v>36</v>
      </c>
      <c r="K737" s="66" t="s">
        <v>1607</v>
      </c>
      <c r="L737" s="66" t="s">
        <v>1607</v>
      </c>
      <c r="M737" s="66" t="s">
        <v>36</v>
      </c>
      <c r="N737" s="68"/>
      <c r="O737" s="69">
        <v>4</v>
      </c>
      <c r="P737" s="66" t="s">
        <v>1607</v>
      </c>
      <c r="Q737" s="68">
        <v>173609</v>
      </c>
      <c r="R737" s="68">
        <v>173609</v>
      </c>
      <c r="S737" s="68">
        <v>173609</v>
      </c>
      <c r="T737" s="68">
        <f t="shared" si="11"/>
        <v>694436</v>
      </c>
    </row>
    <row r="738" spans="1:20" ht="15.75" hidden="1" customHeight="1">
      <c r="A738" s="66">
        <v>345</v>
      </c>
      <c r="B738" s="66" t="s">
        <v>857</v>
      </c>
      <c r="C738" s="66" t="s">
        <v>3044</v>
      </c>
      <c r="D738" s="66" t="s">
        <v>1607</v>
      </c>
      <c r="E738" s="67" t="s">
        <v>858</v>
      </c>
      <c r="F738" s="67" t="s">
        <v>859</v>
      </c>
      <c r="G738" s="67" t="s">
        <v>169</v>
      </c>
      <c r="H738" s="66" t="s">
        <v>560</v>
      </c>
      <c r="I738" s="66" t="s">
        <v>88</v>
      </c>
      <c r="J738" s="66" t="s">
        <v>36</v>
      </c>
      <c r="K738" s="66" t="s">
        <v>36</v>
      </c>
      <c r="L738" s="66" t="s">
        <v>1607</v>
      </c>
      <c r="M738" s="66" t="s">
        <v>36</v>
      </c>
      <c r="N738" s="68" t="s">
        <v>36</v>
      </c>
      <c r="O738" s="69">
        <v>330</v>
      </c>
      <c r="P738" s="66" t="s">
        <v>1607</v>
      </c>
      <c r="Q738" s="68">
        <v>683</v>
      </c>
      <c r="R738" s="68">
        <v>0</v>
      </c>
      <c r="S738" s="68">
        <v>756</v>
      </c>
      <c r="T738" s="68">
        <f t="shared" si="11"/>
        <v>249480</v>
      </c>
    </row>
    <row r="739" spans="1:20" ht="15.75" hidden="1" customHeight="1">
      <c r="A739" s="66">
        <v>476</v>
      </c>
      <c r="B739" s="66" t="s">
        <v>864</v>
      </c>
      <c r="C739" s="66" t="s">
        <v>3045</v>
      </c>
      <c r="D739" s="66" t="s">
        <v>1607</v>
      </c>
      <c r="E739" s="67" t="s">
        <v>865</v>
      </c>
      <c r="F739" s="67" t="s">
        <v>134</v>
      </c>
      <c r="G739" s="67" t="s">
        <v>169</v>
      </c>
      <c r="H739" s="66" t="s">
        <v>560</v>
      </c>
      <c r="I739" s="66" t="s">
        <v>88</v>
      </c>
      <c r="J739" s="66" t="s">
        <v>36</v>
      </c>
      <c r="K739" s="66" t="s">
        <v>1607</v>
      </c>
      <c r="L739" s="66" t="s">
        <v>1607</v>
      </c>
      <c r="M739" s="66" t="s">
        <v>36</v>
      </c>
      <c r="N739" s="68" t="s">
        <v>36</v>
      </c>
      <c r="O739" s="69">
        <v>1655</v>
      </c>
      <c r="P739" s="66" t="s">
        <v>1607</v>
      </c>
      <c r="Q739" s="68">
        <v>133</v>
      </c>
      <c r="R739" s="68">
        <v>0</v>
      </c>
      <c r="S739" s="68">
        <v>147</v>
      </c>
      <c r="T739" s="68">
        <f t="shared" si="11"/>
        <v>243285</v>
      </c>
    </row>
    <row r="740" spans="1:20" ht="15.75" customHeight="1">
      <c r="A740" s="66">
        <v>871</v>
      </c>
      <c r="B740" s="66">
        <v>1031440047</v>
      </c>
      <c r="C740" s="66" t="s">
        <v>3046</v>
      </c>
      <c r="D740" s="66" t="s">
        <v>1613</v>
      </c>
      <c r="E740" s="67" t="s">
        <v>3047</v>
      </c>
      <c r="F740" s="67" t="s">
        <v>3048</v>
      </c>
      <c r="G740" s="67"/>
      <c r="H740" s="66" t="s">
        <v>3049</v>
      </c>
      <c r="I740" s="66" t="s">
        <v>88</v>
      </c>
      <c r="J740" s="66" t="s">
        <v>36</v>
      </c>
      <c r="K740" s="66" t="s">
        <v>1607</v>
      </c>
      <c r="L740" s="66" t="s">
        <v>1607</v>
      </c>
      <c r="M740" s="66" t="s">
        <v>36</v>
      </c>
      <c r="N740" s="68"/>
      <c r="O740" s="69">
        <v>125</v>
      </c>
      <c r="P740" s="66" t="s">
        <v>1607</v>
      </c>
      <c r="Q740" s="68">
        <v>5407</v>
      </c>
      <c r="R740" s="68">
        <v>5407</v>
      </c>
      <c r="S740" s="68">
        <v>5407</v>
      </c>
      <c r="T740" s="68">
        <f t="shared" si="11"/>
        <v>675875</v>
      </c>
    </row>
    <row r="741" spans="1:20" ht="15.75" customHeight="1">
      <c r="A741" s="66">
        <v>944</v>
      </c>
      <c r="B741" s="66">
        <v>1031610084</v>
      </c>
      <c r="C741" s="66" t="s">
        <v>3050</v>
      </c>
      <c r="D741" s="66" t="s">
        <v>1613</v>
      </c>
      <c r="E741" s="67" t="s">
        <v>3051</v>
      </c>
      <c r="F741" s="67" t="s">
        <v>3052</v>
      </c>
      <c r="G741" s="67"/>
      <c r="H741" s="66" t="s">
        <v>132</v>
      </c>
      <c r="I741" s="66" t="s">
        <v>88</v>
      </c>
      <c r="J741" s="66" t="s">
        <v>36</v>
      </c>
      <c r="K741" s="66" t="s">
        <v>1607</v>
      </c>
      <c r="L741" s="66" t="s">
        <v>1607</v>
      </c>
      <c r="M741" s="66" t="s">
        <v>36</v>
      </c>
      <c r="N741" s="68"/>
      <c r="O741" s="69">
        <v>122</v>
      </c>
      <c r="P741" s="66" t="s">
        <v>1607</v>
      </c>
      <c r="Q741" s="68">
        <v>5500</v>
      </c>
      <c r="R741" s="68">
        <v>5500</v>
      </c>
      <c r="S741" s="68">
        <v>5500</v>
      </c>
      <c r="T741" s="68">
        <f t="shared" si="11"/>
        <v>671000</v>
      </c>
    </row>
    <row r="742" spans="1:20" ht="15.75" customHeight="1">
      <c r="A742" s="66">
        <v>1342</v>
      </c>
      <c r="B742" s="66">
        <v>1032210388</v>
      </c>
      <c r="C742" s="66" t="s">
        <v>3053</v>
      </c>
      <c r="D742" s="66" t="s">
        <v>1613</v>
      </c>
      <c r="E742" s="67" t="s">
        <v>3054</v>
      </c>
      <c r="F742" s="67" t="s">
        <v>3055</v>
      </c>
      <c r="G742" s="67" t="s">
        <v>166</v>
      </c>
      <c r="H742" s="66" t="s">
        <v>560</v>
      </c>
      <c r="I742" s="66" t="s">
        <v>88</v>
      </c>
      <c r="J742" s="66" t="s">
        <v>36</v>
      </c>
      <c r="K742" s="66" t="s">
        <v>1607</v>
      </c>
      <c r="L742" s="66" t="s">
        <v>1607</v>
      </c>
      <c r="M742" s="66" t="s">
        <v>36</v>
      </c>
      <c r="N742" s="68" t="s">
        <v>36</v>
      </c>
      <c r="O742" s="69">
        <v>1</v>
      </c>
      <c r="P742" s="66" t="s">
        <v>1607</v>
      </c>
      <c r="Q742" s="68">
        <v>663485</v>
      </c>
      <c r="R742" s="68">
        <v>663485</v>
      </c>
      <c r="S742" s="68">
        <v>663485</v>
      </c>
      <c r="T742" s="68">
        <f t="shared" si="11"/>
        <v>663485</v>
      </c>
    </row>
    <row r="743" spans="1:20" ht="15.75" customHeight="1">
      <c r="A743" s="66">
        <v>1246</v>
      </c>
      <c r="B743" s="66">
        <v>1032910039</v>
      </c>
      <c r="C743" s="66" t="s">
        <v>3056</v>
      </c>
      <c r="D743" s="66" t="s">
        <v>1613</v>
      </c>
      <c r="E743" s="67" t="s">
        <v>3057</v>
      </c>
      <c r="F743" s="67" t="s">
        <v>1462</v>
      </c>
      <c r="G743" s="67" t="s">
        <v>169</v>
      </c>
      <c r="H743" s="66" t="s">
        <v>169</v>
      </c>
      <c r="I743" s="66" t="s">
        <v>88</v>
      </c>
      <c r="J743" s="66" t="s">
        <v>36</v>
      </c>
      <c r="K743" s="66" t="s">
        <v>1607</v>
      </c>
      <c r="L743" s="66" t="s">
        <v>36</v>
      </c>
      <c r="M743" s="66" t="s">
        <v>1607</v>
      </c>
      <c r="N743" s="68" t="s">
        <v>36</v>
      </c>
      <c r="O743" s="69">
        <v>24</v>
      </c>
      <c r="P743" s="66" t="s">
        <v>1607</v>
      </c>
      <c r="Q743" s="68">
        <v>13817</v>
      </c>
      <c r="R743" s="68">
        <v>27634</v>
      </c>
      <c r="S743" s="68">
        <v>27634</v>
      </c>
      <c r="T743" s="68">
        <f t="shared" si="11"/>
        <v>663216</v>
      </c>
    </row>
    <row r="744" spans="1:20" ht="15.75" customHeight="1">
      <c r="A744" s="66">
        <v>830</v>
      </c>
      <c r="B744" s="66">
        <v>1031240080</v>
      </c>
      <c r="C744" s="66" t="s">
        <v>3058</v>
      </c>
      <c r="D744" s="66" t="s">
        <v>1613</v>
      </c>
      <c r="E744" s="67" t="s">
        <v>3059</v>
      </c>
      <c r="F744" s="67" t="s">
        <v>873</v>
      </c>
      <c r="G744" s="67"/>
      <c r="H744" s="66" t="s">
        <v>458</v>
      </c>
      <c r="I744" s="66" t="s">
        <v>88</v>
      </c>
      <c r="J744" s="66" t="s">
        <v>36</v>
      </c>
      <c r="K744" s="66" t="s">
        <v>1607</v>
      </c>
      <c r="L744" s="66" t="s">
        <v>1607</v>
      </c>
      <c r="M744" s="66" t="s">
        <v>36</v>
      </c>
      <c r="N744" s="68"/>
      <c r="O744" s="69">
        <v>260</v>
      </c>
      <c r="P744" s="66" t="s">
        <v>1607</v>
      </c>
      <c r="Q744" s="68">
        <v>2549</v>
      </c>
      <c r="R744" s="68">
        <v>3668</v>
      </c>
      <c r="S744" s="68">
        <v>2549</v>
      </c>
      <c r="T744" s="68">
        <f t="shared" si="11"/>
        <v>662740</v>
      </c>
    </row>
    <row r="745" spans="1:20" ht="15.75" customHeight="1">
      <c r="A745" s="66">
        <v>955</v>
      </c>
      <c r="B745" s="66">
        <v>1031211180</v>
      </c>
      <c r="C745" s="66" t="s">
        <v>3060</v>
      </c>
      <c r="D745" s="66" t="s">
        <v>1613</v>
      </c>
      <c r="E745" s="67" t="s">
        <v>3061</v>
      </c>
      <c r="F745" s="67" t="s">
        <v>838</v>
      </c>
      <c r="G745" s="67"/>
      <c r="H745" s="66" t="s">
        <v>560</v>
      </c>
      <c r="I745" s="66" t="s">
        <v>88</v>
      </c>
      <c r="J745" s="66" t="s">
        <v>36</v>
      </c>
      <c r="K745" s="66" t="s">
        <v>1607</v>
      </c>
      <c r="L745" s="66" t="s">
        <v>1607</v>
      </c>
      <c r="M745" s="66" t="s">
        <v>36</v>
      </c>
      <c r="N745" s="68"/>
      <c r="O745" s="69">
        <v>1938</v>
      </c>
      <c r="P745" s="66" t="s">
        <v>1607</v>
      </c>
      <c r="Q745" s="68">
        <v>338</v>
      </c>
      <c r="R745" s="68">
        <v>488</v>
      </c>
      <c r="S745" s="68">
        <v>338</v>
      </c>
      <c r="T745" s="68">
        <f t="shared" si="11"/>
        <v>655044</v>
      </c>
    </row>
    <row r="746" spans="1:20" ht="15.75" customHeight="1">
      <c r="A746" s="66">
        <v>711</v>
      </c>
      <c r="B746" s="66">
        <v>1031220036</v>
      </c>
      <c r="C746" s="66" t="s">
        <v>3062</v>
      </c>
      <c r="D746" s="66" t="s">
        <v>1613</v>
      </c>
      <c r="E746" s="67" t="s">
        <v>3063</v>
      </c>
      <c r="F746" s="67" t="s">
        <v>146</v>
      </c>
      <c r="G746" s="67"/>
      <c r="H746" s="66" t="s">
        <v>458</v>
      </c>
      <c r="I746" s="66" t="s">
        <v>88</v>
      </c>
      <c r="J746" s="66" t="s">
        <v>36</v>
      </c>
      <c r="K746" s="66" t="s">
        <v>1607</v>
      </c>
      <c r="L746" s="66" t="s">
        <v>1607</v>
      </c>
      <c r="M746" s="66" t="s">
        <v>36</v>
      </c>
      <c r="N746" s="68"/>
      <c r="O746" s="69">
        <v>466</v>
      </c>
      <c r="P746" s="66" t="s">
        <v>1607</v>
      </c>
      <c r="Q746" s="68">
        <v>1402</v>
      </c>
      <c r="R746" s="68">
        <v>1402</v>
      </c>
      <c r="S746" s="68">
        <v>1402</v>
      </c>
      <c r="T746" s="68">
        <f t="shared" si="11"/>
        <v>653332</v>
      </c>
    </row>
    <row r="747" spans="1:20" ht="15.75" customHeight="1">
      <c r="A747" s="66">
        <v>1040</v>
      </c>
      <c r="B747" s="66">
        <v>1031820061</v>
      </c>
      <c r="C747" s="66" t="s">
        <v>3064</v>
      </c>
      <c r="D747" s="66" t="s">
        <v>1613</v>
      </c>
      <c r="E747" s="67" t="s">
        <v>3065</v>
      </c>
      <c r="F747" s="67" t="s">
        <v>3066</v>
      </c>
      <c r="G747" s="67"/>
      <c r="H747" s="66" t="s">
        <v>3067</v>
      </c>
      <c r="I747" s="66" t="s">
        <v>127</v>
      </c>
      <c r="J747" s="66" t="s">
        <v>36</v>
      </c>
      <c r="K747" s="66" t="s">
        <v>1607</v>
      </c>
      <c r="L747" s="66" t="s">
        <v>1607</v>
      </c>
      <c r="M747" s="66" t="s">
        <v>36</v>
      </c>
      <c r="N747" s="68"/>
      <c r="O747" s="69">
        <v>36</v>
      </c>
      <c r="P747" s="66" t="s">
        <v>1607</v>
      </c>
      <c r="Q747" s="68">
        <v>17771</v>
      </c>
      <c r="R747" s="68">
        <v>17771</v>
      </c>
      <c r="S747" s="68">
        <v>17771</v>
      </c>
      <c r="T747" s="68">
        <f t="shared" si="11"/>
        <v>639756</v>
      </c>
    </row>
    <row r="748" spans="1:20" ht="15.75" customHeight="1">
      <c r="A748" s="66">
        <v>1036</v>
      </c>
      <c r="B748" s="66">
        <v>1031820014</v>
      </c>
      <c r="C748" s="66" t="s">
        <v>3068</v>
      </c>
      <c r="D748" s="66" t="s">
        <v>1613</v>
      </c>
      <c r="E748" s="67" t="s">
        <v>3069</v>
      </c>
      <c r="F748" s="67" t="s">
        <v>3070</v>
      </c>
      <c r="G748" s="67"/>
      <c r="H748" s="66" t="s">
        <v>3067</v>
      </c>
      <c r="I748" s="66" t="s">
        <v>127</v>
      </c>
      <c r="J748" s="66" t="s">
        <v>36</v>
      </c>
      <c r="K748" s="66" t="s">
        <v>1607</v>
      </c>
      <c r="L748" s="66" t="s">
        <v>1607</v>
      </c>
      <c r="M748" s="66" t="s">
        <v>36</v>
      </c>
      <c r="N748" s="68"/>
      <c r="O748" s="69">
        <v>49</v>
      </c>
      <c r="P748" s="66" t="s">
        <v>1607</v>
      </c>
      <c r="Q748" s="68">
        <v>11917</v>
      </c>
      <c r="R748" s="68">
        <v>18039</v>
      </c>
      <c r="S748" s="68">
        <v>12537</v>
      </c>
      <c r="T748" s="68">
        <f t="shared" si="11"/>
        <v>614313</v>
      </c>
    </row>
    <row r="749" spans="1:20" ht="15.75" customHeight="1">
      <c r="A749" s="66">
        <v>916</v>
      </c>
      <c r="B749" s="66">
        <v>1032210333</v>
      </c>
      <c r="C749" s="66" t="s">
        <v>3071</v>
      </c>
      <c r="D749" s="66" t="s">
        <v>1613</v>
      </c>
      <c r="E749" s="67" t="s">
        <v>3072</v>
      </c>
      <c r="F749" s="67" t="s">
        <v>735</v>
      </c>
      <c r="G749" s="67"/>
      <c r="H749" s="66" t="s">
        <v>166</v>
      </c>
      <c r="I749" s="66" t="s">
        <v>88</v>
      </c>
      <c r="J749" s="66" t="s">
        <v>36</v>
      </c>
      <c r="K749" s="66" t="s">
        <v>1607</v>
      </c>
      <c r="L749" s="66" t="s">
        <v>1607</v>
      </c>
      <c r="M749" s="66" t="s">
        <v>36</v>
      </c>
      <c r="N749" s="68"/>
      <c r="O749" s="69">
        <v>1</v>
      </c>
      <c r="P749" s="66" t="s">
        <v>1607</v>
      </c>
      <c r="Q749" s="68">
        <v>575183</v>
      </c>
      <c r="R749" s="68">
        <v>870547</v>
      </c>
      <c r="S749" s="68">
        <v>605093</v>
      </c>
      <c r="T749" s="68">
        <f t="shared" si="11"/>
        <v>605093</v>
      </c>
    </row>
    <row r="750" spans="1:20" ht="15.75" customHeight="1">
      <c r="A750" s="66">
        <v>959</v>
      </c>
      <c r="B750" s="66">
        <v>1032210066</v>
      </c>
      <c r="C750" s="66" t="s">
        <v>3073</v>
      </c>
      <c r="D750" s="66" t="s">
        <v>1613</v>
      </c>
      <c r="E750" s="67" t="s">
        <v>3074</v>
      </c>
      <c r="F750" s="67" t="s">
        <v>3075</v>
      </c>
      <c r="G750" s="67"/>
      <c r="H750" s="66" t="s">
        <v>560</v>
      </c>
      <c r="I750" s="66" t="s">
        <v>88</v>
      </c>
      <c r="J750" s="66" t="s">
        <v>36</v>
      </c>
      <c r="K750" s="66" t="s">
        <v>1607</v>
      </c>
      <c r="L750" s="66" t="s">
        <v>1607</v>
      </c>
      <c r="M750" s="66" t="s">
        <v>36</v>
      </c>
      <c r="N750" s="68"/>
      <c r="O750" s="69">
        <v>115</v>
      </c>
      <c r="P750" s="66" t="s">
        <v>1607</v>
      </c>
      <c r="Q750" s="68">
        <v>5259</v>
      </c>
      <c r="R750" s="68">
        <v>5259</v>
      </c>
      <c r="S750" s="68">
        <v>5259</v>
      </c>
      <c r="T750" s="68">
        <f t="shared" si="11"/>
        <v>604785</v>
      </c>
    </row>
    <row r="751" spans="1:20" ht="15.75" customHeight="1">
      <c r="A751" s="66">
        <v>948</v>
      </c>
      <c r="B751" s="66">
        <v>1032010065</v>
      </c>
      <c r="C751" s="66" t="s">
        <v>3076</v>
      </c>
      <c r="D751" s="66" t="s">
        <v>1613</v>
      </c>
      <c r="E751" s="67" t="s">
        <v>3077</v>
      </c>
      <c r="F751" s="67" t="s">
        <v>792</v>
      </c>
      <c r="G751" s="67"/>
      <c r="H751" s="66" t="s">
        <v>1881</v>
      </c>
      <c r="I751" s="66" t="s">
        <v>35</v>
      </c>
      <c r="J751" s="66" t="s">
        <v>36</v>
      </c>
      <c r="K751" s="66" t="s">
        <v>1607</v>
      </c>
      <c r="L751" s="66" t="s">
        <v>1607</v>
      </c>
      <c r="M751" s="66" t="s">
        <v>36</v>
      </c>
      <c r="N751" s="68"/>
      <c r="O751" s="69">
        <v>22</v>
      </c>
      <c r="P751" s="66" t="s">
        <v>1607</v>
      </c>
      <c r="Q751" s="68">
        <v>27174</v>
      </c>
      <c r="R751" s="68">
        <v>27174</v>
      </c>
      <c r="S751" s="68">
        <v>27174</v>
      </c>
      <c r="T751" s="68">
        <f t="shared" si="11"/>
        <v>597828</v>
      </c>
    </row>
    <row r="752" spans="1:20" ht="15.75" customHeight="1">
      <c r="A752" s="66">
        <v>892</v>
      </c>
      <c r="B752" s="66">
        <v>1032150047</v>
      </c>
      <c r="C752" s="66" t="s">
        <v>3078</v>
      </c>
      <c r="D752" s="66" t="s">
        <v>1613</v>
      </c>
      <c r="E752" s="67" t="s">
        <v>3079</v>
      </c>
      <c r="F752" s="67" t="s">
        <v>2857</v>
      </c>
      <c r="G752" s="67"/>
      <c r="H752" s="66" t="s">
        <v>1781</v>
      </c>
      <c r="I752" s="66" t="s">
        <v>35</v>
      </c>
      <c r="J752" s="66" t="s">
        <v>36</v>
      </c>
      <c r="K752" s="66" t="s">
        <v>1607</v>
      </c>
      <c r="L752" s="66" t="s">
        <v>1607</v>
      </c>
      <c r="M752" s="66" t="s">
        <v>36</v>
      </c>
      <c r="N752" s="68"/>
      <c r="O752" s="69">
        <v>8</v>
      </c>
      <c r="P752" s="66" t="s">
        <v>1607</v>
      </c>
      <c r="Q752" s="68">
        <v>72020</v>
      </c>
      <c r="R752" s="68">
        <v>72020</v>
      </c>
      <c r="S752" s="68">
        <v>72020</v>
      </c>
      <c r="T752" s="68">
        <f t="shared" si="11"/>
        <v>576160</v>
      </c>
    </row>
    <row r="753" spans="1:20" ht="15.75" customHeight="1">
      <c r="A753" s="66">
        <v>768</v>
      </c>
      <c r="B753" s="66">
        <v>1032411024</v>
      </c>
      <c r="C753" s="66" t="s">
        <v>3080</v>
      </c>
      <c r="D753" s="66" t="s">
        <v>1613</v>
      </c>
      <c r="E753" s="67" t="s">
        <v>3081</v>
      </c>
      <c r="F753" s="67" t="s">
        <v>3082</v>
      </c>
      <c r="G753" s="67"/>
      <c r="H753" s="66" t="s">
        <v>1644</v>
      </c>
      <c r="I753" s="66" t="s">
        <v>35</v>
      </c>
      <c r="J753" s="66" t="s">
        <v>36</v>
      </c>
      <c r="K753" s="66" t="s">
        <v>1607</v>
      </c>
      <c r="L753" s="66" t="s">
        <v>1607</v>
      </c>
      <c r="M753" s="66" t="s">
        <v>36</v>
      </c>
      <c r="N753" s="68"/>
      <c r="O753" s="69">
        <v>39</v>
      </c>
      <c r="P753" s="66" t="s">
        <v>1607</v>
      </c>
      <c r="Q753" s="68">
        <v>14650</v>
      </c>
      <c r="R753" s="68">
        <v>14650</v>
      </c>
      <c r="S753" s="68">
        <v>14650</v>
      </c>
      <c r="T753" s="68">
        <f t="shared" si="11"/>
        <v>571350</v>
      </c>
    </row>
    <row r="754" spans="1:20" ht="15.75" customHeight="1">
      <c r="A754" s="66">
        <v>685</v>
      </c>
      <c r="B754" s="66">
        <v>1032144008</v>
      </c>
      <c r="C754" s="66" t="s">
        <v>3083</v>
      </c>
      <c r="D754" s="66" t="s">
        <v>1613</v>
      </c>
      <c r="E754" s="67" t="s">
        <v>3084</v>
      </c>
      <c r="F754" s="67" t="s">
        <v>352</v>
      </c>
      <c r="G754" s="67"/>
      <c r="H754" s="66" t="s">
        <v>560</v>
      </c>
      <c r="I754" s="66" t="s">
        <v>88</v>
      </c>
      <c r="J754" s="66" t="s">
        <v>36</v>
      </c>
      <c r="K754" s="66" t="s">
        <v>1607</v>
      </c>
      <c r="L754" s="66" t="s">
        <v>1607</v>
      </c>
      <c r="M754" s="66" t="s">
        <v>36</v>
      </c>
      <c r="N754" s="68"/>
      <c r="O754" s="69">
        <v>430</v>
      </c>
      <c r="P754" s="66" t="s">
        <v>1607</v>
      </c>
      <c r="Q754" s="68">
        <v>1323</v>
      </c>
      <c r="R754" s="68">
        <v>1323</v>
      </c>
      <c r="S754" s="68">
        <v>1323</v>
      </c>
      <c r="T754" s="68">
        <f t="shared" si="11"/>
        <v>568890</v>
      </c>
    </row>
    <row r="755" spans="1:20" ht="15.75" customHeight="1">
      <c r="A755" s="66">
        <v>836</v>
      </c>
      <c r="B755" s="66">
        <v>1032130114</v>
      </c>
      <c r="C755" s="66" t="s">
        <v>3085</v>
      </c>
      <c r="D755" s="66" t="s">
        <v>1613</v>
      </c>
      <c r="E755" s="67" t="s">
        <v>3086</v>
      </c>
      <c r="F755" s="67" t="s">
        <v>3087</v>
      </c>
      <c r="G755" s="67"/>
      <c r="H755" s="66" t="s">
        <v>3088</v>
      </c>
      <c r="I755" s="66" t="s">
        <v>534</v>
      </c>
      <c r="J755" s="66" t="s">
        <v>36</v>
      </c>
      <c r="K755" s="66" t="s">
        <v>1607</v>
      </c>
      <c r="L755" s="66" t="s">
        <v>1607</v>
      </c>
      <c r="M755" s="66" t="s">
        <v>36</v>
      </c>
      <c r="N755" s="68"/>
      <c r="O755" s="69">
        <v>18</v>
      </c>
      <c r="P755" s="66" t="s">
        <v>1607</v>
      </c>
      <c r="Q755" s="68">
        <v>31334</v>
      </c>
      <c r="R755" s="68">
        <v>31334</v>
      </c>
      <c r="S755" s="68">
        <v>31334</v>
      </c>
      <c r="T755" s="68">
        <f t="shared" si="11"/>
        <v>564012</v>
      </c>
    </row>
    <row r="756" spans="1:20" ht="15.75" customHeight="1">
      <c r="A756" s="66">
        <v>2056</v>
      </c>
      <c r="B756" s="66">
        <v>1032910056</v>
      </c>
      <c r="C756" s="66" t="s">
        <v>3089</v>
      </c>
      <c r="D756" s="66" t="s">
        <v>1613</v>
      </c>
      <c r="E756" s="67" t="s">
        <v>3090</v>
      </c>
      <c r="F756" s="67" t="s">
        <v>3091</v>
      </c>
      <c r="G756" s="67" t="s">
        <v>33</v>
      </c>
      <c r="H756" s="66" t="s">
        <v>32</v>
      </c>
      <c r="I756" s="66" t="s">
        <v>1873</v>
      </c>
      <c r="J756" s="66" t="s">
        <v>36</v>
      </c>
      <c r="K756" s="66" t="s">
        <v>1607</v>
      </c>
      <c r="L756" s="66" t="s">
        <v>1607</v>
      </c>
      <c r="M756" s="66" t="s">
        <v>36</v>
      </c>
      <c r="N756" s="68" t="s">
        <v>1607</v>
      </c>
      <c r="O756" s="69">
        <v>1</v>
      </c>
      <c r="P756" s="66" t="s">
        <v>1607</v>
      </c>
      <c r="Q756" s="68">
        <v>555620</v>
      </c>
      <c r="R756" s="68">
        <v>555620</v>
      </c>
      <c r="S756" s="68">
        <v>555620</v>
      </c>
      <c r="T756" s="68">
        <f t="shared" si="11"/>
        <v>555620</v>
      </c>
    </row>
    <row r="757" spans="1:20" ht="15.75" customHeight="1">
      <c r="A757" s="66">
        <v>805</v>
      </c>
      <c r="B757" s="66">
        <v>1032150068</v>
      </c>
      <c r="C757" s="66" t="s">
        <v>3092</v>
      </c>
      <c r="D757" s="66" t="s">
        <v>1613</v>
      </c>
      <c r="E757" s="67" t="s">
        <v>3093</v>
      </c>
      <c r="F757" s="67" t="s">
        <v>2056</v>
      </c>
      <c r="G757" s="67"/>
      <c r="H757" s="66" t="s">
        <v>2450</v>
      </c>
      <c r="I757" s="66" t="s">
        <v>35</v>
      </c>
      <c r="J757" s="66" t="s">
        <v>36</v>
      </c>
      <c r="K757" s="66" t="s">
        <v>1607</v>
      </c>
      <c r="L757" s="66" t="s">
        <v>1607</v>
      </c>
      <c r="M757" s="66" t="s">
        <v>36</v>
      </c>
      <c r="N757" s="68"/>
      <c r="O757" s="69">
        <v>4</v>
      </c>
      <c r="P757" s="66" t="s">
        <v>1607</v>
      </c>
      <c r="Q757" s="68">
        <v>132256</v>
      </c>
      <c r="R757" s="68">
        <v>132256</v>
      </c>
      <c r="S757" s="68">
        <v>132256</v>
      </c>
      <c r="T757" s="68">
        <f t="shared" si="11"/>
        <v>529024</v>
      </c>
    </row>
    <row r="758" spans="1:20" ht="15.75" customHeight="1">
      <c r="A758" s="66">
        <v>951</v>
      </c>
      <c r="B758" s="66">
        <v>1031211198</v>
      </c>
      <c r="C758" s="66" t="s">
        <v>3094</v>
      </c>
      <c r="D758" s="66" t="s">
        <v>1613</v>
      </c>
      <c r="E758" s="67" t="s">
        <v>3095</v>
      </c>
      <c r="F758" s="67" t="s">
        <v>3096</v>
      </c>
      <c r="G758" s="67"/>
      <c r="H758" s="66" t="s">
        <v>458</v>
      </c>
      <c r="I758" s="66" t="s">
        <v>88</v>
      </c>
      <c r="J758" s="66" t="s">
        <v>36</v>
      </c>
      <c r="K758" s="66" t="s">
        <v>1607</v>
      </c>
      <c r="L758" s="66" t="s">
        <v>1607</v>
      </c>
      <c r="M758" s="66" t="s">
        <v>36</v>
      </c>
      <c r="N758" s="68"/>
      <c r="O758" s="69">
        <v>428</v>
      </c>
      <c r="P758" s="66" t="s">
        <v>1607</v>
      </c>
      <c r="Q758" s="68">
        <v>1235</v>
      </c>
      <c r="R758" s="68">
        <v>1235</v>
      </c>
      <c r="S758" s="68">
        <v>1235</v>
      </c>
      <c r="T758" s="68">
        <f t="shared" si="11"/>
        <v>528580</v>
      </c>
    </row>
    <row r="759" spans="1:20" ht="15.75" customHeight="1">
      <c r="A759" s="66">
        <v>1005</v>
      </c>
      <c r="B759" s="66">
        <v>1031820052</v>
      </c>
      <c r="C759" s="66" t="s">
        <v>3097</v>
      </c>
      <c r="D759" s="66" t="s">
        <v>1613</v>
      </c>
      <c r="E759" s="67" t="s">
        <v>3098</v>
      </c>
      <c r="F759" s="67" t="s">
        <v>3099</v>
      </c>
      <c r="G759" s="67"/>
      <c r="H759" s="66" t="s">
        <v>458</v>
      </c>
      <c r="I759" s="66" t="s">
        <v>88</v>
      </c>
      <c r="J759" s="66" t="s">
        <v>36</v>
      </c>
      <c r="K759" s="66" t="s">
        <v>1607</v>
      </c>
      <c r="L759" s="66" t="s">
        <v>1607</v>
      </c>
      <c r="M759" s="66" t="s">
        <v>36</v>
      </c>
      <c r="N759" s="68"/>
      <c r="O759" s="69">
        <v>35</v>
      </c>
      <c r="P759" s="66" t="s">
        <v>1607</v>
      </c>
      <c r="Q759" s="68">
        <v>14341</v>
      </c>
      <c r="R759" s="68">
        <v>18760</v>
      </c>
      <c r="S759" s="68">
        <v>15087</v>
      </c>
      <c r="T759" s="68">
        <f t="shared" si="11"/>
        <v>528045</v>
      </c>
    </row>
    <row r="760" spans="1:20" ht="15.75" customHeight="1">
      <c r="A760" s="66">
        <v>1417</v>
      </c>
      <c r="B760" s="66">
        <v>1032412187</v>
      </c>
      <c r="C760" s="66" t="s">
        <v>3100</v>
      </c>
      <c r="D760" s="66" t="s">
        <v>1613</v>
      </c>
      <c r="E760" s="67" t="s">
        <v>3101</v>
      </c>
      <c r="F760" s="67" t="s">
        <v>3102</v>
      </c>
      <c r="G760" s="67" t="s">
        <v>56</v>
      </c>
      <c r="H760" s="66" t="s">
        <v>1859</v>
      </c>
      <c r="I760" s="66" t="s">
        <v>2809</v>
      </c>
      <c r="J760" s="66" t="s">
        <v>36</v>
      </c>
      <c r="K760" s="66" t="s">
        <v>1607</v>
      </c>
      <c r="L760" s="66" t="s">
        <v>1607</v>
      </c>
      <c r="M760" s="66" t="s">
        <v>36</v>
      </c>
      <c r="N760" s="68" t="s">
        <v>1607</v>
      </c>
      <c r="O760" s="69">
        <v>1</v>
      </c>
      <c r="P760" s="66" t="s">
        <v>1607</v>
      </c>
      <c r="Q760" s="68">
        <v>520540</v>
      </c>
      <c r="R760" s="68">
        <v>520540</v>
      </c>
      <c r="S760" s="68">
        <v>520540</v>
      </c>
      <c r="T760" s="68">
        <f t="shared" si="11"/>
        <v>520540</v>
      </c>
    </row>
    <row r="761" spans="1:20" ht="15.75" customHeight="1">
      <c r="A761" s="66">
        <v>1048</v>
      </c>
      <c r="B761" s="66">
        <v>1031440036</v>
      </c>
      <c r="C761" s="66" t="s">
        <v>3103</v>
      </c>
      <c r="D761" s="66" t="s">
        <v>1613</v>
      </c>
      <c r="E761" s="67" t="s">
        <v>3104</v>
      </c>
      <c r="F761" s="67" t="s">
        <v>3105</v>
      </c>
      <c r="G761" s="67"/>
      <c r="H761" s="66" t="s">
        <v>2701</v>
      </c>
      <c r="I761" s="66" t="s">
        <v>383</v>
      </c>
      <c r="J761" s="66" t="s">
        <v>36</v>
      </c>
      <c r="K761" s="66" t="s">
        <v>1607</v>
      </c>
      <c r="L761" s="66" t="s">
        <v>1607</v>
      </c>
      <c r="M761" s="66" t="s">
        <v>36</v>
      </c>
      <c r="N761" s="68"/>
      <c r="O761" s="69">
        <v>6</v>
      </c>
      <c r="P761" s="66" t="s">
        <v>1607</v>
      </c>
      <c r="Q761" s="68">
        <v>81313</v>
      </c>
      <c r="R761" s="68">
        <v>123090</v>
      </c>
      <c r="S761" s="68">
        <v>85541</v>
      </c>
      <c r="T761" s="68">
        <f t="shared" si="11"/>
        <v>513246</v>
      </c>
    </row>
    <row r="762" spans="1:20" ht="15.75" customHeight="1">
      <c r="A762" s="66">
        <v>791</v>
      </c>
      <c r="B762" s="66">
        <v>1032210003</v>
      </c>
      <c r="C762" s="66" t="s">
        <v>3106</v>
      </c>
      <c r="D762" s="66" t="s">
        <v>1613</v>
      </c>
      <c r="E762" s="67" t="s">
        <v>3107</v>
      </c>
      <c r="F762" s="67" t="s">
        <v>3108</v>
      </c>
      <c r="G762" s="67"/>
      <c r="H762" s="66" t="s">
        <v>1644</v>
      </c>
      <c r="I762" s="66" t="s">
        <v>35</v>
      </c>
      <c r="J762" s="66" t="s">
        <v>36</v>
      </c>
      <c r="K762" s="66" t="s">
        <v>1607</v>
      </c>
      <c r="L762" s="66" t="s">
        <v>1607</v>
      </c>
      <c r="M762" s="66" t="s">
        <v>36</v>
      </c>
      <c r="N762" s="68"/>
      <c r="O762" s="69">
        <v>1</v>
      </c>
      <c r="P762" s="66" t="s">
        <v>1607</v>
      </c>
      <c r="Q762" s="68">
        <v>498965</v>
      </c>
      <c r="R762" s="68">
        <v>498965</v>
      </c>
      <c r="S762" s="68">
        <v>498965</v>
      </c>
      <c r="T762" s="68">
        <f t="shared" si="11"/>
        <v>498965</v>
      </c>
    </row>
    <row r="763" spans="1:20" ht="15.75" customHeight="1">
      <c r="A763" s="66">
        <v>936</v>
      </c>
      <c r="B763" s="66">
        <v>1031880009</v>
      </c>
      <c r="C763" s="66" t="s">
        <v>3109</v>
      </c>
      <c r="D763" s="66" t="s">
        <v>1613</v>
      </c>
      <c r="E763" s="67" t="s">
        <v>3110</v>
      </c>
      <c r="F763" s="67" t="s">
        <v>650</v>
      </c>
      <c r="G763" s="67"/>
      <c r="H763" s="66" t="s">
        <v>458</v>
      </c>
      <c r="I763" s="66" t="s">
        <v>88</v>
      </c>
      <c r="J763" s="66" t="s">
        <v>36</v>
      </c>
      <c r="K763" s="66" t="s">
        <v>1607</v>
      </c>
      <c r="L763" s="66" t="s">
        <v>1607</v>
      </c>
      <c r="M763" s="66" t="s">
        <v>36</v>
      </c>
      <c r="N763" s="68"/>
      <c r="O763" s="69">
        <v>167</v>
      </c>
      <c r="P763" s="66" t="s">
        <v>1607</v>
      </c>
      <c r="Q763" s="68">
        <v>2983</v>
      </c>
      <c r="R763" s="68">
        <v>4293</v>
      </c>
      <c r="S763" s="68">
        <v>2983</v>
      </c>
      <c r="T763" s="68">
        <f t="shared" si="11"/>
        <v>498161</v>
      </c>
    </row>
    <row r="764" spans="1:20" ht="15.75" customHeight="1">
      <c r="A764" s="66">
        <v>699</v>
      </c>
      <c r="B764" s="66">
        <v>1031011052</v>
      </c>
      <c r="C764" s="66" t="s">
        <v>3111</v>
      </c>
      <c r="D764" s="66" t="s">
        <v>1613</v>
      </c>
      <c r="E764" s="67" t="s">
        <v>3112</v>
      </c>
      <c r="F764" s="67" t="s">
        <v>312</v>
      </c>
      <c r="G764" s="67"/>
      <c r="H764" s="66" t="s">
        <v>165</v>
      </c>
      <c r="I764" s="66" t="s">
        <v>88</v>
      </c>
      <c r="J764" s="66" t="s">
        <v>36</v>
      </c>
      <c r="K764" s="66" t="s">
        <v>1607</v>
      </c>
      <c r="L764" s="66" t="s">
        <v>1607</v>
      </c>
      <c r="M764" s="66" t="s">
        <v>36</v>
      </c>
      <c r="N764" s="68"/>
      <c r="O764" s="69">
        <v>22</v>
      </c>
      <c r="P764" s="66" t="s">
        <v>1607</v>
      </c>
      <c r="Q764" s="68">
        <v>21401</v>
      </c>
      <c r="R764" s="68">
        <v>32394</v>
      </c>
      <c r="S764" s="68">
        <v>22514</v>
      </c>
      <c r="T764" s="68">
        <f t="shared" si="11"/>
        <v>495308</v>
      </c>
    </row>
    <row r="765" spans="1:20" ht="15.75" hidden="1" customHeight="1">
      <c r="A765" s="66">
        <v>399</v>
      </c>
      <c r="B765" s="66">
        <v>1032160052</v>
      </c>
      <c r="C765" s="66" t="s">
        <v>3113</v>
      </c>
      <c r="D765" s="66" t="s">
        <v>1607</v>
      </c>
      <c r="E765" s="67" t="s">
        <v>631</v>
      </c>
      <c r="F765" s="67" t="s">
        <v>874</v>
      </c>
      <c r="G765" s="67" t="s">
        <v>169</v>
      </c>
      <c r="H765" s="66" t="s">
        <v>560</v>
      </c>
      <c r="I765" s="66" t="s">
        <v>88</v>
      </c>
      <c r="J765" s="66" t="s">
        <v>36</v>
      </c>
      <c r="K765" s="66" t="s">
        <v>1607</v>
      </c>
      <c r="L765" s="66" t="s">
        <v>1607</v>
      </c>
      <c r="M765" s="66" t="s">
        <v>36</v>
      </c>
      <c r="N765" s="68" t="s">
        <v>36</v>
      </c>
      <c r="O765" s="69">
        <v>97</v>
      </c>
      <c r="P765" s="66" t="s">
        <v>1607</v>
      </c>
      <c r="Q765" s="68">
        <v>2262</v>
      </c>
      <c r="R765" s="68">
        <v>0</v>
      </c>
      <c r="S765" s="68">
        <v>2501</v>
      </c>
      <c r="T765" s="68">
        <f t="shared" si="11"/>
        <v>242597</v>
      </c>
    </row>
    <row r="766" spans="1:20" ht="15.75" hidden="1" customHeight="1">
      <c r="A766" s="66">
        <v>616</v>
      </c>
      <c r="B766" s="66">
        <v>1033320141</v>
      </c>
      <c r="C766" s="66" t="s">
        <v>3114</v>
      </c>
      <c r="D766" s="66" t="s">
        <v>1607</v>
      </c>
      <c r="E766" s="67" t="s">
        <v>862</v>
      </c>
      <c r="F766" s="67" t="s">
        <v>863</v>
      </c>
      <c r="G766" s="67" t="s">
        <v>261</v>
      </c>
      <c r="H766" s="66" t="s">
        <v>2997</v>
      </c>
      <c r="I766" s="66" t="s">
        <v>254</v>
      </c>
      <c r="J766" s="66" t="s">
        <v>36</v>
      </c>
      <c r="K766" s="66" t="s">
        <v>1607</v>
      </c>
      <c r="L766" s="66" t="s">
        <v>1607</v>
      </c>
      <c r="M766" s="66" t="s">
        <v>36</v>
      </c>
      <c r="N766" s="68" t="s">
        <v>1607</v>
      </c>
      <c r="O766" s="69">
        <v>55</v>
      </c>
      <c r="P766" s="66" t="s">
        <v>1607</v>
      </c>
      <c r="Q766" s="68">
        <v>3988</v>
      </c>
      <c r="R766" s="68">
        <v>0</v>
      </c>
      <c r="S766" s="68">
        <v>4409</v>
      </c>
      <c r="T766" s="68">
        <f t="shared" si="11"/>
        <v>242495</v>
      </c>
    </row>
    <row r="767" spans="1:20" ht="15.75" hidden="1" customHeight="1">
      <c r="A767" s="66">
        <v>153</v>
      </c>
      <c r="B767" s="66">
        <v>1031012088</v>
      </c>
      <c r="C767" s="66" t="s">
        <v>3115</v>
      </c>
      <c r="D767" s="66" t="s">
        <v>1607</v>
      </c>
      <c r="E767" s="67" t="s">
        <v>866</v>
      </c>
      <c r="F767" s="67" t="s">
        <v>102</v>
      </c>
      <c r="G767" s="67" t="s">
        <v>867</v>
      </c>
      <c r="H767" s="66" t="s">
        <v>1644</v>
      </c>
      <c r="I767" s="66" t="s">
        <v>35</v>
      </c>
      <c r="J767" s="66" t="s">
        <v>36</v>
      </c>
      <c r="K767" s="66" t="s">
        <v>1607</v>
      </c>
      <c r="L767" s="66" t="s">
        <v>1607</v>
      </c>
      <c r="M767" s="66" t="s">
        <v>36</v>
      </c>
      <c r="N767" s="68" t="s">
        <v>1607</v>
      </c>
      <c r="O767" s="69">
        <v>42</v>
      </c>
      <c r="P767" s="66" t="s">
        <v>1607</v>
      </c>
      <c r="Q767" s="68">
        <v>5204</v>
      </c>
      <c r="R767" s="68">
        <v>0</v>
      </c>
      <c r="S767" s="68">
        <v>5754</v>
      </c>
      <c r="T767" s="68">
        <f t="shared" si="11"/>
        <v>241668</v>
      </c>
    </row>
    <row r="768" spans="1:20" ht="15.75" hidden="1" customHeight="1">
      <c r="A768" s="66">
        <v>392</v>
      </c>
      <c r="B768" s="66">
        <v>1031020041</v>
      </c>
      <c r="C768" s="66" t="s">
        <v>3116</v>
      </c>
      <c r="D768" s="66" t="s">
        <v>1607</v>
      </c>
      <c r="E768" s="67" t="s">
        <v>870</v>
      </c>
      <c r="F768" s="67" t="s">
        <v>871</v>
      </c>
      <c r="G768" s="67" t="s">
        <v>170</v>
      </c>
      <c r="H768" s="66" t="s">
        <v>560</v>
      </c>
      <c r="I768" s="66" t="s">
        <v>88</v>
      </c>
      <c r="J768" s="66" t="s">
        <v>36</v>
      </c>
      <c r="K768" s="66" t="s">
        <v>1607</v>
      </c>
      <c r="L768" s="66" t="s">
        <v>1607</v>
      </c>
      <c r="M768" s="66" t="s">
        <v>36</v>
      </c>
      <c r="N768" s="68" t="s">
        <v>36</v>
      </c>
      <c r="O768" s="69">
        <v>210</v>
      </c>
      <c r="P768" s="66" t="s">
        <v>1607</v>
      </c>
      <c r="Q768" s="68">
        <v>1027</v>
      </c>
      <c r="R768" s="68">
        <v>0</v>
      </c>
      <c r="S768" s="68">
        <v>1135</v>
      </c>
      <c r="T768" s="68">
        <f t="shared" si="11"/>
        <v>238350</v>
      </c>
    </row>
    <row r="769" spans="1:20" ht="15.75" hidden="1" customHeight="1">
      <c r="A769" s="66">
        <v>119</v>
      </c>
      <c r="B769" s="66">
        <v>1031640018</v>
      </c>
      <c r="C769" s="66" t="s">
        <v>3117</v>
      </c>
      <c r="D769" s="66" t="s">
        <v>1607</v>
      </c>
      <c r="E769" s="67" t="s">
        <v>875</v>
      </c>
      <c r="F769" s="67" t="s">
        <v>555</v>
      </c>
      <c r="G769" s="67" t="s">
        <v>1030</v>
      </c>
      <c r="H769" s="66" t="s">
        <v>560</v>
      </c>
      <c r="I769" s="66" t="s">
        <v>88</v>
      </c>
      <c r="J769" s="66" t="s">
        <v>36</v>
      </c>
      <c r="K769" s="66" t="s">
        <v>1607</v>
      </c>
      <c r="L769" s="66" t="s">
        <v>1607</v>
      </c>
      <c r="M769" s="66" t="s">
        <v>36</v>
      </c>
      <c r="N769" s="68" t="s">
        <v>36</v>
      </c>
      <c r="O769" s="69">
        <v>3100</v>
      </c>
      <c r="P769" s="66" t="s">
        <v>1607</v>
      </c>
      <c r="Q769" s="68">
        <v>68</v>
      </c>
      <c r="R769" s="68">
        <v>0</v>
      </c>
      <c r="S769" s="68">
        <v>76</v>
      </c>
      <c r="T769" s="68">
        <f t="shared" si="11"/>
        <v>235600</v>
      </c>
    </row>
    <row r="770" spans="1:20" ht="15.75" hidden="1" customHeight="1">
      <c r="A770" s="66">
        <v>573</v>
      </c>
      <c r="B770" s="66">
        <v>1031230015</v>
      </c>
      <c r="C770" s="66" t="s">
        <v>3118</v>
      </c>
      <c r="D770" s="66" t="s">
        <v>1607</v>
      </c>
      <c r="E770" s="67" t="s">
        <v>872</v>
      </c>
      <c r="F770" s="67" t="s">
        <v>873</v>
      </c>
      <c r="G770" s="67" t="s">
        <v>170</v>
      </c>
      <c r="H770" s="66" t="s">
        <v>458</v>
      </c>
      <c r="I770" s="66" t="s">
        <v>88</v>
      </c>
      <c r="J770" s="66" t="s">
        <v>36</v>
      </c>
      <c r="K770" s="66" t="s">
        <v>1607</v>
      </c>
      <c r="L770" s="66" t="s">
        <v>1607</v>
      </c>
      <c r="M770" s="66" t="s">
        <v>36</v>
      </c>
      <c r="N770" s="68" t="s">
        <v>36</v>
      </c>
      <c r="O770" s="69">
        <v>315</v>
      </c>
      <c r="P770" s="66" t="s">
        <v>1607</v>
      </c>
      <c r="Q770" s="68">
        <v>673</v>
      </c>
      <c r="R770" s="68">
        <v>0</v>
      </c>
      <c r="S770" s="68">
        <v>744</v>
      </c>
      <c r="T770" s="68">
        <f t="shared" ref="T770:T833" si="12">+O770*S770</f>
        <v>234360</v>
      </c>
    </row>
    <row r="771" spans="1:20" ht="15.75" hidden="1" customHeight="1">
      <c r="A771" s="66">
        <v>629</v>
      </c>
      <c r="B771" s="66">
        <v>1031610081</v>
      </c>
      <c r="C771" s="66" t="s">
        <v>3119</v>
      </c>
      <c r="D771" s="66" t="s">
        <v>1607</v>
      </c>
      <c r="E771" s="67" t="s">
        <v>876</v>
      </c>
      <c r="F771" s="67" t="s">
        <v>44</v>
      </c>
      <c r="G771" s="67" t="s">
        <v>169</v>
      </c>
      <c r="H771" s="66" t="s">
        <v>560</v>
      </c>
      <c r="I771" s="66" t="s">
        <v>88</v>
      </c>
      <c r="J771" s="66" t="s">
        <v>36</v>
      </c>
      <c r="K771" s="66" t="s">
        <v>1607</v>
      </c>
      <c r="L771" s="66" t="s">
        <v>1607</v>
      </c>
      <c r="M771" s="66" t="s">
        <v>36</v>
      </c>
      <c r="N771" s="68" t="s">
        <v>36</v>
      </c>
      <c r="O771" s="69">
        <v>1010</v>
      </c>
      <c r="P771" s="66" t="s">
        <v>1607</v>
      </c>
      <c r="Q771" s="68">
        <v>209</v>
      </c>
      <c r="R771" s="68">
        <v>0</v>
      </c>
      <c r="S771" s="68">
        <v>231</v>
      </c>
      <c r="T771" s="68">
        <f t="shared" si="12"/>
        <v>233310</v>
      </c>
    </row>
    <row r="772" spans="1:20" ht="15.75" hidden="1" customHeight="1">
      <c r="A772" s="66">
        <v>52</v>
      </c>
      <c r="B772" s="66" t="s">
        <v>880</v>
      </c>
      <c r="C772" s="66" t="s">
        <v>3120</v>
      </c>
      <c r="D772" s="66" t="s">
        <v>1607</v>
      </c>
      <c r="E772" s="67" t="s">
        <v>881</v>
      </c>
      <c r="F772" s="67" t="s">
        <v>430</v>
      </c>
      <c r="G772" s="67" t="s">
        <v>169</v>
      </c>
      <c r="H772" s="66" t="s">
        <v>560</v>
      </c>
      <c r="I772" s="66" t="s">
        <v>88</v>
      </c>
      <c r="J772" s="66" t="s">
        <v>36</v>
      </c>
      <c r="K772" s="66" t="s">
        <v>1607</v>
      </c>
      <c r="L772" s="66" t="s">
        <v>1607</v>
      </c>
      <c r="M772" s="66" t="s">
        <v>36</v>
      </c>
      <c r="N772" s="68" t="s">
        <v>36</v>
      </c>
      <c r="O772" s="69">
        <v>985</v>
      </c>
      <c r="P772" s="66" t="s">
        <v>1607</v>
      </c>
      <c r="Q772" s="68">
        <v>212</v>
      </c>
      <c r="R772" s="68">
        <v>0</v>
      </c>
      <c r="S772" s="68">
        <v>234</v>
      </c>
      <c r="T772" s="68">
        <f t="shared" si="12"/>
        <v>230490</v>
      </c>
    </row>
    <row r="773" spans="1:20" ht="15.75" hidden="1" customHeight="1">
      <c r="A773" s="66">
        <v>335</v>
      </c>
      <c r="B773" s="66">
        <v>1031870106</v>
      </c>
      <c r="C773" s="66" t="s">
        <v>3121</v>
      </c>
      <c r="D773" s="66" t="s">
        <v>1607</v>
      </c>
      <c r="E773" s="67" t="s">
        <v>878</v>
      </c>
      <c r="F773" s="67" t="s">
        <v>879</v>
      </c>
      <c r="G773" s="67" t="s">
        <v>151</v>
      </c>
      <c r="H773" s="66" t="s">
        <v>3122</v>
      </c>
      <c r="I773" s="66" t="s">
        <v>88</v>
      </c>
      <c r="J773" s="66" t="s">
        <v>36</v>
      </c>
      <c r="K773" s="66" t="s">
        <v>1607</v>
      </c>
      <c r="L773" s="66" t="s">
        <v>1607</v>
      </c>
      <c r="M773" s="66" t="s">
        <v>36</v>
      </c>
      <c r="N773" s="68" t="s">
        <v>1607</v>
      </c>
      <c r="O773" s="69">
        <v>55</v>
      </c>
      <c r="P773" s="66" t="s">
        <v>1607</v>
      </c>
      <c r="Q773" s="68">
        <v>3742</v>
      </c>
      <c r="R773" s="68">
        <v>0</v>
      </c>
      <c r="S773" s="68">
        <v>4138</v>
      </c>
      <c r="T773" s="68">
        <f t="shared" si="12"/>
        <v>227590</v>
      </c>
    </row>
    <row r="774" spans="1:20" ht="15.75" hidden="1" customHeight="1">
      <c r="A774" s="66">
        <v>523</v>
      </c>
      <c r="B774" s="66">
        <v>1032143010</v>
      </c>
      <c r="C774" s="66" t="s">
        <v>3123</v>
      </c>
      <c r="D774" s="66" t="s">
        <v>1607</v>
      </c>
      <c r="E774" s="67" t="s">
        <v>885</v>
      </c>
      <c r="F774" s="67" t="s">
        <v>886</v>
      </c>
      <c r="G774" s="67" t="s">
        <v>169</v>
      </c>
      <c r="H774" s="66" t="s">
        <v>2849</v>
      </c>
      <c r="I774" s="66" t="s">
        <v>88</v>
      </c>
      <c r="J774" s="66" t="s">
        <v>36</v>
      </c>
      <c r="K774" s="66" t="s">
        <v>1607</v>
      </c>
      <c r="L774" s="66" t="s">
        <v>1607</v>
      </c>
      <c r="M774" s="66" t="s">
        <v>36</v>
      </c>
      <c r="N774" s="68" t="s">
        <v>36</v>
      </c>
      <c r="O774" s="69">
        <v>113</v>
      </c>
      <c r="P774" s="66" t="s">
        <v>1607</v>
      </c>
      <c r="Q774" s="68">
        <v>1765</v>
      </c>
      <c r="R774" s="68">
        <v>0</v>
      </c>
      <c r="S774" s="68">
        <v>1952</v>
      </c>
      <c r="T774" s="68">
        <f t="shared" si="12"/>
        <v>220576</v>
      </c>
    </row>
    <row r="775" spans="1:20" ht="15.75" hidden="1" customHeight="1">
      <c r="A775" s="66">
        <v>486</v>
      </c>
      <c r="B775" s="66">
        <v>1031060015</v>
      </c>
      <c r="C775" s="66" t="s">
        <v>3124</v>
      </c>
      <c r="D775" s="66" t="s">
        <v>1607</v>
      </c>
      <c r="E775" s="67" t="s">
        <v>889</v>
      </c>
      <c r="F775" s="67" t="s">
        <v>81</v>
      </c>
      <c r="G775" s="67" t="s">
        <v>170</v>
      </c>
      <c r="H775" s="66" t="s">
        <v>560</v>
      </c>
      <c r="I775" s="66" t="s">
        <v>88</v>
      </c>
      <c r="J775" s="66" t="s">
        <v>36</v>
      </c>
      <c r="K775" s="66" t="s">
        <v>1607</v>
      </c>
      <c r="L775" s="66" t="s">
        <v>1607</v>
      </c>
      <c r="M775" s="66" t="s">
        <v>36</v>
      </c>
      <c r="N775" s="68" t="s">
        <v>36</v>
      </c>
      <c r="O775" s="69">
        <v>183</v>
      </c>
      <c r="P775" s="66" t="s">
        <v>1607</v>
      </c>
      <c r="Q775" s="68">
        <v>1078</v>
      </c>
      <c r="R775" s="68">
        <v>0</v>
      </c>
      <c r="S775" s="68">
        <v>1192</v>
      </c>
      <c r="T775" s="68">
        <f t="shared" si="12"/>
        <v>218136</v>
      </c>
    </row>
    <row r="776" spans="1:20" ht="15.75" hidden="1" customHeight="1">
      <c r="A776" s="66">
        <v>82</v>
      </c>
      <c r="B776" s="66">
        <v>1031016002</v>
      </c>
      <c r="C776" s="66" t="s">
        <v>3125</v>
      </c>
      <c r="D776" s="66" t="s">
        <v>1607</v>
      </c>
      <c r="E776" s="67" t="s">
        <v>891</v>
      </c>
      <c r="F776" s="67" t="s">
        <v>892</v>
      </c>
      <c r="G776" s="67" t="s">
        <v>578</v>
      </c>
      <c r="H776" s="66" t="s">
        <v>560</v>
      </c>
      <c r="I776" s="66" t="s">
        <v>88</v>
      </c>
      <c r="J776" s="66" t="s">
        <v>36</v>
      </c>
      <c r="K776" s="66" t="s">
        <v>1607</v>
      </c>
      <c r="L776" s="66" t="s">
        <v>1607</v>
      </c>
      <c r="M776" s="66" t="s">
        <v>36</v>
      </c>
      <c r="N776" s="68" t="s">
        <v>36</v>
      </c>
      <c r="O776" s="69">
        <v>134</v>
      </c>
      <c r="P776" s="66" t="s">
        <v>1607</v>
      </c>
      <c r="Q776" s="68">
        <v>1458</v>
      </c>
      <c r="R776" s="68">
        <v>0</v>
      </c>
      <c r="S776" s="68">
        <v>1612</v>
      </c>
      <c r="T776" s="68">
        <f t="shared" si="12"/>
        <v>216008</v>
      </c>
    </row>
    <row r="777" spans="1:20" ht="15.75" hidden="1" customHeight="1">
      <c r="A777" s="66">
        <v>173</v>
      </c>
      <c r="B777" s="66">
        <v>1031014101</v>
      </c>
      <c r="C777" s="66" t="s">
        <v>3126</v>
      </c>
      <c r="D777" s="66" t="s">
        <v>1607</v>
      </c>
      <c r="E777" s="67" t="s">
        <v>836</v>
      </c>
      <c r="F777" s="67" t="s">
        <v>511</v>
      </c>
      <c r="G777" s="67" t="s">
        <v>185</v>
      </c>
      <c r="H777" s="66" t="s">
        <v>3127</v>
      </c>
      <c r="I777" s="66" t="s">
        <v>88</v>
      </c>
      <c r="J777" s="66" t="s">
        <v>36</v>
      </c>
      <c r="K777" s="66" t="s">
        <v>1607</v>
      </c>
      <c r="L777" s="66" t="s">
        <v>1607</v>
      </c>
      <c r="M777" s="66" t="s">
        <v>36</v>
      </c>
      <c r="N777" s="68" t="s">
        <v>1607</v>
      </c>
      <c r="O777" s="69">
        <v>8</v>
      </c>
      <c r="P777" s="66" t="s">
        <v>1607</v>
      </c>
      <c r="Q777" s="68">
        <v>24266</v>
      </c>
      <c r="R777" s="68">
        <v>0</v>
      </c>
      <c r="S777" s="68">
        <v>26830</v>
      </c>
      <c r="T777" s="68">
        <f t="shared" si="12"/>
        <v>214640</v>
      </c>
    </row>
    <row r="778" spans="1:20" ht="15.75" customHeight="1">
      <c r="A778" s="66">
        <v>1260</v>
      </c>
      <c r="B778" s="66">
        <v>1031610082</v>
      </c>
      <c r="C778" s="66" t="s">
        <v>3128</v>
      </c>
      <c r="D778" s="66" t="s">
        <v>1613</v>
      </c>
      <c r="E778" s="67" t="s">
        <v>3129</v>
      </c>
      <c r="F778" s="67" t="s">
        <v>47</v>
      </c>
      <c r="G778" s="67" t="s">
        <v>3130</v>
      </c>
      <c r="H778" s="66" t="s">
        <v>3131</v>
      </c>
      <c r="I778" s="66" t="s">
        <v>302</v>
      </c>
      <c r="J778" s="66" t="s">
        <v>36</v>
      </c>
      <c r="K778" s="66" t="s">
        <v>1607</v>
      </c>
      <c r="L778" s="66" t="s">
        <v>1607</v>
      </c>
      <c r="M778" s="66" t="s">
        <v>36</v>
      </c>
      <c r="N778" s="68" t="s">
        <v>1607</v>
      </c>
      <c r="O778" s="69">
        <v>17</v>
      </c>
      <c r="P778" s="66" t="s">
        <v>1607</v>
      </c>
      <c r="Q778" s="68">
        <v>891</v>
      </c>
      <c r="R778" s="68">
        <v>28627</v>
      </c>
      <c r="S778" s="68">
        <v>28627</v>
      </c>
      <c r="T778" s="68">
        <f t="shared" si="12"/>
        <v>486659</v>
      </c>
    </row>
    <row r="779" spans="1:20" ht="15.75" customHeight="1">
      <c r="A779" s="66">
        <v>1162</v>
      </c>
      <c r="B779" s="66">
        <v>1032411048</v>
      </c>
      <c r="C779" s="66" t="s">
        <v>3132</v>
      </c>
      <c r="D779" s="66" t="s">
        <v>1613</v>
      </c>
      <c r="E779" s="67" t="s">
        <v>3133</v>
      </c>
      <c r="F779" s="67" t="s">
        <v>859</v>
      </c>
      <c r="G779" s="67" t="s">
        <v>3134</v>
      </c>
      <c r="H779" s="66" t="s">
        <v>3134</v>
      </c>
      <c r="I779" s="66" t="s">
        <v>3135</v>
      </c>
      <c r="J779" s="66" t="s">
        <v>36</v>
      </c>
      <c r="K779" s="66" t="s">
        <v>1607</v>
      </c>
      <c r="L779" s="66" t="s">
        <v>1607</v>
      </c>
      <c r="M779" s="66" t="s">
        <v>36</v>
      </c>
      <c r="N779" s="68" t="s">
        <v>36</v>
      </c>
      <c r="O779" s="69">
        <v>109</v>
      </c>
      <c r="P779" s="66" t="s">
        <v>1607</v>
      </c>
      <c r="Q779" s="68">
        <v>4291</v>
      </c>
      <c r="R779" s="68">
        <v>4291</v>
      </c>
      <c r="S779" s="68">
        <v>4291</v>
      </c>
      <c r="T779" s="68">
        <f t="shared" si="12"/>
        <v>467719</v>
      </c>
    </row>
    <row r="780" spans="1:20" ht="15.75" customHeight="1">
      <c r="A780" s="66">
        <v>1386</v>
      </c>
      <c r="B780" s="66">
        <v>1031220180</v>
      </c>
      <c r="C780" s="66" t="s">
        <v>3136</v>
      </c>
      <c r="D780" s="66" t="s">
        <v>1613</v>
      </c>
      <c r="E780" s="67" t="s">
        <v>3137</v>
      </c>
      <c r="F780" s="67" t="s">
        <v>3138</v>
      </c>
      <c r="G780" s="67" t="s">
        <v>532</v>
      </c>
      <c r="H780" s="66" t="s">
        <v>169</v>
      </c>
      <c r="I780" s="66" t="s">
        <v>88</v>
      </c>
      <c r="J780" s="66" t="s">
        <v>36</v>
      </c>
      <c r="K780" s="66" t="s">
        <v>1607</v>
      </c>
      <c r="L780" s="66" t="s">
        <v>1607</v>
      </c>
      <c r="M780" s="66" t="s">
        <v>36</v>
      </c>
      <c r="N780" s="68" t="s">
        <v>36</v>
      </c>
      <c r="O780" s="69">
        <v>228</v>
      </c>
      <c r="P780" s="66" t="s">
        <v>1607</v>
      </c>
      <c r="Q780" s="68">
        <v>2035</v>
      </c>
      <c r="R780" s="68">
        <v>2035</v>
      </c>
      <c r="S780" s="68">
        <v>2035</v>
      </c>
      <c r="T780" s="68">
        <f t="shared" si="12"/>
        <v>463980</v>
      </c>
    </row>
    <row r="781" spans="1:20" ht="15.75" customHeight="1">
      <c r="A781" s="66">
        <v>1098</v>
      </c>
      <c r="B781" s="66">
        <v>1031810190</v>
      </c>
      <c r="C781" s="66" t="s">
        <v>3139</v>
      </c>
      <c r="D781" s="66" t="s">
        <v>1613</v>
      </c>
      <c r="E781" s="67" t="s">
        <v>3140</v>
      </c>
      <c r="F781" s="67" t="s">
        <v>326</v>
      </c>
      <c r="G781" s="67"/>
      <c r="H781" s="66" t="s">
        <v>458</v>
      </c>
      <c r="I781" s="66" t="s">
        <v>88</v>
      </c>
      <c r="J781" s="66" t="s">
        <v>36</v>
      </c>
      <c r="K781" s="66" t="s">
        <v>1607</v>
      </c>
      <c r="L781" s="66" t="s">
        <v>1607</v>
      </c>
      <c r="M781" s="66" t="s">
        <v>36</v>
      </c>
      <c r="N781" s="68"/>
      <c r="O781" s="69">
        <v>543</v>
      </c>
      <c r="P781" s="66" t="s">
        <v>1607</v>
      </c>
      <c r="Q781" s="68">
        <v>845</v>
      </c>
      <c r="R781" s="68">
        <v>1220</v>
      </c>
      <c r="S781" s="68">
        <v>845</v>
      </c>
      <c r="T781" s="68">
        <f t="shared" si="12"/>
        <v>458835</v>
      </c>
    </row>
    <row r="782" spans="1:20" ht="15.75" hidden="1" customHeight="1">
      <c r="A782" s="66">
        <v>111</v>
      </c>
      <c r="B782" s="66">
        <v>1031230005</v>
      </c>
      <c r="C782" s="66" t="s">
        <v>3141</v>
      </c>
      <c r="D782" s="66" t="s">
        <v>1607</v>
      </c>
      <c r="E782" s="67" t="s">
        <v>897</v>
      </c>
      <c r="F782" s="67" t="s">
        <v>898</v>
      </c>
      <c r="G782" s="67" t="s">
        <v>578</v>
      </c>
      <c r="H782" s="66" t="s">
        <v>458</v>
      </c>
      <c r="I782" s="66" t="s">
        <v>88</v>
      </c>
      <c r="J782" s="66" t="s">
        <v>36</v>
      </c>
      <c r="K782" s="66" t="s">
        <v>1607</v>
      </c>
      <c r="L782" s="66" t="s">
        <v>1607</v>
      </c>
      <c r="M782" s="66" t="s">
        <v>36</v>
      </c>
      <c r="N782" s="68" t="s">
        <v>36</v>
      </c>
      <c r="O782" s="69">
        <v>302</v>
      </c>
      <c r="P782" s="66" t="s">
        <v>1607</v>
      </c>
      <c r="Q782" s="68">
        <v>637</v>
      </c>
      <c r="R782" s="68">
        <v>0</v>
      </c>
      <c r="S782" s="68">
        <v>704</v>
      </c>
      <c r="T782" s="68">
        <f t="shared" si="12"/>
        <v>212608</v>
      </c>
    </row>
    <row r="783" spans="1:20" ht="15.75" hidden="1" customHeight="1">
      <c r="A783" s="66">
        <v>24</v>
      </c>
      <c r="B783" s="66">
        <v>1031011900</v>
      </c>
      <c r="C783" s="66" t="s">
        <v>3142</v>
      </c>
      <c r="D783" s="66" t="s">
        <v>1607</v>
      </c>
      <c r="E783" s="67" t="s">
        <v>860</v>
      </c>
      <c r="F783" s="67" t="s">
        <v>456</v>
      </c>
      <c r="G783" s="67" t="s">
        <v>861</v>
      </c>
      <c r="H783" s="66" t="s">
        <v>3143</v>
      </c>
      <c r="I783" s="66" t="s">
        <v>534</v>
      </c>
      <c r="J783" s="66" t="s">
        <v>36</v>
      </c>
      <c r="K783" s="66" t="s">
        <v>1607</v>
      </c>
      <c r="L783" s="66" t="s">
        <v>1607</v>
      </c>
      <c r="M783" s="66" t="s">
        <v>36</v>
      </c>
      <c r="N783" s="68" t="s">
        <v>1607</v>
      </c>
      <c r="O783" s="69">
        <v>3</v>
      </c>
      <c r="P783" s="66" t="s">
        <v>1607</v>
      </c>
      <c r="Q783" s="68">
        <v>63833</v>
      </c>
      <c r="R783" s="68">
        <v>0</v>
      </c>
      <c r="S783" s="68">
        <v>70577</v>
      </c>
      <c r="T783" s="68">
        <f t="shared" si="12"/>
        <v>211731</v>
      </c>
    </row>
    <row r="784" spans="1:20" ht="15.75" hidden="1" customHeight="1">
      <c r="A784" s="66">
        <v>374</v>
      </c>
      <c r="B784" s="66">
        <v>1031080030</v>
      </c>
      <c r="C784" s="66" t="s">
        <v>3144</v>
      </c>
      <c r="D784" s="66" t="s">
        <v>1607</v>
      </c>
      <c r="E784" s="67" t="s">
        <v>890</v>
      </c>
      <c r="F784" s="67" t="s">
        <v>430</v>
      </c>
      <c r="G784" s="67" t="s">
        <v>169</v>
      </c>
      <c r="H784" s="66" t="s">
        <v>169</v>
      </c>
      <c r="I784" s="66" t="s">
        <v>88</v>
      </c>
      <c r="J784" s="66" t="s">
        <v>36</v>
      </c>
      <c r="K784" s="66" t="s">
        <v>1607</v>
      </c>
      <c r="L784" s="66" t="s">
        <v>1607</v>
      </c>
      <c r="M784" s="66" t="s">
        <v>36</v>
      </c>
      <c r="N784" s="68" t="s">
        <v>36</v>
      </c>
      <c r="O784" s="69">
        <v>40</v>
      </c>
      <c r="P784" s="66" t="s">
        <v>1607</v>
      </c>
      <c r="Q784" s="68">
        <v>4751</v>
      </c>
      <c r="R784" s="68">
        <v>0</v>
      </c>
      <c r="S784" s="68">
        <v>5253</v>
      </c>
      <c r="T784" s="68">
        <f t="shared" si="12"/>
        <v>210120</v>
      </c>
    </row>
    <row r="785" spans="1:20" ht="15.75" hidden="1" customHeight="1">
      <c r="A785" s="66">
        <v>644</v>
      </c>
      <c r="B785" s="66">
        <v>1032911016</v>
      </c>
      <c r="C785" s="66" t="s">
        <v>3145</v>
      </c>
      <c r="D785" s="66" t="s">
        <v>1607</v>
      </c>
      <c r="E785" s="67" t="s">
        <v>1044</v>
      </c>
      <c r="F785" s="67" t="s">
        <v>1045</v>
      </c>
      <c r="G785" s="67" t="s">
        <v>277</v>
      </c>
      <c r="H785" s="66" t="s">
        <v>32</v>
      </c>
      <c r="I785" s="66" t="s">
        <v>35</v>
      </c>
      <c r="J785" s="66" t="s">
        <v>36</v>
      </c>
      <c r="K785" s="66" t="s">
        <v>1607</v>
      </c>
      <c r="L785" s="66" t="s">
        <v>1607</v>
      </c>
      <c r="M785" s="66" t="s">
        <v>36</v>
      </c>
      <c r="N785" s="68" t="s">
        <v>1607</v>
      </c>
      <c r="O785" s="69">
        <v>1</v>
      </c>
      <c r="P785" s="66" t="s">
        <v>1607</v>
      </c>
      <c r="Q785" s="68">
        <v>187596</v>
      </c>
      <c r="R785" s="68">
        <v>0</v>
      </c>
      <c r="S785" s="68">
        <v>207416</v>
      </c>
      <c r="T785" s="68">
        <f t="shared" si="12"/>
        <v>207416</v>
      </c>
    </row>
    <row r="786" spans="1:20" ht="15.75" customHeight="1">
      <c r="A786" s="66">
        <v>1053</v>
      </c>
      <c r="B786" s="66">
        <v>1032150012</v>
      </c>
      <c r="C786" s="66" t="s">
        <v>3146</v>
      </c>
      <c r="D786" s="66" t="s">
        <v>1613</v>
      </c>
      <c r="E786" s="67" t="s">
        <v>3147</v>
      </c>
      <c r="F786" s="67" t="s">
        <v>3148</v>
      </c>
      <c r="G786" s="67"/>
      <c r="H786" s="66" t="s">
        <v>458</v>
      </c>
      <c r="I786" s="66" t="s">
        <v>88</v>
      </c>
      <c r="J786" s="66" t="s">
        <v>36</v>
      </c>
      <c r="K786" s="66" t="s">
        <v>1607</v>
      </c>
      <c r="L786" s="66" t="s">
        <v>1607</v>
      </c>
      <c r="M786" s="66" t="s">
        <v>36</v>
      </c>
      <c r="N786" s="68"/>
      <c r="O786" s="69">
        <v>181</v>
      </c>
      <c r="P786" s="66" t="s">
        <v>1607</v>
      </c>
      <c r="Q786" s="68">
        <v>2533</v>
      </c>
      <c r="R786" s="68">
        <v>2533</v>
      </c>
      <c r="S786" s="68">
        <v>2533</v>
      </c>
      <c r="T786" s="68">
        <f t="shared" si="12"/>
        <v>458473</v>
      </c>
    </row>
    <row r="787" spans="1:20" ht="15.75" hidden="1" customHeight="1">
      <c r="A787" s="66">
        <v>637</v>
      </c>
      <c r="B787" s="66">
        <v>1033495186</v>
      </c>
      <c r="C787" s="66" t="s">
        <v>3149</v>
      </c>
      <c r="D787" s="66" t="s">
        <v>1607</v>
      </c>
      <c r="E787" s="67" t="s">
        <v>868</v>
      </c>
      <c r="F787" s="67" t="s">
        <v>869</v>
      </c>
      <c r="G787" s="67" t="s">
        <v>450</v>
      </c>
      <c r="H787" s="66" t="s">
        <v>3150</v>
      </c>
      <c r="I787" s="66" t="s">
        <v>127</v>
      </c>
      <c r="J787" s="66" t="s">
        <v>36</v>
      </c>
      <c r="K787" s="66" t="s">
        <v>1607</v>
      </c>
      <c r="L787" s="66" t="s">
        <v>1607</v>
      </c>
      <c r="M787" s="66" t="s">
        <v>36</v>
      </c>
      <c r="N787" s="68" t="s">
        <v>1607</v>
      </c>
      <c r="O787" s="69">
        <v>9</v>
      </c>
      <c r="P787" s="66" t="s">
        <v>1607</v>
      </c>
      <c r="Q787" s="68">
        <v>20786</v>
      </c>
      <c r="R787" s="68">
        <v>0</v>
      </c>
      <c r="S787" s="68">
        <v>22982</v>
      </c>
      <c r="T787" s="68">
        <f t="shared" si="12"/>
        <v>206838</v>
      </c>
    </row>
    <row r="788" spans="1:20" ht="15.75" hidden="1" customHeight="1">
      <c r="A788" s="66">
        <v>339</v>
      </c>
      <c r="B788" s="66">
        <v>1031220062</v>
      </c>
      <c r="C788" s="66" t="s">
        <v>3151</v>
      </c>
      <c r="D788" s="66" t="s">
        <v>1607</v>
      </c>
      <c r="E788" s="67" t="s">
        <v>909</v>
      </c>
      <c r="F788" s="67" t="s">
        <v>910</v>
      </c>
      <c r="G788" s="67" t="s">
        <v>170</v>
      </c>
      <c r="H788" s="66" t="s">
        <v>169</v>
      </c>
      <c r="I788" s="66" t="s">
        <v>88</v>
      </c>
      <c r="J788" s="66" t="s">
        <v>36</v>
      </c>
      <c r="K788" s="66" t="s">
        <v>1607</v>
      </c>
      <c r="L788" s="66" t="s">
        <v>1607</v>
      </c>
      <c r="M788" s="66" t="s">
        <v>36</v>
      </c>
      <c r="N788" s="68" t="s">
        <v>36</v>
      </c>
      <c r="O788" s="69">
        <v>50</v>
      </c>
      <c r="P788" s="66" t="s">
        <v>1607</v>
      </c>
      <c r="Q788" s="68">
        <v>3682</v>
      </c>
      <c r="R788" s="68">
        <v>0</v>
      </c>
      <c r="S788" s="68">
        <v>4071</v>
      </c>
      <c r="T788" s="68">
        <f t="shared" si="12"/>
        <v>203550</v>
      </c>
    </row>
    <row r="789" spans="1:20" ht="15.75" hidden="1" customHeight="1">
      <c r="A789" s="66">
        <v>398</v>
      </c>
      <c r="B789" s="66">
        <v>1032160046</v>
      </c>
      <c r="C789" s="66" t="s">
        <v>3152</v>
      </c>
      <c r="D789" s="66" t="s">
        <v>1607</v>
      </c>
      <c r="E789" s="67" t="s">
        <v>631</v>
      </c>
      <c r="F789" s="67" t="s">
        <v>906</v>
      </c>
      <c r="G789" s="67" t="s">
        <v>169</v>
      </c>
      <c r="H789" s="66" t="s">
        <v>169</v>
      </c>
      <c r="I789" s="66" t="s">
        <v>88</v>
      </c>
      <c r="J789" s="66" t="s">
        <v>36</v>
      </c>
      <c r="K789" s="66" t="s">
        <v>1607</v>
      </c>
      <c r="L789" s="66" t="s">
        <v>1607</v>
      </c>
      <c r="M789" s="66" t="s">
        <v>36</v>
      </c>
      <c r="N789" s="68" t="s">
        <v>36</v>
      </c>
      <c r="O789" s="69">
        <v>857</v>
      </c>
      <c r="P789" s="66" t="s">
        <v>1607</v>
      </c>
      <c r="Q789" s="68">
        <v>214</v>
      </c>
      <c r="R789" s="68">
        <v>0</v>
      </c>
      <c r="S789" s="68">
        <v>236</v>
      </c>
      <c r="T789" s="68">
        <f t="shared" si="12"/>
        <v>202252</v>
      </c>
    </row>
    <row r="790" spans="1:20" ht="15.75" customHeight="1">
      <c r="A790" s="66">
        <v>962</v>
      </c>
      <c r="B790" s="66">
        <v>1031830014</v>
      </c>
      <c r="C790" s="66" t="s">
        <v>3153</v>
      </c>
      <c r="D790" s="66" t="s">
        <v>1613</v>
      </c>
      <c r="E790" s="67" t="s">
        <v>3154</v>
      </c>
      <c r="F790" s="67" t="s">
        <v>2341</v>
      </c>
      <c r="G790" s="67"/>
      <c r="H790" s="66" t="s">
        <v>169</v>
      </c>
      <c r="I790" s="66" t="s">
        <v>88</v>
      </c>
      <c r="J790" s="66" t="s">
        <v>36</v>
      </c>
      <c r="K790" s="66" t="s">
        <v>1607</v>
      </c>
      <c r="L790" s="66" t="s">
        <v>1607</v>
      </c>
      <c r="M790" s="66" t="s">
        <v>36</v>
      </c>
      <c r="N790" s="68"/>
      <c r="O790" s="69">
        <v>841</v>
      </c>
      <c r="P790" s="66" t="s">
        <v>1607</v>
      </c>
      <c r="Q790" s="68">
        <v>543</v>
      </c>
      <c r="R790" s="68">
        <v>543</v>
      </c>
      <c r="S790" s="68">
        <v>543</v>
      </c>
      <c r="T790" s="68">
        <f t="shared" si="12"/>
        <v>456663</v>
      </c>
    </row>
    <row r="791" spans="1:20" ht="15.75" customHeight="1">
      <c r="A791" s="66">
        <v>445</v>
      </c>
      <c r="B791" s="66">
        <v>1032210114</v>
      </c>
      <c r="C791" s="66" t="s">
        <v>3155</v>
      </c>
      <c r="D791" s="66" t="s">
        <v>1613</v>
      </c>
      <c r="E791" s="67" t="s">
        <v>1119</v>
      </c>
      <c r="F791" s="67" t="s">
        <v>3156</v>
      </c>
      <c r="G791" s="67" t="s">
        <v>33</v>
      </c>
      <c r="H791" s="66" t="s">
        <v>1859</v>
      </c>
      <c r="I791" s="66" t="s">
        <v>1873</v>
      </c>
      <c r="J791" s="66" t="s">
        <v>36</v>
      </c>
      <c r="K791" s="66" t="s">
        <v>1607</v>
      </c>
      <c r="L791" s="66" t="s">
        <v>1607</v>
      </c>
      <c r="M791" s="66" t="s">
        <v>36</v>
      </c>
      <c r="N791" s="68" t="s">
        <v>1607</v>
      </c>
      <c r="O791" s="69">
        <v>4</v>
      </c>
      <c r="P791" s="66" t="s">
        <v>1607</v>
      </c>
      <c r="Q791" s="68">
        <v>112289</v>
      </c>
      <c r="R791" s="68">
        <v>112289</v>
      </c>
      <c r="S791" s="68">
        <v>112289</v>
      </c>
      <c r="T791" s="68">
        <f t="shared" si="12"/>
        <v>449156</v>
      </c>
    </row>
    <row r="792" spans="1:20" ht="15.75" customHeight="1">
      <c r="A792" s="66">
        <v>965</v>
      </c>
      <c r="B792" s="66">
        <v>1031440013</v>
      </c>
      <c r="C792" s="66" t="s">
        <v>3157</v>
      </c>
      <c r="D792" s="66" t="s">
        <v>1613</v>
      </c>
      <c r="E792" s="67" t="s">
        <v>3158</v>
      </c>
      <c r="F792" s="67" t="s">
        <v>352</v>
      </c>
      <c r="G792" s="67"/>
      <c r="H792" s="66" t="s">
        <v>560</v>
      </c>
      <c r="I792" s="66" t="s">
        <v>88</v>
      </c>
      <c r="J792" s="66" t="s">
        <v>36</v>
      </c>
      <c r="K792" s="66" t="s">
        <v>1607</v>
      </c>
      <c r="L792" s="66" t="s">
        <v>1607</v>
      </c>
      <c r="M792" s="66" t="s">
        <v>36</v>
      </c>
      <c r="N792" s="68"/>
      <c r="O792" s="69">
        <v>254</v>
      </c>
      <c r="P792" s="66" t="s">
        <v>1607</v>
      </c>
      <c r="Q792" s="68">
        <v>1752</v>
      </c>
      <c r="R792" s="68">
        <v>2521</v>
      </c>
      <c r="S792" s="68">
        <v>1752</v>
      </c>
      <c r="T792" s="68">
        <f t="shared" si="12"/>
        <v>445008</v>
      </c>
    </row>
    <row r="793" spans="1:20" ht="15.75" hidden="1" customHeight="1">
      <c r="A793" s="66">
        <v>2067</v>
      </c>
      <c r="B793" s="66">
        <v>1033040038</v>
      </c>
      <c r="C793" s="66" t="s">
        <v>3159</v>
      </c>
      <c r="D793" s="66" t="s">
        <v>1607</v>
      </c>
      <c r="E793" s="67" t="s">
        <v>907</v>
      </c>
      <c r="F793" s="67" t="s">
        <v>908</v>
      </c>
      <c r="G793" s="67" t="s">
        <v>108</v>
      </c>
      <c r="H793" s="66" t="s">
        <v>129</v>
      </c>
      <c r="I793" s="66" t="s">
        <v>48</v>
      </c>
      <c r="J793" s="66" t="s">
        <v>36</v>
      </c>
      <c r="K793" s="66" t="s">
        <v>1607</v>
      </c>
      <c r="L793" s="66" t="s">
        <v>1607</v>
      </c>
      <c r="M793" s="66" t="s">
        <v>36</v>
      </c>
      <c r="N793" s="68" t="s">
        <v>1607</v>
      </c>
      <c r="O793" s="69">
        <v>14</v>
      </c>
      <c r="P793" s="66" t="s">
        <v>1607</v>
      </c>
      <c r="Q793" s="68">
        <v>13610</v>
      </c>
      <c r="R793" s="68">
        <v>0</v>
      </c>
      <c r="S793" s="68">
        <v>14304</v>
      </c>
      <c r="T793" s="68">
        <f t="shared" si="12"/>
        <v>200256</v>
      </c>
    </row>
    <row r="794" spans="1:20" ht="15.75" customHeight="1">
      <c r="A794" s="66">
        <v>1130</v>
      </c>
      <c r="B794" s="66">
        <v>1032130092</v>
      </c>
      <c r="C794" s="66" t="s">
        <v>3160</v>
      </c>
      <c r="D794" s="66" t="s">
        <v>1613</v>
      </c>
      <c r="E794" s="67" t="s">
        <v>3161</v>
      </c>
      <c r="F794" s="67" t="s">
        <v>3162</v>
      </c>
      <c r="G794" s="67" t="s">
        <v>69</v>
      </c>
      <c r="H794" s="66" t="s">
        <v>69</v>
      </c>
      <c r="I794" s="66" t="s">
        <v>35</v>
      </c>
      <c r="J794" s="66" t="s">
        <v>36</v>
      </c>
      <c r="K794" s="66" t="s">
        <v>1607</v>
      </c>
      <c r="L794" s="66" t="s">
        <v>1607</v>
      </c>
      <c r="M794" s="66" t="s">
        <v>36</v>
      </c>
      <c r="N794" s="68" t="s">
        <v>1607</v>
      </c>
      <c r="O794" s="69">
        <v>1</v>
      </c>
      <c r="P794" s="66" t="s">
        <v>1607</v>
      </c>
      <c r="Q794" s="68">
        <v>444298</v>
      </c>
      <c r="R794" s="68">
        <v>444298</v>
      </c>
      <c r="S794" s="68">
        <v>444298</v>
      </c>
      <c r="T794" s="68">
        <f t="shared" si="12"/>
        <v>444298</v>
      </c>
    </row>
    <row r="795" spans="1:20" ht="15.75" customHeight="1">
      <c r="A795" s="66">
        <v>970</v>
      </c>
      <c r="B795" s="66">
        <v>1033320003</v>
      </c>
      <c r="C795" s="66" t="s">
        <v>3163</v>
      </c>
      <c r="D795" s="66" t="s">
        <v>1613</v>
      </c>
      <c r="E795" s="67" t="s">
        <v>3164</v>
      </c>
      <c r="F795" s="67" t="s">
        <v>3165</v>
      </c>
      <c r="G795" s="67"/>
      <c r="H795" s="66" t="s">
        <v>1883</v>
      </c>
      <c r="I795" s="66" t="s">
        <v>254</v>
      </c>
      <c r="J795" s="66" t="s">
        <v>36</v>
      </c>
      <c r="K795" s="66" t="s">
        <v>1607</v>
      </c>
      <c r="L795" s="66" t="s">
        <v>1607</v>
      </c>
      <c r="M795" s="66" t="s">
        <v>36</v>
      </c>
      <c r="N795" s="68"/>
      <c r="O795" s="69">
        <v>1</v>
      </c>
      <c r="P795" s="66" t="s">
        <v>1607</v>
      </c>
      <c r="Q795" s="68">
        <v>443805</v>
      </c>
      <c r="R795" s="68">
        <v>443805</v>
      </c>
      <c r="S795" s="68">
        <v>443805</v>
      </c>
      <c r="T795" s="68">
        <f t="shared" si="12"/>
        <v>443805</v>
      </c>
    </row>
    <row r="796" spans="1:20" ht="15.75" hidden="1" customHeight="1">
      <c r="A796" s="66">
        <v>608</v>
      </c>
      <c r="B796" s="66">
        <v>1032170110</v>
      </c>
      <c r="C796" s="66" t="s">
        <v>3166</v>
      </c>
      <c r="D796" s="66" t="s">
        <v>1607</v>
      </c>
      <c r="E796" s="67" t="s">
        <v>1050</v>
      </c>
      <c r="F796" s="67" t="s">
        <v>1051</v>
      </c>
      <c r="G796" s="67" t="s">
        <v>33</v>
      </c>
      <c r="H796" s="66" t="s">
        <v>1644</v>
      </c>
      <c r="I796" s="66" t="s">
        <v>35</v>
      </c>
      <c r="J796" s="66" t="s">
        <v>36</v>
      </c>
      <c r="K796" s="66" t="s">
        <v>1607</v>
      </c>
      <c r="L796" s="66" t="s">
        <v>1607</v>
      </c>
      <c r="M796" s="66" t="s">
        <v>36</v>
      </c>
      <c r="N796" s="68" t="s">
        <v>1607</v>
      </c>
      <c r="O796" s="69">
        <v>1</v>
      </c>
      <c r="P796" s="66" t="s">
        <v>1607</v>
      </c>
      <c r="Q796" s="68">
        <v>180735</v>
      </c>
      <c r="R796" s="68">
        <v>0</v>
      </c>
      <c r="S796" s="68">
        <v>199830</v>
      </c>
      <c r="T796" s="68">
        <f t="shared" si="12"/>
        <v>199830</v>
      </c>
    </row>
    <row r="797" spans="1:20" ht="15.75" customHeight="1">
      <c r="A797" s="66">
        <v>769</v>
      </c>
      <c r="B797" s="66">
        <v>1032411025</v>
      </c>
      <c r="C797" s="66" t="s">
        <v>3167</v>
      </c>
      <c r="D797" s="66" t="s">
        <v>1613</v>
      </c>
      <c r="E797" s="67" t="s">
        <v>3081</v>
      </c>
      <c r="F797" s="67" t="s">
        <v>670</v>
      </c>
      <c r="G797" s="67"/>
      <c r="H797" s="66" t="s">
        <v>1644</v>
      </c>
      <c r="I797" s="66" t="s">
        <v>35</v>
      </c>
      <c r="J797" s="66" t="s">
        <v>36</v>
      </c>
      <c r="K797" s="66" t="s">
        <v>1607</v>
      </c>
      <c r="L797" s="66" t="s">
        <v>1607</v>
      </c>
      <c r="M797" s="66" t="s">
        <v>36</v>
      </c>
      <c r="N797" s="68"/>
      <c r="O797" s="69">
        <v>15</v>
      </c>
      <c r="P797" s="66" t="s">
        <v>1607</v>
      </c>
      <c r="Q797" s="68">
        <v>29300</v>
      </c>
      <c r="R797" s="68">
        <v>29300</v>
      </c>
      <c r="S797" s="68">
        <v>29300</v>
      </c>
      <c r="T797" s="68">
        <f t="shared" si="12"/>
        <v>439500</v>
      </c>
    </row>
    <row r="798" spans="1:20" ht="15.75" customHeight="1">
      <c r="A798" s="66">
        <v>937</v>
      </c>
      <c r="B798" s="66">
        <v>1032210230</v>
      </c>
      <c r="C798" s="66" t="s">
        <v>3168</v>
      </c>
      <c r="D798" s="66" t="s">
        <v>1613</v>
      </c>
      <c r="E798" s="67" t="s">
        <v>3169</v>
      </c>
      <c r="F798" s="67" t="s">
        <v>91</v>
      </c>
      <c r="G798" s="67"/>
      <c r="H798" s="66" t="s">
        <v>560</v>
      </c>
      <c r="I798" s="66" t="s">
        <v>88</v>
      </c>
      <c r="J798" s="66" t="s">
        <v>36</v>
      </c>
      <c r="K798" s="66" t="s">
        <v>1607</v>
      </c>
      <c r="L798" s="66" t="s">
        <v>1607</v>
      </c>
      <c r="M798" s="66" t="s">
        <v>36</v>
      </c>
      <c r="N798" s="68"/>
      <c r="O798" s="69">
        <v>181</v>
      </c>
      <c r="P798" s="66" t="s">
        <v>1607</v>
      </c>
      <c r="Q798" s="68">
        <v>2406</v>
      </c>
      <c r="R798" s="68">
        <v>2406</v>
      </c>
      <c r="S798" s="68">
        <v>2406</v>
      </c>
      <c r="T798" s="68">
        <f t="shared" si="12"/>
        <v>435486</v>
      </c>
    </row>
    <row r="799" spans="1:20" ht="15.75" customHeight="1">
      <c r="A799" s="66">
        <v>767</v>
      </c>
      <c r="B799" s="66">
        <v>1032411046</v>
      </c>
      <c r="C799" s="66" t="s">
        <v>3170</v>
      </c>
      <c r="D799" s="66" t="s">
        <v>1613</v>
      </c>
      <c r="E799" s="67" t="s">
        <v>3171</v>
      </c>
      <c r="F799" s="67" t="s">
        <v>3172</v>
      </c>
      <c r="G799" s="67"/>
      <c r="H799" s="66" t="s">
        <v>458</v>
      </c>
      <c r="I799" s="66" t="s">
        <v>88</v>
      </c>
      <c r="J799" s="66" t="s">
        <v>36</v>
      </c>
      <c r="K799" s="66" t="s">
        <v>1607</v>
      </c>
      <c r="L799" s="66" t="s">
        <v>1607</v>
      </c>
      <c r="M799" s="66" t="s">
        <v>36</v>
      </c>
      <c r="N799" s="68"/>
      <c r="O799" s="69">
        <v>76</v>
      </c>
      <c r="P799" s="66" t="s">
        <v>1607</v>
      </c>
      <c r="Q799" s="68">
        <v>5664</v>
      </c>
      <c r="R799" s="68">
        <v>5664</v>
      </c>
      <c r="S799" s="68">
        <v>5664</v>
      </c>
      <c r="T799" s="68">
        <f t="shared" si="12"/>
        <v>430464</v>
      </c>
    </row>
    <row r="800" spans="1:20" ht="15.75" customHeight="1">
      <c r="A800" s="66">
        <v>1235</v>
      </c>
      <c r="B800" s="66">
        <v>1031220278</v>
      </c>
      <c r="C800" s="66" t="s">
        <v>3173</v>
      </c>
      <c r="D800" s="66" t="s">
        <v>1613</v>
      </c>
      <c r="E800" s="67" t="s">
        <v>3174</v>
      </c>
      <c r="F800" s="67" t="s">
        <v>146</v>
      </c>
      <c r="G800" s="67" t="s">
        <v>458</v>
      </c>
      <c r="H800" s="66" t="s">
        <v>458</v>
      </c>
      <c r="I800" s="66" t="s">
        <v>88</v>
      </c>
      <c r="J800" s="66" t="s">
        <v>36</v>
      </c>
      <c r="K800" s="66" t="s">
        <v>1607</v>
      </c>
      <c r="L800" s="66" t="s">
        <v>36</v>
      </c>
      <c r="M800" s="66" t="s">
        <v>1607</v>
      </c>
      <c r="N800" s="68" t="s">
        <v>36</v>
      </c>
      <c r="O800" s="69">
        <v>1</v>
      </c>
      <c r="P800" s="66" t="s">
        <v>1607</v>
      </c>
      <c r="Q800" s="68">
        <v>429533</v>
      </c>
      <c r="R800" s="68">
        <v>429533</v>
      </c>
      <c r="S800" s="68">
        <v>429533</v>
      </c>
      <c r="T800" s="68">
        <f t="shared" si="12"/>
        <v>429533</v>
      </c>
    </row>
    <row r="801" spans="1:20" ht="15.75" customHeight="1">
      <c r="A801" s="66">
        <v>906</v>
      </c>
      <c r="B801" s="66">
        <v>1031810038</v>
      </c>
      <c r="C801" s="66" t="s">
        <v>3175</v>
      </c>
      <c r="D801" s="66" t="s">
        <v>1613</v>
      </c>
      <c r="E801" s="67" t="s">
        <v>43</v>
      </c>
      <c r="F801" s="67" t="s">
        <v>971</v>
      </c>
      <c r="G801" s="67"/>
      <c r="H801" s="66" t="s">
        <v>169</v>
      </c>
      <c r="I801" s="66" t="s">
        <v>88</v>
      </c>
      <c r="J801" s="66" t="s">
        <v>36</v>
      </c>
      <c r="K801" s="66" t="s">
        <v>1607</v>
      </c>
      <c r="L801" s="66" t="s">
        <v>1607</v>
      </c>
      <c r="M801" s="66" t="s">
        <v>36</v>
      </c>
      <c r="N801" s="68"/>
      <c r="O801" s="69">
        <v>75</v>
      </c>
      <c r="P801" s="66" t="s">
        <v>1607</v>
      </c>
      <c r="Q801" s="68">
        <v>5720</v>
      </c>
      <c r="R801" s="68">
        <v>8230</v>
      </c>
      <c r="S801" s="68">
        <v>5720</v>
      </c>
      <c r="T801" s="68">
        <f t="shared" si="12"/>
        <v>429000</v>
      </c>
    </row>
    <row r="802" spans="1:20" ht="15.75" customHeight="1">
      <c r="A802" s="66">
        <v>1163</v>
      </c>
      <c r="B802" s="66">
        <v>1031212089</v>
      </c>
      <c r="C802" s="66" t="s">
        <v>3176</v>
      </c>
      <c r="D802" s="66" t="s">
        <v>1613</v>
      </c>
      <c r="E802" s="67" t="s">
        <v>3177</v>
      </c>
      <c r="F802" s="67" t="s">
        <v>1312</v>
      </c>
      <c r="G802" s="67" t="s">
        <v>169</v>
      </c>
      <c r="H802" s="66" t="s">
        <v>169</v>
      </c>
      <c r="I802" s="66" t="s">
        <v>88</v>
      </c>
      <c r="J802" s="66" t="s">
        <v>36</v>
      </c>
      <c r="K802" s="66" t="s">
        <v>1607</v>
      </c>
      <c r="L802" s="66" t="s">
        <v>1607</v>
      </c>
      <c r="M802" s="66" t="s">
        <v>36</v>
      </c>
      <c r="N802" s="68" t="s">
        <v>36</v>
      </c>
      <c r="O802" s="69">
        <v>29</v>
      </c>
      <c r="P802" s="66" t="s">
        <v>1607</v>
      </c>
      <c r="Q802" s="68">
        <v>14599</v>
      </c>
      <c r="R802" s="68">
        <v>14599</v>
      </c>
      <c r="S802" s="68">
        <v>14599</v>
      </c>
      <c r="T802" s="68">
        <f t="shared" si="12"/>
        <v>423371</v>
      </c>
    </row>
    <row r="803" spans="1:20" ht="15.75" customHeight="1">
      <c r="A803" s="66">
        <v>935</v>
      </c>
      <c r="B803" s="66">
        <v>1031880002</v>
      </c>
      <c r="C803" s="66" t="s">
        <v>3178</v>
      </c>
      <c r="D803" s="66" t="s">
        <v>1613</v>
      </c>
      <c r="E803" s="67" t="s">
        <v>3179</v>
      </c>
      <c r="F803" s="67" t="s">
        <v>146</v>
      </c>
      <c r="G803" s="67"/>
      <c r="H803" s="66" t="s">
        <v>458</v>
      </c>
      <c r="I803" s="66" t="s">
        <v>88</v>
      </c>
      <c r="J803" s="66" t="s">
        <v>36</v>
      </c>
      <c r="K803" s="66" t="s">
        <v>1607</v>
      </c>
      <c r="L803" s="66" t="s">
        <v>1607</v>
      </c>
      <c r="M803" s="66" t="s">
        <v>36</v>
      </c>
      <c r="N803" s="68"/>
      <c r="O803" s="69">
        <v>278</v>
      </c>
      <c r="P803" s="66" t="s">
        <v>1607</v>
      </c>
      <c r="Q803" s="68">
        <v>1490</v>
      </c>
      <c r="R803" s="68">
        <v>2146</v>
      </c>
      <c r="S803" s="68">
        <v>1490</v>
      </c>
      <c r="T803" s="68">
        <f t="shared" si="12"/>
        <v>414220</v>
      </c>
    </row>
    <row r="804" spans="1:20" ht="15.75" customHeight="1">
      <c r="A804" s="66">
        <v>890</v>
      </c>
      <c r="B804" s="66">
        <v>1032150115</v>
      </c>
      <c r="C804" s="66" t="s">
        <v>3180</v>
      </c>
      <c r="D804" s="66" t="s">
        <v>1613</v>
      </c>
      <c r="E804" s="67" t="s">
        <v>3181</v>
      </c>
      <c r="F804" s="67" t="s">
        <v>3182</v>
      </c>
      <c r="G804" s="67"/>
      <c r="H804" s="66" t="s">
        <v>2797</v>
      </c>
      <c r="I804" s="66" t="s">
        <v>3183</v>
      </c>
      <c r="J804" s="66" t="s">
        <v>36</v>
      </c>
      <c r="K804" s="66" t="s">
        <v>1607</v>
      </c>
      <c r="L804" s="66" t="s">
        <v>1607</v>
      </c>
      <c r="M804" s="66" t="s">
        <v>36</v>
      </c>
      <c r="N804" s="68"/>
      <c r="O804" s="69">
        <v>19</v>
      </c>
      <c r="P804" s="66" t="s">
        <v>1607</v>
      </c>
      <c r="Q804" s="68">
        <v>21606</v>
      </c>
      <c r="R804" s="68">
        <v>21606</v>
      </c>
      <c r="S804" s="68">
        <v>21606</v>
      </c>
      <c r="T804" s="68">
        <f t="shared" si="12"/>
        <v>410514</v>
      </c>
    </row>
    <row r="805" spans="1:20" ht="15.75" hidden="1" customHeight="1">
      <c r="A805" s="66">
        <v>69</v>
      </c>
      <c r="B805" s="66">
        <v>1031220032</v>
      </c>
      <c r="C805" s="66" t="s">
        <v>3184</v>
      </c>
      <c r="D805" s="66" t="s">
        <v>1607</v>
      </c>
      <c r="E805" s="67" t="s">
        <v>911</v>
      </c>
      <c r="F805" s="67" t="s">
        <v>352</v>
      </c>
      <c r="G805" s="67" t="s">
        <v>169</v>
      </c>
      <c r="H805" s="66" t="s">
        <v>560</v>
      </c>
      <c r="I805" s="66" t="s">
        <v>88</v>
      </c>
      <c r="J805" s="66" t="s">
        <v>36</v>
      </c>
      <c r="K805" s="66" t="s">
        <v>1607</v>
      </c>
      <c r="L805" s="66" t="s">
        <v>1607</v>
      </c>
      <c r="M805" s="66" t="s">
        <v>36</v>
      </c>
      <c r="N805" s="68" t="s">
        <v>36</v>
      </c>
      <c r="O805" s="69">
        <v>3315</v>
      </c>
      <c r="P805" s="66" t="s">
        <v>1607</v>
      </c>
      <c r="Q805" s="68">
        <v>54</v>
      </c>
      <c r="R805" s="68">
        <v>0</v>
      </c>
      <c r="S805" s="68">
        <v>60</v>
      </c>
      <c r="T805" s="68">
        <f t="shared" si="12"/>
        <v>198900</v>
      </c>
    </row>
    <row r="806" spans="1:20" ht="15.75" customHeight="1">
      <c r="A806" s="66">
        <v>1012</v>
      </c>
      <c r="B806" s="66">
        <v>1032130015</v>
      </c>
      <c r="C806" s="66" t="s">
        <v>3185</v>
      </c>
      <c r="D806" s="66" t="s">
        <v>1613</v>
      </c>
      <c r="E806" s="67" t="s">
        <v>3186</v>
      </c>
      <c r="F806" s="67" t="s">
        <v>87</v>
      </c>
      <c r="G806" s="67"/>
      <c r="H806" s="66" t="s">
        <v>560</v>
      </c>
      <c r="I806" s="66" t="s">
        <v>3187</v>
      </c>
      <c r="J806" s="66" t="s">
        <v>36</v>
      </c>
      <c r="K806" s="66" t="s">
        <v>1607</v>
      </c>
      <c r="L806" s="66" t="s">
        <v>1607</v>
      </c>
      <c r="M806" s="66" t="s">
        <v>36</v>
      </c>
      <c r="N806" s="68"/>
      <c r="O806" s="69">
        <v>51</v>
      </c>
      <c r="P806" s="66" t="s">
        <v>1607</v>
      </c>
      <c r="Q806" s="68">
        <v>7818</v>
      </c>
      <c r="R806" s="68">
        <v>11251</v>
      </c>
      <c r="S806" s="68">
        <v>7818</v>
      </c>
      <c r="T806" s="68">
        <f t="shared" si="12"/>
        <v>398718</v>
      </c>
    </row>
    <row r="807" spans="1:20" ht="15.75" customHeight="1">
      <c r="A807" s="66">
        <v>869</v>
      </c>
      <c r="B807" s="66">
        <v>1031016210</v>
      </c>
      <c r="C807" s="66" t="s">
        <v>3188</v>
      </c>
      <c r="D807" s="66" t="s">
        <v>1613</v>
      </c>
      <c r="E807" s="67" t="s">
        <v>3189</v>
      </c>
      <c r="F807" s="67" t="s">
        <v>3190</v>
      </c>
      <c r="G807" s="67"/>
      <c r="H807" s="66" t="s">
        <v>1644</v>
      </c>
      <c r="I807" s="66" t="s">
        <v>35</v>
      </c>
      <c r="J807" s="66" t="s">
        <v>36</v>
      </c>
      <c r="K807" s="66" t="s">
        <v>1607</v>
      </c>
      <c r="L807" s="66" t="s">
        <v>1607</v>
      </c>
      <c r="M807" s="66" t="s">
        <v>36</v>
      </c>
      <c r="N807" s="68"/>
      <c r="O807" s="69">
        <v>16</v>
      </c>
      <c r="P807" s="66" t="s">
        <v>1607</v>
      </c>
      <c r="Q807" s="68">
        <v>23588</v>
      </c>
      <c r="R807" s="68">
        <v>35705</v>
      </c>
      <c r="S807" s="68">
        <v>24815</v>
      </c>
      <c r="T807" s="68">
        <f t="shared" si="12"/>
        <v>397040</v>
      </c>
    </row>
    <row r="808" spans="1:20" ht="15.75" customHeight="1">
      <c r="A808" s="66">
        <v>1416</v>
      </c>
      <c r="B808" s="66">
        <v>1032412129</v>
      </c>
      <c r="C808" s="66" t="s">
        <v>3191</v>
      </c>
      <c r="D808" s="66" t="s">
        <v>1613</v>
      </c>
      <c r="E808" s="67" t="s">
        <v>3192</v>
      </c>
      <c r="F808" s="67" t="s">
        <v>3193</v>
      </c>
      <c r="G808" s="67" t="s">
        <v>56</v>
      </c>
      <c r="H808" s="66" t="s">
        <v>1859</v>
      </c>
      <c r="I808" s="66" t="s">
        <v>2809</v>
      </c>
      <c r="J808" s="66" t="s">
        <v>36</v>
      </c>
      <c r="K808" s="66" t="s">
        <v>1607</v>
      </c>
      <c r="L808" s="66" t="s">
        <v>1607</v>
      </c>
      <c r="M808" s="66" t="s">
        <v>36</v>
      </c>
      <c r="N808" s="68" t="s">
        <v>1607</v>
      </c>
      <c r="O808" s="69">
        <v>1</v>
      </c>
      <c r="P808" s="66" t="s">
        <v>1607</v>
      </c>
      <c r="Q808" s="68">
        <v>390405</v>
      </c>
      <c r="R808" s="68">
        <v>390405</v>
      </c>
      <c r="S808" s="68">
        <v>390405</v>
      </c>
      <c r="T808" s="68">
        <f t="shared" si="12"/>
        <v>390405</v>
      </c>
    </row>
    <row r="809" spans="1:20" ht="15.75" customHeight="1">
      <c r="A809" s="66">
        <v>893</v>
      </c>
      <c r="B809" s="66">
        <v>1031440004</v>
      </c>
      <c r="C809" s="66" t="s">
        <v>3194</v>
      </c>
      <c r="D809" s="66" t="s">
        <v>1613</v>
      </c>
      <c r="E809" s="67" t="s">
        <v>3195</v>
      </c>
      <c r="F809" s="67" t="s">
        <v>3196</v>
      </c>
      <c r="G809" s="67"/>
      <c r="H809" s="66" t="s">
        <v>2262</v>
      </c>
      <c r="I809" s="66" t="s">
        <v>248</v>
      </c>
      <c r="J809" s="66" t="s">
        <v>36</v>
      </c>
      <c r="K809" s="66" t="s">
        <v>1607</v>
      </c>
      <c r="L809" s="66" t="s">
        <v>1607</v>
      </c>
      <c r="M809" s="66" t="s">
        <v>36</v>
      </c>
      <c r="N809" s="68"/>
      <c r="O809" s="69">
        <v>13</v>
      </c>
      <c r="P809" s="66" t="s">
        <v>1607</v>
      </c>
      <c r="Q809" s="68">
        <v>30000</v>
      </c>
      <c r="R809" s="68">
        <v>30000</v>
      </c>
      <c r="S809" s="68">
        <v>30000</v>
      </c>
      <c r="T809" s="68">
        <f t="shared" si="12"/>
        <v>390000</v>
      </c>
    </row>
    <row r="810" spans="1:20" ht="15.75" customHeight="1">
      <c r="A810" s="66">
        <v>2023</v>
      </c>
      <c r="B810" s="66">
        <v>1031870075</v>
      </c>
      <c r="C810" s="66" t="s">
        <v>3197</v>
      </c>
      <c r="D810" s="66" t="s">
        <v>1613</v>
      </c>
      <c r="E810" s="67" t="s">
        <v>3198</v>
      </c>
      <c r="F810" s="67" t="s">
        <v>689</v>
      </c>
      <c r="G810" s="67" t="s">
        <v>532</v>
      </c>
      <c r="H810" s="66" t="s">
        <v>169</v>
      </c>
      <c r="I810" s="66" t="s">
        <v>88</v>
      </c>
      <c r="J810" s="66" t="s">
        <v>36</v>
      </c>
      <c r="K810" s="66" t="s">
        <v>1607</v>
      </c>
      <c r="L810" s="66" t="s">
        <v>36</v>
      </c>
      <c r="M810" s="66" t="s">
        <v>1607</v>
      </c>
      <c r="N810" s="68" t="s">
        <v>36</v>
      </c>
      <c r="O810" s="69">
        <v>33</v>
      </c>
      <c r="P810" s="66" t="s">
        <v>1607</v>
      </c>
      <c r="Q810" s="68">
        <v>11801</v>
      </c>
      <c r="R810" s="68">
        <v>11801</v>
      </c>
      <c r="S810" s="68">
        <v>11801</v>
      </c>
      <c r="T810" s="68">
        <f t="shared" si="12"/>
        <v>389433</v>
      </c>
    </row>
    <row r="811" spans="1:20" ht="15.75" customHeight="1">
      <c r="A811" s="66">
        <v>901</v>
      </c>
      <c r="B811" s="66">
        <v>1031211201</v>
      </c>
      <c r="C811" s="66" t="s">
        <v>3199</v>
      </c>
      <c r="D811" s="66" t="s">
        <v>1613</v>
      </c>
      <c r="E811" s="67" t="s">
        <v>3200</v>
      </c>
      <c r="F811" s="67" t="s">
        <v>3201</v>
      </c>
      <c r="G811" s="67"/>
      <c r="H811" s="66" t="s">
        <v>458</v>
      </c>
      <c r="I811" s="66" t="s">
        <v>88</v>
      </c>
      <c r="J811" s="66" t="s">
        <v>36</v>
      </c>
      <c r="K811" s="66" t="s">
        <v>1607</v>
      </c>
      <c r="L811" s="66" t="s">
        <v>1607</v>
      </c>
      <c r="M811" s="66" t="s">
        <v>36</v>
      </c>
      <c r="N811" s="68"/>
      <c r="O811" s="69">
        <v>141</v>
      </c>
      <c r="P811" s="66" t="s">
        <v>1607</v>
      </c>
      <c r="Q811" s="68">
        <v>2709</v>
      </c>
      <c r="R811" s="68">
        <v>2709</v>
      </c>
      <c r="S811" s="68">
        <v>2709</v>
      </c>
      <c r="T811" s="68">
        <f t="shared" si="12"/>
        <v>381969</v>
      </c>
    </row>
    <row r="812" spans="1:20" ht="15.75" customHeight="1">
      <c r="A812" s="66">
        <v>770</v>
      </c>
      <c r="B812" s="66">
        <v>1032411028</v>
      </c>
      <c r="C812" s="66" t="s">
        <v>3202</v>
      </c>
      <c r="D812" s="66" t="s">
        <v>1613</v>
      </c>
      <c r="E812" s="67" t="s">
        <v>3203</v>
      </c>
      <c r="F812" s="67" t="s">
        <v>3204</v>
      </c>
      <c r="G812" s="67"/>
      <c r="H812" s="66" t="s">
        <v>33</v>
      </c>
      <c r="I812" s="66" t="s">
        <v>35</v>
      </c>
      <c r="J812" s="66" t="s">
        <v>36</v>
      </c>
      <c r="K812" s="66" t="s">
        <v>1607</v>
      </c>
      <c r="L812" s="66" t="s">
        <v>1607</v>
      </c>
      <c r="M812" s="66" t="s">
        <v>36</v>
      </c>
      <c r="N812" s="68"/>
      <c r="O812" s="69">
        <v>17</v>
      </c>
      <c r="P812" s="66" t="s">
        <v>1607</v>
      </c>
      <c r="Q812" s="68">
        <v>21975</v>
      </c>
      <c r="R812" s="68">
        <v>21975</v>
      </c>
      <c r="S812" s="68">
        <v>21975</v>
      </c>
      <c r="T812" s="68">
        <f t="shared" si="12"/>
        <v>373575</v>
      </c>
    </row>
    <row r="813" spans="1:20" ht="15.75" hidden="1" customHeight="1">
      <c r="A813" s="66">
        <v>106</v>
      </c>
      <c r="B813" s="66">
        <v>1031440020</v>
      </c>
      <c r="C813" s="66" t="s">
        <v>3205</v>
      </c>
      <c r="D813" s="66" t="s">
        <v>1607</v>
      </c>
      <c r="E813" s="67" t="s">
        <v>895</v>
      </c>
      <c r="F813" s="67" t="s">
        <v>896</v>
      </c>
      <c r="G813" s="67" t="s">
        <v>435</v>
      </c>
      <c r="H813" s="66" t="s">
        <v>2038</v>
      </c>
      <c r="I813" s="66" t="s">
        <v>383</v>
      </c>
      <c r="J813" s="66" t="s">
        <v>36</v>
      </c>
      <c r="K813" s="66" t="s">
        <v>1607</v>
      </c>
      <c r="L813" s="66" t="s">
        <v>1607</v>
      </c>
      <c r="M813" s="66" t="s">
        <v>36</v>
      </c>
      <c r="N813" s="68" t="s">
        <v>1607</v>
      </c>
      <c r="O813" s="69">
        <v>13</v>
      </c>
      <c r="P813" s="66" t="s">
        <v>1607</v>
      </c>
      <c r="Q813" s="68">
        <v>13773</v>
      </c>
      <c r="R813" s="68">
        <v>0</v>
      </c>
      <c r="S813" s="68">
        <v>15228</v>
      </c>
      <c r="T813" s="68">
        <f t="shared" si="12"/>
        <v>197964</v>
      </c>
    </row>
    <row r="814" spans="1:20" ht="15.75" customHeight="1">
      <c r="A814" s="66">
        <v>1016</v>
      </c>
      <c r="B814" s="66">
        <v>1031870053</v>
      </c>
      <c r="C814" s="66" t="s">
        <v>3206</v>
      </c>
      <c r="D814" s="66" t="s">
        <v>1613</v>
      </c>
      <c r="E814" s="67" t="s">
        <v>3207</v>
      </c>
      <c r="F814" s="67" t="s">
        <v>3208</v>
      </c>
      <c r="G814" s="67"/>
      <c r="H814" s="66" t="s">
        <v>458</v>
      </c>
      <c r="I814" s="66" t="s">
        <v>88</v>
      </c>
      <c r="J814" s="66" t="s">
        <v>36</v>
      </c>
      <c r="K814" s="66" t="s">
        <v>1607</v>
      </c>
      <c r="L814" s="66" t="s">
        <v>1607</v>
      </c>
      <c r="M814" s="66" t="s">
        <v>36</v>
      </c>
      <c r="N814" s="68"/>
      <c r="O814" s="69">
        <v>440</v>
      </c>
      <c r="P814" s="66" t="s">
        <v>1607</v>
      </c>
      <c r="Q814" s="68">
        <v>840</v>
      </c>
      <c r="R814" s="68">
        <v>840</v>
      </c>
      <c r="S814" s="68">
        <v>840</v>
      </c>
      <c r="T814" s="68">
        <f t="shared" si="12"/>
        <v>369600</v>
      </c>
    </row>
    <row r="815" spans="1:20" ht="15.75" customHeight="1">
      <c r="A815" s="66">
        <v>905</v>
      </c>
      <c r="B815" s="66">
        <v>1031810037</v>
      </c>
      <c r="C815" s="66" t="s">
        <v>3209</v>
      </c>
      <c r="D815" s="66" t="s">
        <v>1613</v>
      </c>
      <c r="E815" s="67" t="s">
        <v>43</v>
      </c>
      <c r="F815" s="67" t="s">
        <v>838</v>
      </c>
      <c r="G815" s="67"/>
      <c r="H815" s="66" t="s">
        <v>458</v>
      </c>
      <c r="I815" s="66" t="s">
        <v>88</v>
      </c>
      <c r="J815" s="66" t="s">
        <v>36</v>
      </c>
      <c r="K815" s="66" t="s">
        <v>1607</v>
      </c>
      <c r="L815" s="66" t="s">
        <v>1607</v>
      </c>
      <c r="M815" s="66" t="s">
        <v>36</v>
      </c>
      <c r="N815" s="68"/>
      <c r="O815" s="69">
        <v>190</v>
      </c>
      <c r="P815" s="66" t="s">
        <v>1607</v>
      </c>
      <c r="Q815" s="68">
        <v>1905</v>
      </c>
      <c r="R815" s="68">
        <v>2743</v>
      </c>
      <c r="S815" s="68">
        <v>1905</v>
      </c>
      <c r="T815" s="68">
        <f t="shared" si="12"/>
        <v>361950</v>
      </c>
    </row>
    <row r="816" spans="1:20" ht="15.75" customHeight="1">
      <c r="A816" s="66">
        <v>1244</v>
      </c>
      <c r="B816" s="66">
        <v>1032150150</v>
      </c>
      <c r="C816" s="66" t="s">
        <v>3210</v>
      </c>
      <c r="D816" s="66" t="s">
        <v>1613</v>
      </c>
      <c r="E816" s="67" t="s">
        <v>3211</v>
      </c>
      <c r="F816" s="67" t="s">
        <v>3212</v>
      </c>
      <c r="G816" s="67" t="s">
        <v>694</v>
      </c>
      <c r="H816" s="66" t="s">
        <v>694</v>
      </c>
      <c r="I816" s="66" t="s">
        <v>88</v>
      </c>
      <c r="J816" s="66" t="s">
        <v>36</v>
      </c>
      <c r="K816" s="66" t="s">
        <v>1607</v>
      </c>
      <c r="L816" s="66" t="s">
        <v>36</v>
      </c>
      <c r="M816" s="66" t="s">
        <v>1607</v>
      </c>
      <c r="N816" s="68" t="s">
        <v>36</v>
      </c>
      <c r="O816" s="69">
        <v>73</v>
      </c>
      <c r="P816" s="66" t="s">
        <v>1607</v>
      </c>
      <c r="Q816" s="68">
        <v>4846</v>
      </c>
      <c r="R816" s="68">
        <v>4846</v>
      </c>
      <c r="S816" s="68">
        <v>4846</v>
      </c>
      <c r="T816" s="68">
        <f t="shared" si="12"/>
        <v>353758</v>
      </c>
    </row>
    <row r="817" spans="1:20" ht="15.75" hidden="1" customHeight="1">
      <c r="A817" s="66">
        <v>485</v>
      </c>
      <c r="B817" s="66">
        <v>1031060018</v>
      </c>
      <c r="C817" s="66" t="s">
        <v>3213</v>
      </c>
      <c r="D817" s="66" t="s">
        <v>1607</v>
      </c>
      <c r="E817" s="67" t="s">
        <v>921</v>
      </c>
      <c r="F817" s="67" t="s">
        <v>922</v>
      </c>
      <c r="G817" s="67" t="s">
        <v>185</v>
      </c>
      <c r="H817" s="66" t="s">
        <v>3214</v>
      </c>
      <c r="I817" s="66" t="s">
        <v>88</v>
      </c>
      <c r="J817" s="66" t="s">
        <v>36</v>
      </c>
      <c r="K817" s="66" t="s">
        <v>1607</v>
      </c>
      <c r="L817" s="66" t="s">
        <v>1607</v>
      </c>
      <c r="M817" s="66" t="s">
        <v>36</v>
      </c>
      <c r="N817" s="68" t="s">
        <v>1607</v>
      </c>
      <c r="O817" s="69">
        <v>18</v>
      </c>
      <c r="P817" s="66" t="s">
        <v>1607</v>
      </c>
      <c r="Q817" s="68">
        <v>9787</v>
      </c>
      <c r="R817" s="68">
        <v>0</v>
      </c>
      <c r="S817" s="68">
        <v>10821</v>
      </c>
      <c r="T817" s="68">
        <f t="shared" si="12"/>
        <v>194778</v>
      </c>
    </row>
    <row r="818" spans="1:20" ht="15.75" customHeight="1">
      <c r="A818" s="66">
        <v>785</v>
      </c>
      <c r="B818" s="66">
        <v>1033040006</v>
      </c>
      <c r="C818" s="66" t="s">
        <v>3215</v>
      </c>
      <c r="D818" s="66" t="s">
        <v>1613</v>
      </c>
      <c r="E818" s="67" t="s">
        <v>3216</v>
      </c>
      <c r="F818" s="67" t="s">
        <v>3217</v>
      </c>
      <c r="G818" s="67"/>
      <c r="H818" s="66" t="s">
        <v>3218</v>
      </c>
      <c r="I818" s="66" t="s">
        <v>3219</v>
      </c>
      <c r="J818" s="66" t="s">
        <v>36</v>
      </c>
      <c r="K818" s="66" t="s">
        <v>1607</v>
      </c>
      <c r="L818" s="66" t="s">
        <v>1607</v>
      </c>
      <c r="M818" s="66" t="s">
        <v>36</v>
      </c>
      <c r="N818" s="68"/>
      <c r="O818" s="69">
        <v>1</v>
      </c>
      <c r="P818" s="66" t="s">
        <v>1607</v>
      </c>
      <c r="Q818" s="68">
        <v>352219</v>
      </c>
      <c r="R818" s="68">
        <v>352219</v>
      </c>
      <c r="S818" s="68">
        <v>352219</v>
      </c>
      <c r="T818" s="68">
        <f t="shared" si="12"/>
        <v>352219</v>
      </c>
    </row>
    <row r="819" spans="1:20" ht="15.75" hidden="1" customHeight="1">
      <c r="A819" s="66">
        <v>1465</v>
      </c>
      <c r="B819" s="66">
        <v>1034020254</v>
      </c>
      <c r="C819" s="66" t="s">
        <v>3220</v>
      </c>
      <c r="D819" s="66" t="s">
        <v>1607</v>
      </c>
      <c r="E819" s="67" t="s">
        <v>882</v>
      </c>
      <c r="F819" s="67" t="s">
        <v>884</v>
      </c>
      <c r="G819" s="67" t="s">
        <v>883</v>
      </c>
      <c r="H819" s="66" t="s">
        <v>2186</v>
      </c>
      <c r="I819" s="66" t="s">
        <v>127</v>
      </c>
      <c r="J819" s="66" t="s">
        <v>36</v>
      </c>
      <c r="K819" s="66" t="s">
        <v>1607</v>
      </c>
      <c r="L819" s="66" t="s">
        <v>1607</v>
      </c>
      <c r="M819" s="66" t="s">
        <v>36</v>
      </c>
      <c r="N819" s="68" t="s">
        <v>36</v>
      </c>
      <c r="O819" s="69">
        <v>3</v>
      </c>
      <c r="P819" s="66" t="s">
        <v>1607</v>
      </c>
      <c r="Q819" s="68">
        <v>61597</v>
      </c>
      <c r="R819" s="68">
        <v>0</v>
      </c>
      <c r="S819" s="68">
        <v>64738</v>
      </c>
      <c r="T819" s="68">
        <f t="shared" si="12"/>
        <v>194214</v>
      </c>
    </row>
    <row r="820" spans="1:20" ht="15.75" customHeight="1">
      <c r="A820" s="66">
        <v>751</v>
      </c>
      <c r="B820" s="66">
        <v>1032910003</v>
      </c>
      <c r="C820" s="66" t="s">
        <v>3221</v>
      </c>
      <c r="D820" s="66" t="s">
        <v>1613</v>
      </c>
      <c r="E820" s="67" t="s">
        <v>3037</v>
      </c>
      <c r="F820" s="67" t="s">
        <v>91</v>
      </c>
      <c r="G820" s="67"/>
      <c r="H820" s="66" t="s">
        <v>560</v>
      </c>
      <c r="I820" s="66" t="s">
        <v>88</v>
      </c>
      <c r="J820" s="66" t="s">
        <v>36</v>
      </c>
      <c r="K820" s="66" t="s">
        <v>1607</v>
      </c>
      <c r="L820" s="66" t="s">
        <v>1607</v>
      </c>
      <c r="M820" s="66" t="s">
        <v>36</v>
      </c>
      <c r="N820" s="68"/>
      <c r="O820" s="69">
        <v>71</v>
      </c>
      <c r="P820" s="66" t="s">
        <v>1607</v>
      </c>
      <c r="Q820" s="68">
        <v>4938</v>
      </c>
      <c r="R820" s="68">
        <v>4938</v>
      </c>
      <c r="S820" s="68">
        <v>4938</v>
      </c>
      <c r="T820" s="68">
        <f t="shared" si="12"/>
        <v>350598</v>
      </c>
    </row>
    <row r="821" spans="1:20" ht="15.75" customHeight="1">
      <c r="A821" s="66">
        <v>818</v>
      </c>
      <c r="B821" s="66">
        <v>1032150130</v>
      </c>
      <c r="C821" s="66" t="s">
        <v>3222</v>
      </c>
      <c r="D821" s="66" t="s">
        <v>1613</v>
      </c>
      <c r="E821" s="67" t="s">
        <v>2967</v>
      </c>
      <c r="F821" s="67" t="s">
        <v>3223</v>
      </c>
      <c r="G821" s="67"/>
      <c r="H821" s="66" t="s">
        <v>458</v>
      </c>
      <c r="I821" s="66" t="s">
        <v>88</v>
      </c>
      <c r="J821" s="66" t="s">
        <v>36</v>
      </c>
      <c r="K821" s="66" t="s">
        <v>1607</v>
      </c>
      <c r="L821" s="66" t="s">
        <v>1607</v>
      </c>
      <c r="M821" s="66" t="s">
        <v>36</v>
      </c>
      <c r="N821" s="68"/>
      <c r="O821" s="69">
        <v>130</v>
      </c>
      <c r="P821" s="66" t="s">
        <v>1607</v>
      </c>
      <c r="Q821" s="68">
        <v>2669</v>
      </c>
      <c r="R821" s="68">
        <v>2669</v>
      </c>
      <c r="S821" s="68">
        <v>2669</v>
      </c>
      <c r="T821" s="68">
        <f t="shared" si="12"/>
        <v>346970</v>
      </c>
    </row>
    <row r="822" spans="1:20" ht="15.75" customHeight="1">
      <c r="A822" s="66">
        <v>1106</v>
      </c>
      <c r="B822" s="66">
        <v>1031810075</v>
      </c>
      <c r="C822" s="66" t="s">
        <v>3224</v>
      </c>
      <c r="D822" s="66" t="s">
        <v>1613</v>
      </c>
      <c r="E822" s="67" t="s">
        <v>3225</v>
      </c>
      <c r="F822" s="67" t="s">
        <v>81</v>
      </c>
      <c r="G822" s="67"/>
      <c r="H822" s="66" t="s">
        <v>560</v>
      </c>
      <c r="I822" s="66" t="s">
        <v>88</v>
      </c>
      <c r="J822" s="66" t="s">
        <v>36</v>
      </c>
      <c r="K822" s="66" t="s">
        <v>1607</v>
      </c>
      <c r="L822" s="66" t="s">
        <v>1607</v>
      </c>
      <c r="M822" s="66" t="s">
        <v>36</v>
      </c>
      <c r="N822" s="68"/>
      <c r="O822" s="69">
        <v>167</v>
      </c>
      <c r="P822" s="66" t="s">
        <v>1607</v>
      </c>
      <c r="Q822" s="68">
        <v>2070</v>
      </c>
      <c r="R822" s="68">
        <v>2070</v>
      </c>
      <c r="S822" s="68">
        <v>2070</v>
      </c>
      <c r="T822" s="68">
        <f t="shared" si="12"/>
        <v>345690</v>
      </c>
    </row>
    <row r="823" spans="1:20" ht="15.75" hidden="1" customHeight="1">
      <c r="A823" s="66">
        <v>625</v>
      </c>
      <c r="B823" s="66">
        <v>1031830015</v>
      </c>
      <c r="C823" s="66" t="s">
        <v>3226</v>
      </c>
      <c r="D823" s="66" t="s">
        <v>1607</v>
      </c>
      <c r="E823" s="67" t="s">
        <v>912</v>
      </c>
      <c r="F823" s="67" t="s">
        <v>91</v>
      </c>
      <c r="G823" s="67" t="s">
        <v>170</v>
      </c>
      <c r="H823" s="66" t="s">
        <v>560</v>
      </c>
      <c r="I823" s="66" t="s">
        <v>88</v>
      </c>
      <c r="J823" s="66" t="s">
        <v>36</v>
      </c>
      <c r="K823" s="66" t="s">
        <v>1607</v>
      </c>
      <c r="L823" s="66" t="s">
        <v>1607</v>
      </c>
      <c r="M823" s="66" t="s">
        <v>36</v>
      </c>
      <c r="N823" s="68" t="s">
        <v>36</v>
      </c>
      <c r="O823" s="69">
        <v>1699</v>
      </c>
      <c r="P823" s="66" t="s">
        <v>1607</v>
      </c>
      <c r="Q823" s="68">
        <v>103</v>
      </c>
      <c r="R823" s="68">
        <v>0</v>
      </c>
      <c r="S823" s="68">
        <v>114</v>
      </c>
      <c r="T823" s="68">
        <f t="shared" si="12"/>
        <v>193686</v>
      </c>
    </row>
    <row r="824" spans="1:20" ht="15.75" customHeight="1">
      <c r="A824" s="66">
        <v>313</v>
      </c>
      <c r="B824" s="66">
        <v>1031230003</v>
      </c>
      <c r="C824" s="66" t="s">
        <v>3227</v>
      </c>
      <c r="D824" s="66" t="s">
        <v>1613</v>
      </c>
      <c r="E824" s="67" t="s">
        <v>3228</v>
      </c>
      <c r="F824" s="67" t="s">
        <v>3229</v>
      </c>
      <c r="G824" s="67" t="s">
        <v>170</v>
      </c>
      <c r="H824" s="66" t="s">
        <v>560</v>
      </c>
      <c r="I824" s="66" t="s">
        <v>88</v>
      </c>
      <c r="J824" s="66" t="s">
        <v>36</v>
      </c>
      <c r="K824" s="66" t="s">
        <v>1607</v>
      </c>
      <c r="L824" s="66" t="s">
        <v>1607</v>
      </c>
      <c r="M824" s="66" t="s">
        <v>36</v>
      </c>
      <c r="N824" s="68" t="s">
        <v>36</v>
      </c>
      <c r="O824" s="69">
        <v>411</v>
      </c>
      <c r="P824" s="66" t="s">
        <v>1607</v>
      </c>
      <c r="Q824" s="68">
        <v>838</v>
      </c>
      <c r="R824" s="68">
        <v>877</v>
      </c>
      <c r="S824" s="68">
        <v>838</v>
      </c>
      <c r="T824" s="68">
        <f t="shared" si="12"/>
        <v>344418</v>
      </c>
    </row>
    <row r="825" spans="1:20" ht="15.75" customHeight="1">
      <c r="A825" s="66">
        <v>839</v>
      </c>
      <c r="B825" s="66">
        <v>1031250058</v>
      </c>
      <c r="C825" s="66" t="s">
        <v>3230</v>
      </c>
      <c r="D825" s="66" t="s">
        <v>1613</v>
      </c>
      <c r="E825" s="67" t="s">
        <v>3231</v>
      </c>
      <c r="F825" s="67" t="s">
        <v>3232</v>
      </c>
      <c r="G825" s="67"/>
      <c r="H825" s="66" t="s">
        <v>458</v>
      </c>
      <c r="I825" s="66" t="s">
        <v>88</v>
      </c>
      <c r="J825" s="66" t="s">
        <v>36</v>
      </c>
      <c r="K825" s="66" t="s">
        <v>1607</v>
      </c>
      <c r="L825" s="66" t="s">
        <v>1607</v>
      </c>
      <c r="M825" s="66" t="s">
        <v>36</v>
      </c>
      <c r="N825" s="68"/>
      <c r="O825" s="69">
        <v>36</v>
      </c>
      <c r="P825" s="66" t="s">
        <v>1607</v>
      </c>
      <c r="Q825" s="68">
        <v>9510</v>
      </c>
      <c r="R825" s="68">
        <v>13684</v>
      </c>
      <c r="S825" s="68">
        <v>9510</v>
      </c>
      <c r="T825" s="68">
        <f t="shared" si="12"/>
        <v>342360</v>
      </c>
    </row>
    <row r="826" spans="1:20" ht="15.75" customHeight="1">
      <c r="A826" s="66">
        <v>772</v>
      </c>
      <c r="B826" s="66">
        <v>1032150135</v>
      </c>
      <c r="C826" s="66" t="s">
        <v>3233</v>
      </c>
      <c r="D826" s="66" t="s">
        <v>1613</v>
      </c>
      <c r="E826" s="67" t="s">
        <v>3234</v>
      </c>
      <c r="F826" s="67" t="s">
        <v>3235</v>
      </c>
      <c r="G826" s="67"/>
      <c r="H826" s="66" t="s">
        <v>458</v>
      </c>
      <c r="I826" s="66" t="s">
        <v>88</v>
      </c>
      <c r="J826" s="66" t="s">
        <v>36</v>
      </c>
      <c r="K826" s="66" t="s">
        <v>1607</v>
      </c>
      <c r="L826" s="66" t="s">
        <v>1607</v>
      </c>
      <c r="M826" s="66" t="s">
        <v>36</v>
      </c>
      <c r="N826" s="68"/>
      <c r="O826" s="69">
        <v>60</v>
      </c>
      <c r="P826" s="66" t="s">
        <v>1607</v>
      </c>
      <c r="Q826" s="68">
        <v>5634</v>
      </c>
      <c r="R826" s="68">
        <v>5634</v>
      </c>
      <c r="S826" s="68">
        <v>5634</v>
      </c>
      <c r="T826" s="68">
        <f t="shared" si="12"/>
        <v>338040</v>
      </c>
    </row>
    <row r="827" spans="1:20" ht="15.75" hidden="1" customHeight="1">
      <c r="A827" s="66">
        <v>635</v>
      </c>
      <c r="B827" s="66">
        <v>1031090031</v>
      </c>
      <c r="C827" s="66" t="s">
        <v>3236</v>
      </c>
      <c r="D827" s="66" t="s">
        <v>1607</v>
      </c>
      <c r="E827" s="67" t="s">
        <v>904</v>
      </c>
      <c r="F827" s="67" t="s">
        <v>905</v>
      </c>
      <c r="G827" s="67" t="s">
        <v>212</v>
      </c>
      <c r="H827" s="66" t="s">
        <v>2993</v>
      </c>
      <c r="I827" s="66" t="s">
        <v>88</v>
      </c>
      <c r="J827" s="66" t="s">
        <v>36</v>
      </c>
      <c r="K827" s="66" t="s">
        <v>1607</v>
      </c>
      <c r="L827" s="66" t="s">
        <v>1607</v>
      </c>
      <c r="M827" s="66" t="s">
        <v>36</v>
      </c>
      <c r="N827" s="68" t="s">
        <v>1607</v>
      </c>
      <c r="O827" s="69">
        <v>33</v>
      </c>
      <c r="P827" s="66" t="s">
        <v>1607</v>
      </c>
      <c r="Q827" s="68">
        <v>5254</v>
      </c>
      <c r="R827" s="68">
        <v>0</v>
      </c>
      <c r="S827" s="68">
        <v>5809</v>
      </c>
      <c r="T827" s="68">
        <f t="shared" si="12"/>
        <v>191697</v>
      </c>
    </row>
    <row r="828" spans="1:20" ht="15.75" customHeight="1">
      <c r="A828" s="66">
        <v>1210</v>
      </c>
      <c r="B828" s="66">
        <v>1032210058</v>
      </c>
      <c r="C828" s="66" t="s">
        <v>3237</v>
      </c>
      <c r="D828" s="66" t="s">
        <v>1613</v>
      </c>
      <c r="E828" s="67" t="s">
        <v>3238</v>
      </c>
      <c r="F828" s="67" t="s">
        <v>2414</v>
      </c>
      <c r="G828" s="67" t="s">
        <v>560</v>
      </c>
      <c r="H828" s="66" t="s">
        <v>560</v>
      </c>
      <c r="I828" s="66" t="s">
        <v>88</v>
      </c>
      <c r="J828" s="66" t="s">
        <v>36</v>
      </c>
      <c r="K828" s="66" t="s">
        <v>1607</v>
      </c>
      <c r="L828" s="66" t="s">
        <v>1607</v>
      </c>
      <c r="M828" s="66" t="s">
        <v>36</v>
      </c>
      <c r="N828" s="68" t="s">
        <v>36</v>
      </c>
      <c r="O828" s="69">
        <v>69</v>
      </c>
      <c r="P828" s="66" t="s">
        <v>1607</v>
      </c>
      <c r="Q828" s="68">
        <v>4891</v>
      </c>
      <c r="R828" s="68">
        <v>4891</v>
      </c>
      <c r="S828" s="68">
        <v>4891</v>
      </c>
      <c r="T828" s="68">
        <f t="shared" si="12"/>
        <v>337479</v>
      </c>
    </row>
    <row r="829" spans="1:20" ht="15.75" customHeight="1">
      <c r="A829" s="66">
        <v>864</v>
      </c>
      <c r="B829" s="66">
        <v>1032144011</v>
      </c>
      <c r="C829" s="66" t="s">
        <v>3239</v>
      </c>
      <c r="D829" s="66" t="s">
        <v>1613</v>
      </c>
      <c r="E829" s="67" t="s">
        <v>2277</v>
      </c>
      <c r="F829" s="67" t="s">
        <v>3240</v>
      </c>
      <c r="G829" s="67"/>
      <c r="H829" s="66" t="s">
        <v>507</v>
      </c>
      <c r="I829" s="66" t="s">
        <v>35</v>
      </c>
      <c r="J829" s="66" t="s">
        <v>36</v>
      </c>
      <c r="K829" s="66" t="s">
        <v>1607</v>
      </c>
      <c r="L829" s="66" t="s">
        <v>1607</v>
      </c>
      <c r="M829" s="66" t="s">
        <v>36</v>
      </c>
      <c r="N829" s="68"/>
      <c r="O829" s="69">
        <v>1</v>
      </c>
      <c r="P829" s="66" t="s">
        <v>1607</v>
      </c>
      <c r="Q829" s="68">
        <v>335094</v>
      </c>
      <c r="R829" s="68">
        <v>335094</v>
      </c>
      <c r="S829" s="68">
        <v>335094</v>
      </c>
      <c r="T829" s="68">
        <f t="shared" si="12"/>
        <v>335094</v>
      </c>
    </row>
    <row r="830" spans="1:20" ht="15.75" hidden="1" customHeight="1">
      <c r="A830" s="66">
        <v>1336</v>
      </c>
      <c r="B830" s="66">
        <v>1032911009</v>
      </c>
      <c r="C830" s="66" t="s">
        <v>3241</v>
      </c>
      <c r="D830" s="66" t="s">
        <v>1607</v>
      </c>
      <c r="E830" s="67" t="s">
        <v>1477</v>
      </c>
      <c r="F830" s="67" t="s">
        <v>1478</v>
      </c>
      <c r="G830" s="67"/>
      <c r="H830" s="66" t="s">
        <v>1644</v>
      </c>
      <c r="I830" s="66" t="s">
        <v>35</v>
      </c>
      <c r="J830" s="66" t="s">
        <v>36</v>
      </c>
      <c r="K830" s="66"/>
      <c r="L830" s="66" t="s">
        <v>1607</v>
      </c>
      <c r="M830" s="66" t="s">
        <v>36</v>
      </c>
      <c r="N830" s="68" t="s">
        <v>1607</v>
      </c>
      <c r="O830" s="69">
        <v>1</v>
      </c>
      <c r="P830" s="66" t="s">
        <v>1607</v>
      </c>
      <c r="Q830" s="68">
        <v>172952</v>
      </c>
      <c r="R830" s="68">
        <v>0</v>
      </c>
      <c r="S830" s="68">
        <v>191225</v>
      </c>
      <c r="T830" s="68">
        <f t="shared" si="12"/>
        <v>191225</v>
      </c>
    </row>
    <row r="831" spans="1:20" ht="15.75" customHeight="1">
      <c r="A831" s="66">
        <v>1034</v>
      </c>
      <c r="B831" s="66">
        <v>1031820012</v>
      </c>
      <c r="C831" s="66" t="s">
        <v>3242</v>
      </c>
      <c r="D831" s="66" t="s">
        <v>1613</v>
      </c>
      <c r="E831" s="67" t="s">
        <v>3243</v>
      </c>
      <c r="F831" s="67" t="s">
        <v>3244</v>
      </c>
      <c r="G831" s="67"/>
      <c r="H831" s="66" t="s">
        <v>3067</v>
      </c>
      <c r="I831" s="66" t="s">
        <v>127</v>
      </c>
      <c r="J831" s="66" t="s">
        <v>36</v>
      </c>
      <c r="K831" s="66" t="s">
        <v>1607</v>
      </c>
      <c r="L831" s="66" t="s">
        <v>1607</v>
      </c>
      <c r="M831" s="66" t="s">
        <v>36</v>
      </c>
      <c r="N831" s="68"/>
      <c r="O831" s="69">
        <v>78</v>
      </c>
      <c r="P831" s="66" t="s">
        <v>1607</v>
      </c>
      <c r="Q831" s="68">
        <v>4013</v>
      </c>
      <c r="R831" s="68">
        <v>6013</v>
      </c>
      <c r="S831" s="68">
        <v>4222</v>
      </c>
      <c r="T831" s="68">
        <f t="shared" si="12"/>
        <v>329316</v>
      </c>
    </row>
    <row r="832" spans="1:20" ht="15.75" customHeight="1">
      <c r="A832" s="66">
        <v>643</v>
      </c>
      <c r="B832" s="66">
        <v>1032911004</v>
      </c>
      <c r="C832" s="66" t="s">
        <v>3245</v>
      </c>
      <c r="D832" s="66" t="s">
        <v>1613</v>
      </c>
      <c r="E832" s="67" t="s">
        <v>3246</v>
      </c>
      <c r="F832" s="67" t="s">
        <v>3247</v>
      </c>
      <c r="G832" s="67" t="s">
        <v>33</v>
      </c>
      <c r="H832" s="66" t="s">
        <v>1644</v>
      </c>
      <c r="I832" s="66" t="s">
        <v>35</v>
      </c>
      <c r="J832" s="66" t="s">
        <v>36</v>
      </c>
      <c r="K832" s="66" t="s">
        <v>1607</v>
      </c>
      <c r="L832" s="66" t="s">
        <v>1607</v>
      </c>
      <c r="M832" s="66" t="s">
        <v>36</v>
      </c>
      <c r="N832" s="68" t="s">
        <v>1607</v>
      </c>
      <c r="O832" s="69">
        <v>4</v>
      </c>
      <c r="P832" s="66" t="s">
        <v>1607</v>
      </c>
      <c r="Q832" s="68">
        <v>78420</v>
      </c>
      <c r="R832" s="68">
        <v>78420</v>
      </c>
      <c r="S832" s="68">
        <v>78420</v>
      </c>
      <c r="T832" s="68">
        <f t="shared" si="12"/>
        <v>313680</v>
      </c>
    </row>
    <row r="833" spans="1:20" ht="15.75" customHeight="1">
      <c r="A833" s="66">
        <v>689</v>
      </c>
      <c r="B833" s="66">
        <v>1032210033</v>
      </c>
      <c r="C833" s="66" t="s">
        <v>3248</v>
      </c>
      <c r="D833" s="66" t="s">
        <v>1613</v>
      </c>
      <c r="E833" s="67" t="s">
        <v>3249</v>
      </c>
      <c r="F833" s="67" t="s">
        <v>569</v>
      </c>
      <c r="G833" s="67"/>
      <c r="H833" s="66" t="s">
        <v>560</v>
      </c>
      <c r="I833" s="66" t="s">
        <v>88</v>
      </c>
      <c r="J833" s="66" t="s">
        <v>36</v>
      </c>
      <c r="K833" s="66" t="s">
        <v>1607</v>
      </c>
      <c r="L833" s="66" t="s">
        <v>1607</v>
      </c>
      <c r="M833" s="66" t="s">
        <v>36</v>
      </c>
      <c r="N833" s="68"/>
      <c r="O833" s="69">
        <v>70</v>
      </c>
      <c r="P833" s="66" t="s">
        <v>1607</v>
      </c>
      <c r="Q833" s="68">
        <v>4224</v>
      </c>
      <c r="R833" s="68">
        <v>6078</v>
      </c>
      <c r="S833" s="68">
        <v>4224</v>
      </c>
      <c r="T833" s="68">
        <f t="shared" si="12"/>
        <v>295680</v>
      </c>
    </row>
    <row r="834" spans="1:20" ht="15.75" customHeight="1">
      <c r="A834" s="66">
        <v>1020</v>
      </c>
      <c r="B834" s="66">
        <v>1031011055</v>
      </c>
      <c r="C834" s="66" t="s">
        <v>3250</v>
      </c>
      <c r="D834" s="66" t="s">
        <v>1613</v>
      </c>
      <c r="E834" s="67" t="s">
        <v>3251</v>
      </c>
      <c r="F834" s="67" t="s">
        <v>1034</v>
      </c>
      <c r="G834" s="67"/>
      <c r="H834" s="66" t="s">
        <v>458</v>
      </c>
      <c r="I834" s="66" t="s">
        <v>88</v>
      </c>
      <c r="J834" s="66" t="s">
        <v>36</v>
      </c>
      <c r="K834" s="66" t="s">
        <v>1607</v>
      </c>
      <c r="L834" s="66" t="s">
        <v>1607</v>
      </c>
      <c r="M834" s="66" t="s">
        <v>36</v>
      </c>
      <c r="N834" s="68"/>
      <c r="O834" s="69">
        <v>13</v>
      </c>
      <c r="P834" s="66" t="s">
        <v>1607</v>
      </c>
      <c r="Q834" s="68">
        <v>22042</v>
      </c>
      <c r="R834" s="68">
        <v>31716</v>
      </c>
      <c r="S834" s="68">
        <v>22042</v>
      </c>
      <c r="T834" s="68">
        <f t="shared" ref="T834:T897" si="13">+O834*S834</f>
        <v>286546</v>
      </c>
    </row>
    <row r="835" spans="1:20" ht="15.75" customHeight="1">
      <c r="A835" s="66">
        <v>1253</v>
      </c>
      <c r="B835" s="66">
        <v>1033220014</v>
      </c>
      <c r="C835" s="66" t="s">
        <v>3252</v>
      </c>
      <c r="D835" s="66" t="s">
        <v>1613</v>
      </c>
      <c r="E835" s="67" t="s">
        <v>3253</v>
      </c>
      <c r="F835" s="67" t="s">
        <v>956</v>
      </c>
      <c r="G835" s="67" t="s">
        <v>2836</v>
      </c>
      <c r="H835" s="66" t="s">
        <v>3254</v>
      </c>
      <c r="I835" s="66" t="s">
        <v>383</v>
      </c>
      <c r="J835" s="66" t="s">
        <v>36</v>
      </c>
      <c r="K835" s="66" t="s">
        <v>1607</v>
      </c>
      <c r="L835" s="66" t="s">
        <v>36</v>
      </c>
      <c r="M835" s="66" t="s">
        <v>1607</v>
      </c>
      <c r="N835" s="68" t="s">
        <v>1607</v>
      </c>
      <c r="O835" s="69">
        <v>8</v>
      </c>
      <c r="P835" s="66" t="s">
        <v>1607</v>
      </c>
      <c r="Q835" s="68">
        <v>2745</v>
      </c>
      <c r="R835" s="68">
        <v>61950</v>
      </c>
      <c r="S835" s="68">
        <v>35571</v>
      </c>
      <c r="T835" s="68">
        <f t="shared" si="13"/>
        <v>284568</v>
      </c>
    </row>
    <row r="836" spans="1:20" ht="15.75" customHeight="1">
      <c r="A836" s="66">
        <v>800</v>
      </c>
      <c r="B836" s="66">
        <v>1033350032</v>
      </c>
      <c r="C836" s="66" t="s">
        <v>3255</v>
      </c>
      <c r="D836" s="66" t="s">
        <v>1613</v>
      </c>
      <c r="E836" s="67" t="s">
        <v>3256</v>
      </c>
      <c r="F836" s="67" t="s">
        <v>3257</v>
      </c>
      <c r="G836" s="67"/>
      <c r="H836" s="66" t="s">
        <v>2997</v>
      </c>
      <c r="I836" s="66" t="s">
        <v>254</v>
      </c>
      <c r="J836" s="66" t="s">
        <v>36</v>
      </c>
      <c r="K836" s="66" t="s">
        <v>1607</v>
      </c>
      <c r="L836" s="66" t="s">
        <v>1607</v>
      </c>
      <c r="M836" s="66" t="s">
        <v>36</v>
      </c>
      <c r="N836" s="68"/>
      <c r="O836" s="69">
        <v>6</v>
      </c>
      <c r="P836" s="66" t="s">
        <v>1607</v>
      </c>
      <c r="Q836" s="68">
        <v>43880</v>
      </c>
      <c r="R836" s="68">
        <v>66415</v>
      </c>
      <c r="S836" s="68">
        <v>46162</v>
      </c>
      <c r="T836" s="68">
        <f t="shared" si="13"/>
        <v>276972</v>
      </c>
    </row>
    <row r="837" spans="1:20" ht="15.75" hidden="1" customHeight="1">
      <c r="A837" s="66">
        <v>451</v>
      </c>
      <c r="B837" s="66">
        <v>1031050040</v>
      </c>
      <c r="C837" s="66" t="s">
        <v>3258</v>
      </c>
      <c r="D837" s="66" t="s">
        <v>1607</v>
      </c>
      <c r="E837" s="67" t="s">
        <v>920</v>
      </c>
      <c r="F837" s="67" t="s">
        <v>81</v>
      </c>
      <c r="G837" s="67" t="s">
        <v>169</v>
      </c>
      <c r="H837" s="66" t="s">
        <v>560</v>
      </c>
      <c r="I837" s="66" t="s">
        <v>88</v>
      </c>
      <c r="J837" s="66" t="s">
        <v>36</v>
      </c>
      <c r="K837" s="66" t="s">
        <v>1607</v>
      </c>
      <c r="L837" s="66" t="s">
        <v>1607</v>
      </c>
      <c r="M837" s="66" t="s">
        <v>36</v>
      </c>
      <c r="N837" s="68" t="s">
        <v>36</v>
      </c>
      <c r="O837" s="69">
        <v>1529</v>
      </c>
      <c r="P837" s="66" t="s">
        <v>1607</v>
      </c>
      <c r="Q837" s="68">
        <v>113</v>
      </c>
      <c r="R837" s="68">
        <v>0</v>
      </c>
      <c r="S837" s="68">
        <v>125</v>
      </c>
      <c r="T837" s="68">
        <f t="shared" si="13"/>
        <v>191125</v>
      </c>
    </row>
    <row r="838" spans="1:20" ht="15.75" customHeight="1">
      <c r="A838" s="66">
        <v>747</v>
      </c>
      <c r="B838" s="66">
        <v>1031012003</v>
      </c>
      <c r="C838" s="66" t="s">
        <v>3259</v>
      </c>
      <c r="D838" s="66" t="s">
        <v>1613</v>
      </c>
      <c r="E838" s="67" t="s">
        <v>3260</v>
      </c>
      <c r="F838" s="67" t="s">
        <v>81</v>
      </c>
      <c r="G838" s="67"/>
      <c r="H838" s="66" t="s">
        <v>560</v>
      </c>
      <c r="I838" s="66" t="s">
        <v>88</v>
      </c>
      <c r="J838" s="66" t="s">
        <v>36</v>
      </c>
      <c r="K838" s="66" t="s">
        <v>1607</v>
      </c>
      <c r="L838" s="66" t="s">
        <v>1607</v>
      </c>
      <c r="M838" s="66" t="s">
        <v>36</v>
      </c>
      <c r="N838" s="68"/>
      <c r="O838" s="69">
        <v>89</v>
      </c>
      <c r="P838" s="66" t="s">
        <v>1607</v>
      </c>
      <c r="Q838" s="68">
        <v>3046</v>
      </c>
      <c r="R838" s="68">
        <v>4385</v>
      </c>
      <c r="S838" s="68">
        <v>3046</v>
      </c>
      <c r="T838" s="68">
        <f t="shared" si="13"/>
        <v>271094</v>
      </c>
    </row>
    <row r="839" spans="1:20" ht="15.75" customHeight="1">
      <c r="A839" s="66">
        <v>444</v>
      </c>
      <c r="B839" s="66">
        <v>1032210044</v>
      </c>
      <c r="C839" s="66" t="s">
        <v>3261</v>
      </c>
      <c r="D839" s="66" t="s">
        <v>1613</v>
      </c>
      <c r="E839" s="67" t="s">
        <v>1119</v>
      </c>
      <c r="F839" s="67" t="s">
        <v>3262</v>
      </c>
      <c r="G839" s="67" t="s">
        <v>33</v>
      </c>
      <c r="H839" s="66" t="s">
        <v>2450</v>
      </c>
      <c r="I839" s="66" t="s">
        <v>35</v>
      </c>
      <c r="J839" s="66" t="s">
        <v>36</v>
      </c>
      <c r="K839" s="66" t="s">
        <v>1607</v>
      </c>
      <c r="L839" s="66" t="s">
        <v>1607</v>
      </c>
      <c r="M839" s="66" t="s">
        <v>36</v>
      </c>
      <c r="N839" s="68" t="s">
        <v>1607</v>
      </c>
      <c r="O839" s="69">
        <v>3</v>
      </c>
      <c r="P839" s="66" t="s">
        <v>1607</v>
      </c>
      <c r="Q839" s="68">
        <v>89831</v>
      </c>
      <c r="R839" s="68">
        <v>89831</v>
      </c>
      <c r="S839" s="68">
        <v>89831</v>
      </c>
      <c r="T839" s="68">
        <f t="shared" si="13"/>
        <v>269493</v>
      </c>
    </row>
    <row r="840" spans="1:20" ht="15.75" customHeight="1">
      <c r="A840" s="66">
        <v>1206</v>
      </c>
      <c r="B840" s="66">
        <v>1032210385</v>
      </c>
      <c r="C840" s="66" t="s">
        <v>3263</v>
      </c>
      <c r="D840" s="66" t="s">
        <v>1613</v>
      </c>
      <c r="E840" s="67" t="s">
        <v>3264</v>
      </c>
      <c r="F840" s="67" t="s">
        <v>3265</v>
      </c>
      <c r="G840" s="67" t="s">
        <v>169</v>
      </c>
      <c r="H840" s="66" t="s">
        <v>560</v>
      </c>
      <c r="I840" s="66" t="s">
        <v>88</v>
      </c>
      <c r="J840" s="66" t="s">
        <v>36</v>
      </c>
      <c r="K840" s="66" t="s">
        <v>1607</v>
      </c>
      <c r="L840" s="66" t="s">
        <v>1607</v>
      </c>
      <c r="M840" s="66" t="s">
        <v>36</v>
      </c>
      <c r="N840" s="68" t="s">
        <v>36</v>
      </c>
      <c r="O840" s="69">
        <v>1</v>
      </c>
      <c r="P840" s="66" t="s">
        <v>1607</v>
      </c>
      <c r="Q840" s="68">
        <v>261591</v>
      </c>
      <c r="R840" s="68">
        <v>261591</v>
      </c>
      <c r="S840" s="68">
        <v>261591</v>
      </c>
      <c r="T840" s="68">
        <f t="shared" si="13"/>
        <v>261591</v>
      </c>
    </row>
    <row r="841" spans="1:20" ht="15.75" customHeight="1">
      <c r="A841" s="66">
        <v>1105</v>
      </c>
      <c r="B841" s="66">
        <v>1031830001</v>
      </c>
      <c r="C841" s="66" t="s">
        <v>3266</v>
      </c>
      <c r="D841" s="66" t="s">
        <v>1613</v>
      </c>
      <c r="E841" s="67" t="s">
        <v>3267</v>
      </c>
      <c r="F841" s="67" t="s">
        <v>1422</v>
      </c>
      <c r="G841" s="67"/>
      <c r="H841" s="66" t="s">
        <v>458</v>
      </c>
      <c r="I841" s="66" t="s">
        <v>88</v>
      </c>
      <c r="J841" s="66" t="s">
        <v>36</v>
      </c>
      <c r="K841" s="66" t="s">
        <v>1607</v>
      </c>
      <c r="L841" s="66" t="s">
        <v>1607</v>
      </c>
      <c r="M841" s="66" t="s">
        <v>36</v>
      </c>
      <c r="N841" s="68"/>
      <c r="O841" s="69">
        <v>276</v>
      </c>
      <c r="P841" s="66" t="s">
        <v>1607</v>
      </c>
      <c r="Q841" s="68">
        <v>947</v>
      </c>
      <c r="R841" s="68">
        <v>947</v>
      </c>
      <c r="S841" s="68">
        <v>947</v>
      </c>
      <c r="T841" s="68">
        <f t="shared" si="13"/>
        <v>261372</v>
      </c>
    </row>
    <row r="842" spans="1:20" ht="15.75" customHeight="1">
      <c r="A842" s="66">
        <v>1858</v>
      </c>
      <c r="B842" s="66">
        <v>1032142037</v>
      </c>
      <c r="C842" s="66" t="s">
        <v>3268</v>
      </c>
      <c r="D842" s="66" t="s">
        <v>1613</v>
      </c>
      <c r="E842" s="67" t="s">
        <v>2312</v>
      </c>
      <c r="F842" s="67" t="s">
        <v>2313</v>
      </c>
      <c r="G842" s="67"/>
      <c r="H842" s="66" t="s">
        <v>1262</v>
      </c>
      <c r="I842" s="66" t="s">
        <v>534</v>
      </c>
      <c r="J842" s="66" t="s">
        <v>36</v>
      </c>
      <c r="K842" s="66" t="s">
        <v>1607</v>
      </c>
      <c r="L842" s="66" t="s">
        <v>1607</v>
      </c>
      <c r="M842" s="66" t="s">
        <v>36</v>
      </c>
      <c r="N842" s="68"/>
      <c r="O842" s="69">
        <v>1</v>
      </c>
      <c r="P842" s="66" t="s">
        <v>1607</v>
      </c>
      <c r="Q842" s="68">
        <v>260547</v>
      </c>
      <c r="R842" s="68">
        <v>260547</v>
      </c>
      <c r="S842" s="68">
        <v>260547</v>
      </c>
      <c r="T842" s="68">
        <f t="shared" si="13"/>
        <v>260547</v>
      </c>
    </row>
    <row r="843" spans="1:20" ht="15.75" customHeight="1">
      <c r="A843" s="66">
        <v>746</v>
      </c>
      <c r="B843" s="66">
        <v>1031012108</v>
      </c>
      <c r="C843" s="66" t="s">
        <v>3269</v>
      </c>
      <c r="D843" s="66" t="s">
        <v>1613</v>
      </c>
      <c r="E843" s="67" t="s">
        <v>3270</v>
      </c>
      <c r="F843" s="67" t="s">
        <v>511</v>
      </c>
      <c r="G843" s="67"/>
      <c r="H843" s="66" t="s">
        <v>3271</v>
      </c>
      <c r="I843" s="66" t="s">
        <v>88</v>
      </c>
      <c r="J843" s="66" t="s">
        <v>36</v>
      </c>
      <c r="K843" s="66" t="s">
        <v>1607</v>
      </c>
      <c r="L843" s="66" t="s">
        <v>1607</v>
      </c>
      <c r="M843" s="66" t="s">
        <v>36</v>
      </c>
      <c r="N843" s="68"/>
      <c r="O843" s="69">
        <v>3</v>
      </c>
      <c r="P843" s="66" t="s">
        <v>1607</v>
      </c>
      <c r="Q843" s="68">
        <v>86765</v>
      </c>
      <c r="R843" s="68">
        <v>86765</v>
      </c>
      <c r="S843" s="68">
        <v>86765</v>
      </c>
      <c r="T843" s="68">
        <f t="shared" si="13"/>
        <v>260295</v>
      </c>
    </row>
    <row r="844" spans="1:20" ht="15.75" customHeight="1">
      <c r="A844" s="66">
        <v>1415</v>
      </c>
      <c r="B844" s="66">
        <v>1032412145</v>
      </c>
      <c r="C844" s="66" t="s">
        <v>3272</v>
      </c>
      <c r="D844" s="66" t="s">
        <v>1613</v>
      </c>
      <c r="E844" s="67" t="s">
        <v>3273</v>
      </c>
      <c r="F844" s="67" t="s">
        <v>3274</v>
      </c>
      <c r="G844" s="67" t="s">
        <v>56</v>
      </c>
      <c r="H844" s="66" t="s">
        <v>1859</v>
      </c>
      <c r="I844" s="66" t="s">
        <v>2809</v>
      </c>
      <c r="J844" s="66" t="s">
        <v>36</v>
      </c>
      <c r="K844" s="66" t="s">
        <v>1607</v>
      </c>
      <c r="L844" s="66" t="s">
        <v>1607</v>
      </c>
      <c r="M844" s="66" t="s">
        <v>36</v>
      </c>
      <c r="N844" s="68" t="s">
        <v>1607</v>
      </c>
      <c r="O844" s="69">
        <v>1</v>
      </c>
      <c r="P844" s="66" t="s">
        <v>1607</v>
      </c>
      <c r="Q844" s="68">
        <v>260270</v>
      </c>
      <c r="R844" s="68">
        <v>260270</v>
      </c>
      <c r="S844" s="68">
        <v>260270</v>
      </c>
      <c r="T844" s="68">
        <f t="shared" si="13"/>
        <v>260270</v>
      </c>
    </row>
    <row r="845" spans="1:20" ht="15.75" customHeight="1">
      <c r="A845" s="66">
        <v>900</v>
      </c>
      <c r="B845" s="66">
        <v>1031211200</v>
      </c>
      <c r="C845" s="66" t="s">
        <v>3275</v>
      </c>
      <c r="D845" s="66" t="s">
        <v>1613</v>
      </c>
      <c r="E845" s="67" t="s">
        <v>3276</v>
      </c>
      <c r="F845" s="67" t="s">
        <v>735</v>
      </c>
      <c r="G845" s="67"/>
      <c r="H845" s="66" t="s">
        <v>458</v>
      </c>
      <c r="I845" s="66" t="s">
        <v>88</v>
      </c>
      <c r="J845" s="66" t="s">
        <v>36</v>
      </c>
      <c r="K845" s="66" t="s">
        <v>1607</v>
      </c>
      <c r="L845" s="66" t="s">
        <v>1607</v>
      </c>
      <c r="M845" s="66" t="s">
        <v>36</v>
      </c>
      <c r="N845" s="68"/>
      <c r="O845" s="69">
        <v>143</v>
      </c>
      <c r="P845" s="66" t="s">
        <v>1607</v>
      </c>
      <c r="Q845" s="68">
        <v>1806</v>
      </c>
      <c r="R845" s="68">
        <v>1806</v>
      </c>
      <c r="S845" s="68">
        <v>1806</v>
      </c>
      <c r="T845" s="68">
        <f t="shared" si="13"/>
        <v>258258</v>
      </c>
    </row>
    <row r="846" spans="1:20" ht="15.75" customHeight="1">
      <c r="A846" s="66">
        <v>1184</v>
      </c>
      <c r="B846" s="66">
        <v>1031040150</v>
      </c>
      <c r="C846" s="66" t="s">
        <v>3277</v>
      </c>
      <c r="D846" s="66" t="s">
        <v>1613</v>
      </c>
      <c r="E846" s="67" t="s">
        <v>3278</v>
      </c>
      <c r="F846" s="67" t="s">
        <v>87</v>
      </c>
      <c r="G846" s="67" t="s">
        <v>1461</v>
      </c>
      <c r="H846" s="66" t="s">
        <v>458</v>
      </c>
      <c r="I846" s="66" t="s">
        <v>88</v>
      </c>
      <c r="J846" s="66" t="s">
        <v>36</v>
      </c>
      <c r="K846" s="66" t="s">
        <v>1607</v>
      </c>
      <c r="L846" s="66" t="s">
        <v>36</v>
      </c>
      <c r="M846" s="66" t="s">
        <v>1607</v>
      </c>
      <c r="N846" s="68" t="s">
        <v>36</v>
      </c>
      <c r="O846" s="69">
        <v>97</v>
      </c>
      <c r="P846" s="66" t="s">
        <v>1607</v>
      </c>
      <c r="Q846" s="68">
        <v>2662</v>
      </c>
      <c r="R846" s="68">
        <v>2662</v>
      </c>
      <c r="S846" s="68">
        <v>2662</v>
      </c>
      <c r="T846" s="68">
        <f t="shared" si="13"/>
        <v>258214</v>
      </c>
    </row>
    <row r="847" spans="1:20" ht="15.75" customHeight="1">
      <c r="A847" s="66">
        <v>700</v>
      </c>
      <c r="B847" s="66">
        <v>1032210200</v>
      </c>
      <c r="C847" s="66" t="s">
        <v>3279</v>
      </c>
      <c r="D847" s="66" t="s">
        <v>1613</v>
      </c>
      <c r="E847" s="67" t="s">
        <v>3280</v>
      </c>
      <c r="F847" s="67" t="s">
        <v>555</v>
      </c>
      <c r="G847" s="67"/>
      <c r="H847" s="66" t="s">
        <v>169</v>
      </c>
      <c r="I847" s="66" t="s">
        <v>88</v>
      </c>
      <c r="J847" s="66" t="s">
        <v>36</v>
      </c>
      <c r="K847" s="66" t="s">
        <v>1607</v>
      </c>
      <c r="L847" s="66" t="s">
        <v>1607</v>
      </c>
      <c r="M847" s="66" t="s">
        <v>36</v>
      </c>
      <c r="N847" s="68"/>
      <c r="O847" s="69">
        <v>1</v>
      </c>
      <c r="P847" s="66" t="s">
        <v>1607</v>
      </c>
      <c r="Q847" s="68">
        <v>257650</v>
      </c>
      <c r="R847" s="68">
        <v>257650</v>
      </c>
      <c r="S847" s="68">
        <v>257650</v>
      </c>
      <c r="T847" s="68">
        <f t="shared" si="13"/>
        <v>257650</v>
      </c>
    </row>
    <row r="848" spans="1:20" ht="15.75" customHeight="1">
      <c r="A848" s="66">
        <v>998</v>
      </c>
      <c r="B848" s="66">
        <v>1033350081</v>
      </c>
      <c r="C848" s="66" t="s">
        <v>3281</v>
      </c>
      <c r="D848" s="66" t="s">
        <v>1613</v>
      </c>
      <c r="E848" s="67" t="s">
        <v>3282</v>
      </c>
      <c r="F848" s="67" t="s">
        <v>3283</v>
      </c>
      <c r="G848" s="67"/>
      <c r="H848" s="66" t="s">
        <v>560</v>
      </c>
      <c r="I848" s="66" t="s">
        <v>88</v>
      </c>
      <c r="J848" s="66" t="s">
        <v>36</v>
      </c>
      <c r="K848" s="66" t="s">
        <v>1607</v>
      </c>
      <c r="L848" s="66" t="s">
        <v>1607</v>
      </c>
      <c r="M848" s="66" t="s">
        <v>36</v>
      </c>
      <c r="N848" s="68"/>
      <c r="O848" s="69">
        <v>84</v>
      </c>
      <c r="P848" s="66" t="s">
        <v>1607</v>
      </c>
      <c r="Q848" s="68">
        <v>3008</v>
      </c>
      <c r="R848" s="68">
        <v>4330</v>
      </c>
      <c r="S848" s="68">
        <v>3008</v>
      </c>
      <c r="T848" s="68">
        <f t="shared" si="13"/>
        <v>252672</v>
      </c>
    </row>
    <row r="849" spans="1:20" ht="15.75" hidden="1" customHeight="1">
      <c r="A849" s="66">
        <v>589</v>
      </c>
      <c r="B849" s="66">
        <v>1033340008</v>
      </c>
      <c r="C849" s="66" t="s">
        <v>3284</v>
      </c>
      <c r="D849" s="66" t="s">
        <v>1607</v>
      </c>
      <c r="E849" s="67" t="s">
        <v>887</v>
      </c>
      <c r="F849" s="67" t="s">
        <v>888</v>
      </c>
      <c r="G849" s="67" t="s">
        <v>261</v>
      </c>
      <c r="H849" s="66" t="s">
        <v>3285</v>
      </c>
      <c r="I849" s="66" t="s">
        <v>254</v>
      </c>
      <c r="J849" s="66" t="s">
        <v>36</v>
      </c>
      <c r="K849" s="66" t="s">
        <v>1607</v>
      </c>
      <c r="L849" s="66" t="s">
        <v>1607</v>
      </c>
      <c r="M849" s="66" t="s">
        <v>36</v>
      </c>
      <c r="N849" s="68" t="s">
        <v>1607</v>
      </c>
      <c r="O849" s="69">
        <v>3</v>
      </c>
      <c r="P849" s="66" t="s">
        <v>1607</v>
      </c>
      <c r="Q849" s="68">
        <v>57339</v>
      </c>
      <c r="R849" s="68">
        <v>0</v>
      </c>
      <c r="S849" s="68">
        <v>63397</v>
      </c>
      <c r="T849" s="68">
        <f t="shared" si="13"/>
        <v>190191</v>
      </c>
    </row>
    <row r="850" spans="1:20" ht="15.75" hidden="1" customHeight="1">
      <c r="A850" s="66">
        <v>558</v>
      </c>
      <c r="B850" s="66">
        <v>1031080310</v>
      </c>
      <c r="C850" s="66" t="s">
        <v>3286</v>
      </c>
      <c r="D850" s="66" t="s">
        <v>1607</v>
      </c>
      <c r="E850" s="67" t="s">
        <v>927</v>
      </c>
      <c r="F850" s="67" t="s">
        <v>430</v>
      </c>
      <c r="G850" s="67" t="s">
        <v>166</v>
      </c>
      <c r="H850" s="66" t="s">
        <v>560</v>
      </c>
      <c r="I850" s="66" t="s">
        <v>88</v>
      </c>
      <c r="J850" s="66" t="s">
        <v>36</v>
      </c>
      <c r="K850" s="66" t="s">
        <v>1607</v>
      </c>
      <c r="L850" s="66" t="s">
        <v>1607</v>
      </c>
      <c r="M850" s="66" t="s">
        <v>36</v>
      </c>
      <c r="N850" s="68" t="s">
        <v>36</v>
      </c>
      <c r="O850" s="69">
        <v>127</v>
      </c>
      <c r="P850" s="66" t="s">
        <v>1607</v>
      </c>
      <c r="Q850" s="68">
        <v>1336</v>
      </c>
      <c r="R850" s="68">
        <v>0</v>
      </c>
      <c r="S850" s="68">
        <v>1477</v>
      </c>
      <c r="T850" s="68">
        <f t="shared" si="13"/>
        <v>187579</v>
      </c>
    </row>
    <row r="851" spans="1:20" ht="15.75" hidden="1" customHeight="1">
      <c r="A851" s="66">
        <v>361</v>
      </c>
      <c r="B851" s="66">
        <v>1031650050</v>
      </c>
      <c r="C851" s="66" t="s">
        <v>3287</v>
      </c>
      <c r="D851" s="66" t="s">
        <v>1607</v>
      </c>
      <c r="E851" s="67" t="s">
        <v>925</v>
      </c>
      <c r="F851" s="67" t="s">
        <v>926</v>
      </c>
      <c r="G851" s="67" t="s">
        <v>578</v>
      </c>
      <c r="H851" s="66" t="s">
        <v>560</v>
      </c>
      <c r="I851" s="66" t="s">
        <v>88</v>
      </c>
      <c r="J851" s="66" t="s">
        <v>36</v>
      </c>
      <c r="K851" s="66" t="s">
        <v>1607</v>
      </c>
      <c r="L851" s="66" t="s">
        <v>1607</v>
      </c>
      <c r="M851" s="66" t="s">
        <v>36</v>
      </c>
      <c r="N851" s="68" t="s">
        <v>36</v>
      </c>
      <c r="O851" s="69">
        <v>200</v>
      </c>
      <c r="P851" s="66" t="s">
        <v>1607</v>
      </c>
      <c r="Q851" s="68">
        <v>844</v>
      </c>
      <c r="R851" s="68">
        <v>0</v>
      </c>
      <c r="S851" s="68">
        <v>933</v>
      </c>
      <c r="T851" s="68">
        <f t="shared" si="13"/>
        <v>186600</v>
      </c>
    </row>
    <row r="852" spans="1:20" ht="15.75" customHeight="1">
      <c r="A852" s="66">
        <v>766</v>
      </c>
      <c r="B852" s="66">
        <v>1032411044</v>
      </c>
      <c r="C852" s="66" t="s">
        <v>3288</v>
      </c>
      <c r="D852" s="66" t="s">
        <v>1613</v>
      </c>
      <c r="E852" s="67" t="s">
        <v>3171</v>
      </c>
      <c r="F852" s="67" t="s">
        <v>3289</v>
      </c>
      <c r="G852" s="67"/>
      <c r="H852" s="66" t="s">
        <v>458</v>
      </c>
      <c r="I852" s="66" t="s">
        <v>88</v>
      </c>
      <c r="J852" s="66" t="s">
        <v>36</v>
      </c>
      <c r="K852" s="66" t="s">
        <v>1607</v>
      </c>
      <c r="L852" s="66" t="s">
        <v>1607</v>
      </c>
      <c r="M852" s="66" t="s">
        <v>36</v>
      </c>
      <c r="N852" s="68"/>
      <c r="O852" s="69">
        <v>60</v>
      </c>
      <c r="P852" s="66" t="s">
        <v>1607</v>
      </c>
      <c r="Q852" s="68">
        <v>4153</v>
      </c>
      <c r="R852" s="68">
        <v>4153</v>
      </c>
      <c r="S852" s="68">
        <v>4153</v>
      </c>
      <c r="T852" s="68">
        <f t="shared" si="13"/>
        <v>249180</v>
      </c>
    </row>
    <row r="853" spans="1:20" ht="15.75" hidden="1" customHeight="1">
      <c r="A853" s="66">
        <v>315</v>
      </c>
      <c r="B853" s="66">
        <v>1031220160</v>
      </c>
      <c r="C853" s="66" t="s">
        <v>3290</v>
      </c>
      <c r="D853" s="66" t="s">
        <v>1607</v>
      </c>
      <c r="E853" s="67" t="s">
        <v>928</v>
      </c>
      <c r="F853" s="67" t="s">
        <v>118</v>
      </c>
      <c r="G853" s="67" t="s">
        <v>169</v>
      </c>
      <c r="H853" s="66" t="s">
        <v>560</v>
      </c>
      <c r="I853" s="66" t="s">
        <v>88</v>
      </c>
      <c r="J853" s="66" t="s">
        <v>36</v>
      </c>
      <c r="K853" s="66" t="s">
        <v>1607</v>
      </c>
      <c r="L853" s="66" t="s">
        <v>1607</v>
      </c>
      <c r="M853" s="66" t="s">
        <v>36</v>
      </c>
      <c r="N853" s="68" t="s">
        <v>36</v>
      </c>
      <c r="O853" s="69">
        <v>5024</v>
      </c>
      <c r="P853" s="66" t="s">
        <v>1607</v>
      </c>
      <c r="Q853" s="68">
        <v>33</v>
      </c>
      <c r="R853" s="68">
        <v>0</v>
      </c>
      <c r="S853" s="68">
        <v>37</v>
      </c>
      <c r="T853" s="68">
        <f t="shared" si="13"/>
        <v>185888</v>
      </c>
    </row>
    <row r="854" spans="1:20" ht="15.75" customHeight="1">
      <c r="A854" s="66">
        <v>1131</v>
      </c>
      <c r="B854" s="66">
        <v>1032130094</v>
      </c>
      <c r="C854" s="66" t="s">
        <v>3291</v>
      </c>
      <c r="D854" s="66" t="s">
        <v>1613</v>
      </c>
      <c r="E854" s="67" t="s">
        <v>3292</v>
      </c>
      <c r="F854" s="67" t="s">
        <v>3293</v>
      </c>
      <c r="G854" s="67" t="s">
        <v>62</v>
      </c>
      <c r="H854" s="66" t="s">
        <v>62</v>
      </c>
      <c r="I854" s="66" t="s">
        <v>35</v>
      </c>
      <c r="J854" s="66" t="s">
        <v>36</v>
      </c>
      <c r="K854" s="66" t="s">
        <v>1607</v>
      </c>
      <c r="L854" s="66" t="s">
        <v>1607</v>
      </c>
      <c r="M854" s="66" t="s">
        <v>36</v>
      </c>
      <c r="N854" s="68" t="s">
        <v>1607</v>
      </c>
      <c r="O854" s="69">
        <v>3</v>
      </c>
      <c r="P854" s="66" t="s">
        <v>1607</v>
      </c>
      <c r="Q854" s="68">
        <v>79973</v>
      </c>
      <c r="R854" s="68">
        <v>79973</v>
      </c>
      <c r="S854" s="68">
        <v>79973</v>
      </c>
      <c r="T854" s="68">
        <f t="shared" si="13"/>
        <v>239919</v>
      </c>
    </row>
    <row r="855" spans="1:20" ht="15.75" customHeight="1">
      <c r="A855" s="66">
        <v>1037</v>
      </c>
      <c r="B855" s="66">
        <v>1031440080</v>
      </c>
      <c r="C855" s="66" t="s">
        <v>3294</v>
      </c>
      <c r="D855" s="66" t="s">
        <v>1613</v>
      </c>
      <c r="E855" s="67" t="s">
        <v>3295</v>
      </c>
      <c r="F855" s="67" t="s">
        <v>3296</v>
      </c>
      <c r="G855" s="67"/>
      <c r="H855" s="66" t="s">
        <v>458</v>
      </c>
      <c r="I855" s="66" t="s">
        <v>88</v>
      </c>
      <c r="J855" s="66" t="s">
        <v>36</v>
      </c>
      <c r="K855" s="66" t="s">
        <v>1607</v>
      </c>
      <c r="L855" s="66" t="s">
        <v>1607</v>
      </c>
      <c r="M855" s="66" t="s">
        <v>36</v>
      </c>
      <c r="N855" s="68"/>
      <c r="O855" s="69">
        <v>44</v>
      </c>
      <c r="P855" s="66" t="s">
        <v>1607</v>
      </c>
      <c r="Q855" s="68">
        <v>5337</v>
      </c>
      <c r="R855" s="68">
        <v>5735</v>
      </c>
      <c r="S855" s="68">
        <v>5337</v>
      </c>
      <c r="T855" s="68">
        <f t="shared" si="13"/>
        <v>234828</v>
      </c>
    </row>
    <row r="856" spans="1:20" ht="15.75" hidden="1" customHeight="1">
      <c r="A856" s="66">
        <v>1377</v>
      </c>
      <c r="B856" s="66">
        <v>1032911134</v>
      </c>
      <c r="C856" s="66" t="s">
        <v>3297</v>
      </c>
      <c r="D856" s="66" t="s">
        <v>1607</v>
      </c>
      <c r="E856" s="67" t="s">
        <v>1479</v>
      </c>
      <c r="F856" s="67" t="s">
        <v>1480</v>
      </c>
      <c r="G856" s="67" t="s">
        <v>33</v>
      </c>
      <c r="H856" s="66" t="s">
        <v>32</v>
      </c>
      <c r="I856" s="66" t="s">
        <v>48</v>
      </c>
      <c r="J856" s="66" t="s">
        <v>36</v>
      </c>
      <c r="K856" s="66" t="s">
        <v>1607</v>
      </c>
      <c r="L856" s="66" t="s">
        <v>1607</v>
      </c>
      <c r="M856" s="66" t="s">
        <v>36</v>
      </c>
      <c r="N856" s="68" t="s">
        <v>1607</v>
      </c>
      <c r="O856" s="69">
        <v>1</v>
      </c>
      <c r="P856" s="66" t="s">
        <v>1607</v>
      </c>
      <c r="Q856" s="68">
        <v>168010</v>
      </c>
      <c r="R856" s="68">
        <v>0</v>
      </c>
      <c r="S856" s="68">
        <v>185761</v>
      </c>
      <c r="T856" s="68">
        <f t="shared" si="13"/>
        <v>185761</v>
      </c>
    </row>
    <row r="857" spans="1:20" ht="15.75" hidden="1" customHeight="1">
      <c r="A857" s="66">
        <v>159</v>
      </c>
      <c r="B857" s="66" t="s">
        <v>932</v>
      </c>
      <c r="C857" s="66" t="s">
        <v>3298</v>
      </c>
      <c r="D857" s="66" t="s">
        <v>1607</v>
      </c>
      <c r="E857" s="67" t="s">
        <v>933</v>
      </c>
      <c r="F857" s="67" t="s">
        <v>146</v>
      </c>
      <c r="G857" s="67" t="s">
        <v>170</v>
      </c>
      <c r="H857" s="66" t="s">
        <v>458</v>
      </c>
      <c r="I857" s="66" t="s">
        <v>88</v>
      </c>
      <c r="J857" s="66" t="s">
        <v>36</v>
      </c>
      <c r="K857" s="66" t="s">
        <v>1607</v>
      </c>
      <c r="L857" s="66" t="s">
        <v>1607</v>
      </c>
      <c r="M857" s="66" t="s">
        <v>36</v>
      </c>
      <c r="N857" s="68" t="s">
        <v>36</v>
      </c>
      <c r="O857" s="69">
        <v>169</v>
      </c>
      <c r="P857" s="66" t="s">
        <v>1607</v>
      </c>
      <c r="Q857" s="68">
        <v>993</v>
      </c>
      <c r="R857" s="68">
        <v>0</v>
      </c>
      <c r="S857" s="68">
        <v>1098</v>
      </c>
      <c r="T857" s="68">
        <f t="shared" si="13"/>
        <v>185562</v>
      </c>
    </row>
    <row r="858" spans="1:20" ht="15.75" customHeight="1">
      <c r="A858" s="66">
        <v>1054</v>
      </c>
      <c r="B858" s="66">
        <v>1032150009</v>
      </c>
      <c r="C858" s="66" t="s">
        <v>3299</v>
      </c>
      <c r="D858" s="66" t="s">
        <v>1613</v>
      </c>
      <c r="E858" s="67" t="s">
        <v>3300</v>
      </c>
      <c r="F858" s="67" t="s">
        <v>3301</v>
      </c>
      <c r="G858" s="67"/>
      <c r="H858" s="66" t="s">
        <v>458</v>
      </c>
      <c r="I858" s="66" t="s">
        <v>88</v>
      </c>
      <c r="J858" s="66" t="s">
        <v>36</v>
      </c>
      <c r="K858" s="66" t="s">
        <v>1607</v>
      </c>
      <c r="L858" s="66" t="s">
        <v>1607</v>
      </c>
      <c r="M858" s="66" t="s">
        <v>36</v>
      </c>
      <c r="N858" s="68"/>
      <c r="O858" s="69">
        <v>93</v>
      </c>
      <c r="P858" s="66" t="s">
        <v>1607</v>
      </c>
      <c r="Q858" s="68">
        <v>2480</v>
      </c>
      <c r="R858" s="68">
        <v>2480</v>
      </c>
      <c r="S858" s="68">
        <v>2480</v>
      </c>
      <c r="T858" s="68">
        <f t="shared" si="13"/>
        <v>230640</v>
      </c>
    </row>
    <row r="859" spans="1:20" ht="15.75" hidden="1" customHeight="1">
      <c r="A859" s="66">
        <v>1146</v>
      </c>
      <c r="B859" s="66">
        <v>1034020228</v>
      </c>
      <c r="C859" s="66" t="s">
        <v>3302</v>
      </c>
      <c r="D859" s="66" t="s">
        <v>1607</v>
      </c>
      <c r="E859" s="67" t="s">
        <v>893</v>
      </c>
      <c r="F859" s="67" t="s">
        <v>894</v>
      </c>
      <c r="G859" s="67" t="s">
        <v>264</v>
      </c>
      <c r="H859" s="66" t="s">
        <v>136</v>
      </c>
      <c r="I859" s="66" t="s">
        <v>88</v>
      </c>
      <c r="J859" s="66" t="s">
        <v>36</v>
      </c>
      <c r="K859" s="66" t="s">
        <v>1607</v>
      </c>
      <c r="L859" s="66" t="s">
        <v>1607</v>
      </c>
      <c r="M859" s="66" t="s">
        <v>36</v>
      </c>
      <c r="N859" s="68" t="s">
        <v>36</v>
      </c>
      <c r="O859" s="69">
        <v>3</v>
      </c>
      <c r="P859" s="66" t="s">
        <v>1607</v>
      </c>
      <c r="Q859" s="68">
        <v>55718</v>
      </c>
      <c r="R859" s="68">
        <v>0</v>
      </c>
      <c r="S859" s="68">
        <v>61604</v>
      </c>
      <c r="T859" s="68">
        <f t="shared" si="13"/>
        <v>184812</v>
      </c>
    </row>
    <row r="860" spans="1:20" ht="15.75" hidden="1" customHeight="1">
      <c r="A860" s="66">
        <v>383</v>
      </c>
      <c r="B860" s="66">
        <v>1033480014</v>
      </c>
      <c r="C860" s="66" t="s">
        <v>3303</v>
      </c>
      <c r="D860" s="66" t="s">
        <v>1607</v>
      </c>
      <c r="E860" s="67" t="s">
        <v>929</v>
      </c>
      <c r="F860" s="67" t="s">
        <v>930</v>
      </c>
      <c r="G860" s="67" t="s">
        <v>698</v>
      </c>
      <c r="H860" s="66" t="s">
        <v>3304</v>
      </c>
      <c r="I860" s="66" t="s">
        <v>127</v>
      </c>
      <c r="J860" s="66" t="s">
        <v>36</v>
      </c>
      <c r="K860" s="66" t="s">
        <v>1607</v>
      </c>
      <c r="L860" s="66" t="s">
        <v>1607</v>
      </c>
      <c r="M860" s="66" t="s">
        <v>36</v>
      </c>
      <c r="N860" s="68" t="s">
        <v>1607</v>
      </c>
      <c r="O860" s="69">
        <v>101</v>
      </c>
      <c r="P860" s="66" t="s">
        <v>1607</v>
      </c>
      <c r="Q860" s="68">
        <v>1648</v>
      </c>
      <c r="R860" s="68">
        <v>0</v>
      </c>
      <c r="S860" s="68">
        <v>1822</v>
      </c>
      <c r="T860" s="68">
        <f t="shared" si="13"/>
        <v>184022</v>
      </c>
    </row>
    <row r="861" spans="1:20" ht="15.75" customHeight="1">
      <c r="A861" s="66">
        <v>1227</v>
      </c>
      <c r="B861" s="66">
        <v>1032910049</v>
      </c>
      <c r="C861" s="66" t="s">
        <v>3305</v>
      </c>
      <c r="D861" s="66" t="s">
        <v>1613</v>
      </c>
      <c r="E861" s="67" t="s">
        <v>3306</v>
      </c>
      <c r="F861" s="67" t="s">
        <v>3307</v>
      </c>
      <c r="G861" s="67" t="s">
        <v>166</v>
      </c>
      <c r="H861" s="66" t="s">
        <v>560</v>
      </c>
      <c r="I861" s="66" t="s">
        <v>88</v>
      </c>
      <c r="J861" s="66" t="s">
        <v>36</v>
      </c>
      <c r="K861" s="66" t="s">
        <v>1607</v>
      </c>
      <c r="L861" s="66" t="s">
        <v>1607</v>
      </c>
      <c r="M861" s="66" t="s">
        <v>36</v>
      </c>
      <c r="N861" s="68" t="s">
        <v>36</v>
      </c>
      <c r="O861" s="69">
        <v>1</v>
      </c>
      <c r="P861" s="66" t="s">
        <v>1607</v>
      </c>
      <c r="Q861" s="68">
        <v>229786</v>
      </c>
      <c r="R861" s="68">
        <v>229786</v>
      </c>
      <c r="S861" s="68">
        <v>229786</v>
      </c>
      <c r="T861" s="68">
        <f t="shared" si="13"/>
        <v>229786</v>
      </c>
    </row>
    <row r="862" spans="1:20" ht="15.75" hidden="1" customHeight="1">
      <c r="A862" s="66">
        <v>48</v>
      </c>
      <c r="B862" s="66">
        <v>1031220046</v>
      </c>
      <c r="C862" s="66" t="s">
        <v>3308</v>
      </c>
      <c r="D862" s="66" t="s">
        <v>1607</v>
      </c>
      <c r="E862" s="67" t="s">
        <v>923</v>
      </c>
      <c r="F862" s="67" t="s">
        <v>194</v>
      </c>
      <c r="G862" s="67" t="s">
        <v>532</v>
      </c>
      <c r="H862" s="66" t="s">
        <v>169</v>
      </c>
      <c r="I862" s="66" t="s">
        <v>88</v>
      </c>
      <c r="J862" s="66" t="s">
        <v>36</v>
      </c>
      <c r="K862" s="66" t="s">
        <v>1607</v>
      </c>
      <c r="L862" s="66" t="s">
        <v>1607</v>
      </c>
      <c r="M862" s="66" t="s">
        <v>36</v>
      </c>
      <c r="N862" s="68" t="s">
        <v>1607</v>
      </c>
      <c r="O862" s="69">
        <v>72</v>
      </c>
      <c r="P862" s="66" t="s">
        <v>1607</v>
      </c>
      <c r="Q862" s="68">
        <v>2310</v>
      </c>
      <c r="R862" s="68">
        <v>0</v>
      </c>
      <c r="S862" s="68">
        <v>2554</v>
      </c>
      <c r="T862" s="68">
        <f t="shared" si="13"/>
        <v>183888</v>
      </c>
    </row>
    <row r="863" spans="1:20" ht="15.75" customHeight="1">
      <c r="A863" s="66">
        <v>942</v>
      </c>
      <c r="B863" s="66">
        <v>1031610080</v>
      </c>
      <c r="C863" s="66" t="s">
        <v>3309</v>
      </c>
      <c r="D863" s="66" t="s">
        <v>1613</v>
      </c>
      <c r="E863" s="67" t="s">
        <v>3310</v>
      </c>
      <c r="F863" s="67" t="s">
        <v>3311</v>
      </c>
      <c r="G863" s="67"/>
      <c r="H863" s="66" t="s">
        <v>3312</v>
      </c>
      <c r="I863" s="66" t="s">
        <v>88</v>
      </c>
      <c r="J863" s="66" t="s">
        <v>36</v>
      </c>
      <c r="K863" s="66" t="s">
        <v>1607</v>
      </c>
      <c r="L863" s="66" t="s">
        <v>1607</v>
      </c>
      <c r="M863" s="66" t="s">
        <v>36</v>
      </c>
      <c r="N863" s="68"/>
      <c r="O863" s="69">
        <v>83</v>
      </c>
      <c r="P863" s="66" t="s">
        <v>1607</v>
      </c>
      <c r="Q863" s="68">
        <v>2750</v>
      </c>
      <c r="R863" s="68">
        <v>2750</v>
      </c>
      <c r="S863" s="68">
        <v>2750</v>
      </c>
      <c r="T863" s="68">
        <f t="shared" si="13"/>
        <v>228250</v>
      </c>
    </row>
    <row r="864" spans="1:20" ht="15.75" hidden="1" customHeight="1">
      <c r="A864" s="66">
        <v>222</v>
      </c>
      <c r="B864" s="66">
        <v>1031420005</v>
      </c>
      <c r="C864" s="66" t="s">
        <v>3313</v>
      </c>
      <c r="D864" s="66" t="s">
        <v>1607</v>
      </c>
      <c r="E864" s="67" t="s">
        <v>949</v>
      </c>
      <c r="F864" s="67" t="s">
        <v>950</v>
      </c>
      <c r="G864" s="67" t="s">
        <v>493</v>
      </c>
      <c r="H864" s="66" t="s">
        <v>3314</v>
      </c>
      <c r="I864" s="66" t="s">
        <v>88</v>
      </c>
      <c r="J864" s="66" t="s">
        <v>36</v>
      </c>
      <c r="K864" s="66" t="s">
        <v>1607</v>
      </c>
      <c r="L864" s="66" t="s">
        <v>1607</v>
      </c>
      <c r="M864" s="66" t="s">
        <v>36</v>
      </c>
      <c r="N864" s="68" t="s">
        <v>1607</v>
      </c>
      <c r="O864" s="69">
        <v>29</v>
      </c>
      <c r="P864" s="66" t="s">
        <v>1607</v>
      </c>
      <c r="Q864" s="68">
        <v>5540</v>
      </c>
      <c r="R864" s="68">
        <v>0</v>
      </c>
      <c r="S864" s="68">
        <v>6125</v>
      </c>
      <c r="T864" s="68">
        <f t="shared" si="13"/>
        <v>177625</v>
      </c>
    </row>
    <row r="865" spans="1:20" ht="15.75" customHeight="1">
      <c r="A865" s="66">
        <v>872</v>
      </c>
      <c r="B865" s="66">
        <v>1031220265</v>
      </c>
      <c r="C865" s="66" t="s">
        <v>3315</v>
      </c>
      <c r="D865" s="66" t="s">
        <v>1613</v>
      </c>
      <c r="E865" s="67" t="s">
        <v>3316</v>
      </c>
      <c r="F865" s="67" t="s">
        <v>2414</v>
      </c>
      <c r="G865" s="67"/>
      <c r="H865" s="66" t="s">
        <v>560</v>
      </c>
      <c r="I865" s="66" t="s">
        <v>88</v>
      </c>
      <c r="J865" s="66" t="s">
        <v>36</v>
      </c>
      <c r="K865" s="66" t="s">
        <v>1607</v>
      </c>
      <c r="L865" s="66" t="s">
        <v>1607</v>
      </c>
      <c r="M865" s="66" t="s">
        <v>36</v>
      </c>
      <c r="N865" s="68"/>
      <c r="O865" s="69">
        <v>338</v>
      </c>
      <c r="P865" s="66" t="s">
        <v>1607</v>
      </c>
      <c r="Q865" s="68">
        <v>671</v>
      </c>
      <c r="R865" s="68">
        <v>671</v>
      </c>
      <c r="S865" s="68">
        <v>671</v>
      </c>
      <c r="T865" s="68">
        <f t="shared" si="13"/>
        <v>226798</v>
      </c>
    </row>
    <row r="866" spans="1:20" ht="15.75" customHeight="1">
      <c r="A866" s="66">
        <v>989</v>
      </c>
      <c r="B866" s="66">
        <v>1031650005</v>
      </c>
      <c r="C866" s="66" t="s">
        <v>3317</v>
      </c>
      <c r="D866" s="66" t="s">
        <v>1613</v>
      </c>
      <c r="E866" s="67" t="s">
        <v>3318</v>
      </c>
      <c r="F866" s="67" t="s">
        <v>352</v>
      </c>
      <c r="G866" s="67"/>
      <c r="H866" s="66" t="s">
        <v>560</v>
      </c>
      <c r="I866" s="66" t="s">
        <v>88</v>
      </c>
      <c r="J866" s="66" t="s">
        <v>36</v>
      </c>
      <c r="K866" s="66" t="s">
        <v>1607</v>
      </c>
      <c r="L866" s="66" t="s">
        <v>1607</v>
      </c>
      <c r="M866" s="66" t="s">
        <v>36</v>
      </c>
      <c r="N866" s="68"/>
      <c r="O866" s="69">
        <v>77</v>
      </c>
      <c r="P866" s="66" t="s">
        <v>1607</v>
      </c>
      <c r="Q866" s="68">
        <v>2900</v>
      </c>
      <c r="R866" s="68">
        <v>2900</v>
      </c>
      <c r="S866" s="68">
        <v>2900</v>
      </c>
      <c r="T866" s="68">
        <f t="shared" si="13"/>
        <v>223300</v>
      </c>
    </row>
    <row r="867" spans="1:20" ht="15.75" customHeight="1">
      <c r="A867" s="66">
        <v>1025</v>
      </c>
      <c r="B867" s="66">
        <v>1031220284</v>
      </c>
      <c r="C867" s="66" t="s">
        <v>3319</v>
      </c>
      <c r="D867" s="66" t="s">
        <v>1613</v>
      </c>
      <c r="E867" s="67" t="s">
        <v>3320</v>
      </c>
      <c r="F867" s="67" t="s">
        <v>3029</v>
      </c>
      <c r="G867" s="67"/>
      <c r="H867" s="66" t="s">
        <v>458</v>
      </c>
      <c r="I867" s="66" t="s">
        <v>88</v>
      </c>
      <c r="J867" s="66" t="s">
        <v>36</v>
      </c>
      <c r="K867" s="66" t="s">
        <v>1607</v>
      </c>
      <c r="L867" s="66" t="s">
        <v>1607</v>
      </c>
      <c r="M867" s="66" t="s">
        <v>36</v>
      </c>
      <c r="N867" s="68"/>
      <c r="O867" s="69">
        <v>1</v>
      </c>
      <c r="P867" s="66" t="s">
        <v>1607</v>
      </c>
      <c r="Q867" s="68">
        <v>222274</v>
      </c>
      <c r="R867" s="68">
        <v>254803</v>
      </c>
      <c r="S867" s="68">
        <v>222274</v>
      </c>
      <c r="T867" s="68">
        <f t="shared" si="13"/>
        <v>222274</v>
      </c>
    </row>
    <row r="868" spans="1:20" ht="15.75" hidden="1" customHeight="1">
      <c r="A868" s="66">
        <v>1182</v>
      </c>
      <c r="B868" s="66">
        <v>1186220902</v>
      </c>
      <c r="C868" s="66" t="s">
        <v>3321</v>
      </c>
      <c r="D868" s="66" t="s">
        <v>1607</v>
      </c>
      <c r="E868" s="67" t="s">
        <v>1077</v>
      </c>
      <c r="F868" s="67" t="s">
        <v>1079</v>
      </c>
      <c r="G868" s="67" t="s">
        <v>1078</v>
      </c>
      <c r="H868" s="66" t="s">
        <v>1078</v>
      </c>
      <c r="I868" s="66"/>
      <c r="J868" s="66" t="s">
        <v>36</v>
      </c>
      <c r="K868" s="66" t="s">
        <v>1607</v>
      </c>
      <c r="L868" s="66" t="s">
        <v>36</v>
      </c>
      <c r="M868" s="66" t="s">
        <v>1607</v>
      </c>
      <c r="N868" s="68" t="s">
        <v>1607</v>
      </c>
      <c r="O868" s="69">
        <v>1</v>
      </c>
      <c r="P868" s="66" t="s">
        <v>1607</v>
      </c>
      <c r="Q868" s="68">
        <v>159750</v>
      </c>
      <c r="R868" s="68">
        <v>0</v>
      </c>
      <c r="S868" s="68">
        <v>176628</v>
      </c>
      <c r="T868" s="68">
        <f t="shared" si="13"/>
        <v>176628</v>
      </c>
    </row>
    <row r="869" spans="1:20" ht="15.75" customHeight="1">
      <c r="A869" s="66">
        <v>855</v>
      </c>
      <c r="B869" s="66">
        <v>1031810074</v>
      </c>
      <c r="C869" s="66" t="s">
        <v>3322</v>
      </c>
      <c r="D869" s="66" t="s">
        <v>1613</v>
      </c>
      <c r="E869" s="67" t="s">
        <v>3323</v>
      </c>
      <c r="F869" s="67" t="s">
        <v>430</v>
      </c>
      <c r="G869" s="67"/>
      <c r="H869" s="66" t="s">
        <v>560</v>
      </c>
      <c r="I869" s="66" t="s">
        <v>88</v>
      </c>
      <c r="J869" s="66" t="s">
        <v>36</v>
      </c>
      <c r="K869" s="66" t="s">
        <v>1607</v>
      </c>
      <c r="L869" s="66" t="s">
        <v>1607</v>
      </c>
      <c r="M869" s="66" t="s">
        <v>36</v>
      </c>
      <c r="N869" s="68"/>
      <c r="O869" s="69">
        <v>670</v>
      </c>
      <c r="P869" s="66" t="s">
        <v>1607</v>
      </c>
      <c r="Q869" s="68">
        <v>330</v>
      </c>
      <c r="R869" s="68">
        <v>477</v>
      </c>
      <c r="S869" s="68">
        <v>330</v>
      </c>
      <c r="T869" s="68">
        <f t="shared" si="13"/>
        <v>221100</v>
      </c>
    </row>
    <row r="870" spans="1:20" ht="15.75" customHeight="1">
      <c r="A870" s="66">
        <v>1236</v>
      </c>
      <c r="B870" s="66">
        <v>1031220182</v>
      </c>
      <c r="C870" s="66" t="s">
        <v>3324</v>
      </c>
      <c r="D870" s="66" t="s">
        <v>1613</v>
      </c>
      <c r="E870" s="67" t="s">
        <v>3325</v>
      </c>
      <c r="F870" s="67" t="s">
        <v>3326</v>
      </c>
      <c r="G870" s="67" t="s">
        <v>458</v>
      </c>
      <c r="H870" s="66" t="s">
        <v>458</v>
      </c>
      <c r="I870" s="66" t="s">
        <v>88</v>
      </c>
      <c r="J870" s="66" t="s">
        <v>36</v>
      </c>
      <c r="K870" s="66" t="s">
        <v>1607</v>
      </c>
      <c r="L870" s="66" t="s">
        <v>36</v>
      </c>
      <c r="M870" s="66" t="s">
        <v>1607</v>
      </c>
      <c r="N870" s="68" t="s">
        <v>36</v>
      </c>
      <c r="O870" s="69">
        <v>106</v>
      </c>
      <c r="P870" s="66" t="s">
        <v>1607</v>
      </c>
      <c r="Q870" s="68">
        <v>2035</v>
      </c>
      <c r="R870" s="68">
        <v>2035</v>
      </c>
      <c r="S870" s="68">
        <v>2035</v>
      </c>
      <c r="T870" s="68">
        <f t="shared" si="13"/>
        <v>215710</v>
      </c>
    </row>
    <row r="871" spans="1:20" ht="15.75" customHeight="1">
      <c r="A871" s="66">
        <v>986</v>
      </c>
      <c r="B871" s="66">
        <v>1031810011</v>
      </c>
      <c r="C871" s="66" t="s">
        <v>3327</v>
      </c>
      <c r="D871" s="66" t="s">
        <v>1613</v>
      </c>
      <c r="E871" s="67" t="s">
        <v>3328</v>
      </c>
      <c r="F871" s="67" t="s">
        <v>1317</v>
      </c>
      <c r="G871" s="67"/>
      <c r="H871" s="66" t="s">
        <v>560</v>
      </c>
      <c r="I871" s="66" t="s">
        <v>88</v>
      </c>
      <c r="J871" s="66" t="s">
        <v>36</v>
      </c>
      <c r="K871" s="66" t="s">
        <v>1607</v>
      </c>
      <c r="L871" s="66" t="s">
        <v>1607</v>
      </c>
      <c r="M871" s="66" t="s">
        <v>36</v>
      </c>
      <c r="N871" s="68"/>
      <c r="O871" s="69">
        <v>150</v>
      </c>
      <c r="P871" s="66" t="s">
        <v>1607</v>
      </c>
      <c r="Q871" s="68">
        <v>1386</v>
      </c>
      <c r="R871" s="68">
        <v>1386</v>
      </c>
      <c r="S871" s="68">
        <v>1386</v>
      </c>
      <c r="T871" s="68">
        <f t="shared" si="13"/>
        <v>207900</v>
      </c>
    </row>
    <row r="872" spans="1:20" ht="15.75" customHeight="1">
      <c r="A872" s="66">
        <v>812</v>
      </c>
      <c r="B872" s="66">
        <v>1031011086</v>
      </c>
      <c r="C872" s="66" t="s">
        <v>3329</v>
      </c>
      <c r="D872" s="66" t="s">
        <v>1613</v>
      </c>
      <c r="E872" s="67" t="s">
        <v>3330</v>
      </c>
      <c r="F872" s="67" t="s">
        <v>3331</v>
      </c>
      <c r="G872" s="67"/>
      <c r="H872" s="66" t="s">
        <v>458</v>
      </c>
      <c r="I872" s="66" t="s">
        <v>88</v>
      </c>
      <c r="J872" s="66" t="s">
        <v>36</v>
      </c>
      <c r="K872" s="66" t="s">
        <v>1607</v>
      </c>
      <c r="L872" s="66" t="s">
        <v>1607</v>
      </c>
      <c r="M872" s="66" t="s">
        <v>36</v>
      </c>
      <c r="N872" s="68"/>
      <c r="O872" s="69">
        <v>13</v>
      </c>
      <c r="P872" s="66" t="s">
        <v>1607</v>
      </c>
      <c r="Q872" s="68">
        <v>15328</v>
      </c>
      <c r="R872" s="68">
        <v>22054</v>
      </c>
      <c r="S872" s="68">
        <v>15328</v>
      </c>
      <c r="T872" s="68">
        <f t="shared" si="13"/>
        <v>199264</v>
      </c>
    </row>
    <row r="873" spans="1:20" ht="15.75" hidden="1" customHeight="1">
      <c r="A873" s="66">
        <v>2059</v>
      </c>
      <c r="B873" s="66">
        <v>8196633001</v>
      </c>
      <c r="C873" s="66">
        <v>8196633001</v>
      </c>
      <c r="D873" s="66" t="s">
        <v>1607</v>
      </c>
      <c r="E873" s="67" t="s">
        <v>1080</v>
      </c>
      <c r="F873" s="67" t="s">
        <v>1079</v>
      </c>
      <c r="G873" s="67" t="s">
        <v>1078</v>
      </c>
      <c r="H873" s="66" t="s">
        <v>1078</v>
      </c>
      <c r="I873" s="66"/>
      <c r="J873" s="66" t="s">
        <v>36</v>
      </c>
      <c r="K873" s="66" t="s">
        <v>1607</v>
      </c>
      <c r="L873" s="66" t="s">
        <v>36</v>
      </c>
      <c r="M873" s="66" t="s">
        <v>1607</v>
      </c>
      <c r="N873" s="68" t="s">
        <v>1607</v>
      </c>
      <c r="O873" s="69">
        <v>1</v>
      </c>
      <c r="P873" s="66" t="s">
        <v>1607</v>
      </c>
      <c r="Q873" s="68">
        <v>159750</v>
      </c>
      <c r="R873" s="68">
        <v>0</v>
      </c>
      <c r="S873" s="68">
        <v>176628</v>
      </c>
      <c r="T873" s="68">
        <f t="shared" si="13"/>
        <v>176628</v>
      </c>
    </row>
    <row r="874" spans="1:20" ht="15.75" hidden="1" customHeight="1">
      <c r="A874" s="66">
        <v>179</v>
      </c>
      <c r="B874" s="66">
        <v>1031015108</v>
      </c>
      <c r="C874" s="66" t="s">
        <v>3332</v>
      </c>
      <c r="D874" s="66" t="s">
        <v>1607</v>
      </c>
      <c r="E874" s="67" t="s">
        <v>941</v>
      </c>
      <c r="F874" s="67" t="s">
        <v>430</v>
      </c>
      <c r="G874" s="67" t="s">
        <v>166</v>
      </c>
      <c r="H874" s="66" t="s">
        <v>560</v>
      </c>
      <c r="I874" s="66" t="s">
        <v>88</v>
      </c>
      <c r="J874" s="66" t="s">
        <v>36</v>
      </c>
      <c r="K874" s="66" t="s">
        <v>1607</v>
      </c>
      <c r="L874" s="66" t="s">
        <v>1607</v>
      </c>
      <c r="M874" s="66" t="s">
        <v>36</v>
      </c>
      <c r="N874" s="68" t="s">
        <v>36</v>
      </c>
      <c r="O874" s="69">
        <v>313</v>
      </c>
      <c r="P874" s="66" t="s">
        <v>1607</v>
      </c>
      <c r="Q874" s="68">
        <v>506</v>
      </c>
      <c r="R874" s="68">
        <v>0</v>
      </c>
      <c r="S874" s="68">
        <v>559</v>
      </c>
      <c r="T874" s="68">
        <f t="shared" si="13"/>
        <v>174967</v>
      </c>
    </row>
    <row r="875" spans="1:20" ht="15.75" customHeight="1">
      <c r="A875" s="66">
        <v>889</v>
      </c>
      <c r="B875" s="66">
        <v>1032150034</v>
      </c>
      <c r="C875" s="66" t="s">
        <v>3333</v>
      </c>
      <c r="D875" s="66" t="s">
        <v>1613</v>
      </c>
      <c r="E875" s="67" t="s">
        <v>3334</v>
      </c>
      <c r="F875" s="67" t="s">
        <v>1255</v>
      </c>
      <c r="G875" s="67"/>
      <c r="H875" s="66" t="s">
        <v>2288</v>
      </c>
      <c r="I875" s="66" t="s">
        <v>35</v>
      </c>
      <c r="J875" s="66" t="s">
        <v>36</v>
      </c>
      <c r="K875" s="66" t="s">
        <v>1607</v>
      </c>
      <c r="L875" s="66" t="s">
        <v>1607</v>
      </c>
      <c r="M875" s="66" t="s">
        <v>36</v>
      </c>
      <c r="N875" s="68"/>
      <c r="O875" s="69">
        <v>8</v>
      </c>
      <c r="P875" s="66" t="s">
        <v>1607</v>
      </c>
      <c r="Q875" s="68">
        <v>24204</v>
      </c>
      <c r="R875" s="68">
        <v>24204</v>
      </c>
      <c r="S875" s="68">
        <v>24204</v>
      </c>
      <c r="T875" s="68">
        <f t="shared" si="13"/>
        <v>193632</v>
      </c>
    </row>
    <row r="876" spans="1:20" ht="15.75" customHeight="1">
      <c r="A876" s="66">
        <v>695</v>
      </c>
      <c r="B876" s="66">
        <v>1031870013</v>
      </c>
      <c r="C876" s="66" t="s">
        <v>3335</v>
      </c>
      <c r="D876" s="66" t="s">
        <v>1613</v>
      </c>
      <c r="E876" s="67" t="s">
        <v>3336</v>
      </c>
      <c r="F876" s="67" t="s">
        <v>1414</v>
      </c>
      <c r="G876" s="67"/>
      <c r="H876" s="66" t="s">
        <v>458</v>
      </c>
      <c r="I876" s="66" t="s">
        <v>88</v>
      </c>
      <c r="J876" s="66" t="s">
        <v>36</v>
      </c>
      <c r="K876" s="66" t="s">
        <v>1607</v>
      </c>
      <c r="L876" s="66" t="s">
        <v>1607</v>
      </c>
      <c r="M876" s="66" t="s">
        <v>36</v>
      </c>
      <c r="N876" s="68"/>
      <c r="O876" s="69">
        <v>60</v>
      </c>
      <c r="P876" s="66" t="s">
        <v>1607</v>
      </c>
      <c r="Q876" s="68">
        <v>3221</v>
      </c>
      <c r="R876" s="68">
        <v>4636</v>
      </c>
      <c r="S876" s="68">
        <v>3221</v>
      </c>
      <c r="T876" s="68">
        <f t="shared" si="13"/>
        <v>193260</v>
      </c>
    </row>
    <row r="877" spans="1:20" ht="15.75" hidden="1" customHeight="1">
      <c r="A877" s="66">
        <v>1411</v>
      </c>
      <c r="B877" s="66">
        <v>1034020054</v>
      </c>
      <c r="C877" s="66" t="s">
        <v>3337</v>
      </c>
      <c r="D877" s="66" t="s">
        <v>1607</v>
      </c>
      <c r="E877" s="67" t="s">
        <v>899</v>
      </c>
      <c r="F877" s="67" t="s">
        <v>362</v>
      </c>
      <c r="G877" s="67" t="s">
        <v>264</v>
      </c>
      <c r="H877" s="66" t="s">
        <v>136</v>
      </c>
      <c r="I877" s="66" t="s">
        <v>88</v>
      </c>
      <c r="J877" s="66" t="s">
        <v>36</v>
      </c>
      <c r="K877" s="66" t="s">
        <v>1607</v>
      </c>
      <c r="L877" s="66" t="s">
        <v>1607</v>
      </c>
      <c r="M877" s="66" t="s">
        <v>36</v>
      </c>
      <c r="N877" s="68" t="s">
        <v>36</v>
      </c>
      <c r="O877" s="69">
        <v>3</v>
      </c>
      <c r="P877" s="66" t="s">
        <v>1607</v>
      </c>
      <c r="Q877" s="68">
        <v>52706</v>
      </c>
      <c r="R877" s="68">
        <v>0</v>
      </c>
      <c r="S877" s="68">
        <v>58275</v>
      </c>
      <c r="T877" s="68">
        <f t="shared" si="13"/>
        <v>174825</v>
      </c>
    </row>
    <row r="878" spans="1:20" ht="15.75" hidden="1" customHeight="1">
      <c r="A878" s="66">
        <v>2037</v>
      </c>
      <c r="B878" s="66">
        <v>1034020177</v>
      </c>
      <c r="C878" s="66" t="s">
        <v>3338</v>
      </c>
      <c r="D878" s="66" t="s">
        <v>1607</v>
      </c>
      <c r="E878" s="67" t="s">
        <v>900</v>
      </c>
      <c r="F878" s="67" t="s">
        <v>901</v>
      </c>
      <c r="G878" s="67" t="s">
        <v>264</v>
      </c>
      <c r="H878" s="66" t="s">
        <v>136</v>
      </c>
      <c r="I878" s="66" t="s">
        <v>88</v>
      </c>
      <c r="J878" s="66" t="s">
        <v>36</v>
      </c>
      <c r="K878" s="66" t="s">
        <v>1607</v>
      </c>
      <c r="L878" s="66" t="s">
        <v>1607</v>
      </c>
      <c r="M878" s="66" t="s">
        <v>36</v>
      </c>
      <c r="N878" s="68" t="s">
        <v>36</v>
      </c>
      <c r="O878" s="69">
        <v>3</v>
      </c>
      <c r="P878" s="66" t="s">
        <v>1607</v>
      </c>
      <c r="Q878" s="68">
        <v>55447</v>
      </c>
      <c r="R878" s="68">
        <v>0</v>
      </c>
      <c r="S878" s="68">
        <v>58275</v>
      </c>
      <c r="T878" s="68">
        <f t="shared" si="13"/>
        <v>174825</v>
      </c>
    </row>
    <row r="879" spans="1:20" ht="15.75" hidden="1" customHeight="1">
      <c r="A879" s="66">
        <v>130</v>
      </c>
      <c r="B879" s="66" t="s">
        <v>938</v>
      </c>
      <c r="C879" s="66" t="s">
        <v>3339</v>
      </c>
      <c r="D879" s="66" t="s">
        <v>1607</v>
      </c>
      <c r="E879" s="67" t="s">
        <v>939</v>
      </c>
      <c r="F879" s="67" t="s">
        <v>940</v>
      </c>
      <c r="G879" s="67" t="s">
        <v>169</v>
      </c>
      <c r="H879" s="66" t="s">
        <v>560</v>
      </c>
      <c r="I879" s="66" t="s">
        <v>88</v>
      </c>
      <c r="J879" s="66" t="s">
        <v>36</v>
      </c>
      <c r="K879" s="66" t="s">
        <v>1607</v>
      </c>
      <c r="L879" s="66" t="s">
        <v>1607</v>
      </c>
      <c r="M879" s="66" t="s">
        <v>36</v>
      </c>
      <c r="N879" s="68" t="s">
        <v>36</v>
      </c>
      <c r="O879" s="69">
        <v>432</v>
      </c>
      <c r="P879" s="66" t="s">
        <v>1607</v>
      </c>
      <c r="Q879" s="68">
        <v>364</v>
      </c>
      <c r="R879" s="68">
        <v>0</v>
      </c>
      <c r="S879" s="68">
        <v>403</v>
      </c>
      <c r="T879" s="68">
        <f t="shared" si="13"/>
        <v>174096</v>
      </c>
    </row>
    <row r="880" spans="1:20" ht="15.75" customHeight="1">
      <c r="A880" s="66">
        <v>1087</v>
      </c>
      <c r="B880" s="66">
        <v>1031810015</v>
      </c>
      <c r="C880" s="66" t="s">
        <v>3340</v>
      </c>
      <c r="D880" s="66" t="s">
        <v>1613</v>
      </c>
      <c r="E880" s="67" t="s">
        <v>3341</v>
      </c>
      <c r="F880" s="67" t="s">
        <v>91</v>
      </c>
      <c r="G880" s="67"/>
      <c r="H880" s="66" t="s">
        <v>560</v>
      </c>
      <c r="I880" s="66" t="s">
        <v>88</v>
      </c>
      <c r="J880" s="66" t="s">
        <v>36</v>
      </c>
      <c r="K880" s="66" t="s">
        <v>1607</v>
      </c>
      <c r="L880" s="66" t="s">
        <v>1607</v>
      </c>
      <c r="M880" s="66" t="s">
        <v>36</v>
      </c>
      <c r="N880" s="68"/>
      <c r="O880" s="69">
        <v>218</v>
      </c>
      <c r="P880" s="66" t="s">
        <v>1607</v>
      </c>
      <c r="Q880" s="68">
        <v>886</v>
      </c>
      <c r="R880" s="68">
        <v>983</v>
      </c>
      <c r="S880" s="68">
        <v>886</v>
      </c>
      <c r="T880" s="68">
        <f t="shared" si="13"/>
        <v>193148</v>
      </c>
    </row>
    <row r="881" spans="1:20" ht="15.75" customHeight="1">
      <c r="A881" s="66">
        <v>1035</v>
      </c>
      <c r="B881" s="66">
        <v>1031820013</v>
      </c>
      <c r="C881" s="66" t="s">
        <v>3342</v>
      </c>
      <c r="D881" s="66" t="s">
        <v>1613</v>
      </c>
      <c r="E881" s="67" t="s">
        <v>3343</v>
      </c>
      <c r="F881" s="67" t="s">
        <v>3344</v>
      </c>
      <c r="G881" s="67"/>
      <c r="H881" s="66" t="s">
        <v>3067</v>
      </c>
      <c r="I881" s="66" t="s">
        <v>127</v>
      </c>
      <c r="J881" s="66" t="s">
        <v>36</v>
      </c>
      <c r="K881" s="66" t="s">
        <v>1607</v>
      </c>
      <c r="L881" s="66" t="s">
        <v>1607</v>
      </c>
      <c r="M881" s="66" t="s">
        <v>36</v>
      </c>
      <c r="N881" s="68"/>
      <c r="O881" s="69">
        <v>23</v>
      </c>
      <c r="P881" s="66" t="s">
        <v>1607</v>
      </c>
      <c r="Q881" s="68">
        <v>7945</v>
      </c>
      <c r="R881" s="68">
        <v>12026</v>
      </c>
      <c r="S881" s="68">
        <v>8358</v>
      </c>
      <c r="T881" s="68">
        <f t="shared" si="13"/>
        <v>192234</v>
      </c>
    </row>
    <row r="882" spans="1:20" ht="15.75" customHeight="1">
      <c r="A882" s="66">
        <v>1137</v>
      </c>
      <c r="B882" s="66">
        <v>1031210060</v>
      </c>
      <c r="C882" s="66" t="s">
        <v>3345</v>
      </c>
      <c r="D882" s="66" t="s">
        <v>1613</v>
      </c>
      <c r="E882" s="67" t="s">
        <v>3346</v>
      </c>
      <c r="F882" s="67" t="s">
        <v>663</v>
      </c>
      <c r="G882" s="67" t="s">
        <v>169</v>
      </c>
      <c r="H882" s="66" t="s">
        <v>169</v>
      </c>
      <c r="I882" s="66" t="s">
        <v>88</v>
      </c>
      <c r="J882" s="66" t="s">
        <v>36</v>
      </c>
      <c r="K882" s="66" t="s">
        <v>1607</v>
      </c>
      <c r="L882" s="66" t="s">
        <v>1607</v>
      </c>
      <c r="M882" s="66" t="s">
        <v>36</v>
      </c>
      <c r="N882" s="68" t="s">
        <v>36</v>
      </c>
      <c r="O882" s="69">
        <v>88</v>
      </c>
      <c r="P882" s="66" t="s">
        <v>1607</v>
      </c>
      <c r="Q882" s="68">
        <v>2175</v>
      </c>
      <c r="R882" s="68">
        <v>2175</v>
      </c>
      <c r="S882" s="68">
        <v>2175</v>
      </c>
      <c r="T882" s="68">
        <f t="shared" si="13"/>
        <v>191400</v>
      </c>
    </row>
    <row r="883" spans="1:20" ht="15.75" hidden="1" customHeight="1">
      <c r="A883" s="66">
        <v>300</v>
      </c>
      <c r="B883" s="66">
        <v>1033320135</v>
      </c>
      <c r="C883" s="66" t="s">
        <v>3347</v>
      </c>
      <c r="D883" s="66" t="s">
        <v>1607</v>
      </c>
      <c r="E883" s="67" t="s">
        <v>974</v>
      </c>
      <c r="F883" s="67" t="s">
        <v>328</v>
      </c>
      <c r="G883" s="67" t="s">
        <v>538</v>
      </c>
      <c r="H883" s="66" t="s">
        <v>2188</v>
      </c>
      <c r="I883" s="66" t="s">
        <v>254</v>
      </c>
      <c r="J883" s="66" t="s">
        <v>36</v>
      </c>
      <c r="K883" s="66" t="s">
        <v>1607</v>
      </c>
      <c r="L883" s="66" t="s">
        <v>1607</v>
      </c>
      <c r="M883" s="66" t="s">
        <v>36</v>
      </c>
      <c r="N883" s="68" t="s">
        <v>1607</v>
      </c>
      <c r="O883" s="69">
        <v>16</v>
      </c>
      <c r="P883" s="66" t="s">
        <v>1607</v>
      </c>
      <c r="Q883" s="68">
        <v>9835</v>
      </c>
      <c r="R883" s="68">
        <v>0</v>
      </c>
      <c r="S883" s="68">
        <v>10874</v>
      </c>
      <c r="T883" s="68">
        <f t="shared" si="13"/>
        <v>173984</v>
      </c>
    </row>
    <row r="884" spans="1:20" ht="15.75" customHeight="1">
      <c r="A884" s="66">
        <v>734</v>
      </c>
      <c r="B884" s="66">
        <v>1031810027</v>
      </c>
      <c r="C884" s="66" t="s">
        <v>3348</v>
      </c>
      <c r="D884" s="66" t="s">
        <v>1613</v>
      </c>
      <c r="E884" s="67" t="s">
        <v>3349</v>
      </c>
      <c r="F884" s="67" t="s">
        <v>1034</v>
      </c>
      <c r="G884" s="67"/>
      <c r="H884" s="66" t="s">
        <v>458</v>
      </c>
      <c r="I884" s="66" t="s">
        <v>88</v>
      </c>
      <c r="J884" s="66" t="s">
        <v>36</v>
      </c>
      <c r="K884" s="66" t="s">
        <v>1607</v>
      </c>
      <c r="L884" s="66" t="s">
        <v>1607</v>
      </c>
      <c r="M884" s="66" t="s">
        <v>36</v>
      </c>
      <c r="N884" s="68"/>
      <c r="O884" s="69">
        <v>239</v>
      </c>
      <c r="P884" s="66" t="s">
        <v>1607</v>
      </c>
      <c r="Q884" s="68">
        <v>796</v>
      </c>
      <c r="R884" s="68">
        <v>796</v>
      </c>
      <c r="S884" s="68">
        <v>796</v>
      </c>
      <c r="T884" s="68">
        <f t="shared" si="13"/>
        <v>190244</v>
      </c>
    </row>
    <row r="885" spans="1:20" ht="15.75" customHeight="1">
      <c r="A885" s="66">
        <v>1022</v>
      </c>
      <c r="B885" s="66">
        <v>1031820062</v>
      </c>
      <c r="C885" s="66" t="s">
        <v>3350</v>
      </c>
      <c r="D885" s="66" t="s">
        <v>1613</v>
      </c>
      <c r="E885" s="67" t="s">
        <v>3351</v>
      </c>
      <c r="F885" s="67" t="s">
        <v>569</v>
      </c>
      <c r="G885" s="67"/>
      <c r="H885" s="66" t="s">
        <v>560</v>
      </c>
      <c r="I885" s="66" t="s">
        <v>88</v>
      </c>
      <c r="J885" s="66" t="s">
        <v>36</v>
      </c>
      <c r="K885" s="66" t="s">
        <v>1607</v>
      </c>
      <c r="L885" s="66" t="s">
        <v>1607</v>
      </c>
      <c r="M885" s="66" t="s">
        <v>36</v>
      </c>
      <c r="N885" s="68"/>
      <c r="O885" s="69">
        <v>31</v>
      </c>
      <c r="P885" s="66" t="s">
        <v>1607</v>
      </c>
      <c r="Q885" s="68">
        <v>6117</v>
      </c>
      <c r="R885" s="68">
        <v>8804</v>
      </c>
      <c r="S885" s="68">
        <v>6117</v>
      </c>
      <c r="T885" s="68">
        <f t="shared" si="13"/>
        <v>189627</v>
      </c>
    </row>
    <row r="886" spans="1:20" ht="15.75" customHeight="1">
      <c r="A886" s="66">
        <v>773</v>
      </c>
      <c r="B886" s="66">
        <v>1032150140</v>
      </c>
      <c r="C886" s="66" t="s">
        <v>3352</v>
      </c>
      <c r="D886" s="66" t="s">
        <v>1613</v>
      </c>
      <c r="E886" s="67" t="s">
        <v>3353</v>
      </c>
      <c r="F886" s="67" t="s">
        <v>3354</v>
      </c>
      <c r="G886" s="67"/>
      <c r="H886" s="66" t="s">
        <v>458</v>
      </c>
      <c r="I886" s="66" t="s">
        <v>88</v>
      </c>
      <c r="J886" s="66" t="s">
        <v>36</v>
      </c>
      <c r="K886" s="66" t="s">
        <v>1607</v>
      </c>
      <c r="L886" s="66" t="s">
        <v>1607</v>
      </c>
      <c r="M886" s="66" t="s">
        <v>36</v>
      </c>
      <c r="N886" s="68"/>
      <c r="O886" s="69">
        <v>67</v>
      </c>
      <c r="P886" s="66" t="s">
        <v>1607</v>
      </c>
      <c r="Q886" s="68">
        <v>2817</v>
      </c>
      <c r="R886" s="68">
        <v>2817</v>
      </c>
      <c r="S886" s="68">
        <v>2817</v>
      </c>
      <c r="T886" s="68">
        <f t="shared" si="13"/>
        <v>188739</v>
      </c>
    </row>
    <row r="887" spans="1:20" ht="15.75" customHeight="1">
      <c r="A887" s="66">
        <v>1026</v>
      </c>
      <c r="B887" s="66">
        <v>1031870002</v>
      </c>
      <c r="C887" s="66" t="s">
        <v>3355</v>
      </c>
      <c r="D887" s="66" t="s">
        <v>1613</v>
      </c>
      <c r="E887" s="67" t="s">
        <v>3356</v>
      </c>
      <c r="F887" s="67" t="s">
        <v>284</v>
      </c>
      <c r="G887" s="67"/>
      <c r="H887" s="66" t="s">
        <v>560</v>
      </c>
      <c r="I887" s="66" t="s">
        <v>88</v>
      </c>
      <c r="J887" s="66" t="s">
        <v>36</v>
      </c>
      <c r="K887" s="66" t="s">
        <v>1607</v>
      </c>
      <c r="L887" s="66" t="s">
        <v>1607</v>
      </c>
      <c r="M887" s="66" t="s">
        <v>36</v>
      </c>
      <c r="N887" s="68"/>
      <c r="O887" s="69">
        <v>592</v>
      </c>
      <c r="P887" s="66" t="s">
        <v>1607</v>
      </c>
      <c r="Q887" s="68">
        <v>312</v>
      </c>
      <c r="R887" s="68">
        <v>452</v>
      </c>
      <c r="S887" s="68">
        <v>312</v>
      </c>
      <c r="T887" s="68">
        <f t="shared" si="13"/>
        <v>184704</v>
      </c>
    </row>
    <row r="888" spans="1:20" ht="15.75" customHeight="1">
      <c r="A888" s="66">
        <v>912</v>
      </c>
      <c r="B888" s="66">
        <v>1033350003</v>
      </c>
      <c r="C888" s="66" t="s">
        <v>3357</v>
      </c>
      <c r="D888" s="66" t="s">
        <v>1613</v>
      </c>
      <c r="E888" s="67" t="s">
        <v>3358</v>
      </c>
      <c r="F888" s="67" t="s">
        <v>3359</v>
      </c>
      <c r="G888" s="67"/>
      <c r="H888" s="66" t="s">
        <v>3360</v>
      </c>
      <c r="I888" s="66" t="s">
        <v>254</v>
      </c>
      <c r="J888" s="66" t="s">
        <v>36</v>
      </c>
      <c r="K888" s="66" t="s">
        <v>1607</v>
      </c>
      <c r="L888" s="66" t="s">
        <v>1607</v>
      </c>
      <c r="M888" s="66" t="s">
        <v>36</v>
      </c>
      <c r="N888" s="68"/>
      <c r="O888" s="69">
        <v>9</v>
      </c>
      <c r="P888" s="66" t="s">
        <v>1607</v>
      </c>
      <c r="Q888" s="68">
        <v>19321</v>
      </c>
      <c r="R888" s="68">
        <v>20671</v>
      </c>
      <c r="S888" s="68">
        <v>20326</v>
      </c>
      <c r="T888" s="68">
        <f t="shared" si="13"/>
        <v>182934</v>
      </c>
    </row>
    <row r="889" spans="1:20" ht="15.75" customHeight="1">
      <c r="A889" s="66">
        <v>958</v>
      </c>
      <c r="B889" s="66">
        <v>1032210096</v>
      </c>
      <c r="C889" s="66" t="s">
        <v>3361</v>
      </c>
      <c r="D889" s="66" t="s">
        <v>1613</v>
      </c>
      <c r="E889" s="67" t="s">
        <v>3362</v>
      </c>
      <c r="F889" s="67" t="s">
        <v>3363</v>
      </c>
      <c r="G889" s="67"/>
      <c r="H889" s="66" t="s">
        <v>560</v>
      </c>
      <c r="I889" s="66" t="s">
        <v>88</v>
      </c>
      <c r="J889" s="66" t="s">
        <v>36</v>
      </c>
      <c r="K889" s="66" t="s">
        <v>1607</v>
      </c>
      <c r="L889" s="66" t="s">
        <v>1607</v>
      </c>
      <c r="M889" s="66" t="s">
        <v>36</v>
      </c>
      <c r="N889" s="68"/>
      <c r="O889" s="69">
        <v>69</v>
      </c>
      <c r="P889" s="66" t="s">
        <v>1607</v>
      </c>
      <c r="Q889" s="68">
        <v>2629</v>
      </c>
      <c r="R889" s="68">
        <v>2629</v>
      </c>
      <c r="S889" s="68">
        <v>2629</v>
      </c>
      <c r="T889" s="68">
        <f t="shared" si="13"/>
        <v>181401</v>
      </c>
    </row>
    <row r="890" spans="1:20" ht="15.75" customHeight="1">
      <c r="A890" s="66">
        <v>992</v>
      </c>
      <c r="B890" s="66">
        <v>1031620150</v>
      </c>
      <c r="C890" s="66" t="s">
        <v>3364</v>
      </c>
      <c r="D890" s="66" t="s">
        <v>1613</v>
      </c>
      <c r="E890" s="67" t="s">
        <v>3365</v>
      </c>
      <c r="F890" s="67" t="s">
        <v>3366</v>
      </c>
      <c r="G890" s="67"/>
      <c r="H890" s="66" t="s">
        <v>3367</v>
      </c>
      <c r="I890" s="66" t="s">
        <v>35</v>
      </c>
      <c r="J890" s="66" t="s">
        <v>36</v>
      </c>
      <c r="K890" s="66" t="s">
        <v>1607</v>
      </c>
      <c r="L890" s="66" t="s">
        <v>1607</v>
      </c>
      <c r="M890" s="66" t="s">
        <v>36</v>
      </c>
      <c r="N890" s="68"/>
      <c r="O890" s="69">
        <v>1</v>
      </c>
      <c r="P890" s="66" t="s">
        <v>1607</v>
      </c>
      <c r="Q890" s="68">
        <v>180173</v>
      </c>
      <c r="R890" s="68">
        <v>180173</v>
      </c>
      <c r="S890" s="68">
        <v>180173</v>
      </c>
      <c r="T890" s="68">
        <f t="shared" si="13"/>
        <v>180173</v>
      </c>
    </row>
    <row r="891" spans="1:20" ht="15.75" customHeight="1">
      <c r="A891" s="66">
        <v>1057</v>
      </c>
      <c r="B891" s="66">
        <v>1031810230</v>
      </c>
      <c r="C891" s="66" t="s">
        <v>3368</v>
      </c>
      <c r="D891" s="66" t="s">
        <v>1613</v>
      </c>
      <c r="E891" s="67" t="s">
        <v>2902</v>
      </c>
      <c r="F891" s="67" t="s">
        <v>3369</v>
      </c>
      <c r="G891" s="67"/>
      <c r="H891" s="66" t="s">
        <v>560</v>
      </c>
      <c r="I891" s="66" t="s">
        <v>88</v>
      </c>
      <c r="J891" s="66" t="s">
        <v>36</v>
      </c>
      <c r="K891" s="66" t="s">
        <v>1607</v>
      </c>
      <c r="L891" s="66" t="s">
        <v>1607</v>
      </c>
      <c r="M891" s="66" t="s">
        <v>36</v>
      </c>
      <c r="N891" s="68"/>
      <c r="O891" s="69">
        <v>147</v>
      </c>
      <c r="P891" s="66" t="s">
        <v>1607</v>
      </c>
      <c r="Q891" s="68">
        <v>1220</v>
      </c>
      <c r="R891" s="68">
        <v>1220</v>
      </c>
      <c r="S891" s="68">
        <v>1220</v>
      </c>
      <c r="T891" s="68">
        <f t="shared" si="13"/>
        <v>179340</v>
      </c>
    </row>
    <row r="892" spans="1:20" ht="15.75" customHeight="1">
      <c r="A892" s="66">
        <v>1030</v>
      </c>
      <c r="B892" s="66">
        <v>1031011031</v>
      </c>
      <c r="C892" s="66" t="s">
        <v>3370</v>
      </c>
      <c r="D892" s="66" t="s">
        <v>1613</v>
      </c>
      <c r="E892" s="67" t="s">
        <v>3371</v>
      </c>
      <c r="F892" s="67" t="s">
        <v>663</v>
      </c>
      <c r="G892" s="67"/>
      <c r="H892" s="66" t="s">
        <v>458</v>
      </c>
      <c r="I892" s="66" t="s">
        <v>88</v>
      </c>
      <c r="J892" s="66" t="s">
        <v>36</v>
      </c>
      <c r="K892" s="66" t="s">
        <v>1607</v>
      </c>
      <c r="L892" s="66" t="s">
        <v>1607</v>
      </c>
      <c r="M892" s="66" t="s">
        <v>36</v>
      </c>
      <c r="N892" s="68"/>
      <c r="O892" s="69">
        <v>112</v>
      </c>
      <c r="P892" s="66" t="s">
        <v>1607</v>
      </c>
      <c r="Q892" s="68">
        <v>1578</v>
      </c>
      <c r="R892" s="68">
        <v>2272</v>
      </c>
      <c r="S892" s="68">
        <v>1578</v>
      </c>
      <c r="T892" s="68">
        <f t="shared" si="13"/>
        <v>176736</v>
      </c>
    </row>
    <row r="893" spans="1:20" ht="15.75" customHeight="1">
      <c r="A893" s="66">
        <v>1052</v>
      </c>
      <c r="B893" s="66">
        <v>1032150007</v>
      </c>
      <c r="C893" s="66" t="s">
        <v>3372</v>
      </c>
      <c r="D893" s="66" t="s">
        <v>1613</v>
      </c>
      <c r="E893" s="67" t="s">
        <v>3147</v>
      </c>
      <c r="F893" s="67" t="s">
        <v>663</v>
      </c>
      <c r="G893" s="67"/>
      <c r="H893" s="66" t="s">
        <v>458</v>
      </c>
      <c r="I893" s="66" t="s">
        <v>88</v>
      </c>
      <c r="J893" s="66" t="s">
        <v>36</v>
      </c>
      <c r="K893" s="66" t="s">
        <v>1607</v>
      </c>
      <c r="L893" s="66" t="s">
        <v>1607</v>
      </c>
      <c r="M893" s="66" t="s">
        <v>36</v>
      </c>
      <c r="N893" s="68"/>
      <c r="O893" s="69">
        <v>34</v>
      </c>
      <c r="P893" s="66" t="s">
        <v>1607</v>
      </c>
      <c r="Q893" s="68">
        <v>5066</v>
      </c>
      <c r="R893" s="68">
        <v>5066</v>
      </c>
      <c r="S893" s="68">
        <v>5066</v>
      </c>
      <c r="T893" s="68">
        <f t="shared" si="13"/>
        <v>172244</v>
      </c>
    </row>
    <row r="894" spans="1:20" ht="15.75" customHeight="1">
      <c r="A894" s="66">
        <v>1058</v>
      </c>
      <c r="B894" s="66">
        <v>1031810118</v>
      </c>
      <c r="C894" s="66" t="s">
        <v>3373</v>
      </c>
      <c r="D894" s="66" t="s">
        <v>1613</v>
      </c>
      <c r="E894" s="67" t="s">
        <v>3374</v>
      </c>
      <c r="F894" s="67" t="s">
        <v>3369</v>
      </c>
      <c r="G894" s="67"/>
      <c r="H894" s="66" t="s">
        <v>560</v>
      </c>
      <c r="I894" s="66" t="s">
        <v>88</v>
      </c>
      <c r="J894" s="66" t="s">
        <v>36</v>
      </c>
      <c r="K894" s="66" t="s">
        <v>1607</v>
      </c>
      <c r="L894" s="66" t="s">
        <v>1607</v>
      </c>
      <c r="M894" s="66" t="s">
        <v>36</v>
      </c>
      <c r="N894" s="68"/>
      <c r="O894" s="69">
        <v>138</v>
      </c>
      <c r="P894" s="66" t="s">
        <v>1607</v>
      </c>
      <c r="Q894" s="68">
        <v>1220</v>
      </c>
      <c r="R894" s="68">
        <v>1220</v>
      </c>
      <c r="S894" s="68">
        <v>1220</v>
      </c>
      <c r="T894" s="68">
        <f t="shared" si="13"/>
        <v>168360</v>
      </c>
    </row>
    <row r="895" spans="1:20" ht="15.75" customHeight="1">
      <c r="A895" s="66">
        <v>717</v>
      </c>
      <c r="B895" s="66">
        <v>1033350004</v>
      </c>
      <c r="C895" s="66" t="s">
        <v>3375</v>
      </c>
      <c r="D895" s="66" t="s">
        <v>1613</v>
      </c>
      <c r="E895" s="67" t="s">
        <v>3376</v>
      </c>
      <c r="F895" s="67">
        <v>2E-3</v>
      </c>
      <c r="G895" s="67"/>
      <c r="H895" s="66" t="s">
        <v>2188</v>
      </c>
      <c r="I895" s="66" t="s">
        <v>254</v>
      </c>
      <c r="J895" s="66" t="s">
        <v>36</v>
      </c>
      <c r="K895" s="66" t="s">
        <v>1607</v>
      </c>
      <c r="L895" s="66" t="s">
        <v>1607</v>
      </c>
      <c r="M895" s="66" t="s">
        <v>36</v>
      </c>
      <c r="N895" s="68"/>
      <c r="O895" s="69">
        <v>7</v>
      </c>
      <c r="P895" s="66" t="s">
        <v>1607</v>
      </c>
      <c r="Q895" s="68">
        <v>22069</v>
      </c>
      <c r="R895" s="68">
        <v>23280</v>
      </c>
      <c r="S895" s="68">
        <v>23217</v>
      </c>
      <c r="T895" s="68">
        <f t="shared" si="13"/>
        <v>162519</v>
      </c>
    </row>
    <row r="896" spans="1:20" ht="15.75" customHeight="1">
      <c r="A896" s="66">
        <v>885</v>
      </c>
      <c r="B896" s="66">
        <v>1032150048</v>
      </c>
      <c r="C896" s="66" t="s">
        <v>3377</v>
      </c>
      <c r="D896" s="66" t="s">
        <v>1613</v>
      </c>
      <c r="E896" s="67" t="s">
        <v>3378</v>
      </c>
      <c r="F896" s="67" t="s">
        <v>3379</v>
      </c>
      <c r="G896" s="67"/>
      <c r="H896" s="66" t="s">
        <v>2288</v>
      </c>
      <c r="I896" s="66" t="s">
        <v>35</v>
      </c>
      <c r="J896" s="66" t="s">
        <v>36</v>
      </c>
      <c r="K896" s="66" t="s">
        <v>1607</v>
      </c>
      <c r="L896" s="66" t="s">
        <v>1607</v>
      </c>
      <c r="M896" s="66" t="s">
        <v>36</v>
      </c>
      <c r="N896" s="68"/>
      <c r="O896" s="69">
        <v>4</v>
      </c>
      <c r="P896" s="66" t="s">
        <v>1607</v>
      </c>
      <c r="Q896" s="68">
        <v>40622</v>
      </c>
      <c r="R896" s="68">
        <v>40622</v>
      </c>
      <c r="S896" s="68">
        <v>40622</v>
      </c>
      <c r="T896" s="68">
        <f t="shared" si="13"/>
        <v>162488</v>
      </c>
    </row>
    <row r="897" spans="1:20" ht="15.75" hidden="1" customHeight="1">
      <c r="A897" s="66">
        <v>145</v>
      </c>
      <c r="B897" s="66">
        <v>1033340041</v>
      </c>
      <c r="C897" s="66" t="s">
        <v>3380</v>
      </c>
      <c r="D897" s="66" t="s">
        <v>1607</v>
      </c>
      <c r="E897" s="67" t="s">
        <v>945</v>
      </c>
      <c r="F897" s="67" t="s">
        <v>946</v>
      </c>
      <c r="G897" s="67" t="s">
        <v>261</v>
      </c>
      <c r="H897" s="66" t="s">
        <v>1883</v>
      </c>
      <c r="I897" s="66" t="s">
        <v>254</v>
      </c>
      <c r="J897" s="66" t="s">
        <v>36</v>
      </c>
      <c r="K897" s="66" t="s">
        <v>1607</v>
      </c>
      <c r="L897" s="66" t="s">
        <v>1607</v>
      </c>
      <c r="M897" s="66" t="s">
        <v>36</v>
      </c>
      <c r="N897" s="68" t="s">
        <v>1607</v>
      </c>
      <c r="O897" s="69">
        <v>14</v>
      </c>
      <c r="P897" s="66" t="s">
        <v>1607</v>
      </c>
      <c r="Q897" s="68">
        <v>11220</v>
      </c>
      <c r="R897" s="68">
        <v>0</v>
      </c>
      <c r="S897" s="68">
        <v>12405</v>
      </c>
      <c r="T897" s="68">
        <f t="shared" si="13"/>
        <v>173670</v>
      </c>
    </row>
    <row r="898" spans="1:20" ht="15.75" customHeight="1">
      <c r="A898" s="66">
        <v>993</v>
      </c>
      <c r="B898" s="66">
        <v>1032210113</v>
      </c>
      <c r="C898" s="66" t="s">
        <v>3381</v>
      </c>
      <c r="D898" s="66" t="s">
        <v>1613</v>
      </c>
      <c r="E898" s="67" t="s">
        <v>3382</v>
      </c>
      <c r="F898" s="67" t="s">
        <v>259</v>
      </c>
      <c r="G898" s="67"/>
      <c r="H898" s="66" t="s">
        <v>169</v>
      </c>
      <c r="I898" s="66" t="s">
        <v>88</v>
      </c>
      <c r="J898" s="66" t="s">
        <v>36</v>
      </c>
      <c r="K898" s="66" t="s">
        <v>1607</v>
      </c>
      <c r="L898" s="66" t="s">
        <v>1607</v>
      </c>
      <c r="M898" s="66" t="s">
        <v>36</v>
      </c>
      <c r="N898" s="68"/>
      <c r="O898" s="69">
        <v>1</v>
      </c>
      <c r="P898" s="66" t="s">
        <v>1607</v>
      </c>
      <c r="Q898" s="68">
        <v>158960</v>
      </c>
      <c r="R898" s="68">
        <v>158960</v>
      </c>
      <c r="S898" s="68">
        <v>158960</v>
      </c>
      <c r="T898" s="68">
        <f t="shared" ref="T898:T961" si="14">+O898*S898</f>
        <v>158960</v>
      </c>
    </row>
    <row r="899" spans="1:20" ht="15.75" customHeight="1">
      <c r="A899" s="66">
        <v>1003</v>
      </c>
      <c r="B899" s="66">
        <v>1031820056</v>
      </c>
      <c r="C899" s="66" t="s">
        <v>3383</v>
      </c>
      <c r="D899" s="66" t="s">
        <v>1613</v>
      </c>
      <c r="E899" s="67" t="s">
        <v>3384</v>
      </c>
      <c r="F899" s="67" t="s">
        <v>3385</v>
      </c>
      <c r="G899" s="67"/>
      <c r="H899" s="66" t="s">
        <v>458</v>
      </c>
      <c r="I899" s="66" t="s">
        <v>88</v>
      </c>
      <c r="J899" s="66" t="s">
        <v>36</v>
      </c>
      <c r="K899" s="66" t="s">
        <v>1607</v>
      </c>
      <c r="L899" s="66" t="s">
        <v>1607</v>
      </c>
      <c r="M899" s="66" t="s">
        <v>36</v>
      </c>
      <c r="N899" s="68"/>
      <c r="O899" s="69">
        <v>7</v>
      </c>
      <c r="P899" s="66" t="s">
        <v>1607</v>
      </c>
      <c r="Q899" s="68">
        <v>21511</v>
      </c>
      <c r="R899" s="68">
        <v>28141</v>
      </c>
      <c r="S899" s="68">
        <v>22630</v>
      </c>
      <c r="T899" s="68">
        <f t="shared" si="14"/>
        <v>158410</v>
      </c>
    </row>
    <row r="900" spans="1:20" ht="15.75" customHeight="1">
      <c r="A900" s="66">
        <v>782</v>
      </c>
      <c r="B900" s="66">
        <v>1032010121</v>
      </c>
      <c r="C900" s="66" t="s">
        <v>3386</v>
      </c>
      <c r="D900" s="66" t="s">
        <v>1613</v>
      </c>
      <c r="E900" s="67" t="s">
        <v>3387</v>
      </c>
      <c r="F900" s="67" t="s">
        <v>439</v>
      </c>
      <c r="G900" s="67"/>
      <c r="H900" s="66" t="s">
        <v>560</v>
      </c>
      <c r="I900" s="66" t="s">
        <v>88</v>
      </c>
      <c r="J900" s="66" t="s">
        <v>36</v>
      </c>
      <c r="K900" s="66" t="s">
        <v>1607</v>
      </c>
      <c r="L900" s="66" t="s">
        <v>1607</v>
      </c>
      <c r="M900" s="66" t="s">
        <v>36</v>
      </c>
      <c r="N900" s="68"/>
      <c r="O900" s="69">
        <v>51</v>
      </c>
      <c r="P900" s="66" t="s">
        <v>1607</v>
      </c>
      <c r="Q900" s="68">
        <v>3070</v>
      </c>
      <c r="R900" s="68">
        <v>4418</v>
      </c>
      <c r="S900" s="68">
        <v>3070</v>
      </c>
      <c r="T900" s="68">
        <f t="shared" si="14"/>
        <v>156570</v>
      </c>
    </row>
    <row r="901" spans="1:20" ht="15.75" customHeight="1">
      <c r="A901" s="66">
        <v>1127</v>
      </c>
      <c r="B901" s="66">
        <v>1031220096</v>
      </c>
      <c r="C901" s="66" t="s">
        <v>3388</v>
      </c>
      <c r="D901" s="66" t="s">
        <v>1613</v>
      </c>
      <c r="E901" s="67" t="s">
        <v>3389</v>
      </c>
      <c r="F901" s="67" t="s">
        <v>3390</v>
      </c>
      <c r="G901" s="67" t="s">
        <v>458</v>
      </c>
      <c r="H901" s="66" t="s">
        <v>458</v>
      </c>
      <c r="I901" s="66" t="s">
        <v>88</v>
      </c>
      <c r="J901" s="66" t="s">
        <v>36</v>
      </c>
      <c r="K901" s="66" t="s">
        <v>1607</v>
      </c>
      <c r="L901" s="66" t="s">
        <v>36</v>
      </c>
      <c r="M901" s="66" t="s">
        <v>1607</v>
      </c>
      <c r="N901" s="68" t="s">
        <v>36</v>
      </c>
      <c r="O901" s="69">
        <v>166</v>
      </c>
      <c r="P901" s="66" t="s">
        <v>1607</v>
      </c>
      <c r="Q901" s="68">
        <v>929</v>
      </c>
      <c r="R901" s="68">
        <v>929</v>
      </c>
      <c r="S901" s="68">
        <v>929</v>
      </c>
      <c r="T901" s="68">
        <f t="shared" si="14"/>
        <v>154214</v>
      </c>
    </row>
    <row r="902" spans="1:20" ht="15.75" customHeight="1">
      <c r="A902" s="66">
        <v>1264</v>
      </c>
      <c r="B902" s="66">
        <v>1031220288</v>
      </c>
      <c r="C902" s="66" t="s">
        <v>3391</v>
      </c>
      <c r="D902" s="66" t="s">
        <v>1613</v>
      </c>
      <c r="E902" s="67" t="s">
        <v>3392</v>
      </c>
      <c r="F902" s="67" t="s">
        <v>3393</v>
      </c>
      <c r="G902" s="67" t="s">
        <v>3394</v>
      </c>
      <c r="H902" s="66" t="s">
        <v>169</v>
      </c>
      <c r="I902" s="66" t="s">
        <v>88</v>
      </c>
      <c r="J902" s="66" t="s">
        <v>36</v>
      </c>
      <c r="K902" s="66" t="s">
        <v>1607</v>
      </c>
      <c r="L902" s="66" t="s">
        <v>36</v>
      </c>
      <c r="M902" s="66" t="s">
        <v>1607</v>
      </c>
      <c r="N902" s="68" t="s">
        <v>36</v>
      </c>
      <c r="O902" s="69">
        <v>1</v>
      </c>
      <c r="P902" s="66" t="s">
        <v>1607</v>
      </c>
      <c r="Q902" s="68">
        <v>152882</v>
      </c>
      <c r="R902" s="68">
        <v>152882</v>
      </c>
      <c r="S902" s="68">
        <v>152882</v>
      </c>
      <c r="T902" s="68">
        <f t="shared" si="14"/>
        <v>152882</v>
      </c>
    </row>
    <row r="903" spans="1:20" ht="15.75" customHeight="1">
      <c r="A903" s="66">
        <v>1002</v>
      </c>
      <c r="B903" s="66">
        <v>1031820055</v>
      </c>
      <c r="C903" s="66" t="s">
        <v>3395</v>
      </c>
      <c r="D903" s="66" t="s">
        <v>1613</v>
      </c>
      <c r="E903" s="67" t="s">
        <v>3384</v>
      </c>
      <c r="F903" s="67" t="s">
        <v>3396</v>
      </c>
      <c r="G903" s="67"/>
      <c r="H903" s="66" t="s">
        <v>458</v>
      </c>
      <c r="I903" s="66" t="s">
        <v>88</v>
      </c>
      <c r="J903" s="66" t="s">
        <v>36</v>
      </c>
      <c r="K903" s="66" t="s">
        <v>1607</v>
      </c>
      <c r="L903" s="66" t="s">
        <v>1607</v>
      </c>
      <c r="M903" s="66" t="s">
        <v>36</v>
      </c>
      <c r="N903" s="68"/>
      <c r="O903" s="69">
        <v>20</v>
      </c>
      <c r="P903" s="66" t="s">
        <v>1607</v>
      </c>
      <c r="Q903" s="68">
        <v>7170</v>
      </c>
      <c r="R903" s="68">
        <v>9380</v>
      </c>
      <c r="S903" s="68">
        <v>7543</v>
      </c>
      <c r="T903" s="68">
        <f t="shared" si="14"/>
        <v>150860</v>
      </c>
    </row>
    <row r="904" spans="1:20" ht="15.75" customHeight="1">
      <c r="A904" s="66">
        <v>1024</v>
      </c>
      <c r="B904" s="66">
        <v>1032910041</v>
      </c>
      <c r="C904" s="66" t="s">
        <v>3397</v>
      </c>
      <c r="D904" s="66" t="s">
        <v>1613</v>
      </c>
      <c r="E904" s="67" t="s">
        <v>3398</v>
      </c>
      <c r="F904" s="67" t="s">
        <v>91</v>
      </c>
      <c r="G904" s="67"/>
      <c r="H904" s="66" t="s">
        <v>2849</v>
      </c>
      <c r="I904" s="66" t="s">
        <v>88</v>
      </c>
      <c r="J904" s="66" t="s">
        <v>36</v>
      </c>
      <c r="K904" s="66" t="s">
        <v>1607</v>
      </c>
      <c r="L904" s="66" t="s">
        <v>1607</v>
      </c>
      <c r="M904" s="66" t="s">
        <v>36</v>
      </c>
      <c r="N904" s="68"/>
      <c r="O904" s="69">
        <v>12</v>
      </c>
      <c r="P904" s="66" t="s">
        <v>1607</v>
      </c>
      <c r="Q904" s="68">
        <v>12106</v>
      </c>
      <c r="R904" s="68">
        <v>12106</v>
      </c>
      <c r="S904" s="68">
        <v>12106</v>
      </c>
      <c r="T904" s="68">
        <f t="shared" si="14"/>
        <v>145272</v>
      </c>
    </row>
    <row r="905" spans="1:20" ht="15.75" customHeight="1">
      <c r="A905" s="66">
        <v>1061</v>
      </c>
      <c r="B905" s="66">
        <v>1031611028</v>
      </c>
      <c r="C905" s="66" t="s">
        <v>3399</v>
      </c>
      <c r="D905" s="66" t="s">
        <v>1613</v>
      </c>
      <c r="E905" s="67" t="s">
        <v>3017</v>
      </c>
      <c r="F905" s="67" t="s">
        <v>569</v>
      </c>
      <c r="G905" s="67"/>
      <c r="H905" s="66" t="s">
        <v>458</v>
      </c>
      <c r="I905" s="66" t="s">
        <v>88</v>
      </c>
      <c r="J905" s="66" t="s">
        <v>36</v>
      </c>
      <c r="K905" s="66" t="s">
        <v>1607</v>
      </c>
      <c r="L905" s="66" t="s">
        <v>1607</v>
      </c>
      <c r="M905" s="66" t="s">
        <v>36</v>
      </c>
      <c r="N905" s="68"/>
      <c r="O905" s="69">
        <v>33</v>
      </c>
      <c r="P905" s="66" t="s">
        <v>1607</v>
      </c>
      <c r="Q905" s="68">
        <v>4370</v>
      </c>
      <c r="R905" s="68">
        <v>4559</v>
      </c>
      <c r="S905" s="68">
        <v>4370</v>
      </c>
      <c r="T905" s="68">
        <f t="shared" si="14"/>
        <v>144210</v>
      </c>
    </row>
    <row r="906" spans="1:20" ht="15.75" hidden="1" customHeight="1">
      <c r="A906" s="66">
        <v>617</v>
      </c>
      <c r="B906" s="66">
        <v>1033320132</v>
      </c>
      <c r="C906" s="66" t="s">
        <v>3400</v>
      </c>
      <c r="D906" s="66" t="s">
        <v>1607</v>
      </c>
      <c r="E906" s="67" t="s">
        <v>947</v>
      </c>
      <c r="F906" s="67" t="s">
        <v>948</v>
      </c>
      <c r="G906" s="67" t="s">
        <v>538</v>
      </c>
      <c r="H906" s="66" t="s">
        <v>2997</v>
      </c>
      <c r="I906" s="66" t="s">
        <v>254</v>
      </c>
      <c r="J906" s="66" t="s">
        <v>36</v>
      </c>
      <c r="K906" s="66" t="s">
        <v>1607</v>
      </c>
      <c r="L906" s="66" t="s">
        <v>1607</v>
      </c>
      <c r="M906" s="66" t="s">
        <v>36</v>
      </c>
      <c r="N906" s="68" t="s">
        <v>1607</v>
      </c>
      <c r="O906" s="69">
        <v>35</v>
      </c>
      <c r="P906" s="66" t="s">
        <v>1607</v>
      </c>
      <c r="Q906" s="68">
        <v>4442</v>
      </c>
      <c r="R906" s="68">
        <v>0</v>
      </c>
      <c r="S906" s="68">
        <v>4911</v>
      </c>
      <c r="T906" s="68">
        <f t="shared" si="14"/>
        <v>171885</v>
      </c>
    </row>
    <row r="907" spans="1:20" ht="15.75" customHeight="1">
      <c r="A907" s="66">
        <v>957</v>
      </c>
      <c r="B907" s="66">
        <v>1032210068</v>
      </c>
      <c r="C907" s="66" t="s">
        <v>3401</v>
      </c>
      <c r="D907" s="66" t="s">
        <v>1613</v>
      </c>
      <c r="E907" s="67" t="s">
        <v>3402</v>
      </c>
      <c r="F907" s="67" t="s">
        <v>134</v>
      </c>
      <c r="G907" s="67"/>
      <c r="H907" s="66" t="s">
        <v>560</v>
      </c>
      <c r="I907" s="66" t="s">
        <v>88</v>
      </c>
      <c r="J907" s="66" t="s">
        <v>36</v>
      </c>
      <c r="K907" s="66" t="s">
        <v>1607</v>
      </c>
      <c r="L907" s="66" t="s">
        <v>1607</v>
      </c>
      <c r="M907" s="66" t="s">
        <v>36</v>
      </c>
      <c r="N907" s="68"/>
      <c r="O907" s="69">
        <v>45</v>
      </c>
      <c r="P907" s="66" t="s">
        <v>1607</v>
      </c>
      <c r="Q907" s="68">
        <v>3178</v>
      </c>
      <c r="R907" s="68">
        <v>3652</v>
      </c>
      <c r="S907" s="68">
        <v>3178</v>
      </c>
      <c r="T907" s="68">
        <f t="shared" si="14"/>
        <v>143010</v>
      </c>
    </row>
    <row r="908" spans="1:20" ht="15.75" customHeight="1">
      <c r="A908" s="66">
        <v>733</v>
      </c>
      <c r="B908" s="66">
        <v>1031810025</v>
      </c>
      <c r="C908" s="66" t="s">
        <v>3403</v>
      </c>
      <c r="D908" s="66" t="s">
        <v>1613</v>
      </c>
      <c r="E908" s="67" t="s">
        <v>3404</v>
      </c>
      <c r="F908" s="67" t="s">
        <v>314</v>
      </c>
      <c r="G908" s="67"/>
      <c r="H908" s="66" t="s">
        <v>458</v>
      </c>
      <c r="I908" s="66" t="s">
        <v>88</v>
      </c>
      <c r="J908" s="66" t="s">
        <v>36</v>
      </c>
      <c r="K908" s="66" t="s">
        <v>1607</v>
      </c>
      <c r="L908" s="66" t="s">
        <v>1607</v>
      </c>
      <c r="M908" s="66" t="s">
        <v>36</v>
      </c>
      <c r="N908" s="68"/>
      <c r="O908" s="69">
        <v>350</v>
      </c>
      <c r="P908" s="66" t="s">
        <v>1607</v>
      </c>
      <c r="Q908" s="68">
        <v>398</v>
      </c>
      <c r="R908" s="68">
        <v>398</v>
      </c>
      <c r="S908" s="68">
        <v>398</v>
      </c>
      <c r="T908" s="68">
        <f t="shared" si="14"/>
        <v>139300</v>
      </c>
    </row>
    <row r="909" spans="1:20" ht="15.75" hidden="1" customHeight="1">
      <c r="A909" s="66">
        <v>115</v>
      </c>
      <c r="B909" s="66">
        <v>1032010118</v>
      </c>
      <c r="C909" s="66" t="s">
        <v>3405</v>
      </c>
      <c r="D909" s="66" t="s">
        <v>1607</v>
      </c>
      <c r="E909" s="67" t="s">
        <v>951</v>
      </c>
      <c r="F909" s="67" t="s">
        <v>952</v>
      </c>
      <c r="G909" s="67" t="s">
        <v>33</v>
      </c>
      <c r="H909" s="66" t="s">
        <v>2401</v>
      </c>
      <c r="I909" s="66" t="s">
        <v>35</v>
      </c>
      <c r="J909" s="66" t="s">
        <v>36</v>
      </c>
      <c r="K909" s="66" t="s">
        <v>1607</v>
      </c>
      <c r="L909" s="66" t="s">
        <v>1607</v>
      </c>
      <c r="M909" s="66" t="s">
        <v>36</v>
      </c>
      <c r="N909" s="68" t="s">
        <v>1607</v>
      </c>
      <c r="O909" s="69">
        <v>323</v>
      </c>
      <c r="P909" s="66" t="s">
        <v>1607</v>
      </c>
      <c r="Q909" s="68">
        <v>478</v>
      </c>
      <c r="R909" s="68">
        <v>0</v>
      </c>
      <c r="S909" s="68">
        <v>529</v>
      </c>
      <c r="T909" s="68">
        <f t="shared" si="14"/>
        <v>170867</v>
      </c>
    </row>
    <row r="910" spans="1:20" ht="15.75" hidden="1" customHeight="1">
      <c r="A910" s="66">
        <v>49</v>
      </c>
      <c r="B910" s="66">
        <v>1031610005</v>
      </c>
      <c r="C910" s="66" t="s">
        <v>3406</v>
      </c>
      <c r="D910" s="66" t="s">
        <v>1607</v>
      </c>
      <c r="E910" s="67" t="s">
        <v>979</v>
      </c>
      <c r="F910" s="67" t="s">
        <v>980</v>
      </c>
      <c r="G910" s="67" t="s">
        <v>212</v>
      </c>
      <c r="H910" s="66" t="s">
        <v>589</v>
      </c>
      <c r="I910" s="66" t="s">
        <v>88</v>
      </c>
      <c r="J910" s="66" t="s">
        <v>36</v>
      </c>
      <c r="K910" s="66" t="s">
        <v>1607</v>
      </c>
      <c r="L910" s="66" t="s">
        <v>1607</v>
      </c>
      <c r="M910" s="66" t="s">
        <v>36</v>
      </c>
      <c r="N910" s="68" t="s">
        <v>1607</v>
      </c>
      <c r="O910" s="69">
        <v>12</v>
      </c>
      <c r="P910" s="66" t="s">
        <v>1607</v>
      </c>
      <c r="Q910" s="68">
        <v>12803</v>
      </c>
      <c r="R910" s="68">
        <v>0</v>
      </c>
      <c r="S910" s="68">
        <v>14156</v>
      </c>
      <c r="T910" s="68">
        <f t="shared" si="14"/>
        <v>169872</v>
      </c>
    </row>
    <row r="911" spans="1:20" ht="15.75" hidden="1" customHeight="1">
      <c r="A911" s="66">
        <v>403</v>
      </c>
      <c r="B911" s="66">
        <v>1032160058</v>
      </c>
      <c r="C911" s="66" t="s">
        <v>3407</v>
      </c>
      <c r="D911" s="66" t="s">
        <v>1607</v>
      </c>
      <c r="E911" s="67" t="s">
        <v>953</v>
      </c>
      <c r="F911" s="67" t="s">
        <v>954</v>
      </c>
      <c r="G911" s="67" t="s">
        <v>169</v>
      </c>
      <c r="H911" s="66" t="s">
        <v>458</v>
      </c>
      <c r="I911" s="66" t="s">
        <v>88</v>
      </c>
      <c r="J911" s="66" t="s">
        <v>36</v>
      </c>
      <c r="K911" s="66" t="s">
        <v>1607</v>
      </c>
      <c r="L911" s="66" t="s">
        <v>1607</v>
      </c>
      <c r="M911" s="66" t="s">
        <v>36</v>
      </c>
      <c r="N911" s="68" t="s">
        <v>36</v>
      </c>
      <c r="O911" s="69">
        <v>325</v>
      </c>
      <c r="P911" s="66" t="s">
        <v>1607</v>
      </c>
      <c r="Q911" s="68">
        <v>472</v>
      </c>
      <c r="R911" s="68">
        <v>0</v>
      </c>
      <c r="S911" s="68">
        <v>522</v>
      </c>
      <c r="T911" s="68">
        <f t="shared" si="14"/>
        <v>169650</v>
      </c>
    </row>
    <row r="912" spans="1:20" ht="15.75" hidden="1" customHeight="1">
      <c r="A912" s="66">
        <v>255</v>
      </c>
      <c r="B912" s="66">
        <v>1033420018</v>
      </c>
      <c r="C912" s="66" t="s">
        <v>3408</v>
      </c>
      <c r="D912" s="66" t="s">
        <v>1607</v>
      </c>
      <c r="E912" s="67" t="s">
        <v>853</v>
      </c>
      <c r="F912" s="67" t="s">
        <v>854</v>
      </c>
      <c r="G912" s="67" t="s">
        <v>698</v>
      </c>
      <c r="H912" s="66" t="s">
        <v>3409</v>
      </c>
      <c r="I912" s="66" t="s">
        <v>127</v>
      </c>
      <c r="J912" s="66" t="s">
        <v>36</v>
      </c>
      <c r="K912" s="66" t="s">
        <v>1607</v>
      </c>
      <c r="L912" s="66" t="s">
        <v>1607</v>
      </c>
      <c r="M912" s="66" t="s">
        <v>36</v>
      </c>
      <c r="N912" s="68" t="s">
        <v>1607</v>
      </c>
      <c r="O912" s="69">
        <v>7</v>
      </c>
      <c r="P912" s="66" t="s">
        <v>1607</v>
      </c>
      <c r="Q912" s="68">
        <v>21882</v>
      </c>
      <c r="R912" s="68">
        <v>0</v>
      </c>
      <c r="S912" s="68">
        <v>24194</v>
      </c>
      <c r="T912" s="68">
        <f t="shared" si="14"/>
        <v>169358</v>
      </c>
    </row>
    <row r="913" spans="1:20" ht="15.75" hidden="1" customHeight="1">
      <c r="A913" s="66">
        <v>1208</v>
      </c>
      <c r="B913" s="66">
        <v>1031014113</v>
      </c>
      <c r="C913" s="66" t="s">
        <v>3410</v>
      </c>
      <c r="D913" s="66" t="s">
        <v>1607</v>
      </c>
      <c r="E913" s="67" t="s">
        <v>957</v>
      </c>
      <c r="F913" s="67" t="s">
        <v>958</v>
      </c>
      <c r="G913" s="67" t="s">
        <v>3411</v>
      </c>
      <c r="H913" s="66" t="s">
        <v>136</v>
      </c>
      <c r="I913" s="66" t="s">
        <v>88</v>
      </c>
      <c r="J913" s="66" t="s">
        <v>36</v>
      </c>
      <c r="K913" s="66" t="s">
        <v>1607</v>
      </c>
      <c r="L913" s="66" t="s">
        <v>1607</v>
      </c>
      <c r="M913" s="66" t="s">
        <v>36</v>
      </c>
      <c r="N913" s="68" t="s">
        <v>1607</v>
      </c>
      <c r="O913" s="69">
        <v>46</v>
      </c>
      <c r="P913" s="66" t="s">
        <v>1607</v>
      </c>
      <c r="Q913" s="68">
        <v>3329</v>
      </c>
      <c r="R913" s="68">
        <v>0</v>
      </c>
      <c r="S913" s="68">
        <v>3681</v>
      </c>
      <c r="T913" s="68">
        <f t="shared" si="14"/>
        <v>169326</v>
      </c>
    </row>
    <row r="914" spans="1:20" ht="15.75" hidden="1" customHeight="1">
      <c r="A914" s="66">
        <v>401</v>
      </c>
      <c r="B914" s="66">
        <v>1032160050</v>
      </c>
      <c r="C914" s="66" t="s">
        <v>3412</v>
      </c>
      <c r="D914" s="66" t="s">
        <v>1607</v>
      </c>
      <c r="E914" s="67" t="s">
        <v>955</v>
      </c>
      <c r="F914" s="67" t="s">
        <v>956</v>
      </c>
      <c r="G914" s="67" t="s">
        <v>169</v>
      </c>
      <c r="H914" s="66" t="s">
        <v>458</v>
      </c>
      <c r="I914" s="66" t="s">
        <v>88</v>
      </c>
      <c r="J914" s="66" t="s">
        <v>36</v>
      </c>
      <c r="K914" s="66" t="s">
        <v>1607</v>
      </c>
      <c r="L914" s="66" t="s">
        <v>1607</v>
      </c>
      <c r="M914" s="66" t="s">
        <v>36</v>
      </c>
      <c r="N914" s="68" t="s">
        <v>36</v>
      </c>
      <c r="O914" s="69">
        <v>695</v>
      </c>
      <c r="P914" s="66" t="s">
        <v>1607</v>
      </c>
      <c r="Q914" s="68">
        <v>220</v>
      </c>
      <c r="R914" s="68">
        <v>0</v>
      </c>
      <c r="S914" s="68">
        <v>243</v>
      </c>
      <c r="T914" s="68">
        <f t="shared" si="14"/>
        <v>168885</v>
      </c>
    </row>
    <row r="915" spans="1:20" ht="15.75" hidden="1" customHeight="1">
      <c r="A915" s="66">
        <v>1301</v>
      </c>
      <c r="B915" s="66">
        <v>1033480010</v>
      </c>
      <c r="C915" s="66" t="s">
        <v>3413</v>
      </c>
      <c r="D915" s="66" t="s">
        <v>1607</v>
      </c>
      <c r="E915" s="67" t="s">
        <v>931</v>
      </c>
      <c r="F915" s="67">
        <v>0.01</v>
      </c>
      <c r="G915" s="67"/>
      <c r="H915" s="66" t="s">
        <v>3414</v>
      </c>
      <c r="I915" s="66" t="s">
        <v>127</v>
      </c>
      <c r="J915" s="66" t="s">
        <v>36</v>
      </c>
      <c r="K915" s="66"/>
      <c r="L915" s="66" t="s">
        <v>36</v>
      </c>
      <c r="M915" s="66" t="s">
        <v>1607</v>
      </c>
      <c r="N915" s="68" t="s">
        <v>1607</v>
      </c>
      <c r="O915" s="69">
        <v>19</v>
      </c>
      <c r="P915" s="66" t="s">
        <v>1607</v>
      </c>
      <c r="Q915" s="68">
        <v>7961</v>
      </c>
      <c r="R915" s="68">
        <v>0</v>
      </c>
      <c r="S915" s="68">
        <v>8802</v>
      </c>
      <c r="T915" s="68">
        <f t="shared" si="14"/>
        <v>167238</v>
      </c>
    </row>
    <row r="916" spans="1:20" ht="15.75" hidden="1" customHeight="1">
      <c r="A916" s="66">
        <v>1281</v>
      </c>
      <c r="B916" s="66">
        <v>1186290971</v>
      </c>
      <c r="C916" s="66">
        <v>1186290971</v>
      </c>
      <c r="D916" s="66" t="s">
        <v>1607</v>
      </c>
      <c r="E916" s="67" t="s">
        <v>1092</v>
      </c>
      <c r="F916" s="67" t="s">
        <v>1094</v>
      </c>
      <c r="G916" s="67" t="s">
        <v>1093</v>
      </c>
      <c r="H916" s="66" t="s">
        <v>1093</v>
      </c>
      <c r="I916" s="66" t="s">
        <v>1095</v>
      </c>
      <c r="J916" s="66" t="s">
        <v>36</v>
      </c>
      <c r="K916" s="66" t="s">
        <v>1607</v>
      </c>
      <c r="L916" s="66" t="s">
        <v>36</v>
      </c>
      <c r="M916" s="66" t="s">
        <v>1607</v>
      </c>
      <c r="N916" s="68" t="s">
        <v>1607</v>
      </c>
      <c r="O916" s="69">
        <v>1</v>
      </c>
      <c r="P916" s="66" t="s">
        <v>1607</v>
      </c>
      <c r="Q916" s="68">
        <v>150588</v>
      </c>
      <c r="R916" s="68">
        <v>0</v>
      </c>
      <c r="S916" s="68">
        <v>166498</v>
      </c>
      <c r="T916" s="68">
        <f t="shared" si="14"/>
        <v>166498</v>
      </c>
    </row>
    <row r="917" spans="1:20" ht="15.75" hidden="1" customHeight="1">
      <c r="A917" s="66">
        <v>137</v>
      </c>
      <c r="B917" s="66">
        <v>1032810055</v>
      </c>
      <c r="C917" s="66" t="s">
        <v>3415</v>
      </c>
      <c r="D917" s="66" t="s">
        <v>1607</v>
      </c>
      <c r="E917" s="67" t="s">
        <v>798</v>
      </c>
      <c r="F917" s="67" t="s">
        <v>959</v>
      </c>
      <c r="G917" s="67" t="s">
        <v>500</v>
      </c>
      <c r="H917" s="66" t="s">
        <v>560</v>
      </c>
      <c r="I917" s="66" t="s">
        <v>88</v>
      </c>
      <c r="J917" s="66" t="s">
        <v>36</v>
      </c>
      <c r="K917" s="66" t="s">
        <v>1607</v>
      </c>
      <c r="L917" s="66" t="s">
        <v>1607</v>
      </c>
      <c r="M917" s="66" t="s">
        <v>36</v>
      </c>
      <c r="N917" s="68" t="s">
        <v>36</v>
      </c>
      <c r="O917" s="69">
        <v>903</v>
      </c>
      <c r="P917" s="66" t="s">
        <v>1607</v>
      </c>
      <c r="Q917" s="68">
        <v>166</v>
      </c>
      <c r="R917" s="68">
        <v>0</v>
      </c>
      <c r="S917" s="68">
        <v>184</v>
      </c>
      <c r="T917" s="68">
        <f t="shared" si="14"/>
        <v>166152</v>
      </c>
    </row>
    <row r="918" spans="1:20" ht="15.75" customHeight="1">
      <c r="A918" s="66">
        <v>1116</v>
      </c>
      <c r="B918" s="66">
        <v>1031820043</v>
      </c>
      <c r="C918" s="66" t="s">
        <v>3416</v>
      </c>
      <c r="D918" s="66" t="s">
        <v>1613</v>
      </c>
      <c r="E918" s="67" t="s">
        <v>3417</v>
      </c>
      <c r="F918" s="67" t="s">
        <v>3418</v>
      </c>
      <c r="G918" s="67"/>
      <c r="H918" s="66" t="s">
        <v>560</v>
      </c>
      <c r="I918" s="66" t="s">
        <v>88</v>
      </c>
      <c r="J918" s="66" t="s">
        <v>36</v>
      </c>
      <c r="K918" s="66" t="s">
        <v>1607</v>
      </c>
      <c r="L918" s="66" t="s">
        <v>1607</v>
      </c>
      <c r="M918" s="66" t="s">
        <v>36</v>
      </c>
      <c r="N918" s="68"/>
      <c r="O918" s="69">
        <v>56</v>
      </c>
      <c r="P918" s="66" t="s">
        <v>1607</v>
      </c>
      <c r="Q918" s="68">
        <v>2479</v>
      </c>
      <c r="R918" s="68">
        <v>2479</v>
      </c>
      <c r="S918" s="68">
        <v>2479</v>
      </c>
      <c r="T918" s="68">
        <f t="shared" si="14"/>
        <v>138824</v>
      </c>
    </row>
    <row r="919" spans="1:20" ht="15.75" hidden="1" customHeight="1">
      <c r="A919" s="66">
        <v>139</v>
      </c>
      <c r="B919" s="66">
        <v>1033480001</v>
      </c>
      <c r="C919" s="66" t="s">
        <v>3419</v>
      </c>
      <c r="D919" s="66" t="s">
        <v>1607</v>
      </c>
      <c r="E919" s="67" t="s">
        <v>913</v>
      </c>
      <c r="F919" s="67" t="s">
        <v>914</v>
      </c>
      <c r="G919" s="67" t="s">
        <v>575</v>
      </c>
      <c r="H919" s="66" t="s">
        <v>2771</v>
      </c>
      <c r="I919" s="66" t="s">
        <v>476</v>
      </c>
      <c r="J919" s="66" t="s">
        <v>36</v>
      </c>
      <c r="K919" s="66" t="s">
        <v>1607</v>
      </c>
      <c r="L919" s="66" t="s">
        <v>1607</v>
      </c>
      <c r="M919" s="66" t="s">
        <v>36</v>
      </c>
      <c r="N919" s="68" t="s">
        <v>1607</v>
      </c>
      <c r="O919" s="69">
        <v>6</v>
      </c>
      <c r="P919" s="66" t="s">
        <v>1607</v>
      </c>
      <c r="Q919" s="68">
        <v>24970</v>
      </c>
      <c r="R919" s="68">
        <v>0</v>
      </c>
      <c r="S919" s="68">
        <v>27608</v>
      </c>
      <c r="T919" s="68">
        <f t="shared" si="14"/>
        <v>165648</v>
      </c>
    </row>
    <row r="920" spans="1:20" ht="15.75" hidden="1" customHeight="1">
      <c r="A920" s="66">
        <v>146</v>
      </c>
      <c r="B920" s="66">
        <v>1031012066</v>
      </c>
      <c r="C920" s="66" t="s">
        <v>3420</v>
      </c>
      <c r="D920" s="66" t="s">
        <v>1607</v>
      </c>
      <c r="E920" s="67" t="s">
        <v>937</v>
      </c>
      <c r="F920" s="67" t="s">
        <v>511</v>
      </c>
      <c r="G920" s="67" t="s">
        <v>185</v>
      </c>
      <c r="H920" s="66" t="s">
        <v>3421</v>
      </c>
      <c r="I920" s="66" t="s">
        <v>88</v>
      </c>
      <c r="J920" s="66" t="s">
        <v>36</v>
      </c>
      <c r="K920" s="66" t="s">
        <v>1607</v>
      </c>
      <c r="L920" s="66" t="s">
        <v>1607</v>
      </c>
      <c r="M920" s="66" t="s">
        <v>36</v>
      </c>
      <c r="N920" s="68" t="s">
        <v>1607</v>
      </c>
      <c r="O920" s="69">
        <v>43</v>
      </c>
      <c r="P920" s="66" t="s">
        <v>1607</v>
      </c>
      <c r="Q920" s="68">
        <v>3478</v>
      </c>
      <c r="R920" s="68">
        <v>0</v>
      </c>
      <c r="S920" s="68">
        <v>3846</v>
      </c>
      <c r="T920" s="68">
        <f t="shared" si="14"/>
        <v>165378</v>
      </c>
    </row>
    <row r="921" spans="1:20" ht="15.75" customHeight="1">
      <c r="A921" s="66">
        <v>1076</v>
      </c>
      <c r="B921" s="66">
        <v>1031210003</v>
      </c>
      <c r="C921" s="66" t="s">
        <v>3422</v>
      </c>
      <c r="D921" s="66" t="s">
        <v>1613</v>
      </c>
      <c r="E921" s="67" t="s">
        <v>3423</v>
      </c>
      <c r="F921" s="67" t="s">
        <v>666</v>
      </c>
      <c r="G921" s="67"/>
      <c r="H921" s="66" t="s">
        <v>458</v>
      </c>
      <c r="I921" s="66" t="s">
        <v>88</v>
      </c>
      <c r="J921" s="66" t="s">
        <v>36</v>
      </c>
      <c r="K921" s="66" t="s">
        <v>1607</v>
      </c>
      <c r="L921" s="66" t="s">
        <v>1607</v>
      </c>
      <c r="M921" s="66" t="s">
        <v>36</v>
      </c>
      <c r="N921" s="68"/>
      <c r="O921" s="69">
        <v>46</v>
      </c>
      <c r="P921" s="66" t="s">
        <v>1607</v>
      </c>
      <c r="Q921" s="68">
        <v>2888</v>
      </c>
      <c r="R921" s="68">
        <v>4156</v>
      </c>
      <c r="S921" s="68">
        <v>2888</v>
      </c>
      <c r="T921" s="68">
        <f t="shared" si="14"/>
        <v>132848</v>
      </c>
    </row>
    <row r="922" spans="1:20" ht="15.75" customHeight="1">
      <c r="A922" s="66">
        <v>1070</v>
      </c>
      <c r="B922" s="66">
        <v>1031220019</v>
      </c>
      <c r="C922" s="66" t="s">
        <v>3424</v>
      </c>
      <c r="D922" s="66" t="s">
        <v>1613</v>
      </c>
      <c r="E922" s="67" t="s">
        <v>3425</v>
      </c>
      <c r="F922" s="67" t="s">
        <v>171</v>
      </c>
      <c r="G922" s="67"/>
      <c r="H922" s="66" t="s">
        <v>169</v>
      </c>
      <c r="I922" s="66" t="s">
        <v>88</v>
      </c>
      <c r="J922" s="66" t="s">
        <v>36</v>
      </c>
      <c r="K922" s="66" t="s">
        <v>1607</v>
      </c>
      <c r="L922" s="66" t="s">
        <v>1607</v>
      </c>
      <c r="M922" s="66" t="s">
        <v>36</v>
      </c>
      <c r="N922" s="68"/>
      <c r="O922" s="69">
        <v>172</v>
      </c>
      <c r="P922" s="66" t="s">
        <v>1607</v>
      </c>
      <c r="Q922" s="68">
        <v>771</v>
      </c>
      <c r="R922" s="68">
        <v>1043</v>
      </c>
      <c r="S922" s="68">
        <v>771</v>
      </c>
      <c r="T922" s="68">
        <f t="shared" si="14"/>
        <v>132612</v>
      </c>
    </row>
    <row r="923" spans="1:20" ht="15.75" customHeight="1">
      <c r="A923" s="66">
        <v>78</v>
      </c>
      <c r="B923" s="66">
        <v>1031220780</v>
      </c>
      <c r="C923" s="66" t="s">
        <v>3426</v>
      </c>
      <c r="D923" s="66" t="s">
        <v>1613</v>
      </c>
      <c r="E923" s="67" t="s">
        <v>3427</v>
      </c>
      <c r="F923" s="67" t="s">
        <v>3428</v>
      </c>
      <c r="G923" s="67" t="s">
        <v>170</v>
      </c>
      <c r="H923" s="66" t="s">
        <v>458</v>
      </c>
      <c r="I923" s="66" t="s">
        <v>88</v>
      </c>
      <c r="J923" s="66" t="s">
        <v>36</v>
      </c>
      <c r="K923" s="66" t="s">
        <v>1607</v>
      </c>
      <c r="L923" s="66" t="s">
        <v>1607</v>
      </c>
      <c r="M923" s="66" t="s">
        <v>36</v>
      </c>
      <c r="N923" s="68" t="s">
        <v>36</v>
      </c>
      <c r="O923" s="69">
        <v>68</v>
      </c>
      <c r="P923" s="66" t="s">
        <v>1607</v>
      </c>
      <c r="Q923" s="68">
        <v>1859</v>
      </c>
      <c r="R923" s="68">
        <v>1859</v>
      </c>
      <c r="S923" s="68">
        <v>1859</v>
      </c>
      <c r="T923" s="68">
        <f t="shared" si="14"/>
        <v>126412</v>
      </c>
    </row>
    <row r="924" spans="1:20" ht="15.75" customHeight="1">
      <c r="A924" s="66">
        <v>809</v>
      </c>
      <c r="B924" s="66">
        <v>1032144050</v>
      </c>
      <c r="C924" s="66" t="s">
        <v>3429</v>
      </c>
      <c r="D924" s="66" t="s">
        <v>1613</v>
      </c>
      <c r="E924" s="67" t="s">
        <v>3430</v>
      </c>
      <c r="F924" s="67" t="s">
        <v>3431</v>
      </c>
      <c r="G924" s="67"/>
      <c r="H924" s="66" t="s">
        <v>458</v>
      </c>
      <c r="I924" s="66" t="s">
        <v>88</v>
      </c>
      <c r="J924" s="66" t="s">
        <v>36</v>
      </c>
      <c r="K924" s="66" t="s">
        <v>1607</v>
      </c>
      <c r="L924" s="66" t="s">
        <v>1607</v>
      </c>
      <c r="M924" s="66" t="s">
        <v>36</v>
      </c>
      <c r="N924" s="68"/>
      <c r="O924" s="69">
        <v>70</v>
      </c>
      <c r="P924" s="66" t="s">
        <v>1607</v>
      </c>
      <c r="Q924" s="68">
        <v>1784</v>
      </c>
      <c r="R924" s="68">
        <v>2181</v>
      </c>
      <c r="S924" s="68">
        <v>1784</v>
      </c>
      <c r="T924" s="68">
        <f t="shared" si="14"/>
        <v>124880</v>
      </c>
    </row>
    <row r="925" spans="1:20" ht="15.75" customHeight="1">
      <c r="A925" s="66">
        <v>1094</v>
      </c>
      <c r="B925" s="66">
        <v>1031440115</v>
      </c>
      <c r="C925" s="66" t="s">
        <v>3432</v>
      </c>
      <c r="D925" s="66" t="s">
        <v>1613</v>
      </c>
      <c r="E925" s="67" t="s">
        <v>3433</v>
      </c>
      <c r="F925" s="67" t="s">
        <v>3434</v>
      </c>
      <c r="G925" s="67"/>
      <c r="H925" s="66" t="s">
        <v>3435</v>
      </c>
      <c r="I925" s="66" t="s">
        <v>88</v>
      </c>
      <c r="J925" s="66" t="s">
        <v>36</v>
      </c>
      <c r="K925" s="66" t="s">
        <v>1607</v>
      </c>
      <c r="L925" s="66" t="s">
        <v>1607</v>
      </c>
      <c r="M925" s="66" t="s">
        <v>36</v>
      </c>
      <c r="N925" s="68"/>
      <c r="O925" s="69">
        <v>1</v>
      </c>
      <c r="P925" s="66" t="s">
        <v>1607</v>
      </c>
      <c r="Q925" s="68">
        <v>124690</v>
      </c>
      <c r="R925" s="68">
        <v>124690</v>
      </c>
      <c r="S925" s="68">
        <v>124690</v>
      </c>
      <c r="T925" s="68">
        <f t="shared" si="14"/>
        <v>124690</v>
      </c>
    </row>
    <row r="926" spans="1:20" ht="15.75" customHeight="1">
      <c r="A926" s="66">
        <v>952</v>
      </c>
      <c r="B926" s="66">
        <v>1031211199</v>
      </c>
      <c r="C926" s="66" t="s">
        <v>3436</v>
      </c>
      <c r="D926" s="66" t="s">
        <v>1613</v>
      </c>
      <c r="E926" s="67" t="s">
        <v>3437</v>
      </c>
      <c r="F926" s="67" t="s">
        <v>873</v>
      </c>
      <c r="G926" s="67"/>
      <c r="H926" s="66" t="s">
        <v>458</v>
      </c>
      <c r="I926" s="66" t="s">
        <v>88</v>
      </c>
      <c r="J926" s="66" t="s">
        <v>36</v>
      </c>
      <c r="K926" s="66" t="s">
        <v>1607</v>
      </c>
      <c r="L926" s="66" t="s">
        <v>1607</v>
      </c>
      <c r="M926" s="66" t="s">
        <v>36</v>
      </c>
      <c r="N926" s="68"/>
      <c r="O926" s="69">
        <v>388</v>
      </c>
      <c r="P926" s="66" t="s">
        <v>1607</v>
      </c>
      <c r="Q926" s="68">
        <v>308</v>
      </c>
      <c r="R926" s="68">
        <v>308</v>
      </c>
      <c r="S926" s="68">
        <v>308</v>
      </c>
      <c r="T926" s="68">
        <f t="shared" si="14"/>
        <v>119504</v>
      </c>
    </row>
    <row r="927" spans="1:20" ht="15.75" customHeight="1">
      <c r="A927" s="66">
        <v>1118</v>
      </c>
      <c r="B927" s="66">
        <v>1031820051</v>
      </c>
      <c r="C927" s="66" t="s">
        <v>3438</v>
      </c>
      <c r="D927" s="66" t="s">
        <v>1613</v>
      </c>
      <c r="E927" s="67" t="s">
        <v>3439</v>
      </c>
      <c r="F927" s="67" t="s">
        <v>3440</v>
      </c>
      <c r="G927" s="67"/>
      <c r="H927" s="66" t="s">
        <v>560</v>
      </c>
      <c r="I927" s="66" t="s">
        <v>88</v>
      </c>
      <c r="J927" s="66" t="s">
        <v>36</v>
      </c>
      <c r="K927" s="66" t="s">
        <v>1607</v>
      </c>
      <c r="L927" s="66" t="s">
        <v>1607</v>
      </c>
      <c r="M927" s="66" t="s">
        <v>36</v>
      </c>
      <c r="N927" s="68"/>
      <c r="O927" s="69">
        <v>24</v>
      </c>
      <c r="P927" s="66" t="s">
        <v>1607</v>
      </c>
      <c r="Q927" s="68">
        <v>4958</v>
      </c>
      <c r="R927" s="68">
        <v>4958</v>
      </c>
      <c r="S927" s="68">
        <v>4958</v>
      </c>
      <c r="T927" s="68">
        <f t="shared" si="14"/>
        <v>118992</v>
      </c>
    </row>
    <row r="928" spans="1:20" ht="15.75" customHeight="1">
      <c r="A928" s="66">
        <v>907</v>
      </c>
      <c r="B928" s="66">
        <v>1031810002</v>
      </c>
      <c r="C928" s="66" t="s">
        <v>3441</v>
      </c>
      <c r="D928" s="66" t="s">
        <v>1613</v>
      </c>
      <c r="E928" s="67" t="s">
        <v>3442</v>
      </c>
      <c r="F928" s="67" t="s">
        <v>87</v>
      </c>
      <c r="G928" s="67"/>
      <c r="H928" s="66" t="s">
        <v>560</v>
      </c>
      <c r="I928" s="66" t="s">
        <v>88</v>
      </c>
      <c r="J928" s="66" t="s">
        <v>36</v>
      </c>
      <c r="K928" s="66" t="s">
        <v>1607</v>
      </c>
      <c r="L928" s="66" t="s">
        <v>1607</v>
      </c>
      <c r="M928" s="66" t="s">
        <v>36</v>
      </c>
      <c r="N928" s="68"/>
      <c r="O928" s="69">
        <v>96</v>
      </c>
      <c r="P928" s="66" t="s">
        <v>1607</v>
      </c>
      <c r="Q928" s="68">
        <v>1219</v>
      </c>
      <c r="R928" s="68">
        <v>1758</v>
      </c>
      <c r="S928" s="68">
        <v>1219</v>
      </c>
      <c r="T928" s="68">
        <f t="shared" si="14"/>
        <v>117024</v>
      </c>
    </row>
    <row r="929" spans="1:20" ht="15.75" customHeight="1">
      <c r="A929" s="66">
        <v>1018</v>
      </c>
      <c r="B929" s="66">
        <v>1031870056</v>
      </c>
      <c r="C929" s="66" t="s">
        <v>3443</v>
      </c>
      <c r="D929" s="66" t="s">
        <v>1613</v>
      </c>
      <c r="E929" s="67" t="s">
        <v>3207</v>
      </c>
      <c r="F929" s="67" t="s">
        <v>3444</v>
      </c>
      <c r="G929" s="67"/>
      <c r="H929" s="66" t="s">
        <v>3445</v>
      </c>
      <c r="I929" s="66" t="s">
        <v>88</v>
      </c>
      <c r="J929" s="66" t="s">
        <v>36</v>
      </c>
      <c r="K929" s="66" t="s">
        <v>1607</v>
      </c>
      <c r="L929" s="66" t="s">
        <v>1607</v>
      </c>
      <c r="M929" s="66" t="s">
        <v>36</v>
      </c>
      <c r="N929" s="68"/>
      <c r="O929" s="69">
        <v>46</v>
      </c>
      <c r="P929" s="66" t="s">
        <v>1607</v>
      </c>
      <c r="Q929" s="68">
        <v>2521</v>
      </c>
      <c r="R929" s="68">
        <v>2521</v>
      </c>
      <c r="S929" s="68">
        <v>2521</v>
      </c>
      <c r="T929" s="68">
        <f t="shared" si="14"/>
        <v>115966</v>
      </c>
    </row>
    <row r="930" spans="1:20" ht="15.75" customHeight="1">
      <c r="A930" s="66">
        <v>1155</v>
      </c>
      <c r="B930" s="66">
        <v>1031220033</v>
      </c>
      <c r="C930" s="66" t="s">
        <v>3446</v>
      </c>
      <c r="D930" s="66" t="s">
        <v>1613</v>
      </c>
      <c r="E930" s="67" t="s">
        <v>3447</v>
      </c>
      <c r="F930" s="67" t="s">
        <v>817</v>
      </c>
      <c r="G930" s="67" t="s">
        <v>458</v>
      </c>
      <c r="H930" s="66" t="s">
        <v>458</v>
      </c>
      <c r="I930" s="66" t="s">
        <v>88</v>
      </c>
      <c r="J930" s="66" t="s">
        <v>36</v>
      </c>
      <c r="K930" s="66" t="s">
        <v>1607</v>
      </c>
      <c r="L930" s="66" t="s">
        <v>36</v>
      </c>
      <c r="M930" s="66" t="s">
        <v>1607</v>
      </c>
      <c r="N930" s="68" t="s">
        <v>36</v>
      </c>
      <c r="O930" s="69">
        <v>76</v>
      </c>
      <c r="P930" s="66" t="s">
        <v>1607</v>
      </c>
      <c r="Q930" s="68">
        <v>1491</v>
      </c>
      <c r="R930" s="68">
        <v>1491</v>
      </c>
      <c r="S930" s="68">
        <v>1491</v>
      </c>
      <c r="T930" s="68">
        <f t="shared" si="14"/>
        <v>113316</v>
      </c>
    </row>
    <row r="931" spans="1:20" ht="15.75" hidden="1" customHeight="1">
      <c r="A931" s="66">
        <v>347</v>
      </c>
      <c r="B931" s="66" t="s">
        <v>942</v>
      </c>
      <c r="C931" s="66" t="s">
        <v>3448</v>
      </c>
      <c r="D931" s="66" t="s">
        <v>1607</v>
      </c>
      <c r="E931" s="67" t="s">
        <v>943</v>
      </c>
      <c r="F931" s="67" t="s">
        <v>944</v>
      </c>
      <c r="G931" s="67" t="s">
        <v>493</v>
      </c>
      <c r="H931" s="66" t="s">
        <v>3449</v>
      </c>
      <c r="I931" s="66" t="s">
        <v>88</v>
      </c>
      <c r="J931" s="66" t="s">
        <v>36</v>
      </c>
      <c r="K931" s="66" t="s">
        <v>1607</v>
      </c>
      <c r="L931" s="66" t="s">
        <v>1607</v>
      </c>
      <c r="M931" s="66" t="s">
        <v>36</v>
      </c>
      <c r="N931" s="68" t="s">
        <v>1607</v>
      </c>
      <c r="O931" s="69">
        <v>53</v>
      </c>
      <c r="P931" s="66" t="s">
        <v>1607</v>
      </c>
      <c r="Q931" s="68">
        <v>2806</v>
      </c>
      <c r="R931" s="68">
        <v>0</v>
      </c>
      <c r="S931" s="68">
        <v>3103</v>
      </c>
      <c r="T931" s="68">
        <f t="shared" si="14"/>
        <v>164459</v>
      </c>
    </row>
    <row r="932" spans="1:20" ht="15.75" hidden="1" customHeight="1">
      <c r="A932" s="66">
        <v>157</v>
      </c>
      <c r="B932" s="66">
        <v>1032412050</v>
      </c>
      <c r="C932" s="66" t="s">
        <v>3450</v>
      </c>
      <c r="D932" s="66" t="s">
        <v>1607</v>
      </c>
      <c r="E932" s="67" t="s">
        <v>917</v>
      </c>
      <c r="F932" s="67" t="s">
        <v>919</v>
      </c>
      <c r="G932" s="67" t="s">
        <v>918</v>
      </c>
      <c r="H932" s="66" t="s">
        <v>3451</v>
      </c>
      <c r="I932" s="66" t="s">
        <v>35</v>
      </c>
      <c r="J932" s="66" t="s">
        <v>36</v>
      </c>
      <c r="K932" s="66" t="s">
        <v>1607</v>
      </c>
      <c r="L932" s="66" t="s">
        <v>36</v>
      </c>
      <c r="M932" s="66" t="s">
        <v>1607</v>
      </c>
      <c r="N932" s="68" t="s">
        <v>1607</v>
      </c>
      <c r="O932" s="69">
        <v>3</v>
      </c>
      <c r="P932" s="66" t="s">
        <v>1607</v>
      </c>
      <c r="Q932" s="68">
        <v>49466</v>
      </c>
      <c r="R932" s="68">
        <v>0</v>
      </c>
      <c r="S932" s="68">
        <v>54692</v>
      </c>
      <c r="T932" s="68">
        <f t="shared" si="14"/>
        <v>164076</v>
      </c>
    </row>
    <row r="933" spans="1:20" ht="15.75" customHeight="1">
      <c r="A933" s="66">
        <v>76</v>
      </c>
      <c r="B933" s="66">
        <v>1031220073</v>
      </c>
      <c r="C933" s="66" t="s">
        <v>3452</v>
      </c>
      <c r="D933" s="66" t="s">
        <v>1613</v>
      </c>
      <c r="E933" s="67" t="s">
        <v>3453</v>
      </c>
      <c r="F933" s="67" t="s">
        <v>3454</v>
      </c>
      <c r="G933" s="67" t="s">
        <v>169</v>
      </c>
      <c r="H933" s="66" t="s">
        <v>458</v>
      </c>
      <c r="I933" s="66" t="s">
        <v>88</v>
      </c>
      <c r="J933" s="66" t="s">
        <v>36</v>
      </c>
      <c r="K933" s="66" t="s">
        <v>1607</v>
      </c>
      <c r="L933" s="66" t="s">
        <v>1607</v>
      </c>
      <c r="M933" s="66" t="s">
        <v>36</v>
      </c>
      <c r="N933" s="68" t="s">
        <v>36</v>
      </c>
      <c r="O933" s="69">
        <v>37</v>
      </c>
      <c r="P933" s="66" t="s">
        <v>1607</v>
      </c>
      <c r="Q933" s="68">
        <v>3047</v>
      </c>
      <c r="R933" s="68">
        <v>3047</v>
      </c>
      <c r="S933" s="68">
        <v>3047</v>
      </c>
      <c r="T933" s="68">
        <f t="shared" si="14"/>
        <v>112739</v>
      </c>
    </row>
    <row r="934" spans="1:20" ht="15.75" customHeight="1">
      <c r="A934" s="66">
        <v>1060</v>
      </c>
      <c r="B934" s="66">
        <v>1032210073</v>
      </c>
      <c r="C934" s="66" t="s">
        <v>3455</v>
      </c>
      <c r="D934" s="66" t="s">
        <v>1613</v>
      </c>
      <c r="E934" s="67" t="s">
        <v>3456</v>
      </c>
      <c r="F934" s="67" t="s">
        <v>44</v>
      </c>
      <c r="G934" s="67"/>
      <c r="H934" s="66" t="s">
        <v>694</v>
      </c>
      <c r="I934" s="66" t="s">
        <v>88</v>
      </c>
      <c r="J934" s="66" t="s">
        <v>36</v>
      </c>
      <c r="K934" s="66" t="s">
        <v>1607</v>
      </c>
      <c r="L934" s="66" t="s">
        <v>1607</v>
      </c>
      <c r="M934" s="66" t="s">
        <v>36</v>
      </c>
      <c r="N934" s="68"/>
      <c r="O934" s="69">
        <v>1</v>
      </c>
      <c r="P934" s="66" t="s">
        <v>1607</v>
      </c>
      <c r="Q934" s="68">
        <v>110238</v>
      </c>
      <c r="R934" s="68">
        <v>110238</v>
      </c>
      <c r="S934" s="68">
        <v>110238</v>
      </c>
      <c r="T934" s="68">
        <f t="shared" si="14"/>
        <v>110238</v>
      </c>
    </row>
    <row r="935" spans="1:20" ht="15.75" customHeight="1">
      <c r="A935" s="66">
        <v>927</v>
      </c>
      <c r="B935" s="66">
        <v>1032150059</v>
      </c>
      <c r="C935" s="66" t="s">
        <v>3457</v>
      </c>
      <c r="D935" s="66" t="s">
        <v>1613</v>
      </c>
      <c r="E935" s="67" t="s">
        <v>3458</v>
      </c>
      <c r="F935" s="67" t="s">
        <v>3459</v>
      </c>
      <c r="G935" s="67"/>
      <c r="H935" s="66" t="s">
        <v>458</v>
      </c>
      <c r="I935" s="66" t="s">
        <v>88</v>
      </c>
      <c r="J935" s="66" t="s">
        <v>36</v>
      </c>
      <c r="K935" s="66" t="s">
        <v>1607</v>
      </c>
      <c r="L935" s="66" t="s">
        <v>1607</v>
      </c>
      <c r="M935" s="66" t="s">
        <v>36</v>
      </c>
      <c r="N935" s="68"/>
      <c r="O935" s="69">
        <v>43</v>
      </c>
      <c r="P935" s="66" t="s">
        <v>1607</v>
      </c>
      <c r="Q935" s="68">
        <v>2550</v>
      </c>
      <c r="R935" s="68">
        <v>2550</v>
      </c>
      <c r="S935" s="68">
        <v>2550</v>
      </c>
      <c r="T935" s="68">
        <f t="shared" si="14"/>
        <v>109650</v>
      </c>
    </row>
    <row r="936" spans="1:20" ht="15.75" customHeight="1">
      <c r="A936" s="66">
        <v>1033</v>
      </c>
      <c r="B936" s="66">
        <v>1032411051</v>
      </c>
      <c r="C936" s="66" t="s">
        <v>3460</v>
      </c>
      <c r="D936" s="66" t="s">
        <v>1613</v>
      </c>
      <c r="E936" s="67" t="s">
        <v>2674</v>
      </c>
      <c r="F936" s="67" t="s">
        <v>146</v>
      </c>
      <c r="G936" s="67"/>
      <c r="H936" s="66" t="s">
        <v>458</v>
      </c>
      <c r="I936" s="66" t="s">
        <v>88</v>
      </c>
      <c r="J936" s="66" t="s">
        <v>36</v>
      </c>
      <c r="K936" s="66" t="s">
        <v>1607</v>
      </c>
      <c r="L936" s="66" t="s">
        <v>1607</v>
      </c>
      <c r="M936" s="66" t="s">
        <v>36</v>
      </c>
      <c r="N936" s="68"/>
      <c r="O936" s="69">
        <v>20</v>
      </c>
      <c r="P936" s="66" t="s">
        <v>1607</v>
      </c>
      <c r="Q936" s="68">
        <v>5465</v>
      </c>
      <c r="R936" s="68">
        <v>7865</v>
      </c>
      <c r="S936" s="68">
        <v>5465</v>
      </c>
      <c r="T936" s="68">
        <f t="shared" si="14"/>
        <v>109300</v>
      </c>
    </row>
    <row r="937" spans="1:20" ht="15.75" customHeight="1">
      <c r="A937" s="66">
        <v>1041</v>
      </c>
      <c r="B937" s="66">
        <v>1032210195</v>
      </c>
      <c r="C937" s="66" t="s">
        <v>3461</v>
      </c>
      <c r="D937" s="66" t="s">
        <v>1613</v>
      </c>
      <c r="E937" s="67" t="s">
        <v>3462</v>
      </c>
      <c r="F937" s="67" t="s">
        <v>555</v>
      </c>
      <c r="G937" s="67"/>
      <c r="H937" s="66" t="s">
        <v>169</v>
      </c>
      <c r="I937" s="66" t="s">
        <v>88</v>
      </c>
      <c r="J937" s="66" t="s">
        <v>36</v>
      </c>
      <c r="K937" s="66" t="s">
        <v>1607</v>
      </c>
      <c r="L937" s="66" t="s">
        <v>1607</v>
      </c>
      <c r="M937" s="66" t="s">
        <v>36</v>
      </c>
      <c r="N937" s="68"/>
      <c r="O937" s="69">
        <v>1</v>
      </c>
      <c r="P937" s="66" t="s">
        <v>1607</v>
      </c>
      <c r="Q937" s="68">
        <v>105466</v>
      </c>
      <c r="R937" s="68">
        <v>105466</v>
      </c>
      <c r="S937" s="68">
        <v>105466</v>
      </c>
      <c r="T937" s="68">
        <f t="shared" si="14"/>
        <v>105466</v>
      </c>
    </row>
    <row r="938" spans="1:20" ht="15.75" customHeight="1">
      <c r="A938" s="66">
        <v>897</v>
      </c>
      <c r="B938" s="66">
        <v>1031220011</v>
      </c>
      <c r="C938" s="66" t="s">
        <v>3463</v>
      </c>
      <c r="D938" s="66" t="s">
        <v>1613</v>
      </c>
      <c r="E938" s="67" t="s">
        <v>3464</v>
      </c>
      <c r="F938" s="67" t="s">
        <v>2386</v>
      </c>
      <c r="G938" s="67"/>
      <c r="H938" s="66" t="s">
        <v>458</v>
      </c>
      <c r="I938" s="66" t="s">
        <v>88</v>
      </c>
      <c r="J938" s="66" t="s">
        <v>36</v>
      </c>
      <c r="K938" s="66" t="s">
        <v>1607</v>
      </c>
      <c r="L938" s="66" t="s">
        <v>1607</v>
      </c>
      <c r="M938" s="66" t="s">
        <v>36</v>
      </c>
      <c r="N938" s="68"/>
      <c r="O938" s="69">
        <v>200</v>
      </c>
      <c r="P938" s="66" t="s">
        <v>1607</v>
      </c>
      <c r="Q938" s="68">
        <v>517</v>
      </c>
      <c r="R938" s="68">
        <v>745</v>
      </c>
      <c r="S938" s="68">
        <v>517</v>
      </c>
      <c r="T938" s="68">
        <f t="shared" si="14"/>
        <v>103400</v>
      </c>
    </row>
    <row r="939" spans="1:20" ht="15.75" customHeight="1">
      <c r="A939" s="66">
        <v>1086</v>
      </c>
      <c r="B939" s="66">
        <v>1031810013</v>
      </c>
      <c r="C939" s="66" t="s">
        <v>3465</v>
      </c>
      <c r="D939" s="66" t="s">
        <v>1613</v>
      </c>
      <c r="E939" s="67" t="s">
        <v>3466</v>
      </c>
      <c r="F939" s="67" t="s">
        <v>3467</v>
      </c>
      <c r="G939" s="67"/>
      <c r="H939" s="66" t="s">
        <v>560</v>
      </c>
      <c r="I939" s="66" t="s">
        <v>88</v>
      </c>
      <c r="J939" s="66" t="s">
        <v>36</v>
      </c>
      <c r="K939" s="66" t="s">
        <v>1607</v>
      </c>
      <c r="L939" s="66" t="s">
        <v>1607</v>
      </c>
      <c r="M939" s="66" t="s">
        <v>36</v>
      </c>
      <c r="N939" s="68"/>
      <c r="O939" s="69">
        <v>208</v>
      </c>
      <c r="P939" s="66" t="s">
        <v>1607</v>
      </c>
      <c r="Q939" s="68">
        <v>491</v>
      </c>
      <c r="R939" s="68">
        <v>491</v>
      </c>
      <c r="S939" s="68">
        <v>491</v>
      </c>
      <c r="T939" s="68">
        <f t="shared" si="14"/>
        <v>102128</v>
      </c>
    </row>
    <row r="940" spans="1:20" ht="15.75" customHeight="1">
      <c r="A940" s="66">
        <v>1341</v>
      </c>
      <c r="B940" s="66">
        <v>1031220280</v>
      </c>
      <c r="C940" s="66" t="s">
        <v>3468</v>
      </c>
      <c r="D940" s="66" t="s">
        <v>1613</v>
      </c>
      <c r="E940" s="67" t="s">
        <v>3469</v>
      </c>
      <c r="F940" s="67" t="s">
        <v>1462</v>
      </c>
      <c r="G940" s="67" t="s">
        <v>532</v>
      </c>
      <c r="H940" s="66" t="s">
        <v>560</v>
      </c>
      <c r="I940" s="66" t="s">
        <v>88</v>
      </c>
      <c r="J940" s="66" t="s">
        <v>36</v>
      </c>
      <c r="K940" s="66" t="s">
        <v>1607</v>
      </c>
      <c r="L940" s="66" t="s">
        <v>1607</v>
      </c>
      <c r="M940" s="66" t="s">
        <v>36</v>
      </c>
      <c r="N940" s="68" t="s">
        <v>36</v>
      </c>
      <c r="O940" s="69">
        <v>1</v>
      </c>
      <c r="P940" s="66" t="s">
        <v>1607</v>
      </c>
      <c r="Q940" s="68">
        <v>101921</v>
      </c>
      <c r="R940" s="68">
        <v>101921</v>
      </c>
      <c r="S940" s="68">
        <v>101921</v>
      </c>
      <c r="T940" s="68">
        <f t="shared" si="14"/>
        <v>101921</v>
      </c>
    </row>
    <row r="941" spans="1:20" ht="15.75" hidden="1" customHeight="1">
      <c r="A941" s="66">
        <v>1183</v>
      </c>
      <c r="B941" s="66">
        <v>1186220918</v>
      </c>
      <c r="C941" s="66">
        <v>1186220918</v>
      </c>
      <c r="D941" s="66" t="s">
        <v>1607</v>
      </c>
      <c r="E941" s="67" t="s">
        <v>1100</v>
      </c>
      <c r="F941" s="67" t="s">
        <v>1101</v>
      </c>
      <c r="G941" s="67" t="s">
        <v>1078</v>
      </c>
      <c r="H941" s="66" t="s">
        <v>1078</v>
      </c>
      <c r="I941" s="66"/>
      <c r="J941" s="66" t="s">
        <v>36</v>
      </c>
      <c r="K941" s="66" t="s">
        <v>1607</v>
      </c>
      <c r="L941" s="66" t="s">
        <v>1607</v>
      </c>
      <c r="M941" s="66" t="s">
        <v>1607</v>
      </c>
      <c r="N941" s="68" t="s">
        <v>1607</v>
      </c>
      <c r="O941" s="69">
        <v>1</v>
      </c>
      <c r="P941" s="66" t="s">
        <v>1607</v>
      </c>
      <c r="Q941" s="68">
        <v>147600</v>
      </c>
      <c r="R941" s="68">
        <v>0</v>
      </c>
      <c r="S941" s="68">
        <v>163194</v>
      </c>
      <c r="T941" s="68">
        <f t="shared" si="14"/>
        <v>163194</v>
      </c>
    </row>
    <row r="942" spans="1:20" ht="15.75" customHeight="1">
      <c r="A942" s="66">
        <v>753</v>
      </c>
      <c r="B942" s="66">
        <v>1031210050</v>
      </c>
      <c r="C942" s="66" t="s">
        <v>3470</v>
      </c>
      <c r="D942" s="66" t="s">
        <v>1613</v>
      </c>
      <c r="E942" s="67" t="s">
        <v>3471</v>
      </c>
      <c r="F942" s="67" t="s">
        <v>3472</v>
      </c>
      <c r="G942" s="67"/>
      <c r="H942" s="66" t="s">
        <v>458</v>
      </c>
      <c r="I942" s="66" t="s">
        <v>88</v>
      </c>
      <c r="J942" s="66" t="s">
        <v>36</v>
      </c>
      <c r="K942" s="66" t="s">
        <v>1607</v>
      </c>
      <c r="L942" s="66" t="s">
        <v>1607</v>
      </c>
      <c r="M942" s="66" t="s">
        <v>36</v>
      </c>
      <c r="N942" s="68"/>
      <c r="O942" s="69">
        <v>107</v>
      </c>
      <c r="P942" s="66" t="s">
        <v>1607</v>
      </c>
      <c r="Q942" s="68">
        <v>927</v>
      </c>
      <c r="R942" s="68">
        <v>1087</v>
      </c>
      <c r="S942" s="68">
        <v>927</v>
      </c>
      <c r="T942" s="68">
        <f t="shared" si="14"/>
        <v>99189</v>
      </c>
    </row>
    <row r="943" spans="1:20" ht="15.75" customHeight="1">
      <c r="A943" s="66">
        <v>1254</v>
      </c>
      <c r="B943" s="66">
        <v>1031880006</v>
      </c>
      <c r="C943" s="66" t="s">
        <v>3473</v>
      </c>
      <c r="D943" s="66" t="s">
        <v>1613</v>
      </c>
      <c r="E943" s="67" t="s">
        <v>3474</v>
      </c>
      <c r="F943" s="67" t="s">
        <v>898</v>
      </c>
      <c r="G943" s="67" t="s">
        <v>458</v>
      </c>
      <c r="H943" s="66" t="s">
        <v>458</v>
      </c>
      <c r="I943" s="66" t="s">
        <v>88</v>
      </c>
      <c r="J943" s="66" t="s">
        <v>36</v>
      </c>
      <c r="K943" s="66" t="s">
        <v>1607</v>
      </c>
      <c r="L943" s="66" t="s">
        <v>36</v>
      </c>
      <c r="M943" s="66" t="s">
        <v>1607</v>
      </c>
      <c r="N943" s="68" t="s">
        <v>36</v>
      </c>
      <c r="O943" s="69">
        <v>36</v>
      </c>
      <c r="P943" s="66" t="s">
        <v>1607</v>
      </c>
      <c r="Q943" s="68">
        <v>62672</v>
      </c>
      <c r="R943" s="68">
        <v>2745</v>
      </c>
      <c r="S943" s="68">
        <v>2745</v>
      </c>
      <c r="T943" s="68">
        <f t="shared" si="14"/>
        <v>98820</v>
      </c>
    </row>
    <row r="944" spans="1:20" ht="15.75" customHeight="1">
      <c r="A944" s="66">
        <v>1055</v>
      </c>
      <c r="B944" s="66">
        <v>1032150013</v>
      </c>
      <c r="C944" s="66" t="s">
        <v>3475</v>
      </c>
      <c r="D944" s="66" t="s">
        <v>1613</v>
      </c>
      <c r="E944" s="67" t="s">
        <v>3476</v>
      </c>
      <c r="F944" s="67" t="s">
        <v>3477</v>
      </c>
      <c r="G944" s="67"/>
      <c r="H944" s="66" t="s">
        <v>458</v>
      </c>
      <c r="I944" s="66" t="s">
        <v>88</v>
      </c>
      <c r="J944" s="66" t="s">
        <v>36</v>
      </c>
      <c r="K944" s="66" t="s">
        <v>1607</v>
      </c>
      <c r="L944" s="66" t="s">
        <v>1607</v>
      </c>
      <c r="M944" s="66" t="s">
        <v>36</v>
      </c>
      <c r="N944" s="68"/>
      <c r="O944" s="69">
        <v>46</v>
      </c>
      <c r="P944" s="66" t="s">
        <v>1607</v>
      </c>
      <c r="Q944" s="68">
        <v>2108</v>
      </c>
      <c r="R944" s="68">
        <v>2108</v>
      </c>
      <c r="S944" s="68">
        <v>2108</v>
      </c>
      <c r="T944" s="68">
        <f t="shared" si="14"/>
        <v>96968</v>
      </c>
    </row>
    <row r="945" spans="1:20" ht="15.75" customHeight="1">
      <c r="A945" s="66">
        <v>756</v>
      </c>
      <c r="B945" s="66">
        <v>1031250007</v>
      </c>
      <c r="C945" s="66" t="s">
        <v>3478</v>
      </c>
      <c r="D945" s="66" t="s">
        <v>1613</v>
      </c>
      <c r="E945" s="67" t="s">
        <v>3479</v>
      </c>
      <c r="F945" s="67" t="s">
        <v>87</v>
      </c>
      <c r="G945" s="67"/>
      <c r="H945" s="66" t="s">
        <v>560</v>
      </c>
      <c r="I945" s="66" t="s">
        <v>88</v>
      </c>
      <c r="J945" s="66" t="s">
        <v>36</v>
      </c>
      <c r="K945" s="66" t="s">
        <v>1607</v>
      </c>
      <c r="L945" s="66" t="s">
        <v>1607</v>
      </c>
      <c r="M945" s="66" t="s">
        <v>36</v>
      </c>
      <c r="N945" s="68"/>
      <c r="O945" s="69">
        <v>160</v>
      </c>
      <c r="P945" s="66" t="s">
        <v>1607</v>
      </c>
      <c r="Q945" s="68">
        <v>600</v>
      </c>
      <c r="R945" s="68">
        <v>864</v>
      </c>
      <c r="S945" s="68">
        <v>600</v>
      </c>
      <c r="T945" s="68">
        <f t="shared" si="14"/>
        <v>96000</v>
      </c>
    </row>
    <row r="946" spans="1:20" ht="15.75" customHeight="1">
      <c r="A946" s="66">
        <v>657</v>
      </c>
      <c r="B946" s="66">
        <v>1031211146</v>
      </c>
      <c r="C946" s="66" t="s">
        <v>3480</v>
      </c>
      <c r="D946" s="66" t="s">
        <v>1613</v>
      </c>
      <c r="E946" s="67" t="s">
        <v>3481</v>
      </c>
      <c r="F946" s="67" t="s">
        <v>3482</v>
      </c>
      <c r="G946" s="67" t="s">
        <v>730</v>
      </c>
      <c r="H946" s="66" t="s">
        <v>560</v>
      </c>
      <c r="I946" s="66" t="s">
        <v>88</v>
      </c>
      <c r="J946" s="66" t="s">
        <v>36</v>
      </c>
      <c r="K946" s="66" t="s">
        <v>1607</v>
      </c>
      <c r="L946" s="66" t="s">
        <v>1607</v>
      </c>
      <c r="M946" s="66" t="s">
        <v>36</v>
      </c>
      <c r="N946" s="68" t="s">
        <v>36</v>
      </c>
      <c r="O946" s="69">
        <v>48</v>
      </c>
      <c r="P946" s="66" t="s">
        <v>1607</v>
      </c>
      <c r="Q946" s="68">
        <v>1986</v>
      </c>
      <c r="R946" s="68">
        <v>1986</v>
      </c>
      <c r="S946" s="68">
        <v>1986</v>
      </c>
      <c r="T946" s="68">
        <f t="shared" si="14"/>
        <v>95328</v>
      </c>
    </row>
    <row r="947" spans="1:20" ht="15.75" customHeight="1">
      <c r="A947" s="66">
        <v>781</v>
      </c>
      <c r="B947" s="66">
        <v>1032010120</v>
      </c>
      <c r="C947" s="66" t="s">
        <v>3483</v>
      </c>
      <c r="D947" s="66" t="s">
        <v>1613</v>
      </c>
      <c r="E947" s="67" t="s">
        <v>3387</v>
      </c>
      <c r="F947" s="67" t="s">
        <v>1385</v>
      </c>
      <c r="G947" s="67"/>
      <c r="H947" s="66" t="s">
        <v>169</v>
      </c>
      <c r="I947" s="66" t="s">
        <v>88</v>
      </c>
      <c r="J947" s="66" t="s">
        <v>36</v>
      </c>
      <c r="K947" s="66" t="s">
        <v>1607</v>
      </c>
      <c r="L947" s="66" t="s">
        <v>1607</v>
      </c>
      <c r="M947" s="66" t="s">
        <v>36</v>
      </c>
      <c r="N947" s="68"/>
      <c r="O947" s="69">
        <v>155</v>
      </c>
      <c r="P947" s="66" t="s">
        <v>1607</v>
      </c>
      <c r="Q947" s="68">
        <v>613</v>
      </c>
      <c r="R947" s="68">
        <v>883</v>
      </c>
      <c r="S947" s="68">
        <v>613</v>
      </c>
      <c r="T947" s="68">
        <f t="shared" si="14"/>
        <v>95015</v>
      </c>
    </row>
    <row r="948" spans="1:20" ht="15.75" customHeight="1">
      <c r="A948" s="66">
        <v>1104</v>
      </c>
      <c r="B948" s="66">
        <v>1031830019</v>
      </c>
      <c r="C948" s="66" t="s">
        <v>3484</v>
      </c>
      <c r="D948" s="66" t="s">
        <v>1613</v>
      </c>
      <c r="E948" s="67" t="s">
        <v>3485</v>
      </c>
      <c r="F948" s="67" t="s">
        <v>2386</v>
      </c>
      <c r="G948" s="67"/>
      <c r="H948" s="66" t="s">
        <v>458</v>
      </c>
      <c r="I948" s="66" t="s">
        <v>88</v>
      </c>
      <c r="J948" s="66" t="s">
        <v>36</v>
      </c>
      <c r="K948" s="66" t="s">
        <v>1607</v>
      </c>
      <c r="L948" s="66" t="s">
        <v>1607</v>
      </c>
      <c r="M948" s="66" t="s">
        <v>36</v>
      </c>
      <c r="N948" s="68"/>
      <c r="O948" s="69">
        <v>50</v>
      </c>
      <c r="P948" s="66" t="s">
        <v>1607</v>
      </c>
      <c r="Q948" s="68">
        <v>1894</v>
      </c>
      <c r="R948" s="68">
        <v>1894</v>
      </c>
      <c r="S948" s="68">
        <v>1894</v>
      </c>
      <c r="T948" s="68">
        <f t="shared" si="14"/>
        <v>94700</v>
      </c>
    </row>
    <row r="949" spans="1:20" ht="15.75" customHeight="1">
      <c r="A949" s="66">
        <v>847</v>
      </c>
      <c r="B949" s="66">
        <v>1033710050</v>
      </c>
      <c r="C949" s="66" t="s">
        <v>3486</v>
      </c>
      <c r="D949" s="66" t="s">
        <v>1613</v>
      </c>
      <c r="E949" s="67" t="s">
        <v>3487</v>
      </c>
      <c r="F949" s="67" t="s">
        <v>3488</v>
      </c>
      <c r="G949" s="67"/>
      <c r="H949" s="66" t="s">
        <v>1644</v>
      </c>
      <c r="I949" s="66" t="s">
        <v>35</v>
      </c>
      <c r="J949" s="66" t="s">
        <v>36</v>
      </c>
      <c r="K949" s="66" t="s">
        <v>1607</v>
      </c>
      <c r="L949" s="66" t="s">
        <v>1607</v>
      </c>
      <c r="M949" s="66" t="s">
        <v>36</v>
      </c>
      <c r="N949" s="68"/>
      <c r="O949" s="69">
        <v>1</v>
      </c>
      <c r="P949" s="66" t="s">
        <v>1607</v>
      </c>
      <c r="Q949" s="68">
        <v>94629</v>
      </c>
      <c r="R949" s="68">
        <v>94629</v>
      </c>
      <c r="S949" s="68">
        <v>94629</v>
      </c>
      <c r="T949" s="68">
        <f t="shared" si="14"/>
        <v>94629</v>
      </c>
    </row>
    <row r="950" spans="1:20" ht="15.75" hidden="1" customHeight="1">
      <c r="A950" s="66">
        <v>2060</v>
      </c>
      <c r="B950" s="66">
        <v>8196633002</v>
      </c>
      <c r="C950" s="66">
        <v>8196633002</v>
      </c>
      <c r="D950" s="66" t="s">
        <v>1607</v>
      </c>
      <c r="E950" s="67" t="s">
        <v>1100</v>
      </c>
      <c r="F950" s="67" t="s">
        <v>1101</v>
      </c>
      <c r="G950" s="67" t="s">
        <v>1078</v>
      </c>
      <c r="H950" s="66" t="s">
        <v>1078</v>
      </c>
      <c r="I950" s="66"/>
      <c r="J950" s="66" t="s">
        <v>36</v>
      </c>
      <c r="K950" s="66" t="s">
        <v>1607</v>
      </c>
      <c r="L950" s="66" t="s">
        <v>1607</v>
      </c>
      <c r="M950" s="66" t="s">
        <v>1607</v>
      </c>
      <c r="N950" s="68" t="s">
        <v>1607</v>
      </c>
      <c r="O950" s="69">
        <v>1</v>
      </c>
      <c r="P950" s="66" t="s">
        <v>1607</v>
      </c>
      <c r="Q950" s="68">
        <v>147600</v>
      </c>
      <c r="R950" s="68">
        <v>0</v>
      </c>
      <c r="S950" s="68">
        <v>163194</v>
      </c>
      <c r="T950" s="68">
        <f t="shared" si="14"/>
        <v>163194</v>
      </c>
    </row>
    <row r="951" spans="1:20" ht="15.75" hidden="1" customHeight="1">
      <c r="A951" s="66">
        <v>194</v>
      </c>
      <c r="B951" s="66">
        <v>1031040030</v>
      </c>
      <c r="C951" s="66" t="s">
        <v>3489</v>
      </c>
      <c r="D951" s="66" t="s">
        <v>1607</v>
      </c>
      <c r="E951" s="67" t="s">
        <v>936</v>
      </c>
      <c r="F951" s="67" t="s">
        <v>320</v>
      </c>
      <c r="G951" s="67" t="s">
        <v>861</v>
      </c>
      <c r="H951" s="66" t="s">
        <v>3490</v>
      </c>
      <c r="I951" s="66" t="s">
        <v>534</v>
      </c>
      <c r="J951" s="66" t="s">
        <v>36</v>
      </c>
      <c r="K951" s="66" t="s">
        <v>1607</v>
      </c>
      <c r="L951" s="66" t="s">
        <v>1607</v>
      </c>
      <c r="M951" s="66" t="s">
        <v>36</v>
      </c>
      <c r="N951" s="68" t="s">
        <v>1607</v>
      </c>
      <c r="O951" s="69">
        <v>29</v>
      </c>
      <c r="P951" s="66" t="s">
        <v>1607</v>
      </c>
      <c r="Q951" s="68">
        <v>5068</v>
      </c>
      <c r="R951" s="68">
        <v>0</v>
      </c>
      <c r="S951" s="68">
        <v>5604</v>
      </c>
      <c r="T951" s="68">
        <f t="shared" si="14"/>
        <v>162516</v>
      </c>
    </row>
    <row r="952" spans="1:20" ht="15.75" hidden="1" customHeight="1">
      <c r="A952" s="66">
        <v>680</v>
      </c>
      <c r="B952" s="66">
        <v>1032210081</v>
      </c>
      <c r="C952" s="66" t="s">
        <v>3491</v>
      </c>
      <c r="D952" s="66" t="s">
        <v>1607</v>
      </c>
      <c r="E952" s="67" t="s">
        <v>962</v>
      </c>
      <c r="F952" s="67" t="s">
        <v>259</v>
      </c>
      <c r="G952" s="67" t="s">
        <v>170</v>
      </c>
      <c r="H952" s="66" t="s">
        <v>560</v>
      </c>
      <c r="I952" s="66" t="s">
        <v>88</v>
      </c>
      <c r="J952" s="66" t="s">
        <v>36</v>
      </c>
      <c r="K952" s="66" t="s">
        <v>1607</v>
      </c>
      <c r="L952" s="66" t="s">
        <v>1607</v>
      </c>
      <c r="M952" s="66" t="s">
        <v>36</v>
      </c>
      <c r="N952" s="68" t="s">
        <v>36</v>
      </c>
      <c r="O952" s="69">
        <v>7</v>
      </c>
      <c r="P952" s="66" t="s">
        <v>1607</v>
      </c>
      <c r="Q952" s="68">
        <v>20930</v>
      </c>
      <c r="R952" s="68">
        <v>0</v>
      </c>
      <c r="S952" s="68">
        <v>23141</v>
      </c>
      <c r="T952" s="68">
        <f t="shared" si="14"/>
        <v>161987</v>
      </c>
    </row>
    <row r="953" spans="1:20" ht="15.75" hidden="1" customHeight="1">
      <c r="A953" s="66">
        <v>1288</v>
      </c>
      <c r="B953" s="66">
        <v>1033495065</v>
      </c>
      <c r="C953" s="66" t="s">
        <v>3492</v>
      </c>
      <c r="D953" s="66" t="s">
        <v>1607</v>
      </c>
      <c r="E953" s="67" t="s">
        <v>1107</v>
      </c>
      <c r="F953" s="67" t="s">
        <v>1108</v>
      </c>
      <c r="G953" s="67"/>
      <c r="H953" s="66" t="s">
        <v>3493</v>
      </c>
      <c r="I953" s="66" t="s">
        <v>127</v>
      </c>
      <c r="J953" s="66" t="s">
        <v>36</v>
      </c>
      <c r="K953" s="66"/>
      <c r="L953" s="66" t="s">
        <v>36</v>
      </c>
      <c r="M953" s="66" t="s">
        <v>1607</v>
      </c>
      <c r="N953" s="68" t="s">
        <v>1607</v>
      </c>
      <c r="O953" s="69">
        <v>1</v>
      </c>
      <c r="P953" s="66" t="s">
        <v>1607</v>
      </c>
      <c r="Q953" s="68">
        <v>144927</v>
      </c>
      <c r="R953" s="68">
        <v>0</v>
      </c>
      <c r="S953" s="68">
        <v>160239</v>
      </c>
      <c r="T953" s="68">
        <f t="shared" si="14"/>
        <v>160239</v>
      </c>
    </row>
    <row r="954" spans="1:20" ht="15.75" customHeight="1">
      <c r="A954" s="66">
        <v>1083</v>
      </c>
      <c r="B954" s="66">
        <v>1031010218</v>
      </c>
      <c r="C954" s="66" t="s">
        <v>3494</v>
      </c>
      <c r="D954" s="66" t="s">
        <v>1613</v>
      </c>
      <c r="E954" s="67" t="s">
        <v>3495</v>
      </c>
      <c r="F954" s="67" t="s">
        <v>817</v>
      </c>
      <c r="G954" s="67"/>
      <c r="H954" s="66" t="s">
        <v>3496</v>
      </c>
      <c r="I954" s="66" t="s">
        <v>248</v>
      </c>
      <c r="J954" s="66" t="s">
        <v>36</v>
      </c>
      <c r="K954" s="66" t="s">
        <v>1607</v>
      </c>
      <c r="L954" s="66" t="s">
        <v>1607</v>
      </c>
      <c r="M954" s="66" t="s">
        <v>36</v>
      </c>
      <c r="N954" s="68"/>
      <c r="O954" s="69">
        <v>1</v>
      </c>
      <c r="P954" s="66" t="s">
        <v>1607</v>
      </c>
      <c r="Q954" s="68">
        <v>94428</v>
      </c>
      <c r="R954" s="68">
        <v>94428</v>
      </c>
      <c r="S954" s="68">
        <v>94428</v>
      </c>
      <c r="T954" s="68">
        <f t="shared" si="14"/>
        <v>94428</v>
      </c>
    </row>
    <row r="955" spans="1:20" ht="15.75" customHeight="1">
      <c r="A955" s="66">
        <v>694</v>
      </c>
      <c r="B955" s="66">
        <v>1031620149</v>
      </c>
      <c r="C955" s="66" t="s">
        <v>3497</v>
      </c>
      <c r="D955" s="66" t="s">
        <v>1613</v>
      </c>
      <c r="E955" s="67" t="s">
        <v>3498</v>
      </c>
      <c r="F955" s="67" t="s">
        <v>3499</v>
      </c>
      <c r="G955" s="67"/>
      <c r="H955" s="66" t="s">
        <v>3500</v>
      </c>
      <c r="I955" s="66" t="s">
        <v>88</v>
      </c>
      <c r="J955" s="66" t="s">
        <v>36</v>
      </c>
      <c r="K955" s="66" t="s">
        <v>1607</v>
      </c>
      <c r="L955" s="66" t="s">
        <v>1607</v>
      </c>
      <c r="M955" s="66" t="s">
        <v>36</v>
      </c>
      <c r="N955" s="68"/>
      <c r="O955" s="69">
        <v>1</v>
      </c>
      <c r="P955" s="66" t="s">
        <v>1607</v>
      </c>
      <c r="Q955" s="68">
        <v>94266</v>
      </c>
      <c r="R955" s="68">
        <v>94266</v>
      </c>
      <c r="S955" s="68">
        <v>94266</v>
      </c>
      <c r="T955" s="68">
        <f t="shared" si="14"/>
        <v>94266</v>
      </c>
    </row>
    <row r="956" spans="1:20" ht="15.75" customHeight="1">
      <c r="A956" s="66">
        <v>921</v>
      </c>
      <c r="B956" s="66">
        <v>1032130039</v>
      </c>
      <c r="C956" s="66" t="s">
        <v>3501</v>
      </c>
      <c r="D956" s="66" t="s">
        <v>1613</v>
      </c>
      <c r="E956" s="67" t="s">
        <v>3502</v>
      </c>
      <c r="F956" s="67" t="s">
        <v>1332</v>
      </c>
      <c r="G956" s="67"/>
      <c r="H956" s="66" t="s">
        <v>560</v>
      </c>
      <c r="I956" s="66" t="s">
        <v>88</v>
      </c>
      <c r="J956" s="66" t="s">
        <v>36</v>
      </c>
      <c r="K956" s="66" t="s">
        <v>1607</v>
      </c>
      <c r="L956" s="66" t="s">
        <v>1607</v>
      </c>
      <c r="M956" s="66" t="s">
        <v>36</v>
      </c>
      <c r="N956" s="68"/>
      <c r="O956" s="69">
        <v>9</v>
      </c>
      <c r="P956" s="66" t="s">
        <v>1607</v>
      </c>
      <c r="Q956" s="68">
        <v>10003</v>
      </c>
      <c r="R956" s="68">
        <v>17020</v>
      </c>
      <c r="S956" s="68">
        <v>10003</v>
      </c>
      <c r="T956" s="68">
        <f t="shared" si="14"/>
        <v>90027</v>
      </c>
    </row>
    <row r="957" spans="1:20" ht="15.75" customHeight="1">
      <c r="A957" s="66">
        <v>895</v>
      </c>
      <c r="B957" s="66">
        <v>1031440003</v>
      </c>
      <c r="C957" s="66" t="s">
        <v>3503</v>
      </c>
      <c r="D957" s="66" t="s">
        <v>1613</v>
      </c>
      <c r="E957" s="67" t="s">
        <v>3504</v>
      </c>
      <c r="F957" s="67" t="s">
        <v>3505</v>
      </c>
      <c r="G957" s="67"/>
      <c r="H957" s="66" t="s">
        <v>3506</v>
      </c>
      <c r="I957" s="66" t="s">
        <v>248</v>
      </c>
      <c r="J957" s="66" t="s">
        <v>36</v>
      </c>
      <c r="K957" s="66" t="s">
        <v>1607</v>
      </c>
      <c r="L957" s="66" t="s">
        <v>1607</v>
      </c>
      <c r="M957" s="66" t="s">
        <v>36</v>
      </c>
      <c r="N957" s="68"/>
      <c r="O957" s="69">
        <v>4</v>
      </c>
      <c r="P957" s="66" t="s">
        <v>1607</v>
      </c>
      <c r="Q957" s="68">
        <v>21340</v>
      </c>
      <c r="R957" s="68">
        <v>24450</v>
      </c>
      <c r="S957" s="68">
        <v>22450</v>
      </c>
      <c r="T957" s="68">
        <f t="shared" si="14"/>
        <v>89800</v>
      </c>
    </row>
    <row r="958" spans="1:20" ht="15.75" customHeight="1">
      <c r="A958" s="66">
        <v>1039</v>
      </c>
      <c r="B958" s="66">
        <v>1031820057</v>
      </c>
      <c r="C958" s="66" t="s">
        <v>3507</v>
      </c>
      <c r="D958" s="66" t="s">
        <v>1613</v>
      </c>
      <c r="E958" s="67" t="s">
        <v>3065</v>
      </c>
      <c r="F958" s="67" t="s">
        <v>3508</v>
      </c>
      <c r="G958" s="67"/>
      <c r="H958" s="66" t="s">
        <v>3067</v>
      </c>
      <c r="I958" s="66" t="s">
        <v>127</v>
      </c>
      <c r="J958" s="66" t="s">
        <v>36</v>
      </c>
      <c r="K958" s="66" t="s">
        <v>1607</v>
      </c>
      <c r="L958" s="66" t="s">
        <v>1607</v>
      </c>
      <c r="M958" s="66" t="s">
        <v>36</v>
      </c>
      <c r="N958" s="68"/>
      <c r="O958" s="69">
        <v>10</v>
      </c>
      <c r="P958" s="66" t="s">
        <v>1607</v>
      </c>
      <c r="Q958" s="68">
        <v>8885</v>
      </c>
      <c r="R958" s="68">
        <v>8885</v>
      </c>
      <c r="S958" s="68">
        <v>8885</v>
      </c>
      <c r="T958" s="68">
        <f t="shared" si="14"/>
        <v>88850</v>
      </c>
    </row>
    <row r="959" spans="1:20" ht="15.75" customHeight="1">
      <c r="A959" s="66">
        <v>2026</v>
      </c>
      <c r="B959" s="66">
        <v>1032210170</v>
      </c>
      <c r="C959" s="66" t="s">
        <v>3509</v>
      </c>
      <c r="D959" s="66" t="s">
        <v>1613</v>
      </c>
      <c r="E959" s="67" t="s">
        <v>3510</v>
      </c>
      <c r="F959" s="67" t="s">
        <v>1961</v>
      </c>
      <c r="G959" s="67" t="s">
        <v>170</v>
      </c>
      <c r="H959" s="66" t="s">
        <v>169</v>
      </c>
      <c r="I959" s="66" t="s">
        <v>88</v>
      </c>
      <c r="J959" s="66" t="s">
        <v>36</v>
      </c>
      <c r="K959" s="66" t="s">
        <v>1607</v>
      </c>
      <c r="L959" s="66" t="s">
        <v>1607</v>
      </c>
      <c r="M959" s="66" t="s">
        <v>36</v>
      </c>
      <c r="N959" s="68" t="s">
        <v>36</v>
      </c>
      <c r="O959" s="69">
        <v>1</v>
      </c>
      <c r="P959" s="66" t="s">
        <v>1607</v>
      </c>
      <c r="Q959" s="68">
        <v>87967</v>
      </c>
      <c r="R959" s="68">
        <v>87967</v>
      </c>
      <c r="S959" s="68">
        <v>87967</v>
      </c>
      <c r="T959" s="68">
        <f t="shared" si="14"/>
        <v>87967</v>
      </c>
    </row>
    <row r="960" spans="1:20" ht="15.75" hidden="1" customHeight="1">
      <c r="A960" s="66">
        <v>514</v>
      </c>
      <c r="B960" s="66">
        <v>1031016265</v>
      </c>
      <c r="C960" s="66" t="s">
        <v>3511</v>
      </c>
      <c r="D960" s="66" t="s">
        <v>1607</v>
      </c>
      <c r="E960" s="67" t="s">
        <v>960</v>
      </c>
      <c r="F960" s="67" t="s">
        <v>961</v>
      </c>
      <c r="G960" s="67" t="s">
        <v>867</v>
      </c>
      <c r="H960" s="66" t="s">
        <v>1644</v>
      </c>
      <c r="I960" s="66" t="s">
        <v>35</v>
      </c>
      <c r="J960" s="66" t="s">
        <v>36</v>
      </c>
      <c r="K960" s="66" t="s">
        <v>1607</v>
      </c>
      <c r="L960" s="66" t="s">
        <v>1607</v>
      </c>
      <c r="M960" s="66" t="s">
        <v>36</v>
      </c>
      <c r="N960" s="68" t="s">
        <v>1607</v>
      </c>
      <c r="O960" s="69">
        <v>72</v>
      </c>
      <c r="P960" s="66" t="s">
        <v>1607</v>
      </c>
      <c r="Q960" s="68">
        <v>2010</v>
      </c>
      <c r="R960" s="68">
        <v>0</v>
      </c>
      <c r="S960" s="68">
        <v>2223</v>
      </c>
      <c r="T960" s="68">
        <f t="shared" si="14"/>
        <v>160056</v>
      </c>
    </row>
    <row r="961" spans="1:20" ht="15.75" customHeight="1">
      <c r="A961" s="66">
        <v>1085</v>
      </c>
      <c r="B961" s="66">
        <v>1031810007</v>
      </c>
      <c r="C961" s="66" t="s">
        <v>3512</v>
      </c>
      <c r="D961" s="66" t="s">
        <v>1613</v>
      </c>
      <c r="E961" s="67" t="s">
        <v>3466</v>
      </c>
      <c r="F961" s="67" t="s">
        <v>87</v>
      </c>
      <c r="G961" s="67"/>
      <c r="H961" s="66" t="s">
        <v>560</v>
      </c>
      <c r="I961" s="66" t="s">
        <v>88</v>
      </c>
      <c r="J961" s="66" t="s">
        <v>36</v>
      </c>
      <c r="K961" s="66" t="s">
        <v>1607</v>
      </c>
      <c r="L961" s="66" t="s">
        <v>1607</v>
      </c>
      <c r="M961" s="66" t="s">
        <v>36</v>
      </c>
      <c r="N961" s="68"/>
      <c r="O961" s="69">
        <v>63</v>
      </c>
      <c r="P961" s="66" t="s">
        <v>1607</v>
      </c>
      <c r="Q961" s="68">
        <v>1365</v>
      </c>
      <c r="R961" s="68">
        <v>1966</v>
      </c>
      <c r="S961" s="68">
        <v>1365</v>
      </c>
      <c r="T961" s="68">
        <f t="shared" si="14"/>
        <v>85995</v>
      </c>
    </row>
    <row r="962" spans="1:20" ht="15.75" customHeight="1">
      <c r="A962" s="66">
        <v>89</v>
      </c>
      <c r="B962" s="66">
        <v>1031040005</v>
      </c>
      <c r="C962" s="66" t="s">
        <v>3513</v>
      </c>
      <c r="D962" s="66" t="s">
        <v>1613</v>
      </c>
      <c r="E962" s="67" t="s">
        <v>3514</v>
      </c>
      <c r="F962" s="67" t="s">
        <v>91</v>
      </c>
      <c r="G962" s="67" t="s">
        <v>80</v>
      </c>
      <c r="H962" s="66" t="s">
        <v>1644</v>
      </c>
      <c r="I962" s="66" t="s">
        <v>35</v>
      </c>
      <c r="J962" s="66" t="s">
        <v>36</v>
      </c>
      <c r="K962" s="66" t="s">
        <v>1607</v>
      </c>
      <c r="L962" s="66" t="s">
        <v>1607</v>
      </c>
      <c r="M962" s="66" t="s">
        <v>36</v>
      </c>
      <c r="N962" s="68" t="s">
        <v>1607</v>
      </c>
      <c r="O962" s="69">
        <v>2</v>
      </c>
      <c r="P962" s="66" t="s">
        <v>1607</v>
      </c>
      <c r="Q962" s="68">
        <v>42312</v>
      </c>
      <c r="R962" s="68">
        <v>42312</v>
      </c>
      <c r="S962" s="68">
        <v>42312</v>
      </c>
      <c r="T962" s="68">
        <f t="shared" ref="T962:T1025" si="15">+O962*S962</f>
        <v>84624</v>
      </c>
    </row>
    <row r="963" spans="1:20" ht="15.75" customHeight="1">
      <c r="A963" s="66">
        <v>702</v>
      </c>
      <c r="B963" s="66" t="s">
        <v>3515</v>
      </c>
      <c r="C963" s="66" t="s">
        <v>3516</v>
      </c>
      <c r="D963" s="66" t="s">
        <v>1613</v>
      </c>
      <c r="E963" s="67" t="s">
        <v>3517</v>
      </c>
      <c r="F963" s="67" t="s">
        <v>352</v>
      </c>
      <c r="G963" s="67"/>
      <c r="H963" s="66" t="s">
        <v>560</v>
      </c>
      <c r="I963" s="66" t="s">
        <v>88</v>
      </c>
      <c r="J963" s="66" t="s">
        <v>36</v>
      </c>
      <c r="K963" s="66" t="s">
        <v>1607</v>
      </c>
      <c r="L963" s="66" t="s">
        <v>1607</v>
      </c>
      <c r="M963" s="66" t="s">
        <v>36</v>
      </c>
      <c r="N963" s="68"/>
      <c r="O963" s="69">
        <v>240</v>
      </c>
      <c r="P963" s="66" t="s">
        <v>1607</v>
      </c>
      <c r="Q963" s="68">
        <v>352</v>
      </c>
      <c r="R963" s="68">
        <v>352</v>
      </c>
      <c r="S963" s="68">
        <v>352</v>
      </c>
      <c r="T963" s="68">
        <f t="shared" si="15"/>
        <v>84480</v>
      </c>
    </row>
    <row r="964" spans="1:20" ht="15.75" customHeight="1">
      <c r="A964" s="66">
        <v>972</v>
      </c>
      <c r="B964" s="66">
        <v>1031211185</v>
      </c>
      <c r="C964" s="66" t="s">
        <v>3518</v>
      </c>
      <c r="D964" s="66" t="s">
        <v>1613</v>
      </c>
      <c r="E964" s="67" t="s">
        <v>3519</v>
      </c>
      <c r="F964" s="67" t="s">
        <v>3520</v>
      </c>
      <c r="G964" s="67"/>
      <c r="H964" s="66" t="s">
        <v>458</v>
      </c>
      <c r="I964" s="66" t="s">
        <v>88</v>
      </c>
      <c r="J964" s="66" t="s">
        <v>36</v>
      </c>
      <c r="K964" s="66" t="s">
        <v>1607</v>
      </c>
      <c r="L964" s="66" t="s">
        <v>1607</v>
      </c>
      <c r="M964" s="66" t="s">
        <v>36</v>
      </c>
      <c r="N964" s="68"/>
      <c r="O964" s="69">
        <v>53</v>
      </c>
      <c r="P964" s="66" t="s">
        <v>1607</v>
      </c>
      <c r="Q964" s="68">
        <v>1587</v>
      </c>
      <c r="R964" s="68">
        <v>1848</v>
      </c>
      <c r="S964" s="68">
        <v>1587</v>
      </c>
      <c r="T964" s="68">
        <f t="shared" si="15"/>
        <v>84111</v>
      </c>
    </row>
    <row r="965" spans="1:20" ht="15.75" customHeight="1">
      <c r="A965" s="66">
        <v>688</v>
      </c>
      <c r="B965" s="66">
        <v>1031870011</v>
      </c>
      <c r="C965" s="66" t="s">
        <v>3521</v>
      </c>
      <c r="D965" s="66" t="s">
        <v>1613</v>
      </c>
      <c r="E965" s="67" t="s">
        <v>3522</v>
      </c>
      <c r="F965" s="67" t="s">
        <v>44</v>
      </c>
      <c r="G965" s="67"/>
      <c r="H965" s="66" t="s">
        <v>560</v>
      </c>
      <c r="I965" s="66" t="s">
        <v>88</v>
      </c>
      <c r="J965" s="66" t="s">
        <v>36</v>
      </c>
      <c r="K965" s="66" t="s">
        <v>1607</v>
      </c>
      <c r="L965" s="66" t="s">
        <v>1607</v>
      </c>
      <c r="M965" s="66" t="s">
        <v>36</v>
      </c>
      <c r="N965" s="68"/>
      <c r="O965" s="69">
        <v>38</v>
      </c>
      <c r="P965" s="66" t="s">
        <v>1607</v>
      </c>
      <c r="Q965" s="68">
        <v>2162</v>
      </c>
      <c r="R965" s="68">
        <v>2162</v>
      </c>
      <c r="S965" s="68">
        <v>2162</v>
      </c>
      <c r="T965" s="68">
        <f t="shared" si="15"/>
        <v>82156</v>
      </c>
    </row>
    <row r="966" spans="1:20" ht="15.75" customHeight="1">
      <c r="A966" s="66">
        <v>710</v>
      </c>
      <c r="B966" s="66">
        <v>1033350008</v>
      </c>
      <c r="C966" s="66" t="s">
        <v>3523</v>
      </c>
      <c r="D966" s="66" t="s">
        <v>1613</v>
      </c>
      <c r="E966" s="67" t="s">
        <v>3524</v>
      </c>
      <c r="F966" s="67" t="s">
        <v>3525</v>
      </c>
      <c r="G966" s="67"/>
      <c r="H966" s="66" t="s">
        <v>3526</v>
      </c>
      <c r="I966" s="66" t="s">
        <v>254</v>
      </c>
      <c r="J966" s="66" t="s">
        <v>36</v>
      </c>
      <c r="K966" s="66" t="s">
        <v>1607</v>
      </c>
      <c r="L966" s="66" t="s">
        <v>1607</v>
      </c>
      <c r="M966" s="66" t="s">
        <v>36</v>
      </c>
      <c r="N966" s="68"/>
      <c r="O966" s="69">
        <v>1</v>
      </c>
      <c r="P966" s="66" t="s">
        <v>1607</v>
      </c>
      <c r="Q966" s="68">
        <v>81511</v>
      </c>
      <c r="R966" s="68">
        <v>81511</v>
      </c>
      <c r="S966" s="68">
        <v>81511</v>
      </c>
      <c r="T966" s="68">
        <f t="shared" si="15"/>
        <v>81511</v>
      </c>
    </row>
    <row r="967" spans="1:20" ht="15.75" customHeight="1">
      <c r="A967" s="66">
        <v>1271</v>
      </c>
      <c r="B967" s="66">
        <v>1031220205</v>
      </c>
      <c r="C967" s="66" t="s">
        <v>3527</v>
      </c>
      <c r="D967" s="66" t="s">
        <v>1613</v>
      </c>
      <c r="E967" s="67" t="s">
        <v>3528</v>
      </c>
      <c r="F967" s="67" t="s">
        <v>3529</v>
      </c>
      <c r="G967" s="67" t="s">
        <v>169</v>
      </c>
      <c r="H967" s="66" t="s">
        <v>169</v>
      </c>
      <c r="I967" s="66" t="s">
        <v>88</v>
      </c>
      <c r="J967" s="66" t="s">
        <v>36</v>
      </c>
      <c r="K967" s="66" t="s">
        <v>1607</v>
      </c>
      <c r="L967" s="66" t="s">
        <v>36</v>
      </c>
      <c r="M967" s="66" t="s">
        <v>1607</v>
      </c>
      <c r="N967" s="68" t="s">
        <v>36</v>
      </c>
      <c r="O967" s="69">
        <v>20</v>
      </c>
      <c r="P967" s="66" t="s">
        <v>1607</v>
      </c>
      <c r="Q967" s="68">
        <v>11414625</v>
      </c>
      <c r="R967" s="68">
        <v>4070</v>
      </c>
      <c r="S967" s="68">
        <v>4070</v>
      </c>
      <c r="T967" s="68">
        <f t="shared" si="15"/>
        <v>81400</v>
      </c>
    </row>
    <row r="968" spans="1:20" ht="15.75" customHeight="1">
      <c r="A968" s="66">
        <v>985</v>
      </c>
      <c r="B968" s="66">
        <v>1031810010</v>
      </c>
      <c r="C968" s="66" t="s">
        <v>3530</v>
      </c>
      <c r="D968" s="66" t="s">
        <v>1613</v>
      </c>
      <c r="E968" s="67" t="s">
        <v>3328</v>
      </c>
      <c r="F968" s="67" t="s">
        <v>430</v>
      </c>
      <c r="G968" s="67"/>
      <c r="H968" s="66" t="s">
        <v>560</v>
      </c>
      <c r="I968" s="66" t="s">
        <v>88</v>
      </c>
      <c r="J968" s="66" t="s">
        <v>36</v>
      </c>
      <c r="K968" s="66" t="s">
        <v>1607</v>
      </c>
      <c r="L968" s="66" t="s">
        <v>1607</v>
      </c>
      <c r="M968" s="66" t="s">
        <v>36</v>
      </c>
      <c r="N968" s="68"/>
      <c r="O968" s="69">
        <v>116</v>
      </c>
      <c r="P968" s="66" t="s">
        <v>1607</v>
      </c>
      <c r="Q968" s="68">
        <v>693</v>
      </c>
      <c r="R968" s="68">
        <v>693</v>
      </c>
      <c r="S968" s="68">
        <v>693</v>
      </c>
      <c r="T968" s="68">
        <f t="shared" si="15"/>
        <v>80388</v>
      </c>
    </row>
    <row r="969" spans="1:20" ht="15.75" hidden="1" customHeight="1">
      <c r="A969" s="66">
        <v>1148</v>
      </c>
      <c r="B969" s="66">
        <v>1034020170</v>
      </c>
      <c r="C969" s="66" t="s">
        <v>3531</v>
      </c>
      <c r="D969" s="66" t="s">
        <v>1607</v>
      </c>
      <c r="E969" s="67" t="s">
        <v>924</v>
      </c>
      <c r="F969" s="67" t="s">
        <v>362</v>
      </c>
      <c r="G969" s="67" t="s">
        <v>264</v>
      </c>
      <c r="H969" s="66" t="s">
        <v>136</v>
      </c>
      <c r="I969" s="66" t="s">
        <v>88</v>
      </c>
      <c r="J969" s="66" t="s">
        <v>36</v>
      </c>
      <c r="K969" s="66" t="s">
        <v>36</v>
      </c>
      <c r="L969" s="66" t="s">
        <v>1607</v>
      </c>
      <c r="M969" s="66" t="s">
        <v>36</v>
      </c>
      <c r="N969" s="68" t="s">
        <v>36</v>
      </c>
      <c r="O969" s="69">
        <v>3</v>
      </c>
      <c r="P969" s="66" t="s">
        <v>1607</v>
      </c>
      <c r="Q969" s="68">
        <v>48188</v>
      </c>
      <c r="R969" s="68">
        <v>0</v>
      </c>
      <c r="S969" s="68">
        <v>53279</v>
      </c>
      <c r="T969" s="68">
        <f t="shared" si="15"/>
        <v>159837</v>
      </c>
    </row>
    <row r="970" spans="1:20" ht="15.75" customHeight="1">
      <c r="A970" s="66">
        <v>883</v>
      </c>
      <c r="B970" s="66">
        <v>1032150043</v>
      </c>
      <c r="C970" s="66" t="s">
        <v>3532</v>
      </c>
      <c r="D970" s="66" t="s">
        <v>1613</v>
      </c>
      <c r="E970" s="67" t="s">
        <v>3533</v>
      </c>
      <c r="F970" s="67" t="s">
        <v>3534</v>
      </c>
      <c r="G970" s="67"/>
      <c r="H970" s="66" t="s">
        <v>1781</v>
      </c>
      <c r="I970" s="66" t="s">
        <v>35</v>
      </c>
      <c r="J970" s="66" t="s">
        <v>36</v>
      </c>
      <c r="K970" s="66" t="s">
        <v>1607</v>
      </c>
      <c r="L970" s="66" t="s">
        <v>1607</v>
      </c>
      <c r="M970" s="66" t="s">
        <v>36</v>
      </c>
      <c r="N970" s="68"/>
      <c r="O970" s="69">
        <v>1</v>
      </c>
      <c r="P970" s="66" t="s">
        <v>1607</v>
      </c>
      <c r="Q970" s="68">
        <v>80240</v>
      </c>
      <c r="R970" s="68">
        <v>80240</v>
      </c>
      <c r="S970" s="68">
        <v>80240</v>
      </c>
      <c r="T970" s="68">
        <f t="shared" si="15"/>
        <v>80240</v>
      </c>
    </row>
    <row r="971" spans="1:20" ht="15.75" customHeight="1">
      <c r="A971" s="66">
        <v>1239</v>
      </c>
      <c r="B971" s="66">
        <v>1031830121</v>
      </c>
      <c r="C971" s="66" t="s">
        <v>3535</v>
      </c>
      <c r="D971" s="66" t="s">
        <v>1613</v>
      </c>
      <c r="E971" s="67" t="s">
        <v>3536</v>
      </c>
      <c r="F971" s="67" t="s">
        <v>2386</v>
      </c>
      <c r="G971" s="67" t="s">
        <v>3537</v>
      </c>
      <c r="H971" s="66" t="s">
        <v>458</v>
      </c>
      <c r="I971" s="66" t="s">
        <v>88</v>
      </c>
      <c r="J971" s="66" t="s">
        <v>36</v>
      </c>
      <c r="K971" s="66" t="s">
        <v>1607</v>
      </c>
      <c r="L971" s="66" t="s">
        <v>36</v>
      </c>
      <c r="M971" s="66" t="s">
        <v>1607</v>
      </c>
      <c r="N971" s="68" t="s">
        <v>36</v>
      </c>
      <c r="O971" s="69">
        <v>41</v>
      </c>
      <c r="P971" s="66" t="s">
        <v>1607</v>
      </c>
      <c r="Q971" s="68">
        <v>1951</v>
      </c>
      <c r="R971" s="68">
        <v>1951</v>
      </c>
      <c r="S971" s="68">
        <v>1951</v>
      </c>
      <c r="T971" s="68">
        <f t="shared" si="15"/>
        <v>79991</v>
      </c>
    </row>
    <row r="972" spans="1:20" ht="15.75" hidden="1" customHeight="1">
      <c r="A972" s="66">
        <v>531</v>
      </c>
      <c r="B972" s="66">
        <v>1033320004</v>
      </c>
      <c r="C972" s="66" t="s">
        <v>3538</v>
      </c>
      <c r="D972" s="66" t="s">
        <v>1607</v>
      </c>
      <c r="E972" s="67" t="s">
        <v>841</v>
      </c>
      <c r="F972" s="67" t="s">
        <v>842</v>
      </c>
      <c r="G972" s="67" t="s">
        <v>80</v>
      </c>
      <c r="H972" s="66" t="s">
        <v>32</v>
      </c>
      <c r="I972" s="66" t="s">
        <v>35</v>
      </c>
      <c r="J972" s="66" t="s">
        <v>36</v>
      </c>
      <c r="K972" s="66" t="s">
        <v>1607</v>
      </c>
      <c r="L972" s="66" t="s">
        <v>1607</v>
      </c>
      <c r="M972" s="66" t="s">
        <v>36</v>
      </c>
      <c r="N972" s="68" t="s">
        <v>1607</v>
      </c>
      <c r="O972" s="69">
        <v>2</v>
      </c>
      <c r="P972" s="66" t="s">
        <v>1607</v>
      </c>
      <c r="Q972" s="68">
        <v>71802</v>
      </c>
      <c r="R972" s="68">
        <v>0</v>
      </c>
      <c r="S972" s="68">
        <v>79388</v>
      </c>
      <c r="T972" s="68">
        <f t="shared" si="15"/>
        <v>158776</v>
      </c>
    </row>
    <row r="973" spans="1:20" ht="15.75" hidden="1" customHeight="1">
      <c r="A973" s="66">
        <v>1187</v>
      </c>
      <c r="B973" s="66">
        <v>1032160060</v>
      </c>
      <c r="C973" s="66" t="s">
        <v>3539</v>
      </c>
      <c r="D973" s="66" t="s">
        <v>1607</v>
      </c>
      <c r="E973" s="67" t="s">
        <v>966</v>
      </c>
      <c r="F973" s="67" t="s">
        <v>314</v>
      </c>
      <c r="G973" s="67" t="s">
        <v>458</v>
      </c>
      <c r="H973" s="66" t="s">
        <v>458</v>
      </c>
      <c r="I973" s="66" t="s">
        <v>88</v>
      </c>
      <c r="J973" s="66" t="s">
        <v>36</v>
      </c>
      <c r="K973" s="66" t="s">
        <v>1607</v>
      </c>
      <c r="L973" s="66" t="s">
        <v>36</v>
      </c>
      <c r="M973" s="66" t="s">
        <v>36</v>
      </c>
      <c r="N973" s="68" t="s">
        <v>36</v>
      </c>
      <c r="O973" s="69">
        <v>71</v>
      </c>
      <c r="P973" s="66" t="s">
        <v>1607</v>
      </c>
      <c r="Q973" s="68">
        <v>2005</v>
      </c>
      <c r="R973" s="68">
        <v>0</v>
      </c>
      <c r="S973" s="68">
        <v>2217</v>
      </c>
      <c r="T973" s="68">
        <f t="shared" si="15"/>
        <v>157407</v>
      </c>
    </row>
    <row r="974" spans="1:20" ht="15.75" hidden="1" customHeight="1">
      <c r="A974" s="66">
        <v>273</v>
      </c>
      <c r="B974" s="66" t="s">
        <v>963</v>
      </c>
      <c r="C974" s="66" t="s">
        <v>3540</v>
      </c>
      <c r="D974" s="66" t="s">
        <v>1607</v>
      </c>
      <c r="E974" s="67" t="s">
        <v>964</v>
      </c>
      <c r="F974" s="67" t="s">
        <v>965</v>
      </c>
      <c r="G974" s="67" t="s">
        <v>500</v>
      </c>
      <c r="H974" s="66" t="s">
        <v>500</v>
      </c>
      <c r="I974" s="66" t="s">
        <v>88</v>
      </c>
      <c r="J974" s="66" t="s">
        <v>36</v>
      </c>
      <c r="K974" s="66" t="s">
        <v>1607</v>
      </c>
      <c r="L974" s="66" t="s">
        <v>1607</v>
      </c>
      <c r="M974" s="66" t="s">
        <v>36</v>
      </c>
      <c r="N974" s="68" t="s">
        <v>1607</v>
      </c>
      <c r="O974" s="69">
        <v>65</v>
      </c>
      <c r="P974" s="66" t="s">
        <v>1607</v>
      </c>
      <c r="Q974" s="68">
        <v>2164</v>
      </c>
      <c r="R974" s="68">
        <v>0</v>
      </c>
      <c r="S974" s="68">
        <v>2393</v>
      </c>
      <c r="T974" s="68">
        <f t="shared" si="15"/>
        <v>155545</v>
      </c>
    </row>
    <row r="975" spans="1:20" ht="15.75" hidden="1" customHeight="1">
      <c r="A975" s="66">
        <v>2046</v>
      </c>
      <c r="B975" s="66">
        <v>1032610093</v>
      </c>
      <c r="C975" s="66" t="s">
        <v>3541</v>
      </c>
      <c r="D975" s="66" t="s">
        <v>1607</v>
      </c>
      <c r="E975" s="67" t="s">
        <v>1110</v>
      </c>
      <c r="F975" s="67" t="s">
        <v>1111</v>
      </c>
      <c r="G975" s="67" t="s">
        <v>62</v>
      </c>
      <c r="H975" s="66" t="s">
        <v>32</v>
      </c>
      <c r="I975" s="66" t="s">
        <v>48</v>
      </c>
      <c r="J975" s="66" t="s">
        <v>36</v>
      </c>
      <c r="K975" s="66" t="s">
        <v>1607</v>
      </c>
      <c r="L975" s="66" t="s">
        <v>1607</v>
      </c>
      <c r="M975" s="66" t="s">
        <v>36</v>
      </c>
      <c r="N975" s="68" t="s">
        <v>1607</v>
      </c>
      <c r="O975" s="69">
        <v>1</v>
      </c>
      <c r="P975" s="66" t="s">
        <v>1607</v>
      </c>
      <c r="Q975" s="68">
        <v>146280</v>
      </c>
      <c r="R975" s="68">
        <v>0</v>
      </c>
      <c r="S975" s="68">
        <v>153740</v>
      </c>
      <c r="T975" s="68">
        <f t="shared" si="15"/>
        <v>153740</v>
      </c>
    </row>
    <row r="976" spans="1:20" ht="15.75" hidden="1" customHeight="1">
      <c r="A976" s="66">
        <v>99</v>
      </c>
      <c r="B976" s="66">
        <v>1031014110</v>
      </c>
      <c r="C976" s="66" t="s">
        <v>3542</v>
      </c>
      <c r="D976" s="66" t="s">
        <v>1607</v>
      </c>
      <c r="E976" s="67" t="s">
        <v>975</v>
      </c>
      <c r="F976" s="67" t="s">
        <v>81</v>
      </c>
      <c r="G976" s="67" t="s">
        <v>170</v>
      </c>
      <c r="H976" s="66" t="s">
        <v>560</v>
      </c>
      <c r="I976" s="66" t="s">
        <v>88</v>
      </c>
      <c r="J976" s="66" t="s">
        <v>36</v>
      </c>
      <c r="K976" s="66" t="s">
        <v>1607</v>
      </c>
      <c r="L976" s="66" t="s">
        <v>1607</v>
      </c>
      <c r="M976" s="66" t="s">
        <v>36</v>
      </c>
      <c r="N976" s="68" t="s">
        <v>36</v>
      </c>
      <c r="O976" s="69">
        <v>177</v>
      </c>
      <c r="P976" s="66" t="s">
        <v>1607</v>
      </c>
      <c r="Q976" s="68">
        <v>770</v>
      </c>
      <c r="R976" s="68">
        <v>0</v>
      </c>
      <c r="S976" s="68">
        <v>851</v>
      </c>
      <c r="T976" s="68">
        <f t="shared" si="15"/>
        <v>150627</v>
      </c>
    </row>
    <row r="977" spans="1:20" ht="15.75" hidden="1" customHeight="1">
      <c r="A977" s="66">
        <v>464</v>
      </c>
      <c r="B977" s="66">
        <v>1031440025</v>
      </c>
      <c r="C977" s="66" t="s">
        <v>3543</v>
      </c>
      <c r="D977" s="66" t="s">
        <v>1607</v>
      </c>
      <c r="E977" s="67" t="s">
        <v>981</v>
      </c>
      <c r="F977" s="67" t="s">
        <v>747</v>
      </c>
      <c r="G977" s="67" t="s">
        <v>385</v>
      </c>
      <c r="H977" s="66" t="s">
        <v>132</v>
      </c>
      <c r="I977" s="66" t="s">
        <v>88</v>
      </c>
      <c r="J977" s="66" t="s">
        <v>36</v>
      </c>
      <c r="K977" s="66" t="s">
        <v>1607</v>
      </c>
      <c r="L977" s="66" t="s">
        <v>1607</v>
      </c>
      <c r="M977" s="66" t="s">
        <v>36</v>
      </c>
      <c r="N977" s="68" t="s">
        <v>1607</v>
      </c>
      <c r="O977" s="69">
        <v>46</v>
      </c>
      <c r="P977" s="66" t="s">
        <v>1607</v>
      </c>
      <c r="Q977" s="68">
        <v>2941</v>
      </c>
      <c r="R977" s="68">
        <v>0</v>
      </c>
      <c r="S977" s="68">
        <v>3252</v>
      </c>
      <c r="T977" s="68">
        <f t="shared" si="15"/>
        <v>149592</v>
      </c>
    </row>
    <row r="978" spans="1:20" ht="15.75" hidden="1" customHeight="1">
      <c r="A978" s="66">
        <v>8</v>
      </c>
      <c r="B978" s="66" t="s">
        <v>976</v>
      </c>
      <c r="C978" s="66" t="s">
        <v>3544</v>
      </c>
      <c r="D978" s="66" t="s">
        <v>1607</v>
      </c>
      <c r="E978" s="67" t="s">
        <v>977</v>
      </c>
      <c r="F978" s="67" t="s">
        <v>978</v>
      </c>
      <c r="G978" s="67" t="s">
        <v>169</v>
      </c>
      <c r="H978" s="66" t="s">
        <v>694</v>
      </c>
      <c r="I978" s="66" t="s">
        <v>88</v>
      </c>
      <c r="J978" s="66" t="s">
        <v>36</v>
      </c>
      <c r="K978" s="66" t="s">
        <v>1607</v>
      </c>
      <c r="L978" s="66" t="s">
        <v>36</v>
      </c>
      <c r="M978" s="66" t="s">
        <v>1607</v>
      </c>
      <c r="N978" s="68" t="s">
        <v>36</v>
      </c>
      <c r="O978" s="69">
        <v>456</v>
      </c>
      <c r="P978" s="66" t="s">
        <v>1607</v>
      </c>
      <c r="Q978" s="68">
        <v>297</v>
      </c>
      <c r="R978" s="68">
        <v>0</v>
      </c>
      <c r="S978" s="68">
        <v>328</v>
      </c>
      <c r="T978" s="68">
        <f t="shared" si="15"/>
        <v>149568</v>
      </c>
    </row>
    <row r="979" spans="1:20" ht="15.75" hidden="1" customHeight="1">
      <c r="A979" s="66">
        <v>626</v>
      </c>
      <c r="B979" s="66">
        <v>1031830018</v>
      </c>
      <c r="C979" s="66" t="s">
        <v>3545</v>
      </c>
      <c r="D979" s="66" t="s">
        <v>1607</v>
      </c>
      <c r="E979" s="67" t="s">
        <v>912</v>
      </c>
      <c r="F979" s="67" t="s">
        <v>971</v>
      </c>
      <c r="G979" s="67" t="s">
        <v>730</v>
      </c>
      <c r="H979" s="66" t="s">
        <v>560</v>
      </c>
      <c r="I979" s="66" t="s">
        <v>88</v>
      </c>
      <c r="J979" s="66" t="s">
        <v>36</v>
      </c>
      <c r="K979" s="66" t="s">
        <v>1607</v>
      </c>
      <c r="L979" s="66" t="s">
        <v>1607</v>
      </c>
      <c r="M979" s="66" t="s">
        <v>36</v>
      </c>
      <c r="N979" s="68" t="s">
        <v>36</v>
      </c>
      <c r="O979" s="69">
        <v>41</v>
      </c>
      <c r="P979" s="66" t="s">
        <v>1607</v>
      </c>
      <c r="Q979" s="68">
        <v>3283</v>
      </c>
      <c r="R979" s="68">
        <v>0</v>
      </c>
      <c r="S979" s="68">
        <v>3630</v>
      </c>
      <c r="T979" s="68">
        <f t="shared" si="15"/>
        <v>148830</v>
      </c>
    </row>
    <row r="980" spans="1:20" ht="15.75" hidden="1" customHeight="1">
      <c r="A980" s="66">
        <v>303</v>
      </c>
      <c r="B980" s="66">
        <v>1031830115</v>
      </c>
      <c r="C980" s="66" t="s">
        <v>3546</v>
      </c>
      <c r="D980" s="66" t="s">
        <v>1607</v>
      </c>
      <c r="E980" s="67" t="s">
        <v>972</v>
      </c>
      <c r="F980" s="67" t="s">
        <v>973</v>
      </c>
      <c r="G980" s="67" t="s">
        <v>151</v>
      </c>
      <c r="H980" s="66" t="s">
        <v>3547</v>
      </c>
      <c r="I980" s="66" t="s">
        <v>88</v>
      </c>
      <c r="J980" s="66" t="s">
        <v>36</v>
      </c>
      <c r="K980" s="66" t="s">
        <v>1607</v>
      </c>
      <c r="L980" s="66" t="s">
        <v>1607</v>
      </c>
      <c r="M980" s="66" t="s">
        <v>36</v>
      </c>
      <c r="N980" s="68" t="s">
        <v>1607</v>
      </c>
      <c r="O980" s="69">
        <v>27</v>
      </c>
      <c r="P980" s="66" t="s">
        <v>1607</v>
      </c>
      <c r="Q980" s="68">
        <v>4923</v>
      </c>
      <c r="R980" s="68">
        <v>0</v>
      </c>
      <c r="S980" s="68">
        <v>5443</v>
      </c>
      <c r="T980" s="68">
        <f t="shared" si="15"/>
        <v>146961</v>
      </c>
    </row>
    <row r="981" spans="1:20" ht="15.75" hidden="1" customHeight="1">
      <c r="A981" s="66">
        <v>156</v>
      </c>
      <c r="B981" s="66" t="s">
        <v>967</v>
      </c>
      <c r="C981" s="66" t="s">
        <v>3548</v>
      </c>
      <c r="D981" s="66" t="s">
        <v>1607</v>
      </c>
      <c r="E981" s="67" t="s">
        <v>968</v>
      </c>
      <c r="F981" s="67" t="s">
        <v>969</v>
      </c>
      <c r="G981" s="67" t="s">
        <v>62</v>
      </c>
      <c r="H981" s="66" t="s">
        <v>2528</v>
      </c>
      <c r="I981" s="66" t="s">
        <v>88</v>
      </c>
      <c r="J981" s="66" t="s">
        <v>36</v>
      </c>
      <c r="K981" s="66" t="s">
        <v>1607</v>
      </c>
      <c r="L981" s="66" t="s">
        <v>1607</v>
      </c>
      <c r="M981" s="66" t="s">
        <v>36</v>
      </c>
      <c r="N981" s="68" t="s">
        <v>1607</v>
      </c>
      <c r="O981" s="69">
        <v>50</v>
      </c>
      <c r="P981" s="66" t="s">
        <v>1607</v>
      </c>
      <c r="Q981" s="68">
        <v>2650</v>
      </c>
      <c r="R981" s="68">
        <v>0</v>
      </c>
      <c r="S981" s="68">
        <v>2930</v>
      </c>
      <c r="T981" s="68">
        <f t="shared" si="15"/>
        <v>146500</v>
      </c>
    </row>
    <row r="982" spans="1:20" ht="15.75" hidden="1" customHeight="1">
      <c r="A982" s="66">
        <v>35</v>
      </c>
      <c r="B982" s="66">
        <v>1033470020</v>
      </c>
      <c r="C982" s="66" t="s">
        <v>3549</v>
      </c>
      <c r="D982" s="66" t="s">
        <v>1607</v>
      </c>
      <c r="E982" s="67" t="s">
        <v>3550</v>
      </c>
      <c r="F982" s="67" t="s">
        <v>70</v>
      </c>
      <c r="G982" s="67" t="s">
        <v>3551</v>
      </c>
      <c r="H982" s="66" t="s">
        <v>3552</v>
      </c>
      <c r="I982" s="66" t="s">
        <v>127</v>
      </c>
      <c r="J982" s="66" t="s">
        <v>36</v>
      </c>
      <c r="K982" s="66" t="s">
        <v>1607</v>
      </c>
      <c r="L982" s="66" t="s">
        <v>36</v>
      </c>
      <c r="M982" s="66" t="s">
        <v>1607</v>
      </c>
      <c r="N982" s="68" t="s">
        <v>1607</v>
      </c>
      <c r="O982" s="69">
        <v>1</v>
      </c>
      <c r="P982" s="66" t="s">
        <v>1607</v>
      </c>
      <c r="Q982" s="68">
        <v>131984</v>
      </c>
      <c r="R982" s="68">
        <v>0</v>
      </c>
      <c r="S982" s="68">
        <v>145928</v>
      </c>
      <c r="T982" s="68">
        <f t="shared" si="15"/>
        <v>145928</v>
      </c>
    </row>
    <row r="983" spans="1:20" ht="15.75" hidden="1" customHeight="1">
      <c r="A983" s="66">
        <v>1186</v>
      </c>
      <c r="B983" s="66">
        <v>1032160070</v>
      </c>
      <c r="C983" s="66" t="s">
        <v>3553</v>
      </c>
      <c r="D983" s="66" t="s">
        <v>1607</v>
      </c>
      <c r="E983" s="67" t="s">
        <v>953</v>
      </c>
      <c r="F983" s="67" t="s">
        <v>988</v>
      </c>
      <c r="G983" s="67" t="s">
        <v>169</v>
      </c>
      <c r="H983" s="66" t="s">
        <v>169</v>
      </c>
      <c r="I983" s="66" t="s">
        <v>88</v>
      </c>
      <c r="J983" s="66" t="s">
        <v>36</v>
      </c>
      <c r="K983" s="66" t="s">
        <v>1607</v>
      </c>
      <c r="L983" s="66" t="s">
        <v>36</v>
      </c>
      <c r="M983" s="66" t="s">
        <v>1607</v>
      </c>
      <c r="N983" s="68" t="s">
        <v>36</v>
      </c>
      <c r="O983" s="69">
        <v>135</v>
      </c>
      <c r="P983" s="66" t="s">
        <v>1607</v>
      </c>
      <c r="Q983" s="68">
        <v>969</v>
      </c>
      <c r="R983" s="68">
        <v>0</v>
      </c>
      <c r="S983" s="68">
        <v>1071</v>
      </c>
      <c r="T983" s="68">
        <f t="shared" si="15"/>
        <v>144585</v>
      </c>
    </row>
    <row r="984" spans="1:20" ht="15.75" hidden="1" customHeight="1">
      <c r="A984" s="66">
        <v>147</v>
      </c>
      <c r="B984" s="66">
        <v>1031012036</v>
      </c>
      <c r="C984" s="66" t="s">
        <v>3554</v>
      </c>
      <c r="D984" s="66" t="s">
        <v>1607</v>
      </c>
      <c r="E984" s="67" t="s">
        <v>984</v>
      </c>
      <c r="F984" s="67" t="s">
        <v>81</v>
      </c>
      <c r="G984" s="67" t="s">
        <v>166</v>
      </c>
      <c r="H984" s="66" t="s">
        <v>560</v>
      </c>
      <c r="I984" s="66" t="s">
        <v>88</v>
      </c>
      <c r="J984" s="66" t="s">
        <v>36</v>
      </c>
      <c r="K984" s="66" t="s">
        <v>1607</v>
      </c>
      <c r="L984" s="66" t="s">
        <v>1607</v>
      </c>
      <c r="M984" s="66" t="s">
        <v>36</v>
      </c>
      <c r="N984" s="68" t="s">
        <v>36</v>
      </c>
      <c r="O984" s="69">
        <v>526</v>
      </c>
      <c r="P984" s="66" t="s">
        <v>1607</v>
      </c>
      <c r="Q984" s="68">
        <v>248</v>
      </c>
      <c r="R984" s="68">
        <v>0</v>
      </c>
      <c r="S984" s="68">
        <v>274</v>
      </c>
      <c r="T984" s="68">
        <f t="shared" si="15"/>
        <v>144124</v>
      </c>
    </row>
    <row r="985" spans="1:20" ht="15.75" hidden="1" customHeight="1">
      <c r="A985" s="66">
        <v>322</v>
      </c>
      <c r="B985" s="66">
        <v>1031010901</v>
      </c>
      <c r="C985" s="66" t="s">
        <v>3555</v>
      </c>
      <c r="D985" s="66" t="s">
        <v>1607</v>
      </c>
      <c r="E985" s="67" t="s">
        <v>986</v>
      </c>
      <c r="F985" s="67" t="s">
        <v>987</v>
      </c>
      <c r="G985" s="67" t="s">
        <v>33</v>
      </c>
      <c r="H985" s="66" t="s">
        <v>1644</v>
      </c>
      <c r="I985" s="66" t="s">
        <v>35</v>
      </c>
      <c r="J985" s="66" t="s">
        <v>36</v>
      </c>
      <c r="K985" s="66" t="s">
        <v>1607</v>
      </c>
      <c r="L985" s="66" t="s">
        <v>1607</v>
      </c>
      <c r="M985" s="66" t="s">
        <v>36</v>
      </c>
      <c r="N985" s="68" t="s">
        <v>1607</v>
      </c>
      <c r="O985" s="69">
        <v>146</v>
      </c>
      <c r="P985" s="66" t="s">
        <v>1607</v>
      </c>
      <c r="Q985" s="68">
        <v>890</v>
      </c>
      <c r="R985" s="68">
        <v>0</v>
      </c>
      <c r="S985" s="68">
        <v>984</v>
      </c>
      <c r="T985" s="68">
        <f t="shared" si="15"/>
        <v>143664</v>
      </c>
    </row>
    <row r="986" spans="1:20" ht="15.75" hidden="1" customHeight="1">
      <c r="A986" s="66">
        <v>1384</v>
      </c>
      <c r="B986" s="66">
        <v>1034020094</v>
      </c>
      <c r="C986" s="66" t="s">
        <v>3556</v>
      </c>
      <c r="D986" s="66" t="s">
        <v>1607</v>
      </c>
      <c r="E986" s="67" t="s">
        <v>1487</v>
      </c>
      <c r="F986" s="67" t="s">
        <v>749</v>
      </c>
      <c r="G986" s="67" t="s">
        <v>264</v>
      </c>
      <c r="H986" s="66" t="s">
        <v>136</v>
      </c>
      <c r="I986" s="66" t="s">
        <v>88</v>
      </c>
      <c r="J986" s="66" t="s">
        <v>36</v>
      </c>
      <c r="K986" s="66" t="s">
        <v>1607</v>
      </c>
      <c r="L986" s="66" t="s">
        <v>1607</v>
      </c>
      <c r="M986" s="66" t="s">
        <v>36</v>
      </c>
      <c r="N986" s="68" t="s">
        <v>36</v>
      </c>
      <c r="O986" s="69">
        <v>2</v>
      </c>
      <c r="P986" s="66" t="s">
        <v>1607</v>
      </c>
      <c r="Q986" s="68">
        <v>64289</v>
      </c>
      <c r="R986" s="68">
        <v>0</v>
      </c>
      <c r="S986" s="68">
        <v>71081</v>
      </c>
      <c r="T986" s="68">
        <f t="shared" si="15"/>
        <v>142162</v>
      </c>
    </row>
    <row r="987" spans="1:20" ht="15.75" hidden="1" customHeight="1">
      <c r="A987" s="66">
        <v>487</v>
      </c>
      <c r="B987" s="66">
        <v>1031020060</v>
      </c>
      <c r="C987" s="66" t="s">
        <v>3557</v>
      </c>
      <c r="D987" s="66" t="s">
        <v>1607</v>
      </c>
      <c r="E987" s="67" t="s">
        <v>995</v>
      </c>
      <c r="F987" s="67" t="s">
        <v>663</v>
      </c>
      <c r="G987" s="67" t="s">
        <v>166</v>
      </c>
      <c r="H987" s="66" t="s">
        <v>458</v>
      </c>
      <c r="I987" s="66" t="s">
        <v>88</v>
      </c>
      <c r="J987" s="66" t="s">
        <v>36</v>
      </c>
      <c r="K987" s="66" t="s">
        <v>1607</v>
      </c>
      <c r="L987" s="66" t="s">
        <v>1607</v>
      </c>
      <c r="M987" s="66" t="s">
        <v>36</v>
      </c>
      <c r="N987" s="68" t="s">
        <v>36</v>
      </c>
      <c r="O987" s="69">
        <v>64</v>
      </c>
      <c r="P987" s="66" t="s">
        <v>1607</v>
      </c>
      <c r="Q987" s="68">
        <v>2006</v>
      </c>
      <c r="R987" s="68">
        <v>0</v>
      </c>
      <c r="S987" s="68">
        <v>2218</v>
      </c>
      <c r="T987" s="68">
        <f t="shared" si="15"/>
        <v>141952</v>
      </c>
    </row>
    <row r="988" spans="1:20" ht="15.75" hidden="1" customHeight="1">
      <c r="A988" s="66">
        <v>55</v>
      </c>
      <c r="B988" s="66">
        <v>1033495010</v>
      </c>
      <c r="C988" s="66" t="s">
        <v>3558</v>
      </c>
      <c r="D988" s="66" t="s">
        <v>1607</v>
      </c>
      <c r="E988" s="67" t="s">
        <v>982</v>
      </c>
      <c r="F988" s="67" t="s">
        <v>983</v>
      </c>
      <c r="G988" s="67" t="s">
        <v>450</v>
      </c>
      <c r="H988" s="66" t="s">
        <v>3304</v>
      </c>
      <c r="I988" s="66" t="s">
        <v>127</v>
      </c>
      <c r="J988" s="66" t="s">
        <v>36</v>
      </c>
      <c r="K988" s="66" t="s">
        <v>1607</v>
      </c>
      <c r="L988" s="66" t="s">
        <v>1607</v>
      </c>
      <c r="M988" s="66" t="s">
        <v>36</v>
      </c>
      <c r="N988" s="68" t="s">
        <v>1607</v>
      </c>
      <c r="O988" s="69">
        <v>10</v>
      </c>
      <c r="P988" s="66" t="s">
        <v>1607</v>
      </c>
      <c r="Q988" s="68">
        <v>12737</v>
      </c>
      <c r="R988" s="68">
        <v>0</v>
      </c>
      <c r="S988" s="68">
        <v>14082</v>
      </c>
      <c r="T988" s="68">
        <f t="shared" si="15"/>
        <v>140820</v>
      </c>
    </row>
    <row r="989" spans="1:20" ht="15.75" hidden="1" customHeight="1">
      <c r="A989" s="66">
        <v>460</v>
      </c>
      <c r="B989" s="66">
        <v>1031220005</v>
      </c>
      <c r="C989" s="66" t="s">
        <v>3559</v>
      </c>
      <c r="D989" s="66" t="s">
        <v>1607</v>
      </c>
      <c r="E989" s="67" t="s">
        <v>996</v>
      </c>
      <c r="F989" s="67" t="s">
        <v>352</v>
      </c>
      <c r="G989" s="67" t="s">
        <v>169</v>
      </c>
      <c r="H989" s="66" t="s">
        <v>560</v>
      </c>
      <c r="I989" s="66" t="s">
        <v>88</v>
      </c>
      <c r="J989" s="66" t="s">
        <v>36</v>
      </c>
      <c r="K989" s="66" t="s">
        <v>1607</v>
      </c>
      <c r="L989" s="66" t="s">
        <v>1607</v>
      </c>
      <c r="M989" s="66" t="s">
        <v>36</v>
      </c>
      <c r="N989" s="68" t="s">
        <v>36</v>
      </c>
      <c r="O989" s="69">
        <v>280</v>
      </c>
      <c r="P989" s="66" t="s">
        <v>1607</v>
      </c>
      <c r="Q989" s="68">
        <v>450</v>
      </c>
      <c r="R989" s="68">
        <v>0</v>
      </c>
      <c r="S989" s="68">
        <v>497</v>
      </c>
      <c r="T989" s="68">
        <f t="shared" si="15"/>
        <v>139160</v>
      </c>
    </row>
    <row r="990" spans="1:20" ht="15.75" hidden="1" customHeight="1">
      <c r="A990" s="66">
        <v>305</v>
      </c>
      <c r="B990" s="66">
        <v>1032410040</v>
      </c>
      <c r="C990" s="66" t="s">
        <v>3560</v>
      </c>
      <c r="D990" s="66" t="s">
        <v>1607</v>
      </c>
      <c r="E990" s="67" t="s">
        <v>997</v>
      </c>
      <c r="F990" s="67" t="s">
        <v>555</v>
      </c>
      <c r="G990" s="67" t="s">
        <v>169</v>
      </c>
      <c r="H990" s="66" t="s">
        <v>560</v>
      </c>
      <c r="I990" s="66" t="s">
        <v>88</v>
      </c>
      <c r="J990" s="66" t="s">
        <v>36</v>
      </c>
      <c r="K990" s="66" t="s">
        <v>1607</v>
      </c>
      <c r="L990" s="66" t="s">
        <v>1607</v>
      </c>
      <c r="M990" s="66" t="s">
        <v>36</v>
      </c>
      <c r="N990" s="68" t="s">
        <v>36</v>
      </c>
      <c r="O990" s="69">
        <v>547</v>
      </c>
      <c r="P990" s="66" t="s">
        <v>1607</v>
      </c>
      <c r="Q990" s="68">
        <v>223</v>
      </c>
      <c r="R990" s="68">
        <v>0</v>
      </c>
      <c r="S990" s="68">
        <v>247</v>
      </c>
      <c r="T990" s="68">
        <f t="shared" si="15"/>
        <v>135109</v>
      </c>
    </row>
    <row r="991" spans="1:20" ht="15.75" hidden="1" customHeight="1">
      <c r="A991" s="66">
        <v>110</v>
      </c>
      <c r="B991" s="66">
        <v>1031230101</v>
      </c>
      <c r="C991" s="66" t="s">
        <v>3561</v>
      </c>
      <c r="D991" s="66" t="s">
        <v>1607</v>
      </c>
      <c r="E991" s="67" t="s">
        <v>1004</v>
      </c>
      <c r="F991" s="67" t="s">
        <v>1005</v>
      </c>
      <c r="G991" s="67" t="s">
        <v>169</v>
      </c>
      <c r="H991" s="66" t="s">
        <v>458</v>
      </c>
      <c r="I991" s="66" t="s">
        <v>88</v>
      </c>
      <c r="J991" s="66" t="s">
        <v>36</v>
      </c>
      <c r="K991" s="66" t="s">
        <v>1607</v>
      </c>
      <c r="L991" s="66" t="s">
        <v>1607</v>
      </c>
      <c r="M991" s="66" t="s">
        <v>36</v>
      </c>
      <c r="N991" s="68" t="s">
        <v>36</v>
      </c>
      <c r="O991" s="69">
        <v>57</v>
      </c>
      <c r="P991" s="66" t="s">
        <v>1607</v>
      </c>
      <c r="Q991" s="68">
        <v>2086</v>
      </c>
      <c r="R991" s="68">
        <v>0</v>
      </c>
      <c r="S991" s="68">
        <v>2306</v>
      </c>
      <c r="T991" s="68">
        <f t="shared" si="15"/>
        <v>131442</v>
      </c>
    </row>
    <row r="992" spans="1:20" ht="15.75" hidden="1" customHeight="1">
      <c r="A992" s="66">
        <v>1410</v>
      </c>
      <c r="B992" s="66">
        <v>1034020191</v>
      </c>
      <c r="C992" s="66" t="s">
        <v>3562</v>
      </c>
      <c r="D992" s="66" t="s">
        <v>1607</v>
      </c>
      <c r="E992" s="67" t="s">
        <v>1493</v>
      </c>
      <c r="F992" s="67" t="s">
        <v>1167</v>
      </c>
      <c r="G992" s="67" t="s">
        <v>264</v>
      </c>
      <c r="H992" s="66" t="s">
        <v>136</v>
      </c>
      <c r="I992" s="66" t="s">
        <v>88</v>
      </c>
      <c r="J992" s="66" t="s">
        <v>36</v>
      </c>
      <c r="K992" s="66" t="s">
        <v>1607</v>
      </c>
      <c r="L992" s="66" t="s">
        <v>1607</v>
      </c>
      <c r="M992" s="66" t="s">
        <v>36</v>
      </c>
      <c r="N992" s="68" t="s">
        <v>36</v>
      </c>
      <c r="O992" s="69">
        <v>2</v>
      </c>
      <c r="P992" s="66" t="s">
        <v>1607</v>
      </c>
      <c r="Q992" s="68">
        <v>58989</v>
      </c>
      <c r="R992" s="68">
        <v>0</v>
      </c>
      <c r="S992" s="68">
        <v>65221</v>
      </c>
      <c r="T992" s="68">
        <f t="shared" si="15"/>
        <v>130442</v>
      </c>
    </row>
    <row r="993" spans="1:20" ht="15.75" hidden="1" customHeight="1">
      <c r="A993" s="66">
        <v>210</v>
      </c>
      <c r="B993" s="66">
        <v>1033320060</v>
      </c>
      <c r="C993" s="66" t="s">
        <v>3563</v>
      </c>
      <c r="D993" s="66" t="s">
        <v>1607</v>
      </c>
      <c r="E993" s="67" t="s">
        <v>1015</v>
      </c>
      <c r="F993" s="67" t="s">
        <v>1017</v>
      </c>
      <c r="G993" s="67" t="s">
        <v>1016</v>
      </c>
      <c r="H993" s="66" t="s">
        <v>3564</v>
      </c>
      <c r="I993" s="66" t="s">
        <v>254</v>
      </c>
      <c r="J993" s="66" t="s">
        <v>36</v>
      </c>
      <c r="K993" s="66" t="s">
        <v>1607</v>
      </c>
      <c r="L993" s="66" t="s">
        <v>1607</v>
      </c>
      <c r="M993" s="66" t="s">
        <v>36</v>
      </c>
      <c r="N993" s="68" t="s">
        <v>1607</v>
      </c>
      <c r="O993" s="69">
        <v>11</v>
      </c>
      <c r="P993" s="66" t="s">
        <v>1607</v>
      </c>
      <c r="Q993" s="68">
        <v>10718</v>
      </c>
      <c r="R993" s="68">
        <v>0</v>
      </c>
      <c r="S993" s="68">
        <v>11850</v>
      </c>
      <c r="T993" s="68">
        <f t="shared" si="15"/>
        <v>130350</v>
      </c>
    </row>
    <row r="994" spans="1:20" ht="15.75" hidden="1" customHeight="1">
      <c r="A994" s="66">
        <v>477</v>
      </c>
      <c r="B994" s="66" t="s">
        <v>1002</v>
      </c>
      <c r="C994" s="66" t="s">
        <v>3565</v>
      </c>
      <c r="D994" s="66" t="s">
        <v>1607</v>
      </c>
      <c r="E994" s="67" t="s">
        <v>1003</v>
      </c>
      <c r="F994" s="67" t="s">
        <v>81</v>
      </c>
      <c r="G994" s="67" t="s">
        <v>169</v>
      </c>
      <c r="H994" s="66" t="s">
        <v>560</v>
      </c>
      <c r="I994" s="66" t="s">
        <v>88</v>
      </c>
      <c r="J994" s="66" t="s">
        <v>36</v>
      </c>
      <c r="K994" s="66" t="s">
        <v>1607</v>
      </c>
      <c r="L994" s="66" t="s">
        <v>1607</v>
      </c>
      <c r="M994" s="66" t="s">
        <v>36</v>
      </c>
      <c r="N994" s="68" t="s">
        <v>36</v>
      </c>
      <c r="O994" s="69">
        <v>389</v>
      </c>
      <c r="P994" s="66" t="s">
        <v>1607</v>
      </c>
      <c r="Q994" s="68">
        <v>301</v>
      </c>
      <c r="R994" s="68">
        <v>0</v>
      </c>
      <c r="S994" s="68">
        <v>333</v>
      </c>
      <c r="T994" s="68">
        <f t="shared" si="15"/>
        <v>129537</v>
      </c>
    </row>
    <row r="995" spans="1:20" ht="15.75" hidden="1" customHeight="1">
      <c r="A995" s="66">
        <v>249</v>
      </c>
      <c r="B995" s="66">
        <v>1031212093</v>
      </c>
      <c r="C995" s="66" t="s">
        <v>3566</v>
      </c>
      <c r="D995" s="66" t="s">
        <v>1607</v>
      </c>
      <c r="E995" s="67" t="s">
        <v>1033</v>
      </c>
      <c r="F995" s="67" t="s">
        <v>1034</v>
      </c>
      <c r="G995" s="67" t="s">
        <v>170</v>
      </c>
      <c r="H995" s="66" t="s">
        <v>458</v>
      </c>
      <c r="I995" s="66" t="s">
        <v>88</v>
      </c>
      <c r="J995" s="66" t="s">
        <v>36</v>
      </c>
      <c r="K995" s="66" t="s">
        <v>1607</v>
      </c>
      <c r="L995" s="66" t="s">
        <v>1607</v>
      </c>
      <c r="M995" s="66" t="s">
        <v>36</v>
      </c>
      <c r="N995" s="68" t="s">
        <v>36</v>
      </c>
      <c r="O995" s="69">
        <v>15</v>
      </c>
      <c r="P995" s="66" t="s">
        <v>1607</v>
      </c>
      <c r="Q995" s="68">
        <v>7622</v>
      </c>
      <c r="R995" s="68">
        <v>0</v>
      </c>
      <c r="S995" s="68">
        <v>8427</v>
      </c>
      <c r="T995" s="68">
        <f t="shared" si="15"/>
        <v>126405</v>
      </c>
    </row>
    <row r="996" spans="1:20" ht="15.75" hidden="1" customHeight="1">
      <c r="A996" s="66">
        <v>619</v>
      </c>
      <c r="B996" s="66" t="s">
        <v>1008</v>
      </c>
      <c r="C996" s="66" t="s">
        <v>3567</v>
      </c>
      <c r="D996" s="66" t="s">
        <v>1607</v>
      </c>
      <c r="E996" s="67" t="s">
        <v>1009</v>
      </c>
      <c r="F996" s="67" t="s">
        <v>547</v>
      </c>
      <c r="G996" s="67" t="s">
        <v>33</v>
      </c>
      <c r="H996" s="66" t="s">
        <v>1644</v>
      </c>
      <c r="I996" s="66" t="s">
        <v>35</v>
      </c>
      <c r="J996" s="66" t="s">
        <v>36</v>
      </c>
      <c r="K996" s="66" t="s">
        <v>1607</v>
      </c>
      <c r="L996" s="66" t="s">
        <v>1607</v>
      </c>
      <c r="M996" s="66" t="s">
        <v>36</v>
      </c>
      <c r="N996" s="68" t="s">
        <v>1607</v>
      </c>
      <c r="O996" s="69">
        <v>188</v>
      </c>
      <c r="P996" s="66" t="s">
        <v>1607</v>
      </c>
      <c r="Q996" s="68">
        <v>607</v>
      </c>
      <c r="R996" s="68">
        <v>0</v>
      </c>
      <c r="S996" s="68">
        <v>672</v>
      </c>
      <c r="T996" s="68">
        <f t="shared" si="15"/>
        <v>126336</v>
      </c>
    </row>
    <row r="997" spans="1:20" ht="15.75" hidden="1" customHeight="1">
      <c r="A997" s="66">
        <v>171</v>
      </c>
      <c r="B997" s="66">
        <v>1031020069</v>
      </c>
      <c r="C997" s="66" t="s">
        <v>3568</v>
      </c>
      <c r="D997" s="66" t="s">
        <v>1607</v>
      </c>
      <c r="E997" s="67" t="s">
        <v>1013</v>
      </c>
      <c r="F997" s="67" t="s">
        <v>1014</v>
      </c>
      <c r="G997" s="67" t="s">
        <v>170</v>
      </c>
      <c r="H997" s="66" t="s">
        <v>560</v>
      </c>
      <c r="I997" s="66" t="s">
        <v>88</v>
      </c>
      <c r="J997" s="66" t="s">
        <v>36</v>
      </c>
      <c r="K997" s="66" t="s">
        <v>1607</v>
      </c>
      <c r="L997" s="66" t="s">
        <v>1607</v>
      </c>
      <c r="M997" s="66" t="s">
        <v>36</v>
      </c>
      <c r="N997" s="68" t="s">
        <v>36</v>
      </c>
      <c r="O997" s="69">
        <v>631</v>
      </c>
      <c r="P997" s="66" t="s">
        <v>1607</v>
      </c>
      <c r="Q997" s="68">
        <v>180</v>
      </c>
      <c r="R997" s="68">
        <v>0</v>
      </c>
      <c r="S997" s="68">
        <v>199</v>
      </c>
      <c r="T997" s="68">
        <f t="shared" si="15"/>
        <v>125569</v>
      </c>
    </row>
    <row r="998" spans="1:20" ht="15.75" hidden="1" customHeight="1">
      <c r="A998" s="66">
        <v>437</v>
      </c>
      <c r="B998" s="66">
        <v>1033470210</v>
      </c>
      <c r="C998" s="66" t="s">
        <v>3569</v>
      </c>
      <c r="D998" s="66" t="s">
        <v>1607</v>
      </c>
      <c r="E998" s="67" t="s">
        <v>1481</v>
      </c>
      <c r="F998" s="67" t="s">
        <v>683</v>
      </c>
      <c r="G998" s="67" t="s">
        <v>1482</v>
      </c>
      <c r="H998" s="66" t="s">
        <v>3570</v>
      </c>
      <c r="I998" s="66" t="s">
        <v>127</v>
      </c>
      <c r="J998" s="66" t="s">
        <v>36</v>
      </c>
      <c r="K998" s="66" t="s">
        <v>1607</v>
      </c>
      <c r="L998" s="66" t="s">
        <v>1607</v>
      </c>
      <c r="M998" s="66" t="s">
        <v>36</v>
      </c>
      <c r="N998" s="68" t="s">
        <v>1607</v>
      </c>
      <c r="O998" s="69">
        <v>1</v>
      </c>
      <c r="P998" s="66" t="s">
        <v>1607</v>
      </c>
      <c r="Q998" s="68">
        <v>112513</v>
      </c>
      <c r="R998" s="68">
        <v>0</v>
      </c>
      <c r="S998" s="68">
        <v>124401</v>
      </c>
      <c r="T998" s="68">
        <f t="shared" si="15"/>
        <v>124401</v>
      </c>
    </row>
    <row r="999" spans="1:20" ht="15.75" hidden="1" customHeight="1">
      <c r="A999" s="66">
        <v>379</v>
      </c>
      <c r="B999" s="66">
        <v>1033410002</v>
      </c>
      <c r="C999" s="66" t="s">
        <v>3571</v>
      </c>
      <c r="D999" s="66" t="s">
        <v>1607</v>
      </c>
      <c r="E999" s="67" t="s">
        <v>1024</v>
      </c>
      <c r="F999" s="67" t="s">
        <v>126</v>
      </c>
      <c r="G999" s="67" t="s">
        <v>575</v>
      </c>
      <c r="H999" s="66" t="s">
        <v>2719</v>
      </c>
      <c r="I999" s="66" t="s">
        <v>127</v>
      </c>
      <c r="J999" s="66" t="s">
        <v>36</v>
      </c>
      <c r="K999" s="66" t="s">
        <v>1607</v>
      </c>
      <c r="L999" s="66" t="s">
        <v>1607</v>
      </c>
      <c r="M999" s="66" t="s">
        <v>36</v>
      </c>
      <c r="N999" s="68" t="s">
        <v>1607</v>
      </c>
      <c r="O999" s="69">
        <v>36</v>
      </c>
      <c r="P999" s="66" t="s">
        <v>1607</v>
      </c>
      <c r="Q999" s="68">
        <v>3122</v>
      </c>
      <c r="R999" s="68">
        <v>0</v>
      </c>
      <c r="S999" s="68">
        <v>3451</v>
      </c>
      <c r="T999" s="68">
        <f t="shared" si="15"/>
        <v>124236</v>
      </c>
    </row>
    <row r="1000" spans="1:20" ht="15.75" hidden="1" customHeight="1">
      <c r="A1000" s="66">
        <v>47</v>
      </c>
      <c r="B1000" s="66">
        <v>1031220010</v>
      </c>
      <c r="C1000" s="66" t="s">
        <v>3572</v>
      </c>
      <c r="D1000" s="66" t="s">
        <v>1607</v>
      </c>
      <c r="E1000" s="67" t="s">
        <v>1025</v>
      </c>
      <c r="F1000" s="67" t="s">
        <v>167</v>
      </c>
      <c r="G1000" s="67" t="s">
        <v>532</v>
      </c>
      <c r="H1000" s="66" t="s">
        <v>169</v>
      </c>
      <c r="I1000" s="66" t="s">
        <v>88</v>
      </c>
      <c r="J1000" s="66" t="s">
        <v>36</v>
      </c>
      <c r="K1000" s="66" t="s">
        <v>1607</v>
      </c>
      <c r="L1000" s="66" t="s">
        <v>1607</v>
      </c>
      <c r="M1000" s="66" t="s">
        <v>36</v>
      </c>
      <c r="N1000" s="68" t="s">
        <v>1607</v>
      </c>
      <c r="O1000" s="69">
        <v>86</v>
      </c>
      <c r="P1000" s="66" t="s">
        <v>1607</v>
      </c>
      <c r="Q1000" s="68">
        <v>1297</v>
      </c>
      <c r="R1000" s="68">
        <v>0</v>
      </c>
      <c r="S1000" s="68">
        <v>1434</v>
      </c>
      <c r="T1000" s="68">
        <f t="shared" si="15"/>
        <v>123324</v>
      </c>
    </row>
    <row r="1001" spans="1:20" ht="15.75" hidden="1" customHeight="1">
      <c r="A1001" s="66">
        <v>661</v>
      </c>
      <c r="B1001" s="66">
        <v>1032810068</v>
      </c>
      <c r="C1001" s="66" t="s">
        <v>3573</v>
      </c>
      <c r="D1001" s="66" t="s">
        <v>1607</v>
      </c>
      <c r="E1001" s="67" t="s">
        <v>1020</v>
      </c>
      <c r="F1001" s="67" t="s">
        <v>1022</v>
      </c>
      <c r="G1001" s="67" t="s">
        <v>500</v>
      </c>
      <c r="H1001" s="66" t="s">
        <v>458</v>
      </c>
      <c r="I1001" s="66" t="s">
        <v>88</v>
      </c>
      <c r="J1001" s="66" t="s">
        <v>36</v>
      </c>
      <c r="K1001" s="66" t="s">
        <v>1607</v>
      </c>
      <c r="L1001" s="66" t="s">
        <v>1607</v>
      </c>
      <c r="M1001" s="66" t="s">
        <v>36</v>
      </c>
      <c r="N1001" s="68" t="s">
        <v>36</v>
      </c>
      <c r="O1001" s="69">
        <v>181</v>
      </c>
      <c r="P1001" s="66" t="s">
        <v>1607</v>
      </c>
      <c r="Q1001" s="68">
        <v>610</v>
      </c>
      <c r="R1001" s="68">
        <v>0</v>
      </c>
      <c r="S1001" s="68">
        <v>675</v>
      </c>
      <c r="T1001" s="68">
        <f t="shared" si="15"/>
        <v>122175</v>
      </c>
    </row>
    <row r="1002" spans="1:20" ht="15.75" hidden="1" customHeight="1">
      <c r="A1002" s="66">
        <v>515</v>
      </c>
      <c r="B1002" s="66">
        <v>1031016280</v>
      </c>
      <c r="C1002" s="66" t="s">
        <v>3574</v>
      </c>
      <c r="D1002" s="66" t="s">
        <v>1607</v>
      </c>
      <c r="E1002" s="67" t="s">
        <v>1006</v>
      </c>
      <c r="F1002" s="67" t="s">
        <v>1007</v>
      </c>
      <c r="G1002" s="67" t="s">
        <v>867</v>
      </c>
      <c r="H1002" s="66" t="s">
        <v>1644</v>
      </c>
      <c r="I1002" s="66" t="s">
        <v>35</v>
      </c>
      <c r="J1002" s="66" t="s">
        <v>36</v>
      </c>
      <c r="K1002" s="66" t="s">
        <v>1607</v>
      </c>
      <c r="L1002" s="66" t="s">
        <v>1607</v>
      </c>
      <c r="M1002" s="66" t="s">
        <v>36</v>
      </c>
      <c r="N1002" s="68" t="s">
        <v>1607</v>
      </c>
      <c r="O1002" s="69">
        <v>37</v>
      </c>
      <c r="P1002" s="66" t="s">
        <v>1607</v>
      </c>
      <c r="Q1002" s="68">
        <v>2986</v>
      </c>
      <c r="R1002" s="68">
        <v>0</v>
      </c>
      <c r="S1002" s="68">
        <v>3301</v>
      </c>
      <c r="T1002" s="68">
        <f t="shared" si="15"/>
        <v>122137</v>
      </c>
    </row>
    <row r="1003" spans="1:20" ht="15.75" hidden="1" customHeight="1">
      <c r="A1003" s="66">
        <v>597</v>
      </c>
      <c r="B1003" s="66" t="s">
        <v>1027</v>
      </c>
      <c r="C1003" s="66" t="s">
        <v>3575</v>
      </c>
      <c r="D1003" s="66" t="s">
        <v>1607</v>
      </c>
      <c r="E1003" s="67" t="s">
        <v>1028</v>
      </c>
      <c r="F1003" s="67" t="s">
        <v>81</v>
      </c>
      <c r="G1003" s="67" t="s">
        <v>1030</v>
      </c>
      <c r="H1003" s="66" t="s">
        <v>560</v>
      </c>
      <c r="I1003" s="66" t="s">
        <v>88</v>
      </c>
      <c r="J1003" s="66" t="s">
        <v>36</v>
      </c>
      <c r="K1003" s="66" t="s">
        <v>1607</v>
      </c>
      <c r="L1003" s="66" t="s">
        <v>1607</v>
      </c>
      <c r="M1003" s="66" t="s">
        <v>36</v>
      </c>
      <c r="N1003" s="68" t="s">
        <v>36</v>
      </c>
      <c r="O1003" s="69">
        <v>209</v>
      </c>
      <c r="P1003" s="66" t="s">
        <v>1607</v>
      </c>
      <c r="Q1003" s="68">
        <v>527</v>
      </c>
      <c r="R1003" s="68">
        <v>0</v>
      </c>
      <c r="S1003" s="68">
        <v>582</v>
      </c>
      <c r="T1003" s="68">
        <f t="shared" si="15"/>
        <v>121638</v>
      </c>
    </row>
    <row r="1004" spans="1:20" ht="15.75" hidden="1" customHeight="1">
      <c r="A1004" s="66">
        <v>4</v>
      </c>
      <c r="B1004" s="66">
        <v>1033720060</v>
      </c>
      <c r="C1004" s="66" t="s">
        <v>3576</v>
      </c>
      <c r="D1004" s="66" t="s">
        <v>1607</v>
      </c>
      <c r="E1004" s="67" t="s">
        <v>1138</v>
      </c>
      <c r="F1004" s="67" t="s">
        <v>1140</v>
      </c>
      <c r="G1004" s="67" t="s">
        <v>1139</v>
      </c>
      <c r="H1004" s="66" t="s">
        <v>3577</v>
      </c>
      <c r="I1004" s="66" t="s">
        <v>127</v>
      </c>
      <c r="J1004" s="66" t="s">
        <v>36</v>
      </c>
      <c r="K1004" s="66" t="s">
        <v>1607</v>
      </c>
      <c r="L1004" s="66" t="s">
        <v>1607</v>
      </c>
      <c r="M1004" s="66" t="s">
        <v>36</v>
      </c>
      <c r="N1004" s="68" t="s">
        <v>1607</v>
      </c>
      <c r="O1004" s="69">
        <v>1</v>
      </c>
      <c r="P1004" s="66" t="s">
        <v>1607</v>
      </c>
      <c r="Q1004" s="68">
        <v>109479</v>
      </c>
      <c r="R1004" s="68">
        <v>0</v>
      </c>
      <c r="S1004" s="68">
        <v>121046</v>
      </c>
      <c r="T1004" s="68">
        <f t="shared" si="15"/>
        <v>121046</v>
      </c>
    </row>
    <row r="1005" spans="1:20" ht="15.75" hidden="1" customHeight="1">
      <c r="A1005" s="66">
        <v>208</v>
      </c>
      <c r="B1005" s="66">
        <v>1031310015</v>
      </c>
      <c r="C1005" s="66" t="s">
        <v>3578</v>
      </c>
      <c r="D1005" s="66" t="s">
        <v>1607</v>
      </c>
      <c r="E1005" s="67" t="s">
        <v>992</v>
      </c>
      <c r="F1005" s="67" t="s">
        <v>994</v>
      </c>
      <c r="G1005" s="67" t="s">
        <v>993</v>
      </c>
      <c r="H1005" s="66" t="s">
        <v>3579</v>
      </c>
      <c r="I1005" s="66" t="s">
        <v>302</v>
      </c>
      <c r="J1005" s="66" t="s">
        <v>36</v>
      </c>
      <c r="K1005" s="66" t="s">
        <v>1607</v>
      </c>
      <c r="L1005" s="66" t="s">
        <v>1607</v>
      </c>
      <c r="M1005" s="66" t="s">
        <v>36</v>
      </c>
      <c r="N1005" s="68" t="s">
        <v>1607</v>
      </c>
      <c r="O1005" s="69">
        <v>12</v>
      </c>
      <c r="P1005" s="66" t="s">
        <v>1607</v>
      </c>
      <c r="Q1005" s="68">
        <v>9032</v>
      </c>
      <c r="R1005" s="68">
        <v>0</v>
      </c>
      <c r="S1005" s="68">
        <v>9987</v>
      </c>
      <c r="T1005" s="68">
        <f t="shared" si="15"/>
        <v>119844</v>
      </c>
    </row>
    <row r="1006" spans="1:20" ht="15.75" hidden="1" customHeight="1">
      <c r="A1006" s="66">
        <v>34</v>
      </c>
      <c r="B1006" s="66">
        <v>1033420020</v>
      </c>
      <c r="C1006" s="66" t="s">
        <v>3580</v>
      </c>
      <c r="D1006" s="66" t="s">
        <v>1607</v>
      </c>
      <c r="E1006" s="67" t="s">
        <v>1218</v>
      </c>
      <c r="F1006" s="67" t="s">
        <v>914</v>
      </c>
      <c r="G1006" s="67" t="s">
        <v>575</v>
      </c>
      <c r="H1006" s="66" t="s">
        <v>2719</v>
      </c>
      <c r="I1006" s="66" t="s">
        <v>127</v>
      </c>
      <c r="J1006" s="66" t="s">
        <v>36</v>
      </c>
      <c r="K1006" s="66" t="s">
        <v>1607</v>
      </c>
      <c r="L1006" s="66" t="s">
        <v>1607</v>
      </c>
      <c r="M1006" s="66" t="s">
        <v>36</v>
      </c>
      <c r="N1006" s="68" t="s">
        <v>1607</v>
      </c>
      <c r="O1006" s="69">
        <v>2</v>
      </c>
      <c r="P1006" s="66" t="s">
        <v>1607</v>
      </c>
      <c r="Q1006" s="68">
        <v>53505</v>
      </c>
      <c r="R1006" s="68">
        <v>0</v>
      </c>
      <c r="S1006" s="68">
        <v>59158</v>
      </c>
      <c r="T1006" s="68">
        <f t="shared" si="15"/>
        <v>118316</v>
      </c>
    </row>
    <row r="1007" spans="1:20" ht="15.75" hidden="1" customHeight="1">
      <c r="A1007" s="66">
        <v>463</v>
      </c>
      <c r="B1007" s="66">
        <v>1033470013</v>
      </c>
      <c r="C1007" s="66" t="s">
        <v>3581</v>
      </c>
      <c r="D1007" s="66" t="s">
        <v>1607</v>
      </c>
      <c r="E1007" s="67" t="s">
        <v>1018</v>
      </c>
      <c r="F1007" s="67" t="s">
        <v>683</v>
      </c>
      <c r="G1007" s="67" t="s">
        <v>1019</v>
      </c>
      <c r="H1007" s="66" t="s">
        <v>1996</v>
      </c>
      <c r="I1007" s="66" t="s">
        <v>127</v>
      </c>
      <c r="J1007" s="66" t="s">
        <v>36</v>
      </c>
      <c r="K1007" s="66" t="s">
        <v>1607</v>
      </c>
      <c r="L1007" s="66" t="s">
        <v>1607</v>
      </c>
      <c r="M1007" s="66" t="s">
        <v>36</v>
      </c>
      <c r="N1007" s="68" t="s">
        <v>1607</v>
      </c>
      <c r="O1007" s="69">
        <v>10</v>
      </c>
      <c r="P1007" s="66" t="s">
        <v>1607</v>
      </c>
      <c r="Q1007" s="68">
        <v>10693</v>
      </c>
      <c r="R1007" s="68">
        <v>0</v>
      </c>
      <c r="S1007" s="68">
        <v>11823</v>
      </c>
      <c r="T1007" s="68">
        <f t="shared" si="15"/>
        <v>118230</v>
      </c>
    </row>
    <row r="1008" spans="1:20" ht="15.75" hidden="1" customHeight="1">
      <c r="A1008" s="66">
        <v>430</v>
      </c>
      <c r="B1008" s="66" t="s">
        <v>1036</v>
      </c>
      <c r="C1008" s="66" t="s">
        <v>3582</v>
      </c>
      <c r="D1008" s="66" t="s">
        <v>1607</v>
      </c>
      <c r="E1008" s="67" t="s">
        <v>1037</v>
      </c>
      <c r="F1008" s="67" t="s">
        <v>547</v>
      </c>
      <c r="G1008" s="67" t="s">
        <v>33</v>
      </c>
      <c r="H1008" s="66" t="s">
        <v>1644</v>
      </c>
      <c r="I1008" s="66" t="s">
        <v>35</v>
      </c>
      <c r="J1008" s="66" t="s">
        <v>36</v>
      </c>
      <c r="K1008" s="66" t="s">
        <v>36</v>
      </c>
      <c r="L1008" s="66" t="s">
        <v>1607</v>
      </c>
      <c r="M1008" s="66" t="s">
        <v>36</v>
      </c>
      <c r="N1008" s="68" t="s">
        <v>1607</v>
      </c>
      <c r="O1008" s="69">
        <v>57</v>
      </c>
      <c r="P1008" s="66" t="s">
        <v>1607</v>
      </c>
      <c r="Q1008" s="68">
        <v>1872</v>
      </c>
      <c r="R1008" s="68">
        <v>0</v>
      </c>
      <c r="S1008" s="68">
        <v>2069</v>
      </c>
      <c r="T1008" s="68">
        <f t="shared" si="15"/>
        <v>117933</v>
      </c>
    </row>
    <row r="1009" spans="1:20" ht="15.75" hidden="1" customHeight="1">
      <c r="A1009" s="66">
        <v>349</v>
      </c>
      <c r="B1009" s="66" t="s">
        <v>1031</v>
      </c>
      <c r="C1009" s="66" t="s">
        <v>3583</v>
      </c>
      <c r="D1009" s="66" t="s">
        <v>1607</v>
      </c>
      <c r="E1009" s="67" t="s">
        <v>1032</v>
      </c>
      <c r="F1009" s="67" t="s">
        <v>595</v>
      </c>
      <c r="G1009" s="67" t="s">
        <v>170</v>
      </c>
      <c r="H1009" s="66" t="s">
        <v>560</v>
      </c>
      <c r="I1009" s="66" t="s">
        <v>88</v>
      </c>
      <c r="J1009" s="66" t="s">
        <v>36</v>
      </c>
      <c r="K1009" s="66" t="s">
        <v>1607</v>
      </c>
      <c r="L1009" s="66" t="s">
        <v>1607</v>
      </c>
      <c r="M1009" s="66" t="s">
        <v>36</v>
      </c>
      <c r="N1009" s="68" t="s">
        <v>36</v>
      </c>
      <c r="O1009" s="69">
        <v>607</v>
      </c>
      <c r="P1009" s="66" t="s">
        <v>1607</v>
      </c>
      <c r="Q1009" s="68">
        <v>176</v>
      </c>
      <c r="R1009" s="68">
        <v>0</v>
      </c>
      <c r="S1009" s="68">
        <v>194</v>
      </c>
      <c r="T1009" s="68">
        <f t="shared" si="15"/>
        <v>117758</v>
      </c>
    </row>
    <row r="1010" spans="1:20" ht="15.75" hidden="1" customHeight="1">
      <c r="A1010" s="66">
        <v>42</v>
      </c>
      <c r="B1010" s="66">
        <v>1031060001</v>
      </c>
      <c r="C1010" s="66" t="s">
        <v>3584</v>
      </c>
      <c r="D1010" s="66" t="s">
        <v>1607</v>
      </c>
      <c r="E1010" s="67" t="s">
        <v>1035</v>
      </c>
      <c r="F1010" s="67" t="s">
        <v>314</v>
      </c>
      <c r="G1010" s="67" t="s">
        <v>169</v>
      </c>
      <c r="H1010" s="66" t="s">
        <v>560</v>
      </c>
      <c r="I1010" s="66" t="s">
        <v>88</v>
      </c>
      <c r="J1010" s="66" t="s">
        <v>36</v>
      </c>
      <c r="K1010" s="66" t="s">
        <v>1607</v>
      </c>
      <c r="L1010" s="66" t="s">
        <v>1607</v>
      </c>
      <c r="M1010" s="66" t="s">
        <v>36</v>
      </c>
      <c r="N1010" s="68" t="s">
        <v>36</v>
      </c>
      <c r="O1010" s="69">
        <v>398</v>
      </c>
      <c r="P1010" s="66" t="s">
        <v>1607</v>
      </c>
      <c r="Q1010" s="68">
        <v>266</v>
      </c>
      <c r="R1010" s="68">
        <v>0</v>
      </c>
      <c r="S1010" s="68">
        <v>294</v>
      </c>
      <c r="T1010" s="68">
        <f t="shared" si="15"/>
        <v>117012</v>
      </c>
    </row>
    <row r="1011" spans="1:20" ht="15.75" hidden="1" customHeight="1">
      <c r="A1011" s="66">
        <v>1451</v>
      </c>
      <c r="B1011" s="66">
        <v>1034010177</v>
      </c>
      <c r="C1011" s="66" t="s">
        <v>3585</v>
      </c>
      <c r="D1011" s="66" t="s">
        <v>1607</v>
      </c>
      <c r="E1011" s="67" t="s">
        <v>902</v>
      </c>
      <c r="F1011" s="67" t="s">
        <v>903</v>
      </c>
      <c r="G1011" s="67" t="s">
        <v>264</v>
      </c>
      <c r="H1011" s="66" t="s">
        <v>136</v>
      </c>
      <c r="I1011" s="66" t="s">
        <v>88</v>
      </c>
      <c r="J1011" s="66" t="s">
        <v>36</v>
      </c>
      <c r="K1011" s="66" t="s">
        <v>1607</v>
      </c>
      <c r="L1011" s="66" t="s">
        <v>1607</v>
      </c>
      <c r="M1011" s="66" t="s">
        <v>36</v>
      </c>
      <c r="N1011" s="68" t="s">
        <v>36</v>
      </c>
      <c r="O1011" s="69">
        <v>2</v>
      </c>
      <c r="P1011" s="66" t="s">
        <v>1607</v>
      </c>
      <c r="Q1011" s="68">
        <v>55447</v>
      </c>
      <c r="R1011" s="68">
        <v>0</v>
      </c>
      <c r="S1011" s="68">
        <v>58275</v>
      </c>
      <c r="T1011" s="68">
        <f t="shared" si="15"/>
        <v>116550</v>
      </c>
    </row>
    <row r="1012" spans="1:20" ht="15.75" hidden="1" customHeight="1">
      <c r="A1012" s="66">
        <v>278</v>
      </c>
      <c r="B1012" s="66">
        <v>1031810120</v>
      </c>
      <c r="C1012" s="66" t="s">
        <v>3586</v>
      </c>
      <c r="D1012" s="66" t="s">
        <v>1607</v>
      </c>
      <c r="E1012" s="67" t="s">
        <v>1000</v>
      </c>
      <c r="F1012" s="67" t="s">
        <v>1001</v>
      </c>
      <c r="G1012" s="67" t="s">
        <v>212</v>
      </c>
      <c r="H1012" s="66" t="s">
        <v>3587</v>
      </c>
      <c r="I1012" s="66" t="s">
        <v>88</v>
      </c>
      <c r="J1012" s="66" t="s">
        <v>36</v>
      </c>
      <c r="K1012" s="66" t="s">
        <v>1607</v>
      </c>
      <c r="L1012" s="66" t="s">
        <v>1607</v>
      </c>
      <c r="M1012" s="66" t="s">
        <v>36</v>
      </c>
      <c r="N1012" s="68" t="s">
        <v>1607</v>
      </c>
      <c r="O1012" s="69">
        <v>3</v>
      </c>
      <c r="P1012" s="66" t="s">
        <v>1607</v>
      </c>
      <c r="Q1012" s="68">
        <v>34885</v>
      </c>
      <c r="R1012" s="68">
        <v>0</v>
      </c>
      <c r="S1012" s="68">
        <v>38571</v>
      </c>
      <c r="T1012" s="68">
        <f t="shared" si="15"/>
        <v>115713</v>
      </c>
    </row>
    <row r="1013" spans="1:20" ht="15.75" hidden="1" customHeight="1">
      <c r="A1013" s="66">
        <v>235</v>
      </c>
      <c r="B1013" s="66" t="s">
        <v>1038</v>
      </c>
      <c r="C1013" s="66" t="s">
        <v>3588</v>
      </c>
      <c r="D1013" s="66" t="s">
        <v>1607</v>
      </c>
      <c r="E1013" s="67" t="s">
        <v>1039</v>
      </c>
      <c r="F1013" s="67" t="s">
        <v>838</v>
      </c>
      <c r="G1013" s="67" t="s">
        <v>166</v>
      </c>
      <c r="H1013" s="66" t="s">
        <v>458</v>
      </c>
      <c r="I1013" s="66" t="s">
        <v>88</v>
      </c>
      <c r="J1013" s="66" t="s">
        <v>36</v>
      </c>
      <c r="K1013" s="66" t="s">
        <v>1607</v>
      </c>
      <c r="L1013" s="66" t="s">
        <v>1607</v>
      </c>
      <c r="M1013" s="66" t="s">
        <v>36</v>
      </c>
      <c r="N1013" s="68" t="s">
        <v>36</v>
      </c>
      <c r="O1013" s="69">
        <v>483</v>
      </c>
      <c r="P1013" s="66" t="s">
        <v>1607</v>
      </c>
      <c r="Q1013" s="68">
        <v>216</v>
      </c>
      <c r="R1013" s="68">
        <v>0</v>
      </c>
      <c r="S1013" s="68">
        <v>239</v>
      </c>
      <c r="T1013" s="68">
        <f t="shared" si="15"/>
        <v>115437</v>
      </c>
    </row>
    <row r="1014" spans="1:20" ht="15.75" hidden="1" customHeight="1">
      <c r="A1014" s="66">
        <v>275</v>
      </c>
      <c r="B1014" s="66">
        <v>1033350040</v>
      </c>
      <c r="C1014" s="66" t="s">
        <v>3589</v>
      </c>
      <c r="D1014" s="66" t="s">
        <v>1607</v>
      </c>
      <c r="E1014" s="67" t="s">
        <v>1506</v>
      </c>
      <c r="F1014" s="67" t="s">
        <v>1507</v>
      </c>
      <c r="G1014" s="67" t="s">
        <v>261</v>
      </c>
      <c r="H1014" s="66" t="s">
        <v>2997</v>
      </c>
      <c r="I1014" s="66" t="s">
        <v>254</v>
      </c>
      <c r="J1014" s="66" t="s">
        <v>36</v>
      </c>
      <c r="K1014" s="66" t="s">
        <v>1607</v>
      </c>
      <c r="L1014" s="66" t="s">
        <v>1607</v>
      </c>
      <c r="M1014" s="66" t="s">
        <v>36</v>
      </c>
      <c r="N1014" s="68" t="s">
        <v>1607</v>
      </c>
      <c r="O1014" s="69">
        <v>2</v>
      </c>
      <c r="P1014" s="66" t="s">
        <v>1607</v>
      </c>
      <c r="Q1014" s="68">
        <v>50968</v>
      </c>
      <c r="R1014" s="68">
        <v>0</v>
      </c>
      <c r="S1014" s="68">
        <v>56353</v>
      </c>
      <c r="T1014" s="68">
        <f t="shared" si="15"/>
        <v>112706</v>
      </c>
    </row>
    <row r="1015" spans="1:20" ht="15.75" hidden="1" customHeight="1">
      <c r="A1015" s="66">
        <v>17</v>
      </c>
      <c r="B1015" s="66">
        <v>1031430051</v>
      </c>
      <c r="C1015" s="66" t="s">
        <v>3590</v>
      </c>
      <c r="D1015" s="66" t="s">
        <v>1607</v>
      </c>
      <c r="E1015" s="67" t="s">
        <v>1040</v>
      </c>
      <c r="F1015" s="67" t="s">
        <v>999</v>
      </c>
      <c r="G1015" s="67" t="s">
        <v>385</v>
      </c>
      <c r="H1015" s="66" t="s">
        <v>3591</v>
      </c>
      <c r="I1015" s="66" t="s">
        <v>88</v>
      </c>
      <c r="J1015" s="66" t="s">
        <v>36</v>
      </c>
      <c r="K1015" s="66" t="s">
        <v>1607</v>
      </c>
      <c r="L1015" s="66" t="s">
        <v>1607</v>
      </c>
      <c r="M1015" s="66" t="s">
        <v>36</v>
      </c>
      <c r="N1015" s="68" t="s">
        <v>1607</v>
      </c>
      <c r="O1015" s="69">
        <v>274</v>
      </c>
      <c r="P1015" s="66" t="s">
        <v>1607</v>
      </c>
      <c r="Q1015" s="68">
        <v>370</v>
      </c>
      <c r="R1015" s="68">
        <v>0</v>
      </c>
      <c r="S1015" s="68">
        <v>409</v>
      </c>
      <c r="T1015" s="68">
        <f t="shared" si="15"/>
        <v>112066</v>
      </c>
    </row>
    <row r="1016" spans="1:20" ht="15.75" hidden="1" customHeight="1">
      <c r="A1016" s="66">
        <v>18</v>
      </c>
      <c r="B1016" s="66">
        <v>1031430053</v>
      </c>
      <c r="C1016" s="66" t="s">
        <v>3592</v>
      </c>
      <c r="D1016" s="66" t="s">
        <v>1607</v>
      </c>
      <c r="E1016" s="67" t="s">
        <v>1056</v>
      </c>
      <c r="F1016" s="67" t="s">
        <v>1057</v>
      </c>
      <c r="G1016" s="67" t="s">
        <v>179</v>
      </c>
      <c r="H1016" s="66" t="s">
        <v>3593</v>
      </c>
      <c r="I1016" s="66" t="s">
        <v>88</v>
      </c>
      <c r="J1016" s="66" t="s">
        <v>36</v>
      </c>
      <c r="K1016" s="66" t="s">
        <v>1607</v>
      </c>
      <c r="L1016" s="66" t="s">
        <v>1607</v>
      </c>
      <c r="M1016" s="66" t="s">
        <v>36</v>
      </c>
      <c r="N1016" s="68" t="s">
        <v>1607</v>
      </c>
      <c r="O1016" s="69">
        <v>16</v>
      </c>
      <c r="P1016" s="66" t="s">
        <v>1607</v>
      </c>
      <c r="Q1016" s="68">
        <v>6326</v>
      </c>
      <c r="R1016" s="68">
        <v>0</v>
      </c>
      <c r="S1016" s="68">
        <v>6994</v>
      </c>
      <c r="T1016" s="68">
        <f t="shared" si="15"/>
        <v>111904</v>
      </c>
    </row>
    <row r="1017" spans="1:20" ht="15.75" hidden="1" customHeight="1">
      <c r="A1017" s="66">
        <v>482</v>
      </c>
      <c r="B1017" s="66">
        <v>1031230262</v>
      </c>
      <c r="C1017" s="66" t="s">
        <v>3594</v>
      </c>
      <c r="D1017" s="66" t="s">
        <v>1607</v>
      </c>
      <c r="E1017" s="67" t="s">
        <v>1041</v>
      </c>
      <c r="F1017" s="67" t="s">
        <v>439</v>
      </c>
      <c r="G1017" s="67" t="s">
        <v>170</v>
      </c>
      <c r="H1017" s="66" t="s">
        <v>560</v>
      </c>
      <c r="I1017" s="66" t="s">
        <v>88</v>
      </c>
      <c r="J1017" s="66" t="s">
        <v>36</v>
      </c>
      <c r="K1017" s="66" t="s">
        <v>1607</v>
      </c>
      <c r="L1017" s="66" t="s">
        <v>1607</v>
      </c>
      <c r="M1017" s="66" t="s">
        <v>36</v>
      </c>
      <c r="N1017" s="68" t="s">
        <v>36</v>
      </c>
      <c r="O1017" s="69">
        <v>1120</v>
      </c>
      <c r="P1017" s="66" t="s">
        <v>1607</v>
      </c>
      <c r="Q1017" s="68">
        <v>89</v>
      </c>
      <c r="R1017" s="68">
        <v>0</v>
      </c>
      <c r="S1017" s="68">
        <v>99</v>
      </c>
      <c r="T1017" s="68">
        <f t="shared" si="15"/>
        <v>110880</v>
      </c>
    </row>
    <row r="1018" spans="1:20" ht="15.75" hidden="1" customHeight="1">
      <c r="A1018" s="66">
        <v>352</v>
      </c>
      <c r="B1018" s="66">
        <v>1033340023</v>
      </c>
      <c r="C1018" s="66" t="s">
        <v>3595</v>
      </c>
      <c r="D1018" s="66" t="s">
        <v>1607</v>
      </c>
      <c r="E1018" s="67" t="s">
        <v>1509</v>
      </c>
      <c r="F1018" s="67" t="s">
        <v>1510</v>
      </c>
      <c r="G1018" s="67" t="s">
        <v>261</v>
      </c>
      <c r="H1018" s="66" t="s">
        <v>3596</v>
      </c>
      <c r="I1018" s="66" t="s">
        <v>254</v>
      </c>
      <c r="J1018" s="66" t="s">
        <v>36</v>
      </c>
      <c r="K1018" s="66" t="s">
        <v>1607</v>
      </c>
      <c r="L1018" s="66" t="s">
        <v>1607</v>
      </c>
      <c r="M1018" s="66" t="s">
        <v>36</v>
      </c>
      <c r="N1018" s="68" t="s">
        <v>1607</v>
      </c>
      <c r="O1018" s="69">
        <v>2</v>
      </c>
      <c r="P1018" s="66" t="s">
        <v>1607</v>
      </c>
      <c r="Q1018" s="68">
        <v>49172</v>
      </c>
      <c r="R1018" s="68">
        <v>0</v>
      </c>
      <c r="S1018" s="68">
        <v>54367</v>
      </c>
      <c r="T1018" s="68">
        <f t="shared" si="15"/>
        <v>108734</v>
      </c>
    </row>
    <row r="1019" spans="1:20" ht="15.75" hidden="1" customHeight="1">
      <c r="A1019" s="66">
        <v>211</v>
      </c>
      <c r="B1019" s="66">
        <v>1033320102</v>
      </c>
      <c r="C1019" s="66" t="s">
        <v>3597</v>
      </c>
      <c r="D1019" s="66" t="s">
        <v>1607</v>
      </c>
      <c r="E1019" s="67" t="s">
        <v>1010</v>
      </c>
      <c r="F1019" s="67" t="s">
        <v>1012</v>
      </c>
      <c r="G1019" s="67" t="s">
        <v>538</v>
      </c>
      <c r="H1019" s="66" t="s">
        <v>2188</v>
      </c>
      <c r="I1019" s="66" t="s">
        <v>254</v>
      </c>
      <c r="J1019" s="66" t="s">
        <v>36</v>
      </c>
      <c r="K1019" s="66" t="s">
        <v>1607</v>
      </c>
      <c r="L1019" s="66" t="s">
        <v>1607</v>
      </c>
      <c r="M1019" s="66" t="s">
        <v>36</v>
      </c>
      <c r="N1019" s="68" t="s">
        <v>1607</v>
      </c>
      <c r="O1019" s="69">
        <v>15</v>
      </c>
      <c r="P1019" s="66" t="s">
        <v>1607</v>
      </c>
      <c r="Q1019" s="68">
        <v>6479</v>
      </c>
      <c r="R1019" s="68">
        <v>0</v>
      </c>
      <c r="S1019" s="68">
        <v>7164</v>
      </c>
      <c r="T1019" s="68">
        <f t="shared" si="15"/>
        <v>107460</v>
      </c>
    </row>
    <row r="1020" spans="1:20" ht="15.75" hidden="1" customHeight="1">
      <c r="A1020" s="66">
        <v>1315</v>
      </c>
      <c r="B1020" s="66">
        <v>1032150031</v>
      </c>
      <c r="C1020" s="66" t="s">
        <v>3598</v>
      </c>
      <c r="D1020" s="66" t="s">
        <v>1607</v>
      </c>
      <c r="E1020" s="67" t="s">
        <v>1042</v>
      </c>
      <c r="F1020" s="67" t="s">
        <v>1043</v>
      </c>
      <c r="G1020" s="67"/>
      <c r="H1020" s="66" t="s">
        <v>85</v>
      </c>
      <c r="I1020" s="66" t="s">
        <v>88</v>
      </c>
      <c r="J1020" s="66" t="s">
        <v>36</v>
      </c>
      <c r="K1020" s="66"/>
      <c r="L1020" s="66" t="s">
        <v>36</v>
      </c>
      <c r="M1020" s="66" t="s">
        <v>1607</v>
      </c>
      <c r="N1020" s="68" t="s">
        <v>36</v>
      </c>
      <c r="O1020" s="69">
        <v>24</v>
      </c>
      <c r="P1020" s="66" t="s">
        <v>1607</v>
      </c>
      <c r="Q1020" s="68">
        <v>3925</v>
      </c>
      <c r="R1020" s="68">
        <v>0</v>
      </c>
      <c r="S1020" s="68">
        <v>4340</v>
      </c>
      <c r="T1020" s="68">
        <f t="shared" si="15"/>
        <v>104160</v>
      </c>
    </row>
    <row r="1021" spans="1:20" ht="15.75" hidden="1" customHeight="1">
      <c r="A1021" s="66">
        <v>2040</v>
      </c>
      <c r="B1021" s="66">
        <v>1031440023</v>
      </c>
      <c r="C1021" s="66" t="s">
        <v>3599</v>
      </c>
      <c r="D1021" s="66" t="s">
        <v>1607</v>
      </c>
      <c r="E1021" s="67" t="s">
        <v>1483</v>
      </c>
      <c r="F1021" s="67" t="s">
        <v>1485</v>
      </c>
      <c r="G1021" s="67" t="s">
        <v>783</v>
      </c>
      <c r="H1021" s="66" t="s">
        <v>136</v>
      </c>
      <c r="I1021" s="66" t="s">
        <v>1486</v>
      </c>
      <c r="J1021" s="66" t="s">
        <v>36</v>
      </c>
      <c r="K1021" s="66" t="s">
        <v>1607</v>
      </c>
      <c r="L1021" s="66" t="s">
        <v>1607</v>
      </c>
      <c r="M1021" s="66" t="s">
        <v>36</v>
      </c>
      <c r="N1021" s="68" t="s">
        <v>1607</v>
      </c>
      <c r="O1021" s="69">
        <v>1</v>
      </c>
      <c r="P1021" s="66" t="s">
        <v>1607</v>
      </c>
      <c r="Q1021" s="68">
        <v>98428</v>
      </c>
      <c r="R1021" s="68">
        <v>0</v>
      </c>
      <c r="S1021" s="68">
        <v>103448</v>
      </c>
      <c r="T1021" s="68">
        <f t="shared" si="15"/>
        <v>103448</v>
      </c>
    </row>
    <row r="1022" spans="1:20" ht="15.75" hidden="1" customHeight="1">
      <c r="A1022" s="66">
        <v>215</v>
      </c>
      <c r="B1022" s="66" t="s">
        <v>1052</v>
      </c>
      <c r="C1022" s="66" t="s">
        <v>3600</v>
      </c>
      <c r="D1022" s="66" t="s">
        <v>1607</v>
      </c>
      <c r="E1022" s="67" t="s">
        <v>1053</v>
      </c>
      <c r="F1022" s="67" t="s">
        <v>448</v>
      </c>
      <c r="G1022" s="67" t="s">
        <v>493</v>
      </c>
      <c r="H1022" s="66" t="s">
        <v>2866</v>
      </c>
      <c r="I1022" s="66" t="s">
        <v>88</v>
      </c>
      <c r="J1022" s="66" t="s">
        <v>36</v>
      </c>
      <c r="K1022" s="66" t="s">
        <v>1607</v>
      </c>
      <c r="L1022" s="66" t="s">
        <v>1607</v>
      </c>
      <c r="M1022" s="66" t="s">
        <v>36</v>
      </c>
      <c r="N1022" s="68" t="s">
        <v>1607</v>
      </c>
      <c r="O1022" s="69">
        <v>29</v>
      </c>
      <c r="P1022" s="66" t="s">
        <v>1607</v>
      </c>
      <c r="Q1022" s="68">
        <v>3226</v>
      </c>
      <c r="R1022" s="68">
        <v>0</v>
      </c>
      <c r="S1022" s="68">
        <v>3567</v>
      </c>
      <c r="T1022" s="68">
        <f t="shared" si="15"/>
        <v>103443</v>
      </c>
    </row>
    <row r="1023" spans="1:20" ht="15.75" hidden="1" customHeight="1">
      <c r="A1023" s="66">
        <v>624</v>
      </c>
      <c r="B1023" s="66">
        <v>1031830005</v>
      </c>
      <c r="C1023" s="66" t="s">
        <v>3601</v>
      </c>
      <c r="D1023" s="66" t="s">
        <v>1607</v>
      </c>
      <c r="E1023" s="67" t="s">
        <v>912</v>
      </c>
      <c r="F1023" s="67" t="s">
        <v>87</v>
      </c>
      <c r="G1023" s="67" t="s">
        <v>170</v>
      </c>
      <c r="H1023" s="66" t="s">
        <v>560</v>
      </c>
      <c r="I1023" s="66" t="s">
        <v>88</v>
      </c>
      <c r="J1023" s="66" t="s">
        <v>36</v>
      </c>
      <c r="K1023" s="66" t="s">
        <v>1607</v>
      </c>
      <c r="L1023" s="66" t="s">
        <v>1607</v>
      </c>
      <c r="M1023" s="66" t="s">
        <v>36</v>
      </c>
      <c r="N1023" s="68" t="s">
        <v>36</v>
      </c>
      <c r="O1023" s="69">
        <v>120</v>
      </c>
      <c r="P1023" s="66" t="s">
        <v>1607</v>
      </c>
      <c r="Q1023" s="68">
        <v>779</v>
      </c>
      <c r="R1023" s="68">
        <v>0</v>
      </c>
      <c r="S1023" s="68">
        <v>862</v>
      </c>
      <c r="T1023" s="68">
        <f t="shared" si="15"/>
        <v>103440</v>
      </c>
    </row>
    <row r="1024" spans="1:20" ht="15.75" hidden="1" customHeight="1">
      <c r="A1024" s="66">
        <v>184</v>
      </c>
      <c r="B1024" s="66">
        <v>1033470200</v>
      </c>
      <c r="C1024" s="66" t="s">
        <v>3602</v>
      </c>
      <c r="D1024" s="66" t="s">
        <v>1607</v>
      </c>
      <c r="E1024" s="67" t="s">
        <v>1026</v>
      </c>
      <c r="F1024" s="67" t="s">
        <v>584</v>
      </c>
      <c r="G1024" s="67" t="s">
        <v>1019</v>
      </c>
      <c r="H1024" s="66" t="s">
        <v>2727</v>
      </c>
      <c r="I1024" s="66" t="s">
        <v>127</v>
      </c>
      <c r="J1024" s="66" t="s">
        <v>36</v>
      </c>
      <c r="K1024" s="66" t="s">
        <v>1607</v>
      </c>
      <c r="L1024" s="66" t="s">
        <v>1607</v>
      </c>
      <c r="M1024" s="66" t="s">
        <v>36</v>
      </c>
      <c r="N1024" s="68" t="s">
        <v>1607</v>
      </c>
      <c r="O1024" s="69">
        <v>6</v>
      </c>
      <c r="P1024" s="66" t="s">
        <v>1607</v>
      </c>
      <c r="Q1024" s="68">
        <v>15542</v>
      </c>
      <c r="R1024" s="68">
        <v>0</v>
      </c>
      <c r="S1024" s="68">
        <v>17184</v>
      </c>
      <c r="T1024" s="68">
        <f t="shared" si="15"/>
        <v>103104</v>
      </c>
    </row>
    <row r="1025" spans="1:20" ht="15.75" hidden="1" customHeight="1">
      <c r="A1025" s="66">
        <v>1453</v>
      </c>
      <c r="B1025" s="66">
        <v>1034020162</v>
      </c>
      <c r="C1025" s="66" t="s">
        <v>3603</v>
      </c>
      <c r="D1025" s="66" t="s">
        <v>1607</v>
      </c>
      <c r="E1025" s="67" t="s">
        <v>1152</v>
      </c>
      <c r="F1025" s="67" t="s">
        <v>1153</v>
      </c>
      <c r="G1025" s="67" t="s">
        <v>541</v>
      </c>
      <c r="H1025" s="66" t="s">
        <v>136</v>
      </c>
      <c r="I1025" s="66" t="s">
        <v>88</v>
      </c>
      <c r="J1025" s="66" t="s">
        <v>36</v>
      </c>
      <c r="K1025" s="66" t="s">
        <v>1607</v>
      </c>
      <c r="L1025" s="66" t="s">
        <v>1607</v>
      </c>
      <c r="M1025" s="66" t="s">
        <v>36</v>
      </c>
      <c r="N1025" s="68" t="s">
        <v>36</v>
      </c>
      <c r="O1025" s="69">
        <v>1</v>
      </c>
      <c r="P1025" s="66" t="s">
        <v>1607</v>
      </c>
      <c r="Q1025" s="68">
        <v>92538</v>
      </c>
      <c r="R1025" s="68">
        <v>0</v>
      </c>
      <c r="S1025" s="68">
        <v>102315</v>
      </c>
      <c r="T1025" s="68">
        <f t="shared" si="15"/>
        <v>102315</v>
      </c>
    </row>
    <row r="1026" spans="1:20" ht="15.75" hidden="1" customHeight="1">
      <c r="A1026" s="66">
        <v>404</v>
      </c>
      <c r="B1026" s="66">
        <v>1032160041</v>
      </c>
      <c r="C1026" s="66" t="s">
        <v>3604</v>
      </c>
      <c r="D1026" s="66" t="s">
        <v>1607</v>
      </c>
      <c r="E1026" s="67" t="s">
        <v>1046</v>
      </c>
      <c r="F1026" s="67" t="s">
        <v>1047</v>
      </c>
      <c r="G1026" s="67" t="s">
        <v>169</v>
      </c>
      <c r="H1026" s="66" t="s">
        <v>560</v>
      </c>
      <c r="I1026" s="66" t="s">
        <v>88</v>
      </c>
      <c r="J1026" s="66" t="s">
        <v>36</v>
      </c>
      <c r="K1026" s="66" t="s">
        <v>1607</v>
      </c>
      <c r="L1026" s="66" t="s">
        <v>1607</v>
      </c>
      <c r="M1026" s="66" t="s">
        <v>36</v>
      </c>
      <c r="N1026" s="68" t="s">
        <v>36</v>
      </c>
      <c r="O1026" s="69">
        <v>59</v>
      </c>
      <c r="P1026" s="66" t="s">
        <v>1607</v>
      </c>
      <c r="Q1026" s="68">
        <v>1567</v>
      </c>
      <c r="R1026" s="68">
        <v>0</v>
      </c>
      <c r="S1026" s="68">
        <v>1732</v>
      </c>
      <c r="T1026" s="68">
        <f t="shared" ref="T1026:T1089" si="16">+O1026*S1026</f>
        <v>102188</v>
      </c>
    </row>
    <row r="1027" spans="1:20" ht="15.75" hidden="1" customHeight="1">
      <c r="A1027" s="66">
        <v>507</v>
      </c>
      <c r="B1027" s="66">
        <v>1033220040</v>
      </c>
      <c r="C1027" s="66" t="s">
        <v>3605</v>
      </c>
      <c r="D1027" s="66" t="s">
        <v>1607</v>
      </c>
      <c r="E1027" s="67" t="s">
        <v>1058</v>
      </c>
      <c r="F1027" s="67" t="s">
        <v>914</v>
      </c>
      <c r="G1027" s="67" t="s">
        <v>583</v>
      </c>
      <c r="H1027" s="66" t="s">
        <v>1883</v>
      </c>
      <c r="I1027" s="66" t="s">
        <v>248</v>
      </c>
      <c r="J1027" s="66" t="s">
        <v>36</v>
      </c>
      <c r="K1027" s="66" t="s">
        <v>1607</v>
      </c>
      <c r="L1027" s="66" t="s">
        <v>1607</v>
      </c>
      <c r="M1027" s="66" t="s">
        <v>36</v>
      </c>
      <c r="N1027" s="68" t="s">
        <v>1607</v>
      </c>
      <c r="O1027" s="69">
        <v>22</v>
      </c>
      <c r="P1027" s="66" t="s">
        <v>1607</v>
      </c>
      <c r="Q1027" s="68">
        <v>4185</v>
      </c>
      <c r="R1027" s="68">
        <v>0</v>
      </c>
      <c r="S1027" s="68">
        <v>4628</v>
      </c>
      <c r="T1027" s="68">
        <f t="shared" si="16"/>
        <v>101816</v>
      </c>
    </row>
    <row r="1028" spans="1:20" ht="15.75" hidden="1" customHeight="1">
      <c r="A1028" s="66">
        <v>90</v>
      </c>
      <c r="B1028" s="66">
        <v>1032810010</v>
      </c>
      <c r="C1028" s="66" t="s">
        <v>3606</v>
      </c>
      <c r="D1028" s="66" t="s">
        <v>1607</v>
      </c>
      <c r="E1028" s="67" t="s">
        <v>1048</v>
      </c>
      <c r="F1028" s="67" t="s">
        <v>81</v>
      </c>
      <c r="G1028" s="67" t="s">
        <v>169</v>
      </c>
      <c r="H1028" s="66" t="s">
        <v>560</v>
      </c>
      <c r="I1028" s="66" t="s">
        <v>88</v>
      </c>
      <c r="J1028" s="66" t="s">
        <v>36</v>
      </c>
      <c r="K1028" s="66" t="s">
        <v>1607</v>
      </c>
      <c r="L1028" s="66" t="s">
        <v>1607</v>
      </c>
      <c r="M1028" s="66" t="s">
        <v>36</v>
      </c>
      <c r="N1028" s="68" t="s">
        <v>36</v>
      </c>
      <c r="O1028" s="69">
        <v>969</v>
      </c>
      <c r="P1028" s="66" t="s">
        <v>1607</v>
      </c>
      <c r="Q1028" s="68">
        <v>94</v>
      </c>
      <c r="R1028" s="68">
        <v>0</v>
      </c>
      <c r="S1028" s="68">
        <v>104</v>
      </c>
      <c r="T1028" s="68">
        <f t="shared" si="16"/>
        <v>100776</v>
      </c>
    </row>
    <row r="1029" spans="1:20" ht="15.75" hidden="1" customHeight="1">
      <c r="A1029" s="66">
        <v>51</v>
      </c>
      <c r="B1029" s="66" t="s">
        <v>1054</v>
      </c>
      <c r="C1029" s="66" t="s">
        <v>3607</v>
      </c>
      <c r="D1029" s="66" t="s">
        <v>1607</v>
      </c>
      <c r="E1029" s="67" t="s">
        <v>1055</v>
      </c>
      <c r="F1029" s="67" t="s">
        <v>87</v>
      </c>
      <c r="G1029" s="67" t="s">
        <v>169</v>
      </c>
      <c r="H1029" s="66" t="s">
        <v>560</v>
      </c>
      <c r="I1029" s="66" t="s">
        <v>88</v>
      </c>
      <c r="J1029" s="66" t="s">
        <v>36</v>
      </c>
      <c r="K1029" s="66" t="s">
        <v>1607</v>
      </c>
      <c r="L1029" s="66" t="s">
        <v>1607</v>
      </c>
      <c r="M1029" s="66" t="s">
        <v>36</v>
      </c>
      <c r="N1029" s="68" t="s">
        <v>36</v>
      </c>
      <c r="O1029" s="69">
        <v>1486</v>
      </c>
      <c r="P1029" s="66" t="s">
        <v>1607</v>
      </c>
      <c r="Q1029" s="68">
        <v>60</v>
      </c>
      <c r="R1029" s="68">
        <v>0</v>
      </c>
      <c r="S1029" s="68">
        <v>66</v>
      </c>
      <c r="T1029" s="68">
        <f t="shared" si="16"/>
        <v>98076</v>
      </c>
    </row>
    <row r="1030" spans="1:20" ht="15.75" hidden="1" customHeight="1">
      <c r="A1030" s="66">
        <v>1324</v>
      </c>
      <c r="B1030" s="66">
        <v>1032820045</v>
      </c>
      <c r="C1030" s="66" t="s">
        <v>3608</v>
      </c>
      <c r="D1030" s="66" t="s">
        <v>1607</v>
      </c>
      <c r="E1030" s="67" t="s">
        <v>3609</v>
      </c>
      <c r="F1030" s="67" t="s">
        <v>3610</v>
      </c>
      <c r="G1030" s="67"/>
      <c r="H1030" s="66" t="s">
        <v>589</v>
      </c>
      <c r="I1030" s="66" t="s">
        <v>88</v>
      </c>
      <c r="J1030" s="66" t="s">
        <v>36</v>
      </c>
      <c r="K1030" s="66"/>
      <c r="L1030" s="66" t="s">
        <v>36</v>
      </c>
      <c r="M1030" s="66" t="s">
        <v>1607</v>
      </c>
      <c r="N1030" s="68" t="s">
        <v>1607</v>
      </c>
      <c r="O1030" s="69">
        <v>1</v>
      </c>
      <c r="P1030" s="66" t="s">
        <v>1607</v>
      </c>
      <c r="Q1030" s="68">
        <v>87738</v>
      </c>
      <c r="R1030" s="68">
        <v>0</v>
      </c>
      <c r="S1030" s="68">
        <v>97007</v>
      </c>
      <c r="T1030" s="68">
        <f t="shared" si="16"/>
        <v>97007</v>
      </c>
    </row>
    <row r="1031" spans="1:20" ht="15.75" hidden="1" customHeight="1">
      <c r="A1031" s="66">
        <v>1367</v>
      </c>
      <c r="B1031" s="66">
        <v>1034020096</v>
      </c>
      <c r="C1031" s="66" t="s">
        <v>3611</v>
      </c>
      <c r="D1031" s="66" t="s">
        <v>1607</v>
      </c>
      <c r="E1031" s="67" t="s">
        <v>1166</v>
      </c>
      <c r="F1031" s="67" t="s">
        <v>1167</v>
      </c>
      <c r="G1031" s="67" t="s">
        <v>264</v>
      </c>
      <c r="H1031" s="66" t="s">
        <v>136</v>
      </c>
      <c r="I1031" s="66" t="s">
        <v>88</v>
      </c>
      <c r="J1031" s="66" t="s">
        <v>36</v>
      </c>
      <c r="K1031" s="66" t="s">
        <v>1607</v>
      </c>
      <c r="L1031" s="66" t="s">
        <v>1607</v>
      </c>
      <c r="M1031" s="66" t="s">
        <v>36</v>
      </c>
      <c r="N1031" s="68" t="s">
        <v>36</v>
      </c>
      <c r="O1031" s="69">
        <v>1</v>
      </c>
      <c r="P1031" s="66" t="s">
        <v>1607</v>
      </c>
      <c r="Q1031" s="68">
        <v>87341</v>
      </c>
      <c r="R1031" s="68">
        <v>0</v>
      </c>
      <c r="S1031" s="68">
        <v>96569</v>
      </c>
      <c r="T1031" s="68">
        <f t="shared" si="16"/>
        <v>96569</v>
      </c>
    </row>
    <row r="1032" spans="1:20" ht="15.75" hidden="1" customHeight="1">
      <c r="A1032" s="66">
        <v>480</v>
      </c>
      <c r="B1032" s="66">
        <v>1031220057</v>
      </c>
      <c r="C1032" s="66" t="s">
        <v>3612</v>
      </c>
      <c r="D1032" s="66" t="s">
        <v>1607</v>
      </c>
      <c r="E1032" s="67" t="s">
        <v>1059</v>
      </c>
      <c r="F1032" s="67" t="s">
        <v>439</v>
      </c>
      <c r="G1032" s="67" t="s">
        <v>432</v>
      </c>
      <c r="H1032" s="66" t="s">
        <v>560</v>
      </c>
      <c r="I1032" s="66" t="s">
        <v>88</v>
      </c>
      <c r="J1032" s="66" t="s">
        <v>36</v>
      </c>
      <c r="K1032" s="66" t="s">
        <v>1607</v>
      </c>
      <c r="L1032" s="66" t="s">
        <v>1607</v>
      </c>
      <c r="M1032" s="66" t="s">
        <v>36</v>
      </c>
      <c r="N1032" s="68" t="s">
        <v>36</v>
      </c>
      <c r="O1032" s="69">
        <v>404</v>
      </c>
      <c r="P1032" s="66" t="s">
        <v>1607</v>
      </c>
      <c r="Q1032" s="68">
        <v>216</v>
      </c>
      <c r="R1032" s="68">
        <v>0</v>
      </c>
      <c r="S1032" s="68">
        <v>239</v>
      </c>
      <c r="T1032" s="68">
        <f t="shared" si="16"/>
        <v>96556</v>
      </c>
    </row>
    <row r="1033" spans="1:20" ht="15.75" hidden="1" customHeight="1">
      <c r="A1033" s="66">
        <v>2063</v>
      </c>
      <c r="B1033" s="66">
        <v>1032620096</v>
      </c>
      <c r="C1033" s="66" t="s">
        <v>3613</v>
      </c>
      <c r="D1033" s="66" t="s">
        <v>1607</v>
      </c>
      <c r="E1033" s="67" t="s">
        <v>1122</v>
      </c>
      <c r="F1033" s="67" t="s">
        <v>467</v>
      </c>
      <c r="G1033" s="67" t="s">
        <v>62</v>
      </c>
      <c r="H1033" s="66" t="s">
        <v>38</v>
      </c>
      <c r="I1033" s="66" t="s">
        <v>48</v>
      </c>
      <c r="J1033" s="66" t="s">
        <v>36</v>
      </c>
      <c r="K1033" s="66" t="s">
        <v>1607</v>
      </c>
      <c r="L1033" s="66" t="s">
        <v>1607</v>
      </c>
      <c r="M1033" s="66" t="s">
        <v>36</v>
      </c>
      <c r="N1033" s="68" t="s">
        <v>1607</v>
      </c>
      <c r="O1033" s="69">
        <v>5</v>
      </c>
      <c r="P1033" s="66" t="s">
        <v>1607</v>
      </c>
      <c r="Q1033" s="68">
        <v>18020</v>
      </c>
      <c r="R1033" s="68">
        <v>0</v>
      </c>
      <c r="S1033" s="68">
        <v>18939</v>
      </c>
      <c r="T1033" s="68">
        <f t="shared" si="16"/>
        <v>94695</v>
      </c>
    </row>
    <row r="1034" spans="1:20" ht="15.75" hidden="1" customHeight="1">
      <c r="A1034" s="66">
        <v>62</v>
      </c>
      <c r="B1034" s="66">
        <v>1031010005</v>
      </c>
      <c r="C1034" s="66" t="s">
        <v>3614</v>
      </c>
      <c r="D1034" s="66" t="s">
        <v>1607</v>
      </c>
      <c r="E1034" s="67" t="s">
        <v>1061</v>
      </c>
      <c r="F1034" s="67" t="s">
        <v>547</v>
      </c>
      <c r="G1034" s="67" t="s">
        <v>33</v>
      </c>
      <c r="H1034" s="66" t="s">
        <v>1644</v>
      </c>
      <c r="I1034" s="66" t="s">
        <v>35</v>
      </c>
      <c r="J1034" s="66" t="s">
        <v>36</v>
      </c>
      <c r="K1034" s="66" t="s">
        <v>1607</v>
      </c>
      <c r="L1034" s="66" t="s">
        <v>1607</v>
      </c>
      <c r="M1034" s="66" t="s">
        <v>36</v>
      </c>
      <c r="N1034" s="68" t="s">
        <v>1607</v>
      </c>
      <c r="O1034" s="69">
        <v>105</v>
      </c>
      <c r="P1034" s="66" t="s">
        <v>1607</v>
      </c>
      <c r="Q1034" s="68">
        <v>812</v>
      </c>
      <c r="R1034" s="68">
        <v>0</v>
      </c>
      <c r="S1034" s="68">
        <v>898</v>
      </c>
      <c r="T1034" s="68">
        <f t="shared" si="16"/>
        <v>94290</v>
      </c>
    </row>
    <row r="1035" spans="1:20" ht="15.75" hidden="1" customHeight="1">
      <c r="A1035" s="66">
        <v>1471</v>
      </c>
      <c r="B1035" s="66">
        <v>1031040120</v>
      </c>
      <c r="C1035" s="66" t="s">
        <v>3615</v>
      </c>
      <c r="D1035" s="66" t="s">
        <v>1607</v>
      </c>
      <c r="E1035" s="67" t="s">
        <v>1068</v>
      </c>
      <c r="F1035" s="67" t="s">
        <v>1069</v>
      </c>
      <c r="G1035" s="67" t="s">
        <v>169</v>
      </c>
      <c r="H1035" s="66" t="s">
        <v>169</v>
      </c>
      <c r="I1035" s="66" t="s">
        <v>88</v>
      </c>
      <c r="J1035" s="66" t="s">
        <v>36</v>
      </c>
      <c r="K1035" s="66" t="s">
        <v>1607</v>
      </c>
      <c r="L1035" s="66" t="s">
        <v>1607</v>
      </c>
      <c r="M1035" s="66" t="s">
        <v>36</v>
      </c>
      <c r="N1035" s="68" t="s">
        <v>36</v>
      </c>
      <c r="O1035" s="69">
        <v>50</v>
      </c>
      <c r="P1035" s="66" t="s">
        <v>1607</v>
      </c>
      <c r="Q1035" s="68">
        <v>1784</v>
      </c>
      <c r="R1035" s="68">
        <v>0</v>
      </c>
      <c r="S1035" s="68">
        <v>1875</v>
      </c>
      <c r="T1035" s="68">
        <f t="shared" si="16"/>
        <v>93750</v>
      </c>
    </row>
    <row r="1036" spans="1:20" ht="15.75" hidden="1" customHeight="1">
      <c r="A1036" s="66">
        <v>438</v>
      </c>
      <c r="B1036" s="66">
        <v>1032160020</v>
      </c>
      <c r="C1036" s="66" t="s">
        <v>3616</v>
      </c>
      <c r="D1036" s="66" t="s">
        <v>1607</v>
      </c>
      <c r="E1036" s="67" t="s">
        <v>1065</v>
      </c>
      <c r="F1036" s="67" t="s">
        <v>555</v>
      </c>
      <c r="G1036" s="67" t="s">
        <v>169</v>
      </c>
      <c r="H1036" s="66" t="s">
        <v>560</v>
      </c>
      <c r="I1036" s="66" t="s">
        <v>88</v>
      </c>
      <c r="J1036" s="66" t="s">
        <v>36</v>
      </c>
      <c r="K1036" s="66" t="s">
        <v>1607</v>
      </c>
      <c r="L1036" s="66" t="s">
        <v>1607</v>
      </c>
      <c r="M1036" s="66" t="s">
        <v>36</v>
      </c>
      <c r="N1036" s="68" t="s">
        <v>36</v>
      </c>
      <c r="O1036" s="69">
        <v>596</v>
      </c>
      <c r="P1036" s="66" t="s">
        <v>1607</v>
      </c>
      <c r="Q1036" s="68">
        <v>142</v>
      </c>
      <c r="R1036" s="68">
        <v>0</v>
      </c>
      <c r="S1036" s="68">
        <v>157</v>
      </c>
      <c r="T1036" s="68">
        <f t="shared" si="16"/>
        <v>93572</v>
      </c>
    </row>
    <row r="1037" spans="1:20" ht="15.75" hidden="1" customHeight="1">
      <c r="A1037" s="66">
        <v>434</v>
      </c>
      <c r="B1037" s="66">
        <v>1032150018</v>
      </c>
      <c r="C1037" s="66" t="s">
        <v>3617</v>
      </c>
      <c r="D1037" s="66" t="s">
        <v>1607</v>
      </c>
      <c r="E1037" s="67" t="s">
        <v>1066</v>
      </c>
      <c r="F1037" s="67" t="s">
        <v>1067</v>
      </c>
      <c r="G1037" s="67" t="s">
        <v>170</v>
      </c>
      <c r="H1037" s="66" t="s">
        <v>560</v>
      </c>
      <c r="I1037" s="66" t="s">
        <v>88</v>
      </c>
      <c r="J1037" s="66" t="s">
        <v>36</v>
      </c>
      <c r="K1037" s="66" t="s">
        <v>1607</v>
      </c>
      <c r="L1037" s="66" t="s">
        <v>1607</v>
      </c>
      <c r="M1037" s="66" t="s">
        <v>36</v>
      </c>
      <c r="N1037" s="68" t="s">
        <v>36</v>
      </c>
      <c r="O1037" s="69">
        <v>253</v>
      </c>
      <c r="P1037" s="66" t="s">
        <v>1607</v>
      </c>
      <c r="Q1037" s="68">
        <v>331</v>
      </c>
      <c r="R1037" s="68">
        <v>0</v>
      </c>
      <c r="S1037" s="68">
        <v>366</v>
      </c>
      <c r="T1037" s="68">
        <f t="shared" si="16"/>
        <v>92598</v>
      </c>
    </row>
    <row r="1038" spans="1:20" ht="15.75" hidden="1" customHeight="1">
      <c r="A1038" s="66">
        <v>389</v>
      </c>
      <c r="B1038" s="66">
        <v>1031011004</v>
      </c>
      <c r="C1038" s="66" t="s">
        <v>3618</v>
      </c>
      <c r="D1038" s="66" t="s">
        <v>1607</v>
      </c>
      <c r="E1038" s="67" t="s">
        <v>1070</v>
      </c>
      <c r="F1038" s="67" t="s">
        <v>1071</v>
      </c>
      <c r="G1038" s="67" t="s">
        <v>169</v>
      </c>
      <c r="H1038" s="66" t="s">
        <v>560</v>
      </c>
      <c r="I1038" s="66" t="s">
        <v>88</v>
      </c>
      <c r="J1038" s="66" t="s">
        <v>36</v>
      </c>
      <c r="K1038" s="66" t="s">
        <v>1607</v>
      </c>
      <c r="L1038" s="66" t="s">
        <v>1607</v>
      </c>
      <c r="M1038" s="66" t="s">
        <v>36</v>
      </c>
      <c r="N1038" s="68" t="s">
        <v>36</v>
      </c>
      <c r="O1038" s="69">
        <v>105</v>
      </c>
      <c r="P1038" s="66" t="s">
        <v>1607</v>
      </c>
      <c r="Q1038" s="68">
        <v>789</v>
      </c>
      <c r="R1038" s="68">
        <v>0</v>
      </c>
      <c r="S1038" s="68">
        <v>872</v>
      </c>
      <c r="T1038" s="68">
        <f t="shared" si="16"/>
        <v>91560</v>
      </c>
    </row>
    <row r="1039" spans="1:20" ht="15.75" hidden="1" customHeight="1">
      <c r="A1039" s="66">
        <v>1278</v>
      </c>
      <c r="B1039" s="66">
        <v>1032010068</v>
      </c>
      <c r="C1039" s="66" t="s">
        <v>3619</v>
      </c>
      <c r="D1039" s="66" t="s">
        <v>1607</v>
      </c>
      <c r="E1039" s="67" t="s">
        <v>1060</v>
      </c>
      <c r="F1039" s="67" t="s">
        <v>790</v>
      </c>
      <c r="G1039" s="67" t="s">
        <v>458</v>
      </c>
      <c r="H1039" s="66" t="s">
        <v>458</v>
      </c>
      <c r="I1039" s="66" t="s">
        <v>88</v>
      </c>
      <c r="J1039" s="66" t="s">
        <v>36</v>
      </c>
      <c r="K1039" s="66" t="s">
        <v>1607</v>
      </c>
      <c r="L1039" s="66" t="s">
        <v>36</v>
      </c>
      <c r="M1039" s="66" t="s">
        <v>1607</v>
      </c>
      <c r="N1039" s="68" t="s">
        <v>36</v>
      </c>
      <c r="O1039" s="69">
        <v>10</v>
      </c>
      <c r="P1039" s="66" t="s">
        <v>1607</v>
      </c>
      <c r="Q1039" s="68">
        <v>101921</v>
      </c>
      <c r="R1039" s="68">
        <v>0</v>
      </c>
      <c r="S1039" s="68">
        <v>9128</v>
      </c>
      <c r="T1039" s="68">
        <f t="shared" si="16"/>
        <v>91280</v>
      </c>
    </row>
    <row r="1040" spans="1:20" ht="15.75" hidden="1" customHeight="1">
      <c r="A1040" s="66">
        <v>1566</v>
      </c>
      <c r="B1040" s="66">
        <v>1031020094</v>
      </c>
      <c r="C1040" s="66" t="s">
        <v>3620</v>
      </c>
      <c r="D1040" s="66" t="s">
        <v>1607</v>
      </c>
      <c r="E1040" s="67" t="s">
        <v>197</v>
      </c>
      <c r="F1040" s="67" t="s">
        <v>198</v>
      </c>
      <c r="G1040" s="67" t="s">
        <v>33</v>
      </c>
      <c r="H1040" s="66" t="s">
        <v>1644</v>
      </c>
      <c r="I1040" s="66" t="s">
        <v>35</v>
      </c>
      <c r="J1040" s="66" t="s">
        <v>36</v>
      </c>
      <c r="K1040" s="66" t="s">
        <v>1607</v>
      </c>
      <c r="L1040" s="66" t="s">
        <v>1607</v>
      </c>
      <c r="M1040" s="66" t="s">
        <v>36</v>
      </c>
      <c r="N1040" s="68" t="s">
        <v>1607</v>
      </c>
      <c r="O1040" s="69">
        <v>1</v>
      </c>
      <c r="P1040" s="66" t="s">
        <v>1607</v>
      </c>
      <c r="Q1040" s="68">
        <v>81781</v>
      </c>
      <c r="R1040" s="68">
        <v>0</v>
      </c>
      <c r="S1040" s="68">
        <v>90422</v>
      </c>
      <c r="T1040" s="68">
        <f t="shared" si="16"/>
        <v>90422</v>
      </c>
    </row>
    <row r="1041" spans="1:20" ht="15.75" hidden="1" customHeight="1">
      <c r="A1041" s="66">
        <v>201</v>
      </c>
      <c r="B1041" s="66" t="s">
        <v>1062</v>
      </c>
      <c r="C1041" s="66" t="s">
        <v>3621</v>
      </c>
      <c r="D1041" s="66" t="s">
        <v>1607</v>
      </c>
      <c r="E1041" s="67" t="s">
        <v>1063</v>
      </c>
      <c r="F1041" s="67" t="s">
        <v>1064</v>
      </c>
      <c r="G1041" s="67" t="s">
        <v>432</v>
      </c>
      <c r="H1041" s="66" t="s">
        <v>560</v>
      </c>
      <c r="I1041" s="66" t="s">
        <v>88</v>
      </c>
      <c r="J1041" s="66" t="s">
        <v>36</v>
      </c>
      <c r="K1041" s="66" t="s">
        <v>1607</v>
      </c>
      <c r="L1041" s="66" t="s">
        <v>1607</v>
      </c>
      <c r="M1041" s="66" t="s">
        <v>36</v>
      </c>
      <c r="N1041" s="68" t="s">
        <v>36</v>
      </c>
      <c r="O1041" s="69">
        <v>27</v>
      </c>
      <c r="P1041" s="66" t="s">
        <v>1607</v>
      </c>
      <c r="Q1041" s="68">
        <v>3019</v>
      </c>
      <c r="R1041" s="68">
        <v>0</v>
      </c>
      <c r="S1041" s="68">
        <v>3338</v>
      </c>
      <c r="T1041" s="68">
        <f t="shared" si="16"/>
        <v>90126</v>
      </c>
    </row>
    <row r="1042" spans="1:20" ht="15.75" hidden="1" customHeight="1">
      <c r="A1042" s="66">
        <v>80</v>
      </c>
      <c r="B1042" s="66">
        <v>1031016045</v>
      </c>
      <c r="C1042" s="66" t="s">
        <v>3622</v>
      </c>
      <c r="D1042" s="66" t="s">
        <v>1607</v>
      </c>
      <c r="E1042" s="67" t="s">
        <v>1075</v>
      </c>
      <c r="F1042" s="67" t="s">
        <v>81</v>
      </c>
      <c r="G1042" s="67" t="s">
        <v>166</v>
      </c>
      <c r="H1042" s="66" t="s">
        <v>560</v>
      </c>
      <c r="I1042" s="66" t="s">
        <v>88</v>
      </c>
      <c r="J1042" s="66" t="s">
        <v>36</v>
      </c>
      <c r="K1042" s="66" t="s">
        <v>1607</v>
      </c>
      <c r="L1042" s="66" t="s">
        <v>1607</v>
      </c>
      <c r="M1042" s="66" t="s">
        <v>36</v>
      </c>
      <c r="N1042" s="68" t="s">
        <v>36</v>
      </c>
      <c r="O1042" s="69">
        <v>398</v>
      </c>
      <c r="P1042" s="66" t="s">
        <v>1607</v>
      </c>
      <c r="Q1042" s="68">
        <v>204</v>
      </c>
      <c r="R1042" s="68">
        <v>0</v>
      </c>
      <c r="S1042" s="68">
        <v>226</v>
      </c>
      <c r="T1042" s="68">
        <f t="shared" si="16"/>
        <v>89948</v>
      </c>
    </row>
    <row r="1043" spans="1:20" ht="15.75" hidden="1" customHeight="1">
      <c r="A1043" s="66">
        <v>27</v>
      </c>
      <c r="B1043" s="66">
        <v>1031210800</v>
      </c>
      <c r="C1043" s="66" t="s">
        <v>3623</v>
      </c>
      <c r="D1043" s="66" t="s">
        <v>1607</v>
      </c>
      <c r="E1043" s="67" t="s">
        <v>755</v>
      </c>
      <c r="F1043" s="67" t="s">
        <v>663</v>
      </c>
      <c r="G1043" s="67" t="s">
        <v>673</v>
      </c>
      <c r="H1043" s="66" t="s">
        <v>169</v>
      </c>
      <c r="I1043" s="66" t="s">
        <v>88</v>
      </c>
      <c r="J1043" s="66" t="s">
        <v>36</v>
      </c>
      <c r="K1043" s="66" t="s">
        <v>1607</v>
      </c>
      <c r="L1043" s="66" t="s">
        <v>1607</v>
      </c>
      <c r="M1043" s="66" t="s">
        <v>36</v>
      </c>
      <c r="N1043" s="68" t="s">
        <v>36</v>
      </c>
      <c r="O1043" s="69">
        <v>70</v>
      </c>
      <c r="P1043" s="66" t="s">
        <v>1607</v>
      </c>
      <c r="Q1043" s="68">
        <v>1162</v>
      </c>
      <c r="R1043" s="68">
        <v>0</v>
      </c>
      <c r="S1043" s="68">
        <v>1284</v>
      </c>
      <c r="T1043" s="68">
        <f t="shared" si="16"/>
        <v>89880</v>
      </c>
    </row>
    <row r="1044" spans="1:20" ht="15.75" hidden="1" customHeight="1">
      <c r="A1044" s="66">
        <v>2048</v>
      </c>
      <c r="B1044" s="66">
        <v>1032710097</v>
      </c>
      <c r="C1044" s="66" t="s">
        <v>3624</v>
      </c>
      <c r="D1044" s="66" t="s">
        <v>1607</v>
      </c>
      <c r="E1044" s="67" t="s">
        <v>1181</v>
      </c>
      <c r="F1044" s="67" t="s">
        <v>1182</v>
      </c>
      <c r="G1044" s="67" t="s">
        <v>95</v>
      </c>
      <c r="H1044" s="66" t="s">
        <v>136</v>
      </c>
      <c r="I1044" s="66" t="s">
        <v>48</v>
      </c>
      <c r="J1044" s="66" t="s">
        <v>36</v>
      </c>
      <c r="K1044" s="66" t="s">
        <v>1607</v>
      </c>
      <c r="L1044" s="66" t="s">
        <v>1607</v>
      </c>
      <c r="M1044" s="66" t="s">
        <v>36</v>
      </c>
      <c r="N1044" s="68" t="s">
        <v>1607</v>
      </c>
      <c r="O1044" s="69">
        <v>1</v>
      </c>
      <c r="P1044" s="66" t="s">
        <v>1607</v>
      </c>
      <c r="Q1044" s="68">
        <v>84800</v>
      </c>
      <c r="R1044" s="68">
        <v>0</v>
      </c>
      <c r="S1044" s="68">
        <v>89125</v>
      </c>
      <c r="T1044" s="68">
        <f t="shared" si="16"/>
        <v>89125</v>
      </c>
    </row>
    <row r="1045" spans="1:20" ht="15.75" hidden="1" customHeight="1">
      <c r="A1045" s="66">
        <v>614</v>
      </c>
      <c r="B1045" s="66" t="s">
        <v>1081</v>
      </c>
      <c r="C1045" s="66" t="s">
        <v>3625</v>
      </c>
      <c r="D1045" s="66" t="s">
        <v>1607</v>
      </c>
      <c r="E1045" s="67" t="s">
        <v>1082</v>
      </c>
      <c r="F1045" s="67" t="s">
        <v>747</v>
      </c>
      <c r="G1045" s="67" t="s">
        <v>169</v>
      </c>
      <c r="H1045" s="66" t="s">
        <v>560</v>
      </c>
      <c r="I1045" s="66" t="s">
        <v>88</v>
      </c>
      <c r="J1045" s="66" t="s">
        <v>36</v>
      </c>
      <c r="K1045" s="66" t="s">
        <v>1607</v>
      </c>
      <c r="L1045" s="66" t="s">
        <v>1607</v>
      </c>
      <c r="M1045" s="66" t="s">
        <v>36</v>
      </c>
      <c r="N1045" s="68" t="s">
        <v>36</v>
      </c>
      <c r="O1045" s="69">
        <v>169</v>
      </c>
      <c r="P1045" s="66" t="s">
        <v>1607</v>
      </c>
      <c r="Q1045" s="68">
        <v>474</v>
      </c>
      <c r="R1045" s="68">
        <v>0</v>
      </c>
      <c r="S1045" s="68">
        <v>524</v>
      </c>
      <c r="T1045" s="68">
        <f t="shared" si="16"/>
        <v>88556</v>
      </c>
    </row>
    <row r="1046" spans="1:20" ht="15.75" hidden="1" customHeight="1">
      <c r="A1046" s="66">
        <v>2062</v>
      </c>
      <c r="B1046" s="66">
        <v>1032710022</v>
      </c>
      <c r="C1046" s="66" t="s">
        <v>3626</v>
      </c>
      <c r="D1046" s="66" t="s">
        <v>1607</v>
      </c>
      <c r="E1046" s="67" t="s">
        <v>1185</v>
      </c>
      <c r="F1046" s="67" t="s">
        <v>1186</v>
      </c>
      <c r="G1046" s="67" t="s">
        <v>62</v>
      </c>
      <c r="H1046" s="66" t="s">
        <v>32</v>
      </c>
      <c r="I1046" s="66" t="s">
        <v>48</v>
      </c>
      <c r="J1046" s="66" t="s">
        <v>36</v>
      </c>
      <c r="K1046" s="66" t="s">
        <v>1607</v>
      </c>
      <c r="L1046" s="66" t="s">
        <v>1607</v>
      </c>
      <c r="M1046" s="66" t="s">
        <v>36</v>
      </c>
      <c r="N1046" s="68" t="s">
        <v>1607</v>
      </c>
      <c r="O1046" s="69">
        <v>1</v>
      </c>
      <c r="P1046" s="66" t="s">
        <v>1607</v>
      </c>
      <c r="Q1046" s="68">
        <v>83634</v>
      </c>
      <c r="R1046" s="68">
        <v>0</v>
      </c>
      <c r="S1046" s="68">
        <v>87899</v>
      </c>
      <c r="T1046" s="68">
        <f t="shared" si="16"/>
        <v>87899</v>
      </c>
    </row>
    <row r="1047" spans="1:20" ht="15.75" hidden="1" customHeight="1">
      <c r="A1047" s="66">
        <v>387</v>
      </c>
      <c r="B1047" s="66">
        <v>1032620007</v>
      </c>
      <c r="C1047" s="66" t="s">
        <v>3627</v>
      </c>
      <c r="D1047" s="66" t="s">
        <v>1607</v>
      </c>
      <c r="E1047" s="67" t="s">
        <v>1102</v>
      </c>
      <c r="F1047" s="67" t="s">
        <v>1103</v>
      </c>
      <c r="G1047" s="67" t="s">
        <v>33</v>
      </c>
      <c r="H1047" s="66" t="s">
        <v>2395</v>
      </c>
      <c r="I1047" s="66" t="s">
        <v>35</v>
      </c>
      <c r="J1047" s="66" t="s">
        <v>36</v>
      </c>
      <c r="K1047" s="66" t="s">
        <v>1607</v>
      </c>
      <c r="L1047" s="66" t="s">
        <v>1607</v>
      </c>
      <c r="M1047" s="66" t="s">
        <v>36</v>
      </c>
      <c r="N1047" s="68" t="s">
        <v>1607</v>
      </c>
      <c r="O1047" s="69">
        <v>15</v>
      </c>
      <c r="P1047" s="66" t="s">
        <v>1607</v>
      </c>
      <c r="Q1047" s="68">
        <v>5266</v>
      </c>
      <c r="R1047" s="68">
        <v>0</v>
      </c>
      <c r="S1047" s="68">
        <v>5823</v>
      </c>
      <c r="T1047" s="68">
        <f t="shared" si="16"/>
        <v>87345</v>
      </c>
    </row>
    <row r="1048" spans="1:20" ht="15.75" hidden="1" customHeight="1">
      <c r="A1048" s="66">
        <v>356</v>
      </c>
      <c r="B1048" s="66">
        <v>1032410095</v>
      </c>
      <c r="C1048" s="66" t="s">
        <v>3628</v>
      </c>
      <c r="D1048" s="66" t="s">
        <v>1607</v>
      </c>
      <c r="E1048" s="67" t="s">
        <v>1090</v>
      </c>
      <c r="F1048" s="67" t="s">
        <v>1091</v>
      </c>
      <c r="G1048" s="67" t="s">
        <v>151</v>
      </c>
      <c r="H1048" s="66" t="s">
        <v>2262</v>
      </c>
      <c r="I1048" s="66" t="s">
        <v>88</v>
      </c>
      <c r="J1048" s="66" t="s">
        <v>36</v>
      </c>
      <c r="K1048" s="66" t="s">
        <v>1607</v>
      </c>
      <c r="L1048" s="66" t="s">
        <v>1607</v>
      </c>
      <c r="M1048" s="66" t="s">
        <v>36</v>
      </c>
      <c r="N1048" s="68" t="s">
        <v>1607</v>
      </c>
      <c r="O1048" s="69">
        <v>40</v>
      </c>
      <c r="P1048" s="66" t="s">
        <v>1607</v>
      </c>
      <c r="Q1048" s="68">
        <v>1962</v>
      </c>
      <c r="R1048" s="68">
        <v>0</v>
      </c>
      <c r="S1048" s="68">
        <v>2169</v>
      </c>
      <c r="T1048" s="68">
        <f t="shared" si="16"/>
        <v>86760</v>
      </c>
    </row>
    <row r="1049" spans="1:20" ht="15.75" hidden="1" customHeight="1">
      <c r="A1049" s="66">
        <v>264</v>
      </c>
      <c r="B1049" s="66">
        <v>1031014170</v>
      </c>
      <c r="C1049" s="66" t="s">
        <v>3629</v>
      </c>
      <c r="D1049" s="66" t="s">
        <v>1607</v>
      </c>
      <c r="E1049" s="67" t="s">
        <v>1105</v>
      </c>
      <c r="F1049" s="67" t="s">
        <v>1106</v>
      </c>
      <c r="G1049" s="67" t="s">
        <v>170</v>
      </c>
      <c r="H1049" s="66" t="s">
        <v>560</v>
      </c>
      <c r="I1049" s="66" t="s">
        <v>88</v>
      </c>
      <c r="J1049" s="66" t="s">
        <v>36</v>
      </c>
      <c r="K1049" s="66" t="s">
        <v>1607</v>
      </c>
      <c r="L1049" s="66" t="s">
        <v>1607</v>
      </c>
      <c r="M1049" s="66" t="s">
        <v>36</v>
      </c>
      <c r="N1049" s="68" t="s">
        <v>36</v>
      </c>
      <c r="O1049" s="69">
        <v>26</v>
      </c>
      <c r="P1049" s="66" t="s">
        <v>1607</v>
      </c>
      <c r="Q1049" s="68">
        <v>3001</v>
      </c>
      <c r="R1049" s="68">
        <v>0</v>
      </c>
      <c r="S1049" s="68">
        <v>3318</v>
      </c>
      <c r="T1049" s="68">
        <f t="shared" si="16"/>
        <v>86268</v>
      </c>
    </row>
    <row r="1050" spans="1:20" ht="15.75" hidden="1" customHeight="1">
      <c r="A1050" s="66">
        <v>114</v>
      </c>
      <c r="B1050" s="66">
        <v>1033470050</v>
      </c>
      <c r="C1050" s="66" t="s">
        <v>3630</v>
      </c>
      <c r="D1050" s="66" t="s">
        <v>1607</v>
      </c>
      <c r="E1050" s="67" t="s">
        <v>1073</v>
      </c>
      <c r="F1050" s="67" t="s">
        <v>1074</v>
      </c>
      <c r="G1050" s="67" t="s">
        <v>575</v>
      </c>
      <c r="H1050" s="66" t="s">
        <v>3088</v>
      </c>
      <c r="I1050" s="66" t="s">
        <v>127</v>
      </c>
      <c r="J1050" s="66" t="s">
        <v>36</v>
      </c>
      <c r="K1050" s="66" t="s">
        <v>1607</v>
      </c>
      <c r="L1050" s="66" t="s">
        <v>1607</v>
      </c>
      <c r="M1050" s="66" t="s">
        <v>36</v>
      </c>
      <c r="N1050" s="68" t="s">
        <v>1607</v>
      </c>
      <c r="O1050" s="69">
        <v>33</v>
      </c>
      <c r="P1050" s="66" t="s">
        <v>1607</v>
      </c>
      <c r="Q1050" s="68">
        <v>2331</v>
      </c>
      <c r="R1050" s="68">
        <v>0</v>
      </c>
      <c r="S1050" s="68">
        <v>2577</v>
      </c>
      <c r="T1050" s="68">
        <f t="shared" si="16"/>
        <v>85041</v>
      </c>
    </row>
    <row r="1051" spans="1:20" ht="15.75" hidden="1" customHeight="1">
      <c r="A1051" s="66">
        <v>166</v>
      </c>
      <c r="B1051" s="66">
        <v>1033320300</v>
      </c>
      <c r="C1051" s="66" t="s">
        <v>3631</v>
      </c>
      <c r="D1051" s="66" t="s">
        <v>1607</v>
      </c>
      <c r="E1051" s="67" t="s">
        <v>1076</v>
      </c>
      <c r="F1051" s="67" t="s">
        <v>863</v>
      </c>
      <c r="G1051" s="67" t="s">
        <v>261</v>
      </c>
      <c r="H1051" s="66" t="s">
        <v>2188</v>
      </c>
      <c r="I1051" s="66" t="s">
        <v>254</v>
      </c>
      <c r="J1051" s="66" t="s">
        <v>36</v>
      </c>
      <c r="K1051" s="66" t="s">
        <v>1607</v>
      </c>
      <c r="L1051" s="66" t="s">
        <v>1607</v>
      </c>
      <c r="M1051" s="66" t="s">
        <v>36</v>
      </c>
      <c r="N1051" s="68" t="s">
        <v>1607</v>
      </c>
      <c r="O1051" s="69">
        <v>30</v>
      </c>
      <c r="P1051" s="66" t="s">
        <v>1607</v>
      </c>
      <c r="Q1051" s="68">
        <v>2537</v>
      </c>
      <c r="R1051" s="68">
        <v>0</v>
      </c>
      <c r="S1051" s="68">
        <v>2805</v>
      </c>
      <c r="T1051" s="68">
        <f t="shared" si="16"/>
        <v>84150</v>
      </c>
    </row>
    <row r="1052" spans="1:20" ht="15.75" hidden="1" customHeight="1">
      <c r="A1052" s="66">
        <v>373</v>
      </c>
      <c r="B1052" s="66">
        <v>1031080025</v>
      </c>
      <c r="C1052" s="66" t="s">
        <v>3632</v>
      </c>
      <c r="D1052" s="66" t="s">
        <v>1607</v>
      </c>
      <c r="E1052" s="67" t="s">
        <v>1097</v>
      </c>
      <c r="F1052" s="67" t="s">
        <v>87</v>
      </c>
      <c r="G1052" s="67" t="s">
        <v>169</v>
      </c>
      <c r="H1052" s="66" t="s">
        <v>169</v>
      </c>
      <c r="I1052" s="66" t="s">
        <v>88</v>
      </c>
      <c r="J1052" s="66" t="s">
        <v>36</v>
      </c>
      <c r="K1052" s="66" t="s">
        <v>1607</v>
      </c>
      <c r="L1052" s="66" t="s">
        <v>1607</v>
      </c>
      <c r="M1052" s="66" t="s">
        <v>36</v>
      </c>
      <c r="N1052" s="68" t="s">
        <v>36</v>
      </c>
      <c r="O1052" s="69">
        <v>39</v>
      </c>
      <c r="P1052" s="66" t="s">
        <v>1607</v>
      </c>
      <c r="Q1052" s="68">
        <v>1938</v>
      </c>
      <c r="R1052" s="68">
        <v>0</v>
      </c>
      <c r="S1052" s="68">
        <v>2143</v>
      </c>
      <c r="T1052" s="68">
        <f t="shared" si="16"/>
        <v>83577</v>
      </c>
    </row>
    <row r="1053" spans="1:20" ht="15.75" hidden="1" customHeight="1">
      <c r="A1053" s="66">
        <v>71</v>
      </c>
      <c r="B1053" s="66">
        <v>1031220031</v>
      </c>
      <c r="C1053" s="66" t="s">
        <v>3633</v>
      </c>
      <c r="D1053" s="66" t="s">
        <v>1607</v>
      </c>
      <c r="E1053" s="67" t="s">
        <v>1096</v>
      </c>
      <c r="F1053" s="67" t="s">
        <v>735</v>
      </c>
      <c r="G1053" s="67" t="s">
        <v>169</v>
      </c>
      <c r="H1053" s="66" t="s">
        <v>458</v>
      </c>
      <c r="I1053" s="66" t="s">
        <v>88</v>
      </c>
      <c r="J1053" s="66" t="s">
        <v>36</v>
      </c>
      <c r="K1053" s="66" t="s">
        <v>1607</v>
      </c>
      <c r="L1053" s="66" t="s">
        <v>1607</v>
      </c>
      <c r="M1053" s="66" t="s">
        <v>36</v>
      </c>
      <c r="N1053" s="68" t="s">
        <v>36</v>
      </c>
      <c r="O1053" s="69">
        <v>3940</v>
      </c>
      <c r="P1053" s="66" t="s">
        <v>1607</v>
      </c>
      <c r="Q1053" s="68">
        <v>19</v>
      </c>
      <c r="R1053" s="68">
        <v>0</v>
      </c>
      <c r="S1053" s="68">
        <v>21</v>
      </c>
      <c r="T1053" s="68">
        <f t="shared" si="16"/>
        <v>82740</v>
      </c>
    </row>
    <row r="1054" spans="1:20" ht="15.75" hidden="1" customHeight="1">
      <c r="A1054" s="66">
        <v>246</v>
      </c>
      <c r="B1054" s="66">
        <v>1031240002</v>
      </c>
      <c r="C1054" s="66" t="s">
        <v>3634</v>
      </c>
      <c r="D1054" s="66" t="s">
        <v>1607</v>
      </c>
      <c r="E1054" s="67" t="s">
        <v>1083</v>
      </c>
      <c r="F1054" s="67" t="s">
        <v>1084</v>
      </c>
      <c r="G1054" s="67" t="s">
        <v>33</v>
      </c>
      <c r="H1054" s="66" t="s">
        <v>1644</v>
      </c>
      <c r="I1054" s="66" t="s">
        <v>35</v>
      </c>
      <c r="J1054" s="66" t="s">
        <v>36</v>
      </c>
      <c r="K1054" s="66" t="s">
        <v>1607</v>
      </c>
      <c r="L1054" s="66" t="s">
        <v>1607</v>
      </c>
      <c r="M1054" s="66" t="s">
        <v>36</v>
      </c>
      <c r="N1054" s="68" t="s">
        <v>1607</v>
      </c>
      <c r="O1054" s="69">
        <v>49</v>
      </c>
      <c r="P1054" s="66" t="s">
        <v>1607</v>
      </c>
      <c r="Q1054" s="68">
        <v>1506</v>
      </c>
      <c r="R1054" s="68">
        <v>0</v>
      </c>
      <c r="S1054" s="68">
        <v>1665</v>
      </c>
      <c r="T1054" s="68">
        <f t="shared" si="16"/>
        <v>81585</v>
      </c>
    </row>
    <row r="1055" spans="1:20" ht="15.75" hidden="1" customHeight="1">
      <c r="A1055" s="66">
        <v>1285</v>
      </c>
      <c r="B1055" s="66">
        <v>1032820206</v>
      </c>
      <c r="C1055" s="66" t="s">
        <v>3635</v>
      </c>
      <c r="D1055" s="66" t="s">
        <v>1607</v>
      </c>
      <c r="E1055" s="67" t="s">
        <v>1192</v>
      </c>
      <c r="F1055" s="67" t="s">
        <v>1193</v>
      </c>
      <c r="G1055" s="67"/>
      <c r="H1055" s="66" t="s">
        <v>1770</v>
      </c>
      <c r="I1055" s="66" t="s">
        <v>88</v>
      </c>
      <c r="J1055" s="66" t="s">
        <v>36</v>
      </c>
      <c r="K1055" s="66"/>
      <c r="L1055" s="66" t="s">
        <v>36</v>
      </c>
      <c r="M1055" s="66" t="s">
        <v>1607</v>
      </c>
      <c r="N1055" s="68" t="s">
        <v>1607</v>
      </c>
      <c r="O1055" s="69">
        <v>1</v>
      </c>
      <c r="P1055" s="66" t="s">
        <v>1607</v>
      </c>
      <c r="Q1055" s="68">
        <v>73655</v>
      </c>
      <c r="R1055" s="68">
        <v>0</v>
      </c>
      <c r="S1055" s="68">
        <v>81437</v>
      </c>
      <c r="T1055" s="68">
        <f t="shared" si="16"/>
        <v>81437</v>
      </c>
    </row>
    <row r="1056" spans="1:20" ht="15.75" hidden="1" customHeight="1">
      <c r="A1056" s="66">
        <v>1313</v>
      </c>
      <c r="B1056" s="66">
        <v>1032620095</v>
      </c>
      <c r="C1056" s="66" t="s">
        <v>3636</v>
      </c>
      <c r="D1056" s="66" t="s">
        <v>1607</v>
      </c>
      <c r="E1056" s="67" t="s">
        <v>1104</v>
      </c>
      <c r="F1056" s="67" t="s">
        <v>1034</v>
      </c>
      <c r="G1056" s="67"/>
      <c r="H1056" s="66" t="s">
        <v>500</v>
      </c>
      <c r="I1056" s="66" t="s">
        <v>88</v>
      </c>
      <c r="J1056" s="66" t="s">
        <v>36</v>
      </c>
      <c r="K1056" s="66"/>
      <c r="L1056" s="66" t="s">
        <v>36</v>
      </c>
      <c r="M1056" s="66" t="s">
        <v>1607</v>
      </c>
      <c r="N1056" s="68" t="s">
        <v>36</v>
      </c>
      <c r="O1056" s="69">
        <v>125</v>
      </c>
      <c r="P1056" s="66" t="s">
        <v>1607</v>
      </c>
      <c r="Q1056" s="68">
        <v>585</v>
      </c>
      <c r="R1056" s="68">
        <v>0</v>
      </c>
      <c r="S1056" s="68">
        <v>646</v>
      </c>
      <c r="T1056" s="68">
        <f t="shared" si="16"/>
        <v>80750</v>
      </c>
    </row>
    <row r="1057" spans="1:20" ht="15.75" hidden="1" customHeight="1">
      <c r="A1057" s="66">
        <v>341</v>
      </c>
      <c r="B1057" s="66">
        <v>1032010031</v>
      </c>
      <c r="C1057" s="66" t="s">
        <v>3637</v>
      </c>
      <c r="D1057" s="66" t="s">
        <v>1607</v>
      </c>
      <c r="E1057" s="67" t="s">
        <v>1085</v>
      </c>
      <c r="F1057" s="67" t="s">
        <v>735</v>
      </c>
      <c r="G1057" s="67" t="s">
        <v>169</v>
      </c>
      <c r="H1057" s="66" t="s">
        <v>458</v>
      </c>
      <c r="I1057" s="66" t="s">
        <v>88</v>
      </c>
      <c r="J1057" s="66" t="s">
        <v>36</v>
      </c>
      <c r="K1057" s="66" t="s">
        <v>1607</v>
      </c>
      <c r="L1057" s="66" t="s">
        <v>1607</v>
      </c>
      <c r="M1057" s="66" t="s">
        <v>36</v>
      </c>
      <c r="N1057" s="68" t="s">
        <v>36</v>
      </c>
      <c r="O1057" s="69">
        <v>23</v>
      </c>
      <c r="P1057" s="66" t="s">
        <v>1607</v>
      </c>
      <c r="Q1057" s="68">
        <v>3173</v>
      </c>
      <c r="R1057" s="68">
        <v>0</v>
      </c>
      <c r="S1057" s="68">
        <v>3508</v>
      </c>
      <c r="T1057" s="68">
        <f t="shared" si="16"/>
        <v>80684</v>
      </c>
    </row>
    <row r="1058" spans="1:20" ht="15.75" hidden="1" customHeight="1">
      <c r="A1058" s="66">
        <v>673</v>
      </c>
      <c r="B1058" s="66">
        <v>1033840047</v>
      </c>
      <c r="C1058" s="66" t="s">
        <v>3638</v>
      </c>
      <c r="D1058" s="66" t="s">
        <v>1607</v>
      </c>
      <c r="E1058" s="67" t="s">
        <v>1098</v>
      </c>
      <c r="F1058" s="67" t="s">
        <v>1099</v>
      </c>
      <c r="G1058" s="67" t="s">
        <v>169</v>
      </c>
      <c r="H1058" s="66" t="s">
        <v>169</v>
      </c>
      <c r="I1058" s="66" t="s">
        <v>88</v>
      </c>
      <c r="J1058" s="66" t="s">
        <v>36</v>
      </c>
      <c r="K1058" s="66" t="s">
        <v>1607</v>
      </c>
      <c r="L1058" s="66" t="s">
        <v>1607</v>
      </c>
      <c r="M1058" s="66" t="s">
        <v>36</v>
      </c>
      <c r="N1058" s="68" t="s">
        <v>36</v>
      </c>
      <c r="O1058" s="69">
        <v>103</v>
      </c>
      <c r="P1058" s="66" t="s">
        <v>1607</v>
      </c>
      <c r="Q1058" s="68">
        <v>703</v>
      </c>
      <c r="R1058" s="68">
        <v>0</v>
      </c>
      <c r="S1058" s="68">
        <v>778</v>
      </c>
      <c r="T1058" s="68">
        <f t="shared" si="16"/>
        <v>80134</v>
      </c>
    </row>
    <row r="1059" spans="1:20" ht="15.75" hidden="1" customHeight="1">
      <c r="A1059" s="66">
        <v>449</v>
      </c>
      <c r="B1059" s="66">
        <v>1033410001</v>
      </c>
      <c r="C1059" s="66" t="s">
        <v>3639</v>
      </c>
      <c r="D1059" s="66" t="s">
        <v>1607</v>
      </c>
      <c r="E1059" s="67" t="s">
        <v>1196</v>
      </c>
      <c r="F1059" s="67" t="s">
        <v>1197</v>
      </c>
      <c r="G1059" s="67" t="s">
        <v>698</v>
      </c>
      <c r="H1059" s="66" t="s">
        <v>3409</v>
      </c>
      <c r="I1059" s="66" t="s">
        <v>127</v>
      </c>
      <c r="J1059" s="66" t="s">
        <v>36</v>
      </c>
      <c r="K1059" s="66" t="s">
        <v>1607</v>
      </c>
      <c r="L1059" s="66" t="s">
        <v>1607</v>
      </c>
      <c r="M1059" s="66" t="s">
        <v>36</v>
      </c>
      <c r="N1059" s="68" t="s">
        <v>1607</v>
      </c>
      <c r="O1059" s="69">
        <v>1</v>
      </c>
      <c r="P1059" s="66" t="s">
        <v>1607</v>
      </c>
      <c r="Q1059" s="68">
        <v>72349</v>
      </c>
      <c r="R1059" s="68">
        <v>0</v>
      </c>
      <c r="S1059" s="68">
        <v>79993</v>
      </c>
      <c r="T1059" s="68">
        <f t="shared" si="16"/>
        <v>79993</v>
      </c>
    </row>
    <row r="1060" spans="1:20" ht="15.75" hidden="1" customHeight="1">
      <c r="A1060" s="66">
        <v>1289</v>
      </c>
      <c r="B1060" s="66">
        <v>1033470008</v>
      </c>
      <c r="C1060" s="66" t="s">
        <v>3640</v>
      </c>
      <c r="D1060" s="66" t="s">
        <v>1607</v>
      </c>
      <c r="E1060" s="67" t="s">
        <v>989</v>
      </c>
      <c r="F1060" s="67" t="s">
        <v>991</v>
      </c>
      <c r="G1060" s="67"/>
      <c r="H1060" s="66" t="s">
        <v>3641</v>
      </c>
      <c r="I1060" s="66" t="s">
        <v>127</v>
      </c>
      <c r="J1060" s="66" t="s">
        <v>36</v>
      </c>
      <c r="K1060" s="66"/>
      <c r="L1060" s="66" t="s">
        <v>1607</v>
      </c>
      <c r="M1060" s="66" t="s">
        <v>36</v>
      </c>
      <c r="N1060" s="68" t="s">
        <v>1607</v>
      </c>
      <c r="O1060" s="69">
        <v>2</v>
      </c>
      <c r="P1060" s="66" t="s">
        <v>1607</v>
      </c>
      <c r="Q1060" s="68">
        <v>36147</v>
      </c>
      <c r="R1060" s="68">
        <v>0</v>
      </c>
      <c r="S1060" s="68">
        <v>39966</v>
      </c>
      <c r="T1060" s="68">
        <f t="shared" si="16"/>
        <v>79932</v>
      </c>
    </row>
    <row r="1061" spans="1:20" ht="15.75" hidden="1" customHeight="1">
      <c r="A1061" s="66">
        <v>151</v>
      </c>
      <c r="B1061" s="66">
        <v>1031012058</v>
      </c>
      <c r="C1061" s="66" t="s">
        <v>3642</v>
      </c>
      <c r="D1061" s="66" t="s">
        <v>1607</v>
      </c>
      <c r="E1061" s="67" t="s">
        <v>1086</v>
      </c>
      <c r="F1061" s="67" t="s">
        <v>102</v>
      </c>
      <c r="G1061" s="67" t="s">
        <v>41</v>
      </c>
      <c r="H1061" s="66" t="s">
        <v>1644</v>
      </c>
      <c r="I1061" s="66" t="s">
        <v>35</v>
      </c>
      <c r="J1061" s="66" t="s">
        <v>36</v>
      </c>
      <c r="K1061" s="66" t="s">
        <v>1607</v>
      </c>
      <c r="L1061" s="66" t="s">
        <v>1607</v>
      </c>
      <c r="M1061" s="66" t="s">
        <v>36</v>
      </c>
      <c r="N1061" s="68" t="s">
        <v>1607</v>
      </c>
      <c r="O1061" s="69">
        <v>23</v>
      </c>
      <c r="P1061" s="66" t="s">
        <v>1607</v>
      </c>
      <c r="Q1061" s="68">
        <v>3143</v>
      </c>
      <c r="R1061" s="68">
        <v>0</v>
      </c>
      <c r="S1061" s="68">
        <v>3475</v>
      </c>
      <c r="T1061" s="68">
        <f t="shared" si="16"/>
        <v>79925</v>
      </c>
    </row>
    <row r="1062" spans="1:20" ht="15.75" hidden="1" customHeight="1">
      <c r="A1062" s="66">
        <v>56</v>
      </c>
      <c r="B1062" s="66">
        <v>1033495020</v>
      </c>
      <c r="C1062" s="66" t="s">
        <v>3643</v>
      </c>
      <c r="D1062" s="66" t="s">
        <v>1607</v>
      </c>
      <c r="E1062" s="67" t="s">
        <v>1112</v>
      </c>
      <c r="F1062" s="67" t="s">
        <v>1113</v>
      </c>
      <c r="G1062" s="67" t="s">
        <v>1019</v>
      </c>
      <c r="H1062" s="66" t="s">
        <v>2993</v>
      </c>
      <c r="I1062" s="66" t="s">
        <v>127</v>
      </c>
      <c r="J1062" s="66" t="s">
        <v>36</v>
      </c>
      <c r="K1062" s="66" t="s">
        <v>1607</v>
      </c>
      <c r="L1062" s="66" t="s">
        <v>1607</v>
      </c>
      <c r="M1062" s="66" t="s">
        <v>36</v>
      </c>
      <c r="N1062" s="68" t="s">
        <v>1607</v>
      </c>
      <c r="O1062" s="69">
        <v>22</v>
      </c>
      <c r="P1062" s="66" t="s">
        <v>1607</v>
      </c>
      <c r="Q1062" s="68">
        <v>3254</v>
      </c>
      <c r="R1062" s="68">
        <v>0</v>
      </c>
      <c r="S1062" s="68">
        <v>3598</v>
      </c>
      <c r="T1062" s="68">
        <f t="shared" si="16"/>
        <v>79156</v>
      </c>
    </row>
    <row r="1063" spans="1:20" ht="15.75" hidden="1" customHeight="1">
      <c r="A1063" s="66">
        <v>1169</v>
      </c>
      <c r="B1063" s="66">
        <v>1032820180</v>
      </c>
      <c r="C1063" s="66" t="s">
        <v>3644</v>
      </c>
      <c r="D1063" s="66" t="s">
        <v>1607</v>
      </c>
      <c r="E1063" s="67" t="s">
        <v>3645</v>
      </c>
      <c r="F1063" s="67" t="s">
        <v>3646</v>
      </c>
      <c r="G1063" s="67" t="s">
        <v>187</v>
      </c>
      <c r="H1063" s="66" t="s">
        <v>187</v>
      </c>
      <c r="I1063" s="66" t="s">
        <v>88</v>
      </c>
      <c r="J1063" s="66" t="s">
        <v>36</v>
      </c>
      <c r="K1063" s="66" t="s">
        <v>1607</v>
      </c>
      <c r="L1063" s="66" t="s">
        <v>1607</v>
      </c>
      <c r="M1063" s="66" t="s">
        <v>1607</v>
      </c>
      <c r="N1063" s="68" t="s">
        <v>1607</v>
      </c>
      <c r="O1063" s="69">
        <v>1</v>
      </c>
      <c r="P1063" s="66" t="s">
        <v>1607</v>
      </c>
      <c r="Q1063" s="68">
        <v>71251</v>
      </c>
      <c r="R1063" s="68">
        <v>0</v>
      </c>
      <c r="S1063" s="68">
        <v>78779</v>
      </c>
      <c r="T1063" s="68">
        <f t="shared" si="16"/>
        <v>78779</v>
      </c>
    </row>
    <row r="1064" spans="1:20" ht="15.75" hidden="1" customHeight="1">
      <c r="A1064" s="66">
        <v>2031</v>
      </c>
      <c r="B1064" s="66">
        <v>1033430010</v>
      </c>
      <c r="C1064" s="66" t="s">
        <v>3647</v>
      </c>
      <c r="D1064" s="66" t="s">
        <v>1607</v>
      </c>
      <c r="E1064" s="67" t="s">
        <v>998</v>
      </c>
      <c r="F1064" s="67" t="s">
        <v>999</v>
      </c>
      <c r="G1064" s="67" t="s">
        <v>169</v>
      </c>
      <c r="H1064" s="66" t="s">
        <v>169</v>
      </c>
      <c r="I1064" s="66" t="s">
        <v>88</v>
      </c>
      <c r="J1064" s="66" t="s">
        <v>36</v>
      </c>
      <c r="K1064" s="66" t="s">
        <v>1607</v>
      </c>
      <c r="L1064" s="66" t="s">
        <v>1607</v>
      </c>
      <c r="M1064" s="66" t="s">
        <v>36</v>
      </c>
      <c r="N1064" s="68" t="s">
        <v>36</v>
      </c>
      <c r="O1064" s="69">
        <v>2</v>
      </c>
      <c r="P1064" s="66" t="s">
        <v>1607</v>
      </c>
      <c r="Q1064" s="68">
        <v>36782</v>
      </c>
      <c r="R1064" s="68">
        <v>0</v>
      </c>
      <c r="S1064" s="68">
        <v>38658</v>
      </c>
      <c r="T1064" s="68">
        <f t="shared" si="16"/>
        <v>77316</v>
      </c>
    </row>
    <row r="1065" spans="1:20" ht="15.75" hidden="1" customHeight="1">
      <c r="A1065" s="66">
        <v>496</v>
      </c>
      <c r="B1065" s="66">
        <v>1033340016</v>
      </c>
      <c r="C1065" s="66" t="s">
        <v>3648</v>
      </c>
      <c r="D1065" s="66" t="s">
        <v>1607</v>
      </c>
      <c r="E1065" s="67" t="s">
        <v>1049</v>
      </c>
      <c r="F1065" s="67" t="s">
        <v>879</v>
      </c>
      <c r="G1065" s="67" t="s">
        <v>261</v>
      </c>
      <c r="H1065" s="66" t="s">
        <v>2188</v>
      </c>
      <c r="I1065" s="66" t="s">
        <v>254</v>
      </c>
      <c r="J1065" s="66" t="s">
        <v>36</v>
      </c>
      <c r="K1065" s="66" t="s">
        <v>1607</v>
      </c>
      <c r="L1065" s="66" t="s">
        <v>1607</v>
      </c>
      <c r="M1065" s="66" t="s">
        <v>36</v>
      </c>
      <c r="N1065" s="68" t="s">
        <v>1607</v>
      </c>
      <c r="O1065" s="69">
        <v>8</v>
      </c>
      <c r="P1065" s="66" t="s">
        <v>1607</v>
      </c>
      <c r="Q1065" s="68">
        <v>8684</v>
      </c>
      <c r="R1065" s="68">
        <v>0</v>
      </c>
      <c r="S1065" s="68">
        <v>9602</v>
      </c>
      <c r="T1065" s="68">
        <f t="shared" si="16"/>
        <v>76816</v>
      </c>
    </row>
    <row r="1066" spans="1:20" ht="15.75" hidden="1" customHeight="1">
      <c r="A1066" s="66">
        <v>2053</v>
      </c>
      <c r="B1066" s="66">
        <v>1032710121</v>
      </c>
      <c r="C1066" s="66" t="s">
        <v>3649</v>
      </c>
      <c r="D1066" s="66" t="s">
        <v>1607</v>
      </c>
      <c r="E1066" s="67" t="s">
        <v>1201</v>
      </c>
      <c r="F1066" s="67" t="s">
        <v>1202</v>
      </c>
      <c r="G1066" s="67" t="s">
        <v>62</v>
      </c>
      <c r="H1066" s="66" t="s">
        <v>32</v>
      </c>
      <c r="I1066" s="66" t="s">
        <v>48</v>
      </c>
      <c r="J1066" s="66" t="s">
        <v>36</v>
      </c>
      <c r="K1066" s="66" t="s">
        <v>1607</v>
      </c>
      <c r="L1066" s="66" t="s">
        <v>1607</v>
      </c>
      <c r="M1066" s="66" t="s">
        <v>36</v>
      </c>
      <c r="N1066" s="68" t="s">
        <v>1607</v>
      </c>
      <c r="O1066" s="69">
        <v>1</v>
      </c>
      <c r="P1066" s="66" t="s">
        <v>1607</v>
      </c>
      <c r="Q1066" s="68">
        <v>73034</v>
      </c>
      <c r="R1066" s="68">
        <v>0</v>
      </c>
      <c r="S1066" s="68">
        <v>76759</v>
      </c>
      <c r="T1066" s="68">
        <f t="shared" si="16"/>
        <v>76759</v>
      </c>
    </row>
    <row r="1067" spans="1:20" ht="15.75" hidden="1" customHeight="1">
      <c r="A1067" s="66">
        <v>1371</v>
      </c>
      <c r="B1067" s="66">
        <v>1034020065</v>
      </c>
      <c r="C1067" s="66" t="s">
        <v>3650</v>
      </c>
      <c r="D1067" s="66" t="s">
        <v>1607</v>
      </c>
      <c r="E1067" s="67" t="s">
        <v>1203</v>
      </c>
      <c r="F1067" s="67" t="s">
        <v>362</v>
      </c>
      <c r="G1067" s="67" t="s">
        <v>264</v>
      </c>
      <c r="H1067" s="66" t="s">
        <v>136</v>
      </c>
      <c r="I1067" s="66" t="s">
        <v>88</v>
      </c>
      <c r="J1067" s="66" t="s">
        <v>36</v>
      </c>
      <c r="K1067" s="66" t="s">
        <v>1607</v>
      </c>
      <c r="L1067" s="66" t="s">
        <v>1607</v>
      </c>
      <c r="M1067" s="66" t="s">
        <v>36</v>
      </c>
      <c r="N1067" s="68" t="s">
        <v>36</v>
      </c>
      <c r="O1067" s="69">
        <v>1</v>
      </c>
      <c r="P1067" s="66" t="s">
        <v>1607</v>
      </c>
      <c r="Q1067" s="68">
        <v>67765</v>
      </c>
      <c r="R1067" s="68">
        <v>0</v>
      </c>
      <c r="S1067" s="68">
        <v>74925</v>
      </c>
      <c r="T1067" s="68">
        <f t="shared" si="16"/>
        <v>74925</v>
      </c>
    </row>
    <row r="1068" spans="1:20" ht="15.75" hidden="1" customHeight="1">
      <c r="A1068" s="66">
        <v>670</v>
      </c>
      <c r="B1068" s="66">
        <v>1033330034</v>
      </c>
      <c r="C1068" s="66" t="s">
        <v>3651</v>
      </c>
      <c r="D1068" s="66" t="s">
        <v>1607</v>
      </c>
      <c r="E1068" s="67" t="s">
        <v>3652</v>
      </c>
      <c r="F1068" s="67" t="s">
        <v>3653</v>
      </c>
      <c r="G1068" s="67" t="s">
        <v>69</v>
      </c>
      <c r="H1068" s="66" t="s">
        <v>3654</v>
      </c>
      <c r="I1068" s="66" t="s">
        <v>401</v>
      </c>
      <c r="J1068" s="66" t="s">
        <v>36</v>
      </c>
      <c r="K1068" s="66" t="s">
        <v>1607</v>
      </c>
      <c r="L1068" s="66" t="s">
        <v>1607</v>
      </c>
      <c r="M1068" s="66" t="s">
        <v>36</v>
      </c>
      <c r="N1068" s="68" t="s">
        <v>1607</v>
      </c>
      <c r="O1068" s="69">
        <v>1</v>
      </c>
      <c r="P1068" s="66" t="s">
        <v>1607</v>
      </c>
      <c r="Q1068" s="68">
        <v>67439</v>
      </c>
      <c r="R1068" s="68">
        <v>0</v>
      </c>
      <c r="S1068" s="68">
        <v>74564</v>
      </c>
      <c r="T1068" s="68">
        <f t="shared" si="16"/>
        <v>74564</v>
      </c>
    </row>
    <row r="1069" spans="1:20" ht="15.75" hidden="1" customHeight="1">
      <c r="A1069" s="66">
        <v>112</v>
      </c>
      <c r="B1069" s="66">
        <v>1033470100</v>
      </c>
      <c r="C1069" s="66" t="s">
        <v>3655</v>
      </c>
      <c r="D1069" s="66" t="s">
        <v>1607</v>
      </c>
      <c r="E1069" s="67" t="s">
        <v>1109</v>
      </c>
      <c r="F1069" s="67" t="s">
        <v>699</v>
      </c>
      <c r="G1069" s="67" t="s">
        <v>575</v>
      </c>
      <c r="H1069" s="66" t="s">
        <v>3656</v>
      </c>
      <c r="I1069" s="66" t="s">
        <v>127</v>
      </c>
      <c r="J1069" s="66" t="s">
        <v>36</v>
      </c>
      <c r="K1069" s="66" t="s">
        <v>1607</v>
      </c>
      <c r="L1069" s="66" t="s">
        <v>1607</v>
      </c>
      <c r="M1069" s="66" t="s">
        <v>36</v>
      </c>
      <c r="N1069" s="68" t="s">
        <v>1607</v>
      </c>
      <c r="O1069" s="69">
        <v>13</v>
      </c>
      <c r="P1069" s="66" t="s">
        <v>1607</v>
      </c>
      <c r="Q1069" s="68">
        <v>5133</v>
      </c>
      <c r="R1069" s="68">
        <v>0</v>
      </c>
      <c r="S1069" s="68">
        <v>5675</v>
      </c>
      <c r="T1069" s="68">
        <f t="shared" si="16"/>
        <v>73775</v>
      </c>
    </row>
    <row r="1070" spans="1:20" ht="15.75" hidden="1" customHeight="1">
      <c r="A1070" s="66">
        <v>32</v>
      </c>
      <c r="B1070" s="66">
        <v>1033470011</v>
      </c>
      <c r="C1070" s="66" t="s">
        <v>3657</v>
      </c>
      <c r="D1070" s="66" t="s">
        <v>1607</v>
      </c>
      <c r="E1070" s="67" t="s">
        <v>1127</v>
      </c>
      <c r="F1070" s="67" t="s">
        <v>1128</v>
      </c>
      <c r="G1070" s="67" t="s">
        <v>575</v>
      </c>
      <c r="H1070" s="66" t="s">
        <v>3658</v>
      </c>
      <c r="I1070" s="66" t="s">
        <v>127</v>
      </c>
      <c r="J1070" s="66" t="s">
        <v>36</v>
      </c>
      <c r="K1070" s="66" t="s">
        <v>1607</v>
      </c>
      <c r="L1070" s="66" t="s">
        <v>1607</v>
      </c>
      <c r="M1070" s="66" t="s">
        <v>36</v>
      </c>
      <c r="N1070" s="68" t="s">
        <v>1607</v>
      </c>
      <c r="O1070" s="69">
        <v>4</v>
      </c>
      <c r="P1070" s="66" t="s">
        <v>1607</v>
      </c>
      <c r="Q1070" s="68">
        <v>16595</v>
      </c>
      <c r="R1070" s="68">
        <v>0</v>
      </c>
      <c r="S1070" s="68">
        <v>18348</v>
      </c>
      <c r="T1070" s="68">
        <f t="shared" si="16"/>
        <v>73392</v>
      </c>
    </row>
    <row r="1071" spans="1:20" ht="15.75" hidden="1" customHeight="1">
      <c r="A1071" s="66">
        <v>107</v>
      </c>
      <c r="B1071" s="66">
        <v>1031440001</v>
      </c>
      <c r="C1071" s="66" t="s">
        <v>3659</v>
      </c>
      <c r="D1071" s="66" t="s">
        <v>1607</v>
      </c>
      <c r="E1071" s="67" t="s">
        <v>1087</v>
      </c>
      <c r="F1071" s="67" t="s">
        <v>1089</v>
      </c>
      <c r="G1071" s="67" t="s">
        <v>1088</v>
      </c>
      <c r="H1071" s="66" t="s">
        <v>3660</v>
      </c>
      <c r="I1071" s="66" t="s">
        <v>248</v>
      </c>
      <c r="J1071" s="66" t="s">
        <v>36</v>
      </c>
      <c r="K1071" s="66" t="s">
        <v>1607</v>
      </c>
      <c r="L1071" s="66" t="s">
        <v>1607</v>
      </c>
      <c r="M1071" s="66" t="s">
        <v>36</v>
      </c>
      <c r="N1071" s="68" t="s">
        <v>1607</v>
      </c>
      <c r="O1071" s="69">
        <v>6</v>
      </c>
      <c r="P1071" s="66" t="s">
        <v>1607</v>
      </c>
      <c r="Q1071" s="68">
        <v>10967</v>
      </c>
      <c r="R1071" s="68">
        <v>0</v>
      </c>
      <c r="S1071" s="68">
        <v>12125</v>
      </c>
      <c r="T1071" s="68">
        <f t="shared" si="16"/>
        <v>72750</v>
      </c>
    </row>
    <row r="1072" spans="1:20" ht="15.75" hidden="1" customHeight="1">
      <c r="A1072" s="66">
        <v>131</v>
      </c>
      <c r="B1072" s="66">
        <v>1033720010</v>
      </c>
      <c r="C1072" s="66" t="s">
        <v>3661</v>
      </c>
      <c r="D1072" s="66" t="s">
        <v>1607</v>
      </c>
      <c r="E1072" s="67" t="s">
        <v>1204</v>
      </c>
      <c r="F1072" s="67" t="s">
        <v>70</v>
      </c>
      <c r="G1072" s="67" t="s">
        <v>3662</v>
      </c>
      <c r="H1072" s="66" t="s">
        <v>3663</v>
      </c>
      <c r="I1072" s="66" t="s">
        <v>1205</v>
      </c>
      <c r="J1072" s="66" t="s">
        <v>36</v>
      </c>
      <c r="K1072" s="66" t="s">
        <v>1607</v>
      </c>
      <c r="L1072" s="66" t="s">
        <v>1607</v>
      </c>
      <c r="M1072" s="66" t="s">
        <v>36</v>
      </c>
      <c r="N1072" s="68" t="s">
        <v>1607</v>
      </c>
      <c r="O1072" s="69">
        <v>1</v>
      </c>
      <c r="P1072" s="66" t="s">
        <v>1607</v>
      </c>
      <c r="Q1072" s="68">
        <v>65478</v>
      </c>
      <c r="R1072" s="68">
        <v>0</v>
      </c>
      <c r="S1072" s="68">
        <v>72396</v>
      </c>
      <c r="T1072" s="68">
        <f t="shared" si="16"/>
        <v>72396</v>
      </c>
    </row>
    <row r="1073" spans="1:20" ht="15.75" hidden="1" customHeight="1">
      <c r="A1073" s="66">
        <v>1150</v>
      </c>
      <c r="B1073" s="66">
        <v>1034020231</v>
      </c>
      <c r="C1073" s="66" t="s">
        <v>3664</v>
      </c>
      <c r="D1073" s="66" t="s">
        <v>1607</v>
      </c>
      <c r="E1073" s="67" t="s">
        <v>1207</v>
      </c>
      <c r="F1073" s="67" t="s">
        <v>749</v>
      </c>
      <c r="G1073" s="67" t="s">
        <v>264</v>
      </c>
      <c r="H1073" s="66" t="s">
        <v>136</v>
      </c>
      <c r="I1073" s="66" t="s">
        <v>88</v>
      </c>
      <c r="J1073" s="66" t="s">
        <v>36</v>
      </c>
      <c r="K1073" s="66" t="s">
        <v>1607</v>
      </c>
      <c r="L1073" s="66" t="s">
        <v>1607</v>
      </c>
      <c r="M1073" s="66" t="s">
        <v>36</v>
      </c>
      <c r="N1073" s="68" t="s">
        <v>36</v>
      </c>
      <c r="O1073" s="69">
        <v>1</v>
      </c>
      <c r="P1073" s="66" t="s">
        <v>1607</v>
      </c>
      <c r="Q1073" s="68">
        <v>64289</v>
      </c>
      <c r="R1073" s="68">
        <v>0</v>
      </c>
      <c r="S1073" s="68">
        <v>71081</v>
      </c>
      <c r="T1073" s="68">
        <f t="shared" si="16"/>
        <v>71081</v>
      </c>
    </row>
    <row r="1074" spans="1:20" ht="15.75" customHeight="1">
      <c r="A1074" s="66">
        <v>1027</v>
      </c>
      <c r="B1074" s="66">
        <v>1031870004</v>
      </c>
      <c r="C1074" s="66" t="s">
        <v>3665</v>
      </c>
      <c r="D1074" s="66" t="s">
        <v>1613</v>
      </c>
      <c r="E1074" s="67" t="s">
        <v>3356</v>
      </c>
      <c r="F1074" s="67" t="s">
        <v>3666</v>
      </c>
      <c r="G1074" s="67"/>
      <c r="H1074" s="66" t="s">
        <v>560</v>
      </c>
      <c r="I1074" s="66" t="s">
        <v>88</v>
      </c>
      <c r="J1074" s="66" t="s">
        <v>36</v>
      </c>
      <c r="K1074" s="66" t="s">
        <v>1607</v>
      </c>
      <c r="L1074" s="66" t="s">
        <v>1607</v>
      </c>
      <c r="M1074" s="66" t="s">
        <v>36</v>
      </c>
      <c r="N1074" s="68"/>
      <c r="O1074" s="69">
        <v>84</v>
      </c>
      <c r="P1074" s="66" t="s">
        <v>1607</v>
      </c>
      <c r="Q1074" s="68">
        <v>942</v>
      </c>
      <c r="R1074" s="68">
        <v>1356</v>
      </c>
      <c r="S1074" s="68">
        <v>942</v>
      </c>
      <c r="T1074" s="68">
        <f t="shared" si="16"/>
        <v>79128</v>
      </c>
    </row>
    <row r="1075" spans="1:20" ht="15.75" customHeight="1">
      <c r="A1075" s="66">
        <v>75</v>
      </c>
      <c r="B1075" s="66">
        <v>1031220990</v>
      </c>
      <c r="C1075" s="66" t="s">
        <v>3667</v>
      </c>
      <c r="D1075" s="66" t="s">
        <v>1613</v>
      </c>
      <c r="E1075" s="67" t="s">
        <v>3668</v>
      </c>
      <c r="F1075" s="67" t="s">
        <v>3669</v>
      </c>
      <c r="G1075" s="67" t="s">
        <v>578</v>
      </c>
      <c r="H1075" s="66" t="s">
        <v>458</v>
      </c>
      <c r="I1075" s="66" t="s">
        <v>88</v>
      </c>
      <c r="J1075" s="66" t="s">
        <v>36</v>
      </c>
      <c r="K1075" s="66" t="s">
        <v>1607</v>
      </c>
      <c r="L1075" s="66" t="s">
        <v>1607</v>
      </c>
      <c r="M1075" s="66" t="s">
        <v>36</v>
      </c>
      <c r="N1075" s="68" t="s">
        <v>36</v>
      </c>
      <c r="O1075" s="69">
        <v>8</v>
      </c>
      <c r="P1075" s="66" t="s">
        <v>1607</v>
      </c>
      <c r="Q1075" s="68">
        <v>9819</v>
      </c>
      <c r="R1075" s="68">
        <v>9819</v>
      </c>
      <c r="S1075" s="68">
        <v>9819</v>
      </c>
      <c r="T1075" s="68">
        <f t="shared" si="16"/>
        <v>78552</v>
      </c>
    </row>
    <row r="1076" spans="1:20" ht="15.75" customHeight="1">
      <c r="A1076" s="66">
        <v>1079</v>
      </c>
      <c r="B1076" s="66">
        <v>1031440030</v>
      </c>
      <c r="C1076" s="66" t="s">
        <v>3670</v>
      </c>
      <c r="D1076" s="66" t="s">
        <v>1613</v>
      </c>
      <c r="E1076" s="67" t="s">
        <v>3671</v>
      </c>
      <c r="F1076" s="67" t="s">
        <v>3672</v>
      </c>
      <c r="G1076" s="67"/>
      <c r="H1076" s="66" t="s">
        <v>458</v>
      </c>
      <c r="I1076" s="66" t="s">
        <v>383</v>
      </c>
      <c r="J1076" s="66" t="s">
        <v>36</v>
      </c>
      <c r="K1076" s="66" t="s">
        <v>1607</v>
      </c>
      <c r="L1076" s="66" t="s">
        <v>1607</v>
      </c>
      <c r="M1076" s="66" t="s">
        <v>36</v>
      </c>
      <c r="N1076" s="68"/>
      <c r="O1076" s="69">
        <v>44</v>
      </c>
      <c r="P1076" s="66" t="s">
        <v>1607</v>
      </c>
      <c r="Q1076" s="68">
        <v>1743</v>
      </c>
      <c r="R1076" s="68">
        <v>1743</v>
      </c>
      <c r="S1076" s="68">
        <v>1743</v>
      </c>
      <c r="T1076" s="68">
        <f t="shared" si="16"/>
        <v>76692</v>
      </c>
    </row>
    <row r="1077" spans="1:20" ht="15.75" hidden="1" customHeight="1">
      <c r="A1077" s="66">
        <v>1486</v>
      </c>
      <c r="B1077" s="66">
        <v>1031011009</v>
      </c>
      <c r="C1077" s="66" t="s">
        <v>3673</v>
      </c>
      <c r="D1077" s="66" t="s">
        <v>1607</v>
      </c>
      <c r="E1077" s="67" t="s">
        <v>860</v>
      </c>
      <c r="F1077" s="67" t="s">
        <v>456</v>
      </c>
      <c r="G1077" s="67" t="s">
        <v>861</v>
      </c>
      <c r="H1077" s="66" t="s">
        <v>3143</v>
      </c>
      <c r="I1077" s="66" t="s">
        <v>534</v>
      </c>
      <c r="J1077" s="66" t="s">
        <v>36</v>
      </c>
      <c r="K1077" s="66" t="s">
        <v>1607</v>
      </c>
      <c r="L1077" s="66" t="s">
        <v>1607</v>
      </c>
      <c r="M1077" s="66" t="s">
        <v>36</v>
      </c>
      <c r="N1077" s="68" t="s">
        <v>1607</v>
      </c>
      <c r="O1077" s="69">
        <v>1</v>
      </c>
      <c r="P1077" s="66" t="s">
        <v>1607</v>
      </c>
      <c r="Q1077" s="68">
        <v>63833</v>
      </c>
      <c r="R1077" s="68">
        <v>0</v>
      </c>
      <c r="S1077" s="68">
        <v>70577</v>
      </c>
      <c r="T1077" s="68">
        <f t="shared" si="16"/>
        <v>70577</v>
      </c>
    </row>
    <row r="1078" spans="1:20" ht="15.75" customHeight="1">
      <c r="A1078" s="66">
        <v>908</v>
      </c>
      <c r="B1078" s="66">
        <v>1031810003</v>
      </c>
      <c r="C1078" s="66" t="s">
        <v>3674</v>
      </c>
      <c r="D1078" s="66" t="s">
        <v>1613</v>
      </c>
      <c r="E1078" s="67" t="s">
        <v>3442</v>
      </c>
      <c r="F1078" s="67" t="s">
        <v>91</v>
      </c>
      <c r="G1078" s="67"/>
      <c r="H1078" s="66" t="s">
        <v>560</v>
      </c>
      <c r="I1078" s="66" t="s">
        <v>88</v>
      </c>
      <c r="J1078" s="66" t="s">
        <v>36</v>
      </c>
      <c r="K1078" s="66" t="s">
        <v>1607</v>
      </c>
      <c r="L1078" s="66" t="s">
        <v>1607</v>
      </c>
      <c r="M1078" s="66" t="s">
        <v>36</v>
      </c>
      <c r="N1078" s="68"/>
      <c r="O1078" s="69">
        <v>103</v>
      </c>
      <c r="P1078" s="66" t="s">
        <v>1607</v>
      </c>
      <c r="Q1078" s="68">
        <v>741</v>
      </c>
      <c r="R1078" s="68">
        <v>879</v>
      </c>
      <c r="S1078" s="68">
        <v>741</v>
      </c>
      <c r="T1078" s="68">
        <f t="shared" si="16"/>
        <v>76323</v>
      </c>
    </row>
    <row r="1079" spans="1:20" ht="15.75" hidden="1" customHeight="1">
      <c r="A1079" s="66">
        <v>251</v>
      </c>
      <c r="B1079" s="66">
        <v>1031220035</v>
      </c>
      <c r="C1079" s="66" t="s">
        <v>3675</v>
      </c>
      <c r="D1079" s="66" t="s">
        <v>1607</v>
      </c>
      <c r="E1079" s="67" t="s">
        <v>1114</v>
      </c>
      <c r="F1079" s="67" t="s">
        <v>650</v>
      </c>
      <c r="G1079" s="67" t="s">
        <v>169</v>
      </c>
      <c r="H1079" s="66" t="s">
        <v>560</v>
      </c>
      <c r="I1079" s="66" t="s">
        <v>88</v>
      </c>
      <c r="J1079" s="66" t="s">
        <v>36</v>
      </c>
      <c r="K1079" s="66" t="s">
        <v>1607</v>
      </c>
      <c r="L1079" s="66" t="s">
        <v>1607</v>
      </c>
      <c r="M1079" s="66" t="s">
        <v>36</v>
      </c>
      <c r="N1079" s="68" t="s">
        <v>36</v>
      </c>
      <c r="O1079" s="69">
        <v>1391</v>
      </c>
      <c r="P1079" s="66" t="s">
        <v>1607</v>
      </c>
      <c r="Q1079" s="68">
        <v>46</v>
      </c>
      <c r="R1079" s="68">
        <v>0</v>
      </c>
      <c r="S1079" s="68">
        <v>50</v>
      </c>
      <c r="T1079" s="68">
        <f t="shared" si="16"/>
        <v>69550</v>
      </c>
    </row>
    <row r="1080" spans="1:20" ht="15.75" hidden="1" customHeight="1">
      <c r="A1080" s="66">
        <v>571</v>
      </c>
      <c r="B1080" s="66">
        <v>1031830076</v>
      </c>
      <c r="C1080" s="66" t="s">
        <v>3676</v>
      </c>
      <c r="D1080" s="66" t="s">
        <v>1607</v>
      </c>
      <c r="E1080" s="67" t="s">
        <v>1115</v>
      </c>
      <c r="F1080" s="67" t="s">
        <v>87</v>
      </c>
      <c r="G1080" s="67" t="s">
        <v>170</v>
      </c>
      <c r="H1080" s="66" t="s">
        <v>560</v>
      </c>
      <c r="I1080" s="66" t="s">
        <v>88</v>
      </c>
      <c r="J1080" s="66" t="s">
        <v>36</v>
      </c>
      <c r="K1080" s="66" t="s">
        <v>1607</v>
      </c>
      <c r="L1080" s="66" t="s">
        <v>1607</v>
      </c>
      <c r="M1080" s="66" t="s">
        <v>36</v>
      </c>
      <c r="N1080" s="68" t="s">
        <v>36</v>
      </c>
      <c r="O1080" s="69">
        <v>312</v>
      </c>
      <c r="P1080" s="66" t="s">
        <v>1607</v>
      </c>
      <c r="Q1080" s="68">
        <v>200</v>
      </c>
      <c r="R1080" s="68">
        <v>0</v>
      </c>
      <c r="S1080" s="68">
        <v>221</v>
      </c>
      <c r="T1080" s="68">
        <f t="shared" si="16"/>
        <v>68952</v>
      </c>
    </row>
    <row r="1081" spans="1:20" ht="15.75" customHeight="1">
      <c r="A1081" s="66">
        <v>1078</v>
      </c>
      <c r="B1081" s="66">
        <v>1033350031</v>
      </c>
      <c r="C1081" s="66" t="s">
        <v>3677</v>
      </c>
      <c r="D1081" s="66" t="s">
        <v>1613</v>
      </c>
      <c r="E1081" s="67" t="s">
        <v>3678</v>
      </c>
      <c r="F1081" s="67" t="s">
        <v>2009</v>
      </c>
      <c r="G1081" s="67"/>
      <c r="H1081" s="66" t="s">
        <v>2188</v>
      </c>
      <c r="I1081" s="66" t="s">
        <v>254</v>
      </c>
      <c r="J1081" s="66" t="s">
        <v>36</v>
      </c>
      <c r="K1081" s="66" t="s">
        <v>1607</v>
      </c>
      <c r="L1081" s="66" t="s">
        <v>1607</v>
      </c>
      <c r="M1081" s="66" t="s">
        <v>36</v>
      </c>
      <c r="N1081" s="68"/>
      <c r="O1081" s="69">
        <v>9</v>
      </c>
      <c r="P1081" s="66" t="s">
        <v>1607</v>
      </c>
      <c r="Q1081" s="68">
        <v>7711</v>
      </c>
      <c r="R1081" s="68">
        <v>11672</v>
      </c>
      <c r="S1081" s="68">
        <v>8112</v>
      </c>
      <c r="T1081" s="68">
        <f t="shared" si="16"/>
        <v>73008</v>
      </c>
    </row>
    <row r="1082" spans="1:20" ht="15.75" customHeight="1">
      <c r="A1082" s="66">
        <v>1167</v>
      </c>
      <c r="B1082" s="66">
        <v>1031220071</v>
      </c>
      <c r="C1082" s="66" t="s">
        <v>3679</v>
      </c>
      <c r="D1082" s="66" t="s">
        <v>1613</v>
      </c>
      <c r="E1082" s="67" t="s">
        <v>3680</v>
      </c>
      <c r="F1082" s="67" t="s">
        <v>191</v>
      </c>
      <c r="G1082" s="67" t="s">
        <v>458</v>
      </c>
      <c r="H1082" s="66" t="s">
        <v>458</v>
      </c>
      <c r="I1082" s="66" t="s">
        <v>88</v>
      </c>
      <c r="J1082" s="66" t="s">
        <v>36</v>
      </c>
      <c r="K1082" s="66" t="s">
        <v>1607</v>
      </c>
      <c r="L1082" s="66" t="s">
        <v>36</v>
      </c>
      <c r="M1082" s="66" t="s">
        <v>1607</v>
      </c>
      <c r="N1082" s="68" t="s">
        <v>36</v>
      </c>
      <c r="O1082" s="69">
        <v>133</v>
      </c>
      <c r="P1082" s="66" t="s">
        <v>1607</v>
      </c>
      <c r="Q1082" s="68">
        <v>521</v>
      </c>
      <c r="R1082" s="68">
        <v>521</v>
      </c>
      <c r="S1082" s="68">
        <v>521</v>
      </c>
      <c r="T1082" s="68">
        <f t="shared" si="16"/>
        <v>69293</v>
      </c>
    </row>
    <row r="1083" spans="1:20" ht="15.75" customHeight="1">
      <c r="A1083" s="66">
        <v>788</v>
      </c>
      <c r="B1083" s="66">
        <v>1031830017</v>
      </c>
      <c r="C1083" s="66" t="s">
        <v>3681</v>
      </c>
      <c r="D1083" s="66" t="s">
        <v>1613</v>
      </c>
      <c r="E1083" s="67" t="s">
        <v>3682</v>
      </c>
      <c r="F1083" s="67" t="s">
        <v>838</v>
      </c>
      <c r="G1083" s="67"/>
      <c r="H1083" s="66" t="s">
        <v>458</v>
      </c>
      <c r="I1083" s="66" t="s">
        <v>88</v>
      </c>
      <c r="J1083" s="66" t="s">
        <v>36</v>
      </c>
      <c r="K1083" s="66" t="s">
        <v>1607</v>
      </c>
      <c r="L1083" s="66" t="s">
        <v>1607</v>
      </c>
      <c r="M1083" s="66" t="s">
        <v>36</v>
      </c>
      <c r="N1083" s="68"/>
      <c r="O1083" s="69">
        <v>46</v>
      </c>
      <c r="P1083" s="66" t="s">
        <v>1607</v>
      </c>
      <c r="Q1083" s="68">
        <v>1496</v>
      </c>
      <c r="R1083" s="68">
        <v>1496</v>
      </c>
      <c r="S1083" s="68">
        <v>1496</v>
      </c>
      <c r="T1083" s="68">
        <f t="shared" si="16"/>
        <v>68816</v>
      </c>
    </row>
    <row r="1084" spans="1:20" ht="15.75" customHeight="1">
      <c r="A1084" s="66">
        <v>1028</v>
      </c>
      <c r="B1084" s="66">
        <v>1031870033</v>
      </c>
      <c r="C1084" s="66" t="s">
        <v>3683</v>
      </c>
      <c r="D1084" s="66" t="s">
        <v>1613</v>
      </c>
      <c r="E1084" s="67" t="s">
        <v>3356</v>
      </c>
      <c r="F1084" s="67" t="s">
        <v>98</v>
      </c>
      <c r="G1084" s="67"/>
      <c r="H1084" s="66" t="s">
        <v>560</v>
      </c>
      <c r="I1084" s="66" t="s">
        <v>88</v>
      </c>
      <c r="J1084" s="66" t="s">
        <v>36</v>
      </c>
      <c r="K1084" s="66" t="s">
        <v>1607</v>
      </c>
      <c r="L1084" s="66" t="s">
        <v>1607</v>
      </c>
      <c r="M1084" s="66" t="s">
        <v>36</v>
      </c>
      <c r="N1084" s="68"/>
      <c r="O1084" s="69">
        <v>109</v>
      </c>
      <c r="P1084" s="66" t="s">
        <v>1607</v>
      </c>
      <c r="Q1084" s="68">
        <v>627</v>
      </c>
      <c r="R1084" s="68">
        <v>904</v>
      </c>
      <c r="S1084" s="68">
        <v>627</v>
      </c>
      <c r="T1084" s="68">
        <f t="shared" si="16"/>
        <v>68343</v>
      </c>
    </row>
    <row r="1085" spans="1:20" ht="15.75" customHeight="1">
      <c r="A1085" s="66">
        <v>797</v>
      </c>
      <c r="B1085" s="66">
        <v>1031880007</v>
      </c>
      <c r="C1085" s="66" t="s">
        <v>3684</v>
      </c>
      <c r="D1085" s="66" t="s">
        <v>1613</v>
      </c>
      <c r="E1085" s="67" t="s">
        <v>3685</v>
      </c>
      <c r="F1085" s="67" t="s">
        <v>146</v>
      </c>
      <c r="G1085" s="67"/>
      <c r="H1085" s="66" t="s">
        <v>458</v>
      </c>
      <c r="I1085" s="66" t="s">
        <v>88</v>
      </c>
      <c r="J1085" s="66" t="s">
        <v>36</v>
      </c>
      <c r="K1085" s="66" t="s">
        <v>1607</v>
      </c>
      <c r="L1085" s="66" t="s">
        <v>1607</v>
      </c>
      <c r="M1085" s="66" t="s">
        <v>36</v>
      </c>
      <c r="N1085" s="68"/>
      <c r="O1085" s="69">
        <v>21</v>
      </c>
      <c r="P1085" s="66" t="s">
        <v>1607</v>
      </c>
      <c r="Q1085" s="68">
        <v>3240</v>
      </c>
      <c r="R1085" s="68">
        <v>4663</v>
      </c>
      <c r="S1085" s="68">
        <v>3240</v>
      </c>
      <c r="T1085" s="68">
        <f t="shared" si="16"/>
        <v>68040</v>
      </c>
    </row>
    <row r="1086" spans="1:20" ht="15.75" customHeight="1">
      <c r="A1086" s="66">
        <v>77</v>
      </c>
      <c r="B1086" s="66">
        <v>1031220074</v>
      </c>
      <c r="C1086" s="66" t="s">
        <v>3686</v>
      </c>
      <c r="D1086" s="66" t="s">
        <v>1613</v>
      </c>
      <c r="E1086" s="67" t="s">
        <v>3687</v>
      </c>
      <c r="F1086" s="67" t="s">
        <v>3688</v>
      </c>
      <c r="G1086" s="67" t="s">
        <v>169</v>
      </c>
      <c r="H1086" s="66" t="s">
        <v>458</v>
      </c>
      <c r="I1086" s="66" t="s">
        <v>88</v>
      </c>
      <c r="J1086" s="66" t="s">
        <v>36</v>
      </c>
      <c r="K1086" s="66" t="s">
        <v>1607</v>
      </c>
      <c r="L1086" s="66" t="s">
        <v>1607</v>
      </c>
      <c r="M1086" s="66" t="s">
        <v>36</v>
      </c>
      <c r="N1086" s="68" t="s">
        <v>36</v>
      </c>
      <c r="O1086" s="69">
        <v>22</v>
      </c>
      <c r="P1086" s="66" t="s">
        <v>1607</v>
      </c>
      <c r="Q1086" s="68">
        <v>3047</v>
      </c>
      <c r="R1086" s="68">
        <v>3047</v>
      </c>
      <c r="S1086" s="68">
        <v>3047</v>
      </c>
      <c r="T1086" s="68">
        <f t="shared" si="16"/>
        <v>67034</v>
      </c>
    </row>
    <row r="1087" spans="1:20" ht="15.75" customHeight="1">
      <c r="A1087" s="66">
        <v>1108</v>
      </c>
      <c r="B1087" s="66">
        <v>1032150025</v>
      </c>
      <c r="C1087" s="66" t="s">
        <v>3689</v>
      </c>
      <c r="D1087" s="66" t="s">
        <v>1613</v>
      </c>
      <c r="E1087" s="67" t="s">
        <v>3690</v>
      </c>
      <c r="F1087" s="67" t="s">
        <v>3691</v>
      </c>
      <c r="G1087" s="67"/>
      <c r="H1087" s="66" t="s">
        <v>458</v>
      </c>
      <c r="I1087" s="66" t="s">
        <v>88</v>
      </c>
      <c r="J1087" s="66" t="s">
        <v>36</v>
      </c>
      <c r="K1087" s="66" t="s">
        <v>1607</v>
      </c>
      <c r="L1087" s="66" t="s">
        <v>1607</v>
      </c>
      <c r="M1087" s="66" t="s">
        <v>36</v>
      </c>
      <c r="N1087" s="68"/>
      <c r="O1087" s="69">
        <v>27</v>
      </c>
      <c r="P1087" s="66" t="s">
        <v>1607</v>
      </c>
      <c r="Q1087" s="68">
        <v>2473</v>
      </c>
      <c r="R1087" s="68">
        <v>2570</v>
      </c>
      <c r="S1087" s="68">
        <v>2473</v>
      </c>
      <c r="T1087" s="68">
        <f t="shared" si="16"/>
        <v>66771</v>
      </c>
    </row>
    <row r="1088" spans="1:20" ht="15.75" customHeight="1">
      <c r="A1088" s="66">
        <v>954</v>
      </c>
      <c r="B1088" s="66">
        <v>1031211190</v>
      </c>
      <c r="C1088" s="66" t="s">
        <v>3692</v>
      </c>
      <c r="D1088" s="66" t="s">
        <v>1613</v>
      </c>
      <c r="E1088" s="67" t="s">
        <v>3693</v>
      </c>
      <c r="F1088" s="67" t="s">
        <v>87</v>
      </c>
      <c r="G1088" s="67"/>
      <c r="H1088" s="66" t="s">
        <v>560</v>
      </c>
      <c r="I1088" s="66" t="s">
        <v>88</v>
      </c>
      <c r="J1088" s="66" t="s">
        <v>36</v>
      </c>
      <c r="K1088" s="66" t="s">
        <v>1607</v>
      </c>
      <c r="L1088" s="66" t="s">
        <v>1607</v>
      </c>
      <c r="M1088" s="66" t="s">
        <v>36</v>
      </c>
      <c r="N1088" s="68"/>
      <c r="O1088" s="69">
        <v>97</v>
      </c>
      <c r="P1088" s="66" t="s">
        <v>1607</v>
      </c>
      <c r="Q1088" s="68">
        <v>677</v>
      </c>
      <c r="R1088" s="68">
        <v>977</v>
      </c>
      <c r="S1088" s="68">
        <v>677</v>
      </c>
      <c r="T1088" s="68">
        <f t="shared" si="16"/>
        <v>65669</v>
      </c>
    </row>
    <row r="1089" spans="1:20" ht="15.75" customHeight="1">
      <c r="A1089" s="66">
        <v>838</v>
      </c>
      <c r="B1089" s="66">
        <v>1031250059</v>
      </c>
      <c r="C1089" s="66" t="s">
        <v>3694</v>
      </c>
      <c r="D1089" s="66" t="s">
        <v>1613</v>
      </c>
      <c r="E1089" s="67" t="s">
        <v>3695</v>
      </c>
      <c r="F1089" s="67" t="s">
        <v>146</v>
      </c>
      <c r="G1089" s="67"/>
      <c r="H1089" s="66" t="s">
        <v>458</v>
      </c>
      <c r="I1089" s="66" t="s">
        <v>88</v>
      </c>
      <c r="J1089" s="66" t="s">
        <v>36</v>
      </c>
      <c r="K1089" s="66" t="s">
        <v>1607</v>
      </c>
      <c r="L1089" s="66" t="s">
        <v>36</v>
      </c>
      <c r="M1089" s="66" t="s">
        <v>1607</v>
      </c>
      <c r="N1089" s="68"/>
      <c r="O1089" s="69">
        <v>22</v>
      </c>
      <c r="P1089" s="66" t="s">
        <v>1607</v>
      </c>
      <c r="Q1089" s="68">
        <v>2888</v>
      </c>
      <c r="R1089" s="68">
        <v>4157</v>
      </c>
      <c r="S1089" s="68">
        <v>2888</v>
      </c>
      <c r="T1089" s="68">
        <f t="shared" si="16"/>
        <v>63536</v>
      </c>
    </row>
    <row r="1090" spans="1:20" ht="15.75" customHeight="1">
      <c r="A1090" s="66">
        <v>1255</v>
      </c>
      <c r="B1090" s="66">
        <v>1031220282</v>
      </c>
      <c r="C1090" s="66" t="s">
        <v>3696</v>
      </c>
      <c r="D1090" s="66" t="s">
        <v>1613</v>
      </c>
      <c r="E1090" s="67" t="s">
        <v>3697</v>
      </c>
      <c r="F1090" s="67" t="s">
        <v>856</v>
      </c>
      <c r="G1090" s="67" t="s">
        <v>3698</v>
      </c>
      <c r="H1090" s="66" t="s">
        <v>3698</v>
      </c>
      <c r="I1090" s="66" t="s">
        <v>3699</v>
      </c>
      <c r="J1090" s="66" t="s">
        <v>36</v>
      </c>
      <c r="K1090" s="66" t="s">
        <v>1607</v>
      </c>
      <c r="L1090" s="66" t="s">
        <v>1607</v>
      </c>
      <c r="M1090" s="66" t="s">
        <v>36</v>
      </c>
      <c r="N1090" s="68" t="s">
        <v>1607</v>
      </c>
      <c r="O1090" s="69">
        <v>1</v>
      </c>
      <c r="P1090" s="66" t="s">
        <v>1607</v>
      </c>
      <c r="Q1090" s="68">
        <v>158068</v>
      </c>
      <c r="R1090" s="68">
        <v>62672</v>
      </c>
      <c r="S1090" s="68">
        <v>62672</v>
      </c>
      <c r="T1090" s="68">
        <f t="shared" ref="T1090:T1153" si="17">+O1090*S1090</f>
        <v>62672</v>
      </c>
    </row>
    <row r="1091" spans="1:20" ht="15.75" customHeight="1">
      <c r="A1091" s="66">
        <v>795</v>
      </c>
      <c r="B1091" s="66">
        <v>1031610002</v>
      </c>
      <c r="C1091" s="66" t="s">
        <v>3700</v>
      </c>
      <c r="D1091" s="66" t="s">
        <v>1613</v>
      </c>
      <c r="E1091" s="67" t="s">
        <v>3701</v>
      </c>
      <c r="F1091" s="67" t="s">
        <v>352</v>
      </c>
      <c r="G1091" s="67"/>
      <c r="H1091" s="66" t="s">
        <v>560</v>
      </c>
      <c r="I1091" s="66" t="s">
        <v>88</v>
      </c>
      <c r="J1091" s="66" t="s">
        <v>36</v>
      </c>
      <c r="K1091" s="66" t="s">
        <v>1607</v>
      </c>
      <c r="L1091" s="66" t="s">
        <v>1607</v>
      </c>
      <c r="M1091" s="66" t="s">
        <v>36</v>
      </c>
      <c r="N1091" s="68"/>
      <c r="O1091" s="69">
        <v>348</v>
      </c>
      <c r="P1091" s="66" t="s">
        <v>1607</v>
      </c>
      <c r="Q1091" s="68">
        <v>179</v>
      </c>
      <c r="R1091" s="68">
        <v>179</v>
      </c>
      <c r="S1091" s="68">
        <v>179</v>
      </c>
      <c r="T1091" s="68">
        <f t="shared" si="17"/>
        <v>62292</v>
      </c>
    </row>
    <row r="1092" spans="1:20" ht="15.75" customHeight="1">
      <c r="A1092" s="66">
        <v>1237</v>
      </c>
      <c r="B1092" s="66">
        <v>1031820085</v>
      </c>
      <c r="C1092" s="66" t="s">
        <v>3702</v>
      </c>
      <c r="D1092" s="66" t="s">
        <v>1613</v>
      </c>
      <c r="E1092" s="67" t="s">
        <v>3703</v>
      </c>
      <c r="F1092" s="67" t="s">
        <v>3704</v>
      </c>
      <c r="G1092" s="67" t="s">
        <v>33</v>
      </c>
      <c r="H1092" s="66" t="s">
        <v>33</v>
      </c>
      <c r="I1092" s="66" t="s">
        <v>35</v>
      </c>
      <c r="J1092" s="66" t="s">
        <v>36</v>
      </c>
      <c r="K1092" s="66" t="s">
        <v>36</v>
      </c>
      <c r="L1092" s="66" t="s">
        <v>36</v>
      </c>
      <c r="M1092" s="66" t="s">
        <v>1607</v>
      </c>
      <c r="N1092" s="68" t="s">
        <v>1607</v>
      </c>
      <c r="O1092" s="69">
        <v>1</v>
      </c>
      <c r="P1092" s="66" t="s">
        <v>1607</v>
      </c>
      <c r="Q1092" s="68">
        <v>61936</v>
      </c>
      <c r="R1092" s="68">
        <v>61936</v>
      </c>
      <c r="S1092" s="68">
        <v>61936</v>
      </c>
      <c r="T1092" s="68">
        <f t="shared" si="17"/>
        <v>61936</v>
      </c>
    </row>
    <row r="1093" spans="1:20" ht="15.75" customHeight="1">
      <c r="A1093" s="66">
        <v>984</v>
      </c>
      <c r="B1093" s="66">
        <v>1032210903</v>
      </c>
      <c r="C1093" s="66" t="s">
        <v>3705</v>
      </c>
      <c r="D1093" s="66" t="s">
        <v>1613</v>
      </c>
      <c r="E1093" s="67" t="s">
        <v>3706</v>
      </c>
      <c r="F1093" s="67" t="s">
        <v>91</v>
      </c>
      <c r="G1093" s="67"/>
      <c r="H1093" s="66" t="s">
        <v>108</v>
      </c>
      <c r="I1093" s="66" t="s">
        <v>35</v>
      </c>
      <c r="J1093" s="66" t="s">
        <v>36</v>
      </c>
      <c r="K1093" s="66" t="s">
        <v>1607</v>
      </c>
      <c r="L1093" s="66" t="s">
        <v>1607</v>
      </c>
      <c r="M1093" s="66" t="s">
        <v>36</v>
      </c>
      <c r="N1093" s="68"/>
      <c r="O1093" s="69">
        <v>1</v>
      </c>
      <c r="P1093" s="66" t="s">
        <v>1607</v>
      </c>
      <c r="Q1093" s="68">
        <v>61168</v>
      </c>
      <c r="R1093" s="68">
        <v>61168</v>
      </c>
      <c r="S1093" s="68">
        <v>61168</v>
      </c>
      <c r="T1093" s="68">
        <f t="shared" si="17"/>
        <v>61168</v>
      </c>
    </row>
    <row r="1094" spans="1:20" ht="15.75" customHeight="1">
      <c r="A1094" s="66">
        <v>726</v>
      </c>
      <c r="B1094" s="66">
        <v>1032141001</v>
      </c>
      <c r="C1094" s="66" t="s">
        <v>3707</v>
      </c>
      <c r="D1094" s="66" t="s">
        <v>1613</v>
      </c>
      <c r="E1094" s="67" t="s">
        <v>3708</v>
      </c>
      <c r="F1094" s="67" t="s">
        <v>1173</v>
      </c>
      <c r="G1094" s="67"/>
      <c r="H1094" s="66" t="s">
        <v>560</v>
      </c>
      <c r="I1094" s="66" t="s">
        <v>88</v>
      </c>
      <c r="J1094" s="66" t="s">
        <v>36</v>
      </c>
      <c r="K1094" s="66" t="s">
        <v>1607</v>
      </c>
      <c r="L1094" s="66" t="s">
        <v>1607</v>
      </c>
      <c r="M1094" s="66" t="s">
        <v>36</v>
      </c>
      <c r="N1094" s="68"/>
      <c r="O1094" s="69">
        <v>9</v>
      </c>
      <c r="P1094" s="66" t="s">
        <v>1607</v>
      </c>
      <c r="Q1094" s="68">
        <v>6591</v>
      </c>
      <c r="R1094" s="68">
        <v>9483</v>
      </c>
      <c r="S1094" s="68">
        <v>6591</v>
      </c>
      <c r="T1094" s="68">
        <f t="shared" si="17"/>
        <v>59319</v>
      </c>
    </row>
    <row r="1095" spans="1:20" ht="15.75" customHeight="1">
      <c r="A1095" s="66">
        <v>979</v>
      </c>
      <c r="B1095" s="66">
        <v>1031870014</v>
      </c>
      <c r="C1095" s="66" t="s">
        <v>3709</v>
      </c>
      <c r="D1095" s="66" t="s">
        <v>1613</v>
      </c>
      <c r="E1095" s="67" t="s">
        <v>2828</v>
      </c>
      <c r="F1095" s="67" t="s">
        <v>352</v>
      </c>
      <c r="G1095" s="67"/>
      <c r="H1095" s="66" t="s">
        <v>1644</v>
      </c>
      <c r="I1095" s="66" t="s">
        <v>35</v>
      </c>
      <c r="J1095" s="66" t="s">
        <v>36</v>
      </c>
      <c r="K1095" s="66" t="s">
        <v>1607</v>
      </c>
      <c r="L1095" s="66" t="s">
        <v>1607</v>
      </c>
      <c r="M1095" s="66" t="s">
        <v>36</v>
      </c>
      <c r="N1095" s="68"/>
      <c r="O1095" s="69">
        <v>1</v>
      </c>
      <c r="P1095" s="66" t="s">
        <v>1607</v>
      </c>
      <c r="Q1095" s="68">
        <v>58391</v>
      </c>
      <c r="R1095" s="68">
        <v>58391</v>
      </c>
      <c r="S1095" s="68">
        <v>58391</v>
      </c>
      <c r="T1095" s="68">
        <f t="shared" si="17"/>
        <v>58391</v>
      </c>
    </row>
    <row r="1096" spans="1:20" ht="15.75" customHeight="1">
      <c r="A1096" s="66">
        <v>764</v>
      </c>
      <c r="B1096" s="66">
        <v>1031012109</v>
      </c>
      <c r="C1096" s="66" t="s">
        <v>3710</v>
      </c>
      <c r="D1096" s="66" t="s">
        <v>1613</v>
      </c>
      <c r="E1096" s="67" t="s">
        <v>3711</v>
      </c>
      <c r="F1096" s="67" t="s">
        <v>3712</v>
      </c>
      <c r="G1096" s="67"/>
      <c r="H1096" s="66" t="s">
        <v>1644</v>
      </c>
      <c r="I1096" s="66" t="s">
        <v>35</v>
      </c>
      <c r="J1096" s="66" t="s">
        <v>36</v>
      </c>
      <c r="K1096" s="66" t="s">
        <v>1607</v>
      </c>
      <c r="L1096" s="66" t="s">
        <v>1607</v>
      </c>
      <c r="M1096" s="66" t="s">
        <v>36</v>
      </c>
      <c r="N1096" s="68"/>
      <c r="O1096" s="69">
        <v>1</v>
      </c>
      <c r="P1096" s="66" t="s">
        <v>1607</v>
      </c>
      <c r="Q1096" s="68">
        <v>53028</v>
      </c>
      <c r="R1096" s="68">
        <v>80259</v>
      </c>
      <c r="S1096" s="68">
        <v>55785</v>
      </c>
      <c r="T1096" s="68">
        <f t="shared" si="17"/>
        <v>55785</v>
      </c>
    </row>
    <row r="1097" spans="1:20" ht="15.75" customHeight="1">
      <c r="A1097" s="66">
        <v>1247</v>
      </c>
      <c r="B1097" s="66">
        <v>1032910026</v>
      </c>
      <c r="C1097" s="66" t="s">
        <v>3713</v>
      </c>
      <c r="D1097" s="66" t="s">
        <v>1613</v>
      </c>
      <c r="E1097" s="67" t="s">
        <v>3714</v>
      </c>
      <c r="F1097" s="67" t="s">
        <v>1173</v>
      </c>
      <c r="G1097" s="67" t="s">
        <v>3715</v>
      </c>
      <c r="H1097" s="66" t="s">
        <v>169</v>
      </c>
      <c r="I1097" s="66" t="s">
        <v>88</v>
      </c>
      <c r="J1097" s="66" t="s">
        <v>36</v>
      </c>
      <c r="K1097" s="66" t="s">
        <v>1607</v>
      </c>
      <c r="L1097" s="66" t="s">
        <v>36</v>
      </c>
      <c r="M1097" s="66" t="s">
        <v>1607</v>
      </c>
      <c r="N1097" s="68" t="s">
        <v>36</v>
      </c>
      <c r="O1097" s="69">
        <v>4</v>
      </c>
      <c r="P1097" s="66" t="s">
        <v>1607</v>
      </c>
      <c r="Q1097" s="68">
        <v>27634</v>
      </c>
      <c r="R1097" s="68">
        <v>13817</v>
      </c>
      <c r="S1097" s="68">
        <v>13817</v>
      </c>
      <c r="T1097" s="68">
        <f t="shared" si="17"/>
        <v>55268</v>
      </c>
    </row>
    <row r="1098" spans="1:20" ht="15.75" customHeight="1">
      <c r="A1098" s="66">
        <v>1091</v>
      </c>
      <c r="B1098" s="66">
        <v>1033350005</v>
      </c>
      <c r="C1098" s="66" t="s">
        <v>3716</v>
      </c>
      <c r="D1098" s="66" t="s">
        <v>1613</v>
      </c>
      <c r="E1098" s="67" t="s">
        <v>3717</v>
      </c>
      <c r="F1098" s="67" t="s">
        <v>3718</v>
      </c>
      <c r="G1098" s="67"/>
      <c r="H1098" s="66" t="s">
        <v>3719</v>
      </c>
      <c r="I1098" s="66" t="s">
        <v>254</v>
      </c>
      <c r="J1098" s="66" t="s">
        <v>36</v>
      </c>
      <c r="K1098" s="66" t="s">
        <v>1607</v>
      </c>
      <c r="L1098" s="66" t="s">
        <v>1607</v>
      </c>
      <c r="M1098" s="66" t="s">
        <v>36</v>
      </c>
      <c r="N1098" s="68"/>
      <c r="O1098" s="69">
        <v>1</v>
      </c>
      <c r="P1098" s="66" t="s">
        <v>1607</v>
      </c>
      <c r="Q1098" s="68">
        <v>54914</v>
      </c>
      <c r="R1098" s="68">
        <v>54914</v>
      </c>
      <c r="S1098" s="68">
        <v>54914</v>
      </c>
      <c r="T1098" s="68">
        <f t="shared" si="17"/>
        <v>54914</v>
      </c>
    </row>
    <row r="1099" spans="1:20" ht="15.75" customHeight="1">
      <c r="A1099" s="66">
        <v>1140</v>
      </c>
      <c r="B1099" s="66">
        <v>1031250090</v>
      </c>
      <c r="C1099" s="66" t="s">
        <v>3720</v>
      </c>
      <c r="D1099" s="66" t="s">
        <v>1613</v>
      </c>
      <c r="E1099" s="67" t="s">
        <v>3721</v>
      </c>
      <c r="F1099" s="67" t="s">
        <v>3722</v>
      </c>
      <c r="G1099" s="67" t="s">
        <v>169</v>
      </c>
      <c r="H1099" s="66" t="s">
        <v>169</v>
      </c>
      <c r="I1099" s="66" t="s">
        <v>88</v>
      </c>
      <c r="J1099" s="66" t="s">
        <v>36</v>
      </c>
      <c r="K1099" s="66" t="s">
        <v>1607</v>
      </c>
      <c r="L1099" s="66" t="s">
        <v>1607</v>
      </c>
      <c r="M1099" s="66" t="s">
        <v>36</v>
      </c>
      <c r="N1099" s="68" t="s">
        <v>36</v>
      </c>
      <c r="O1099" s="69">
        <v>8</v>
      </c>
      <c r="P1099" s="66" t="s">
        <v>1607</v>
      </c>
      <c r="Q1099" s="68">
        <v>6659</v>
      </c>
      <c r="R1099" s="68">
        <v>6842</v>
      </c>
      <c r="S1099" s="68">
        <v>6842</v>
      </c>
      <c r="T1099" s="68">
        <f t="shared" si="17"/>
        <v>54736</v>
      </c>
    </row>
    <row r="1100" spans="1:20" ht="15.75" customHeight="1">
      <c r="A1100" s="66">
        <v>928</v>
      </c>
      <c r="B1100" s="66">
        <v>1032150058</v>
      </c>
      <c r="C1100" s="66" t="s">
        <v>3723</v>
      </c>
      <c r="D1100" s="66" t="s">
        <v>1613</v>
      </c>
      <c r="E1100" s="67" t="s">
        <v>3724</v>
      </c>
      <c r="F1100" s="67" t="s">
        <v>3725</v>
      </c>
      <c r="G1100" s="67"/>
      <c r="H1100" s="66" t="s">
        <v>458</v>
      </c>
      <c r="I1100" s="66" t="s">
        <v>88</v>
      </c>
      <c r="J1100" s="66" t="s">
        <v>36</v>
      </c>
      <c r="K1100" s="66" t="s">
        <v>1607</v>
      </c>
      <c r="L1100" s="66" t="s">
        <v>1607</v>
      </c>
      <c r="M1100" s="66" t="s">
        <v>36</v>
      </c>
      <c r="N1100" s="68"/>
      <c r="O1100" s="69">
        <v>18</v>
      </c>
      <c r="P1100" s="66" t="s">
        <v>1607</v>
      </c>
      <c r="Q1100" s="68">
        <v>3000</v>
      </c>
      <c r="R1100" s="68">
        <v>3000</v>
      </c>
      <c r="S1100" s="68">
        <v>3000</v>
      </c>
      <c r="T1100" s="68">
        <f t="shared" si="17"/>
        <v>54000</v>
      </c>
    </row>
    <row r="1101" spans="1:20" ht="15.75" customHeight="1">
      <c r="A1101" s="66">
        <v>1238</v>
      </c>
      <c r="B1101" s="66" t="s">
        <v>3726</v>
      </c>
      <c r="C1101" s="66" t="s">
        <v>3727</v>
      </c>
      <c r="D1101" s="66" t="s">
        <v>1613</v>
      </c>
      <c r="E1101" s="67" t="s">
        <v>3728</v>
      </c>
      <c r="F1101" s="67" t="s">
        <v>650</v>
      </c>
      <c r="G1101" s="67" t="s">
        <v>169</v>
      </c>
      <c r="H1101" s="66" t="s">
        <v>169</v>
      </c>
      <c r="I1101" s="66" t="s">
        <v>88</v>
      </c>
      <c r="J1101" s="66" t="s">
        <v>36</v>
      </c>
      <c r="K1101" s="66" t="s">
        <v>1607</v>
      </c>
      <c r="L1101" s="66" t="s">
        <v>36</v>
      </c>
      <c r="M1101" s="66" t="s">
        <v>1607</v>
      </c>
      <c r="N1101" s="68" t="s">
        <v>36</v>
      </c>
      <c r="O1101" s="69">
        <v>55</v>
      </c>
      <c r="P1101" s="66" t="s">
        <v>1607</v>
      </c>
      <c r="Q1101" s="68">
        <v>973</v>
      </c>
      <c r="R1101" s="68">
        <v>973</v>
      </c>
      <c r="S1101" s="68">
        <v>973</v>
      </c>
      <c r="T1101" s="68">
        <f t="shared" si="17"/>
        <v>53515</v>
      </c>
    </row>
    <row r="1102" spans="1:20" ht="15.75" customHeight="1">
      <c r="A1102" s="66">
        <v>1141</v>
      </c>
      <c r="B1102" s="66">
        <v>1031830112</v>
      </c>
      <c r="C1102" s="66" t="s">
        <v>3729</v>
      </c>
      <c r="D1102" s="66" t="s">
        <v>1613</v>
      </c>
      <c r="E1102" s="67" t="s">
        <v>3730</v>
      </c>
      <c r="F1102" s="67" t="s">
        <v>663</v>
      </c>
      <c r="G1102" s="67" t="s">
        <v>458</v>
      </c>
      <c r="H1102" s="66" t="s">
        <v>458</v>
      </c>
      <c r="I1102" s="66" t="s">
        <v>88</v>
      </c>
      <c r="J1102" s="66" t="s">
        <v>36</v>
      </c>
      <c r="K1102" s="66" t="s">
        <v>1607</v>
      </c>
      <c r="L1102" s="66" t="s">
        <v>36</v>
      </c>
      <c r="M1102" s="66" t="s">
        <v>1607</v>
      </c>
      <c r="N1102" s="68" t="s">
        <v>36</v>
      </c>
      <c r="O1102" s="69">
        <v>14</v>
      </c>
      <c r="P1102" s="66" t="s">
        <v>1607</v>
      </c>
      <c r="Q1102" s="68">
        <v>3794</v>
      </c>
      <c r="R1102" s="68">
        <v>3794</v>
      </c>
      <c r="S1102" s="68">
        <v>3794</v>
      </c>
      <c r="T1102" s="68">
        <f t="shared" si="17"/>
        <v>53116</v>
      </c>
    </row>
    <row r="1103" spans="1:20" ht="15.75" customHeight="1">
      <c r="A1103" s="66">
        <v>655</v>
      </c>
      <c r="B1103" s="66">
        <v>1031211158</v>
      </c>
      <c r="C1103" s="66" t="s">
        <v>3731</v>
      </c>
      <c r="D1103" s="66" t="s">
        <v>1613</v>
      </c>
      <c r="E1103" s="67" t="s">
        <v>3732</v>
      </c>
      <c r="F1103" s="67" t="s">
        <v>1978</v>
      </c>
      <c r="G1103" s="67" t="s">
        <v>730</v>
      </c>
      <c r="H1103" s="66" t="s">
        <v>3733</v>
      </c>
      <c r="I1103" s="66" t="s">
        <v>88</v>
      </c>
      <c r="J1103" s="66" t="s">
        <v>36</v>
      </c>
      <c r="K1103" s="66" t="s">
        <v>1607</v>
      </c>
      <c r="L1103" s="66" t="s">
        <v>1607</v>
      </c>
      <c r="M1103" s="66" t="s">
        <v>36</v>
      </c>
      <c r="N1103" s="68" t="s">
        <v>36</v>
      </c>
      <c r="O1103" s="69">
        <v>133</v>
      </c>
      <c r="P1103" s="66" t="s">
        <v>1607</v>
      </c>
      <c r="Q1103" s="68">
        <v>385</v>
      </c>
      <c r="R1103" s="68">
        <v>385</v>
      </c>
      <c r="S1103" s="68">
        <v>385</v>
      </c>
      <c r="T1103" s="68">
        <f t="shared" si="17"/>
        <v>51205</v>
      </c>
    </row>
    <row r="1104" spans="1:20" ht="15.75" customHeight="1">
      <c r="A1104" s="66">
        <v>1263</v>
      </c>
      <c r="B1104" s="66">
        <v>1031610097</v>
      </c>
      <c r="C1104" s="66" t="s">
        <v>3734</v>
      </c>
      <c r="D1104" s="66" t="s">
        <v>1613</v>
      </c>
      <c r="E1104" s="67" t="s">
        <v>3735</v>
      </c>
      <c r="F1104" s="67" t="s">
        <v>1405</v>
      </c>
      <c r="G1104" s="67" t="s">
        <v>458</v>
      </c>
      <c r="H1104" s="66" t="s">
        <v>458</v>
      </c>
      <c r="I1104" s="66" t="s">
        <v>88</v>
      </c>
      <c r="J1104" s="66" t="s">
        <v>36</v>
      </c>
      <c r="K1104" s="66" t="s">
        <v>1607</v>
      </c>
      <c r="L1104" s="66" t="s">
        <v>36</v>
      </c>
      <c r="M1104" s="66" t="s">
        <v>1607</v>
      </c>
      <c r="N1104" s="68" t="s">
        <v>36</v>
      </c>
      <c r="O1104" s="69">
        <v>6</v>
      </c>
      <c r="P1104" s="66" t="s">
        <v>1607</v>
      </c>
      <c r="Q1104" s="68">
        <v>8321</v>
      </c>
      <c r="R1104" s="68">
        <v>8321</v>
      </c>
      <c r="S1104" s="68">
        <v>8321</v>
      </c>
      <c r="T1104" s="68">
        <f t="shared" si="17"/>
        <v>49926</v>
      </c>
    </row>
    <row r="1105" spans="1:20" ht="15.75" customHeight="1">
      <c r="A1105" s="66">
        <v>910</v>
      </c>
      <c r="B1105" s="66">
        <v>1031810009</v>
      </c>
      <c r="C1105" s="66" t="s">
        <v>3736</v>
      </c>
      <c r="D1105" s="66" t="s">
        <v>1613</v>
      </c>
      <c r="E1105" s="67" t="s">
        <v>3442</v>
      </c>
      <c r="F1105" s="67" t="s">
        <v>44</v>
      </c>
      <c r="G1105" s="67"/>
      <c r="H1105" s="66" t="s">
        <v>560</v>
      </c>
      <c r="I1105" s="66" t="s">
        <v>88</v>
      </c>
      <c r="J1105" s="66" t="s">
        <v>36</v>
      </c>
      <c r="K1105" s="66" t="s">
        <v>1607</v>
      </c>
      <c r="L1105" s="66" t="s">
        <v>1607</v>
      </c>
      <c r="M1105" s="66" t="s">
        <v>36</v>
      </c>
      <c r="N1105" s="68"/>
      <c r="O1105" s="69">
        <v>20</v>
      </c>
      <c r="P1105" s="66" t="s">
        <v>1607</v>
      </c>
      <c r="Q1105" s="68">
        <v>2443</v>
      </c>
      <c r="R1105" s="68">
        <v>3516</v>
      </c>
      <c r="S1105" s="68">
        <v>2443</v>
      </c>
      <c r="T1105" s="68">
        <f t="shared" si="17"/>
        <v>48860</v>
      </c>
    </row>
    <row r="1106" spans="1:20" ht="15.75" customHeight="1">
      <c r="A1106" s="66">
        <v>731</v>
      </c>
      <c r="B1106" s="66">
        <v>1032210043</v>
      </c>
      <c r="C1106" s="66" t="s">
        <v>3737</v>
      </c>
      <c r="D1106" s="66" t="s">
        <v>1613</v>
      </c>
      <c r="E1106" s="67" t="s">
        <v>3738</v>
      </c>
      <c r="F1106" s="67" t="s">
        <v>81</v>
      </c>
      <c r="G1106" s="67"/>
      <c r="H1106" s="66" t="s">
        <v>560</v>
      </c>
      <c r="I1106" s="66" t="s">
        <v>88</v>
      </c>
      <c r="J1106" s="66" t="s">
        <v>36</v>
      </c>
      <c r="K1106" s="66" t="s">
        <v>1607</v>
      </c>
      <c r="L1106" s="66" t="s">
        <v>1607</v>
      </c>
      <c r="M1106" s="66" t="s">
        <v>36</v>
      </c>
      <c r="N1106" s="68"/>
      <c r="O1106" s="69">
        <v>10</v>
      </c>
      <c r="P1106" s="66" t="s">
        <v>1607</v>
      </c>
      <c r="Q1106" s="68">
        <v>4675</v>
      </c>
      <c r="R1106" s="68">
        <v>6730</v>
      </c>
      <c r="S1106" s="68">
        <v>4675</v>
      </c>
      <c r="T1106" s="68">
        <f t="shared" si="17"/>
        <v>46750</v>
      </c>
    </row>
    <row r="1107" spans="1:20" ht="15.75" customHeight="1">
      <c r="A1107" s="66">
        <v>1331</v>
      </c>
      <c r="B1107" s="66">
        <v>1031220027</v>
      </c>
      <c r="C1107" s="66" t="s">
        <v>3739</v>
      </c>
      <c r="D1107" s="66" t="s">
        <v>1613</v>
      </c>
      <c r="E1107" s="67" t="s">
        <v>3740</v>
      </c>
      <c r="F1107" s="67" t="s">
        <v>1200</v>
      </c>
      <c r="G1107" s="67" t="s">
        <v>458</v>
      </c>
      <c r="H1107" s="66" t="s">
        <v>458</v>
      </c>
      <c r="I1107" s="66" t="s">
        <v>88</v>
      </c>
      <c r="J1107" s="66" t="s">
        <v>36</v>
      </c>
      <c r="K1107" s="66"/>
      <c r="L1107" s="66" t="s">
        <v>36</v>
      </c>
      <c r="M1107" s="66" t="s">
        <v>1607</v>
      </c>
      <c r="N1107" s="68" t="s">
        <v>36</v>
      </c>
      <c r="O1107" s="69">
        <v>27</v>
      </c>
      <c r="P1107" s="66" t="s">
        <v>1607</v>
      </c>
      <c r="Q1107" s="68">
        <v>1728</v>
      </c>
      <c r="R1107" s="68">
        <v>1728</v>
      </c>
      <c r="S1107" s="68">
        <v>1728</v>
      </c>
      <c r="T1107" s="68">
        <f t="shared" si="17"/>
        <v>46656</v>
      </c>
    </row>
    <row r="1108" spans="1:20" ht="15.75" customHeight="1">
      <c r="A1108" s="66">
        <v>1151</v>
      </c>
      <c r="B1108" s="66">
        <v>1031220268</v>
      </c>
      <c r="C1108" s="66" t="s">
        <v>3741</v>
      </c>
      <c r="D1108" s="66" t="s">
        <v>1613</v>
      </c>
      <c r="E1108" s="67" t="s">
        <v>3742</v>
      </c>
      <c r="F1108" s="67" t="s">
        <v>3396</v>
      </c>
      <c r="G1108" s="67" t="s">
        <v>458</v>
      </c>
      <c r="H1108" s="66" t="s">
        <v>458</v>
      </c>
      <c r="I1108" s="66" t="s">
        <v>88</v>
      </c>
      <c r="J1108" s="66" t="s">
        <v>36</v>
      </c>
      <c r="K1108" s="66" t="s">
        <v>1607</v>
      </c>
      <c r="L1108" s="66" t="s">
        <v>36</v>
      </c>
      <c r="M1108" s="66" t="s">
        <v>1607</v>
      </c>
      <c r="N1108" s="68" t="s">
        <v>36</v>
      </c>
      <c r="O1108" s="69">
        <v>115</v>
      </c>
      <c r="P1108" s="66" t="s">
        <v>1607</v>
      </c>
      <c r="Q1108" s="68">
        <v>402</v>
      </c>
      <c r="R1108" s="68">
        <v>402</v>
      </c>
      <c r="S1108" s="68">
        <v>402</v>
      </c>
      <c r="T1108" s="68">
        <f t="shared" si="17"/>
        <v>46230</v>
      </c>
    </row>
    <row r="1109" spans="1:20" ht="15.75" customHeight="1">
      <c r="A1109" s="66">
        <v>786</v>
      </c>
      <c r="B1109" s="66">
        <v>1032145035</v>
      </c>
      <c r="C1109" s="66" t="s">
        <v>3743</v>
      </c>
      <c r="D1109" s="66" t="s">
        <v>1613</v>
      </c>
      <c r="E1109" s="67" t="s">
        <v>3744</v>
      </c>
      <c r="F1109" s="67" t="s">
        <v>3745</v>
      </c>
      <c r="G1109" s="67"/>
      <c r="H1109" s="66" t="s">
        <v>169</v>
      </c>
      <c r="I1109" s="66" t="s">
        <v>88</v>
      </c>
      <c r="J1109" s="66" t="s">
        <v>36</v>
      </c>
      <c r="K1109" s="66" t="s">
        <v>1607</v>
      </c>
      <c r="L1109" s="66" t="s">
        <v>1607</v>
      </c>
      <c r="M1109" s="66" t="s">
        <v>36</v>
      </c>
      <c r="N1109" s="68"/>
      <c r="O1109" s="69">
        <v>9</v>
      </c>
      <c r="P1109" s="66" t="s">
        <v>1607</v>
      </c>
      <c r="Q1109" s="68">
        <v>4491</v>
      </c>
      <c r="R1109" s="68">
        <v>4491</v>
      </c>
      <c r="S1109" s="68">
        <v>4491</v>
      </c>
      <c r="T1109" s="68">
        <f t="shared" si="17"/>
        <v>40419</v>
      </c>
    </row>
    <row r="1110" spans="1:20" ht="15.75" customHeight="1">
      <c r="A1110" s="66">
        <v>1279</v>
      </c>
      <c r="B1110" s="66">
        <v>1031870008</v>
      </c>
      <c r="C1110" s="66" t="s">
        <v>3746</v>
      </c>
      <c r="D1110" s="66" t="s">
        <v>1613</v>
      </c>
      <c r="E1110" s="67" t="s">
        <v>3747</v>
      </c>
      <c r="F1110" s="67" t="s">
        <v>314</v>
      </c>
      <c r="G1110" s="67" t="s">
        <v>458</v>
      </c>
      <c r="H1110" s="66" t="s">
        <v>169</v>
      </c>
      <c r="I1110" s="66" t="s">
        <v>88</v>
      </c>
      <c r="J1110" s="66" t="s">
        <v>36</v>
      </c>
      <c r="K1110" s="66" t="s">
        <v>1607</v>
      </c>
      <c r="L1110" s="66" t="s">
        <v>36</v>
      </c>
      <c r="M1110" s="66" t="s">
        <v>1607</v>
      </c>
      <c r="N1110" s="68" t="s">
        <v>36</v>
      </c>
      <c r="O1110" s="69">
        <v>9</v>
      </c>
      <c r="P1110" s="66" t="s">
        <v>1607</v>
      </c>
      <c r="Q1110" s="68">
        <v>4478</v>
      </c>
      <c r="R1110" s="68">
        <v>4478</v>
      </c>
      <c r="S1110" s="68">
        <v>4478</v>
      </c>
      <c r="T1110" s="68">
        <f t="shared" si="17"/>
        <v>40302</v>
      </c>
    </row>
    <row r="1111" spans="1:20" ht="15.75" customHeight="1">
      <c r="A1111" s="66">
        <v>776</v>
      </c>
      <c r="B1111" s="66">
        <v>1031650010</v>
      </c>
      <c r="C1111" s="66" t="s">
        <v>3748</v>
      </c>
      <c r="D1111" s="66" t="s">
        <v>1613</v>
      </c>
      <c r="E1111" s="67" t="s">
        <v>3749</v>
      </c>
      <c r="F1111" s="67" t="s">
        <v>1414</v>
      </c>
      <c r="G1111" s="67"/>
      <c r="H1111" s="66" t="s">
        <v>458</v>
      </c>
      <c r="I1111" s="66" t="s">
        <v>88</v>
      </c>
      <c r="J1111" s="66" t="s">
        <v>36</v>
      </c>
      <c r="K1111" s="66" t="s">
        <v>1607</v>
      </c>
      <c r="L1111" s="66" t="s">
        <v>1607</v>
      </c>
      <c r="M1111" s="66" t="s">
        <v>36</v>
      </c>
      <c r="N1111" s="68"/>
      <c r="O1111" s="69">
        <v>6</v>
      </c>
      <c r="P1111" s="66" t="s">
        <v>1607</v>
      </c>
      <c r="Q1111" s="68">
        <v>6678</v>
      </c>
      <c r="R1111" s="68">
        <v>6678</v>
      </c>
      <c r="S1111" s="68">
        <v>6678</v>
      </c>
      <c r="T1111" s="68">
        <f t="shared" si="17"/>
        <v>40068</v>
      </c>
    </row>
    <row r="1112" spans="1:20" ht="15.75" customHeight="1">
      <c r="A1112" s="66">
        <v>1064</v>
      </c>
      <c r="B1112" s="66">
        <v>1033495025</v>
      </c>
      <c r="C1112" s="66" t="s">
        <v>3750</v>
      </c>
      <c r="D1112" s="66" t="s">
        <v>1613</v>
      </c>
      <c r="E1112" s="67" t="s">
        <v>3751</v>
      </c>
      <c r="F1112" s="67">
        <v>2.9999999999999997E-4</v>
      </c>
      <c r="G1112" s="67"/>
      <c r="H1112" s="66" t="s">
        <v>2961</v>
      </c>
      <c r="I1112" s="66" t="s">
        <v>127</v>
      </c>
      <c r="J1112" s="66" t="s">
        <v>36</v>
      </c>
      <c r="K1112" s="66" t="s">
        <v>1607</v>
      </c>
      <c r="L1112" s="66" t="s">
        <v>1607</v>
      </c>
      <c r="M1112" s="66" t="s">
        <v>36</v>
      </c>
      <c r="N1112" s="68"/>
      <c r="O1112" s="69">
        <v>1</v>
      </c>
      <c r="P1112" s="66" t="s">
        <v>1607</v>
      </c>
      <c r="Q1112" s="68">
        <v>37805</v>
      </c>
      <c r="R1112" s="68">
        <v>57220</v>
      </c>
      <c r="S1112" s="68">
        <v>39771</v>
      </c>
      <c r="T1112" s="68">
        <f t="shared" si="17"/>
        <v>39771</v>
      </c>
    </row>
    <row r="1113" spans="1:20" ht="15.75" customHeight="1">
      <c r="A1113" s="66">
        <v>1107</v>
      </c>
      <c r="B1113" s="66">
        <v>1032150026</v>
      </c>
      <c r="C1113" s="66" t="s">
        <v>3752</v>
      </c>
      <c r="D1113" s="66" t="s">
        <v>1613</v>
      </c>
      <c r="E1113" s="67" t="s">
        <v>3753</v>
      </c>
      <c r="F1113" s="67" t="s">
        <v>838</v>
      </c>
      <c r="G1113" s="67"/>
      <c r="H1113" s="66" t="s">
        <v>458</v>
      </c>
      <c r="I1113" s="66" t="s">
        <v>88</v>
      </c>
      <c r="J1113" s="66" t="s">
        <v>36</v>
      </c>
      <c r="K1113" s="66" t="s">
        <v>1607</v>
      </c>
      <c r="L1113" s="66" t="s">
        <v>1607</v>
      </c>
      <c r="M1113" s="66" t="s">
        <v>36</v>
      </c>
      <c r="N1113" s="68"/>
      <c r="O1113" s="69">
        <v>19</v>
      </c>
      <c r="P1113" s="66" t="s">
        <v>1607</v>
      </c>
      <c r="Q1113" s="68">
        <v>2084</v>
      </c>
      <c r="R1113" s="68">
        <v>2084</v>
      </c>
      <c r="S1113" s="68">
        <v>2084</v>
      </c>
      <c r="T1113" s="68">
        <f t="shared" si="17"/>
        <v>39596</v>
      </c>
    </row>
    <row r="1114" spans="1:20" ht="15.75" customHeight="1">
      <c r="A1114" s="66">
        <v>837</v>
      </c>
      <c r="B1114" s="66">
        <v>1031840009</v>
      </c>
      <c r="C1114" s="66" t="s">
        <v>3754</v>
      </c>
      <c r="D1114" s="66" t="s">
        <v>1613</v>
      </c>
      <c r="E1114" s="67" t="s">
        <v>3755</v>
      </c>
      <c r="F1114" s="67" t="s">
        <v>1405</v>
      </c>
      <c r="G1114" s="67"/>
      <c r="H1114" s="66" t="s">
        <v>458</v>
      </c>
      <c r="I1114" s="66" t="s">
        <v>88</v>
      </c>
      <c r="J1114" s="66" t="s">
        <v>36</v>
      </c>
      <c r="K1114" s="66" t="s">
        <v>1607</v>
      </c>
      <c r="L1114" s="66" t="s">
        <v>1607</v>
      </c>
      <c r="M1114" s="66" t="s">
        <v>36</v>
      </c>
      <c r="N1114" s="68"/>
      <c r="O1114" s="69">
        <v>40</v>
      </c>
      <c r="P1114" s="66" t="s">
        <v>1607</v>
      </c>
      <c r="Q1114" s="68">
        <v>949</v>
      </c>
      <c r="R1114" s="68">
        <v>1368</v>
      </c>
      <c r="S1114" s="68">
        <v>949</v>
      </c>
      <c r="T1114" s="68">
        <f t="shared" si="17"/>
        <v>37960</v>
      </c>
    </row>
    <row r="1115" spans="1:20" ht="15.75" customHeight="1">
      <c r="A1115" s="66">
        <v>1157</v>
      </c>
      <c r="B1115" s="66">
        <v>1031611026</v>
      </c>
      <c r="C1115" s="66" t="s">
        <v>3756</v>
      </c>
      <c r="D1115" s="66" t="s">
        <v>1613</v>
      </c>
      <c r="E1115" s="67" t="s">
        <v>3757</v>
      </c>
      <c r="F1115" s="67" t="s">
        <v>3758</v>
      </c>
      <c r="G1115" s="67" t="s">
        <v>458</v>
      </c>
      <c r="H1115" s="66" t="s">
        <v>458</v>
      </c>
      <c r="I1115" s="66" t="s">
        <v>88</v>
      </c>
      <c r="J1115" s="66" t="s">
        <v>36</v>
      </c>
      <c r="K1115" s="66" t="s">
        <v>1607</v>
      </c>
      <c r="L1115" s="66" t="s">
        <v>36</v>
      </c>
      <c r="M1115" s="66" t="s">
        <v>1607</v>
      </c>
      <c r="N1115" s="68" t="s">
        <v>36</v>
      </c>
      <c r="O1115" s="69">
        <v>48</v>
      </c>
      <c r="P1115" s="66" t="s">
        <v>1607</v>
      </c>
      <c r="Q1115" s="68">
        <v>781</v>
      </c>
      <c r="R1115" s="68">
        <v>781</v>
      </c>
      <c r="S1115" s="68">
        <v>781</v>
      </c>
      <c r="T1115" s="68">
        <f t="shared" si="17"/>
        <v>37488</v>
      </c>
    </row>
    <row r="1116" spans="1:20" ht="15.75" customHeight="1">
      <c r="A1116" s="66">
        <v>1017</v>
      </c>
      <c r="B1116" s="66">
        <v>1031870055</v>
      </c>
      <c r="C1116" s="66" t="s">
        <v>3759</v>
      </c>
      <c r="D1116" s="66" t="s">
        <v>1613</v>
      </c>
      <c r="E1116" s="67" t="s">
        <v>3207</v>
      </c>
      <c r="F1116" s="67" t="s">
        <v>817</v>
      </c>
      <c r="G1116" s="67"/>
      <c r="H1116" s="66" t="s">
        <v>458</v>
      </c>
      <c r="I1116" s="66" t="s">
        <v>88</v>
      </c>
      <c r="J1116" s="66" t="s">
        <v>36</v>
      </c>
      <c r="K1116" s="66" t="s">
        <v>1607</v>
      </c>
      <c r="L1116" s="66" t="s">
        <v>1607</v>
      </c>
      <c r="M1116" s="66" t="s">
        <v>36</v>
      </c>
      <c r="N1116" s="68"/>
      <c r="O1116" s="69">
        <v>7</v>
      </c>
      <c r="P1116" s="66" t="s">
        <v>1607</v>
      </c>
      <c r="Q1116" s="68">
        <v>5043</v>
      </c>
      <c r="R1116" s="68">
        <v>5043</v>
      </c>
      <c r="S1116" s="68">
        <v>5043</v>
      </c>
      <c r="T1116" s="68">
        <f t="shared" si="17"/>
        <v>35301</v>
      </c>
    </row>
    <row r="1117" spans="1:20" ht="15.75" customHeight="1">
      <c r="A1117" s="66">
        <v>721</v>
      </c>
      <c r="B1117" s="66">
        <v>1031440049</v>
      </c>
      <c r="C1117" s="66" t="s">
        <v>3760</v>
      </c>
      <c r="D1117" s="66" t="s">
        <v>1613</v>
      </c>
      <c r="E1117" s="67" t="s">
        <v>3761</v>
      </c>
      <c r="F1117" s="67" t="s">
        <v>3762</v>
      </c>
      <c r="G1117" s="67"/>
      <c r="H1117" s="66" t="s">
        <v>3763</v>
      </c>
      <c r="I1117" s="66" t="s">
        <v>88</v>
      </c>
      <c r="J1117" s="66" t="s">
        <v>36</v>
      </c>
      <c r="K1117" s="66" t="s">
        <v>1607</v>
      </c>
      <c r="L1117" s="66" t="s">
        <v>1607</v>
      </c>
      <c r="M1117" s="66" t="s">
        <v>36</v>
      </c>
      <c r="N1117" s="68"/>
      <c r="O1117" s="69">
        <v>1</v>
      </c>
      <c r="P1117" s="66" t="s">
        <v>1607</v>
      </c>
      <c r="Q1117" s="68">
        <v>34860</v>
      </c>
      <c r="R1117" s="68">
        <v>34860</v>
      </c>
      <c r="S1117" s="68">
        <v>34860</v>
      </c>
      <c r="T1117" s="68">
        <f t="shared" si="17"/>
        <v>34860</v>
      </c>
    </row>
    <row r="1118" spans="1:20" ht="15.75" customHeight="1">
      <c r="A1118" s="66">
        <v>730</v>
      </c>
      <c r="B1118" s="66">
        <v>1031220068</v>
      </c>
      <c r="C1118" s="66" t="s">
        <v>3764</v>
      </c>
      <c r="D1118" s="66" t="s">
        <v>1613</v>
      </c>
      <c r="E1118" s="67" t="s">
        <v>3765</v>
      </c>
      <c r="F1118" s="67" t="s">
        <v>790</v>
      </c>
      <c r="G1118" s="67"/>
      <c r="H1118" s="66" t="s">
        <v>560</v>
      </c>
      <c r="I1118" s="66" t="s">
        <v>88</v>
      </c>
      <c r="J1118" s="66" t="s">
        <v>36</v>
      </c>
      <c r="K1118" s="66" t="s">
        <v>1607</v>
      </c>
      <c r="L1118" s="66" t="s">
        <v>1607</v>
      </c>
      <c r="M1118" s="66" t="s">
        <v>36</v>
      </c>
      <c r="N1118" s="68"/>
      <c r="O1118" s="69">
        <v>30</v>
      </c>
      <c r="P1118" s="66" t="s">
        <v>1607</v>
      </c>
      <c r="Q1118" s="68">
        <v>1123</v>
      </c>
      <c r="R1118" s="68">
        <v>1123</v>
      </c>
      <c r="S1118" s="68">
        <v>1123</v>
      </c>
      <c r="T1118" s="68">
        <f t="shared" si="17"/>
        <v>33690</v>
      </c>
    </row>
    <row r="1119" spans="1:20" ht="15.75" customHeight="1">
      <c r="A1119" s="66">
        <v>828</v>
      </c>
      <c r="B1119" s="66">
        <v>1032210075</v>
      </c>
      <c r="C1119" s="66" t="s">
        <v>3766</v>
      </c>
      <c r="D1119" s="66" t="s">
        <v>1613</v>
      </c>
      <c r="E1119" s="67" t="s">
        <v>2661</v>
      </c>
      <c r="F1119" s="67" t="s">
        <v>569</v>
      </c>
      <c r="G1119" s="67"/>
      <c r="H1119" s="66" t="s">
        <v>458</v>
      </c>
      <c r="I1119" s="66" t="s">
        <v>88</v>
      </c>
      <c r="J1119" s="66" t="s">
        <v>36</v>
      </c>
      <c r="K1119" s="66" t="s">
        <v>1607</v>
      </c>
      <c r="L1119" s="66" t="s">
        <v>1607</v>
      </c>
      <c r="M1119" s="66" t="s">
        <v>36</v>
      </c>
      <c r="N1119" s="68"/>
      <c r="O1119" s="69">
        <v>1</v>
      </c>
      <c r="P1119" s="66" t="s">
        <v>1607</v>
      </c>
      <c r="Q1119" s="68">
        <v>33646</v>
      </c>
      <c r="R1119" s="68">
        <v>48407</v>
      </c>
      <c r="S1119" s="68">
        <v>33646</v>
      </c>
      <c r="T1119" s="68">
        <f t="shared" si="17"/>
        <v>33646</v>
      </c>
    </row>
    <row r="1120" spans="1:20" ht="15.75" customHeight="1">
      <c r="A1120" s="66">
        <v>1158</v>
      </c>
      <c r="B1120" s="66">
        <v>1031820044</v>
      </c>
      <c r="C1120" s="66" t="s">
        <v>3767</v>
      </c>
      <c r="D1120" s="66" t="s">
        <v>1613</v>
      </c>
      <c r="E1120" s="67" t="s">
        <v>3768</v>
      </c>
      <c r="F1120" s="67" t="s">
        <v>3769</v>
      </c>
      <c r="G1120" s="67" t="s">
        <v>403</v>
      </c>
      <c r="H1120" s="66" t="s">
        <v>403</v>
      </c>
      <c r="I1120" s="66" t="s">
        <v>88</v>
      </c>
      <c r="J1120" s="66" t="s">
        <v>36</v>
      </c>
      <c r="K1120" s="66" t="s">
        <v>1607</v>
      </c>
      <c r="L1120" s="66" t="s">
        <v>36</v>
      </c>
      <c r="M1120" s="66" t="s">
        <v>1607</v>
      </c>
      <c r="N1120" s="68" t="s">
        <v>36</v>
      </c>
      <c r="O1120" s="69">
        <v>27</v>
      </c>
      <c r="P1120" s="66" t="s">
        <v>1607</v>
      </c>
      <c r="Q1120" s="68">
        <v>1239</v>
      </c>
      <c r="R1120" s="68">
        <v>1239</v>
      </c>
      <c r="S1120" s="68">
        <v>1239</v>
      </c>
      <c r="T1120" s="68">
        <f t="shared" si="17"/>
        <v>33453</v>
      </c>
    </row>
    <row r="1121" spans="1:20" ht="15.75" customHeight="1">
      <c r="A1121" s="66">
        <v>1011</v>
      </c>
      <c r="B1121" s="66">
        <v>1031810082</v>
      </c>
      <c r="C1121" s="66" t="s">
        <v>3770</v>
      </c>
      <c r="D1121" s="66" t="s">
        <v>1613</v>
      </c>
      <c r="E1121" s="67" t="s">
        <v>3771</v>
      </c>
      <c r="F1121" s="67" t="s">
        <v>2386</v>
      </c>
      <c r="G1121" s="67"/>
      <c r="H1121" s="66" t="s">
        <v>1029</v>
      </c>
      <c r="I1121" s="66" t="s">
        <v>88</v>
      </c>
      <c r="J1121" s="66" t="s">
        <v>36</v>
      </c>
      <c r="K1121" s="66" t="s">
        <v>1607</v>
      </c>
      <c r="L1121" s="66" t="s">
        <v>1607</v>
      </c>
      <c r="M1121" s="66" t="s">
        <v>36</v>
      </c>
      <c r="N1121" s="68"/>
      <c r="O1121" s="69">
        <v>14</v>
      </c>
      <c r="P1121" s="66" t="s">
        <v>1607</v>
      </c>
      <c r="Q1121" s="68">
        <v>2317</v>
      </c>
      <c r="R1121" s="68">
        <v>3334</v>
      </c>
      <c r="S1121" s="68">
        <v>2317</v>
      </c>
      <c r="T1121" s="68">
        <f t="shared" si="17"/>
        <v>32438</v>
      </c>
    </row>
    <row r="1122" spans="1:20" ht="15.75" customHeight="1">
      <c r="A1122" s="66">
        <v>1257</v>
      </c>
      <c r="B1122" s="66">
        <v>1032910016</v>
      </c>
      <c r="C1122" s="66" t="s">
        <v>3772</v>
      </c>
      <c r="D1122" s="66" t="s">
        <v>1613</v>
      </c>
      <c r="E1122" s="67" t="s">
        <v>3773</v>
      </c>
      <c r="F1122" s="67" t="s">
        <v>87</v>
      </c>
      <c r="G1122" s="67" t="s">
        <v>403</v>
      </c>
      <c r="H1122" s="66" t="s">
        <v>403</v>
      </c>
      <c r="I1122" s="66" t="s">
        <v>88</v>
      </c>
      <c r="J1122" s="66" t="s">
        <v>36</v>
      </c>
      <c r="K1122" s="66" t="s">
        <v>1607</v>
      </c>
      <c r="L1122" s="66" t="s">
        <v>1607</v>
      </c>
      <c r="M1122" s="66" t="s">
        <v>36</v>
      </c>
      <c r="N1122" s="68" t="s">
        <v>36</v>
      </c>
      <c r="O1122" s="69">
        <v>1</v>
      </c>
      <c r="P1122" s="66" t="s">
        <v>1607</v>
      </c>
      <c r="Q1122" s="68">
        <v>883772</v>
      </c>
      <c r="R1122" s="68">
        <v>32265</v>
      </c>
      <c r="S1122" s="68">
        <v>32265</v>
      </c>
      <c r="T1122" s="68">
        <f t="shared" si="17"/>
        <v>32265</v>
      </c>
    </row>
    <row r="1123" spans="1:20" ht="15.75" customHeight="1">
      <c r="A1123" s="66">
        <v>946</v>
      </c>
      <c r="B1123" s="66">
        <v>1032150011</v>
      </c>
      <c r="C1123" s="66" t="s">
        <v>3774</v>
      </c>
      <c r="D1123" s="66" t="s">
        <v>1613</v>
      </c>
      <c r="E1123" s="67" t="s">
        <v>3775</v>
      </c>
      <c r="F1123" s="67" t="s">
        <v>3776</v>
      </c>
      <c r="G1123" s="67"/>
      <c r="H1123" s="66" t="s">
        <v>3777</v>
      </c>
      <c r="I1123" s="66" t="s">
        <v>88</v>
      </c>
      <c r="J1123" s="66" t="s">
        <v>36</v>
      </c>
      <c r="K1123" s="66" t="s">
        <v>1607</v>
      </c>
      <c r="L1123" s="66" t="s">
        <v>1607</v>
      </c>
      <c r="M1123" s="66" t="s">
        <v>36</v>
      </c>
      <c r="N1123" s="68"/>
      <c r="O1123" s="69">
        <v>13</v>
      </c>
      <c r="P1123" s="66" t="s">
        <v>1607</v>
      </c>
      <c r="Q1123" s="68">
        <v>2290</v>
      </c>
      <c r="R1123" s="68">
        <v>2290</v>
      </c>
      <c r="S1123" s="68">
        <v>2290</v>
      </c>
      <c r="T1123" s="68">
        <f t="shared" si="17"/>
        <v>29770</v>
      </c>
    </row>
    <row r="1124" spans="1:20" ht="15.75" customHeight="1">
      <c r="A1124" s="66">
        <v>656</v>
      </c>
      <c r="B1124" s="66">
        <v>1031211150</v>
      </c>
      <c r="C1124" s="66" t="s">
        <v>3778</v>
      </c>
      <c r="D1124" s="66" t="s">
        <v>1613</v>
      </c>
      <c r="E1124" s="67" t="s">
        <v>3779</v>
      </c>
      <c r="F1124" s="67" t="s">
        <v>965</v>
      </c>
      <c r="G1124" s="67" t="s">
        <v>170</v>
      </c>
      <c r="H1124" s="66" t="s">
        <v>560</v>
      </c>
      <c r="I1124" s="66" t="s">
        <v>88</v>
      </c>
      <c r="J1124" s="66" t="s">
        <v>36</v>
      </c>
      <c r="K1124" s="66" t="s">
        <v>1607</v>
      </c>
      <c r="L1124" s="66" t="s">
        <v>1607</v>
      </c>
      <c r="M1124" s="66" t="s">
        <v>36</v>
      </c>
      <c r="N1124" s="68" t="s">
        <v>36</v>
      </c>
      <c r="O1124" s="69">
        <v>140</v>
      </c>
      <c r="P1124" s="66" t="s">
        <v>1607</v>
      </c>
      <c r="Q1124" s="68">
        <v>205</v>
      </c>
      <c r="R1124" s="68">
        <v>205</v>
      </c>
      <c r="S1124" s="68">
        <v>205</v>
      </c>
      <c r="T1124" s="68">
        <f t="shared" si="17"/>
        <v>28700</v>
      </c>
    </row>
    <row r="1125" spans="1:20" ht="15.75" customHeight="1">
      <c r="A1125" s="66">
        <v>947</v>
      </c>
      <c r="B1125" s="66">
        <v>1032142001</v>
      </c>
      <c r="C1125" s="66" t="s">
        <v>3780</v>
      </c>
      <c r="D1125" s="66" t="s">
        <v>1613</v>
      </c>
      <c r="E1125" s="67" t="s">
        <v>3781</v>
      </c>
      <c r="F1125" s="67" t="s">
        <v>3782</v>
      </c>
      <c r="G1125" s="67"/>
      <c r="H1125" s="66" t="s">
        <v>1644</v>
      </c>
      <c r="I1125" s="66" t="s">
        <v>35</v>
      </c>
      <c r="J1125" s="66" t="s">
        <v>36</v>
      </c>
      <c r="K1125" s="66" t="s">
        <v>1607</v>
      </c>
      <c r="L1125" s="66" t="s">
        <v>1607</v>
      </c>
      <c r="M1125" s="66" t="s">
        <v>36</v>
      </c>
      <c r="N1125" s="68"/>
      <c r="O1125" s="69">
        <v>18</v>
      </c>
      <c r="P1125" s="66" t="s">
        <v>1607</v>
      </c>
      <c r="Q1125" s="68">
        <v>1547</v>
      </c>
      <c r="R1125" s="68">
        <v>1547</v>
      </c>
      <c r="S1125" s="68">
        <v>1547</v>
      </c>
      <c r="T1125" s="68">
        <f t="shared" si="17"/>
        <v>27846</v>
      </c>
    </row>
    <row r="1126" spans="1:20" ht="15.75" customHeight="1">
      <c r="A1126" s="66">
        <v>1165</v>
      </c>
      <c r="B1126" s="66">
        <v>1032910027</v>
      </c>
      <c r="C1126" s="66" t="s">
        <v>3783</v>
      </c>
      <c r="D1126" s="66" t="s">
        <v>1613</v>
      </c>
      <c r="E1126" s="67" t="s">
        <v>3784</v>
      </c>
      <c r="F1126" s="67" t="s">
        <v>569</v>
      </c>
      <c r="G1126" s="67" t="s">
        <v>458</v>
      </c>
      <c r="H1126" s="66" t="s">
        <v>458</v>
      </c>
      <c r="I1126" s="66" t="s">
        <v>88</v>
      </c>
      <c r="J1126" s="66" t="s">
        <v>36</v>
      </c>
      <c r="K1126" s="66" t="s">
        <v>1607</v>
      </c>
      <c r="L1126" s="66" t="s">
        <v>36</v>
      </c>
      <c r="M1126" s="66" t="s">
        <v>1607</v>
      </c>
      <c r="N1126" s="68" t="s">
        <v>36</v>
      </c>
      <c r="O1126" s="69">
        <v>2</v>
      </c>
      <c r="P1126" s="66" t="s">
        <v>1607</v>
      </c>
      <c r="Q1126" s="68">
        <v>13876</v>
      </c>
      <c r="R1126" s="68">
        <v>13876</v>
      </c>
      <c r="S1126" s="68">
        <v>13876</v>
      </c>
      <c r="T1126" s="68">
        <f t="shared" si="17"/>
        <v>27752</v>
      </c>
    </row>
    <row r="1127" spans="1:20" ht="15.75" hidden="1" customHeight="1">
      <c r="A1127" s="66">
        <v>29</v>
      </c>
      <c r="B1127" s="66">
        <v>1031210007</v>
      </c>
      <c r="C1127" s="66" t="s">
        <v>3785</v>
      </c>
      <c r="D1127" s="66" t="s">
        <v>1607</v>
      </c>
      <c r="E1127" s="67" t="s">
        <v>1117</v>
      </c>
      <c r="F1127" s="67" t="s">
        <v>1118</v>
      </c>
      <c r="G1127" s="67" t="s">
        <v>1030</v>
      </c>
      <c r="H1127" s="66" t="s">
        <v>458</v>
      </c>
      <c r="I1127" s="66" t="s">
        <v>88</v>
      </c>
      <c r="J1127" s="66" t="s">
        <v>36</v>
      </c>
      <c r="K1127" s="66" t="s">
        <v>1607</v>
      </c>
      <c r="L1127" s="66" t="s">
        <v>1607</v>
      </c>
      <c r="M1127" s="66" t="s">
        <v>36</v>
      </c>
      <c r="N1127" s="68" t="s">
        <v>36</v>
      </c>
      <c r="O1127" s="69">
        <v>59</v>
      </c>
      <c r="P1127" s="66" t="s">
        <v>1607</v>
      </c>
      <c r="Q1127" s="68">
        <v>1041</v>
      </c>
      <c r="R1127" s="68">
        <v>0</v>
      </c>
      <c r="S1127" s="68">
        <v>1151</v>
      </c>
      <c r="T1127" s="68">
        <f t="shared" si="17"/>
        <v>67909</v>
      </c>
    </row>
    <row r="1128" spans="1:20" ht="15.75" customHeight="1">
      <c r="A1128" s="66">
        <v>799</v>
      </c>
      <c r="B1128" s="66">
        <v>1033350002</v>
      </c>
      <c r="C1128" s="66" t="s">
        <v>3786</v>
      </c>
      <c r="D1128" s="66" t="s">
        <v>1613</v>
      </c>
      <c r="E1128" s="67" t="s">
        <v>3787</v>
      </c>
      <c r="F1128" s="67" t="s">
        <v>126</v>
      </c>
      <c r="G1128" s="67"/>
      <c r="H1128" s="66" t="s">
        <v>2188</v>
      </c>
      <c r="I1128" s="66" t="s">
        <v>254</v>
      </c>
      <c r="J1128" s="66" t="s">
        <v>36</v>
      </c>
      <c r="K1128" s="66" t="s">
        <v>1607</v>
      </c>
      <c r="L1128" s="66" t="s">
        <v>1607</v>
      </c>
      <c r="M1128" s="66" t="s">
        <v>36</v>
      </c>
      <c r="N1128" s="68"/>
      <c r="O1128" s="69">
        <v>1</v>
      </c>
      <c r="P1128" s="66" t="s">
        <v>1607</v>
      </c>
      <c r="Q1128" s="68">
        <v>26128</v>
      </c>
      <c r="R1128" s="68">
        <v>29867</v>
      </c>
      <c r="S1128" s="68">
        <v>27487</v>
      </c>
      <c r="T1128" s="68">
        <f t="shared" si="17"/>
        <v>27487</v>
      </c>
    </row>
    <row r="1129" spans="1:20" ht="15.75" hidden="1" customHeight="1">
      <c r="A1129" s="66">
        <v>2038</v>
      </c>
      <c r="B1129" s="66">
        <v>1034020140</v>
      </c>
      <c r="C1129" s="66" t="s">
        <v>3788</v>
      </c>
      <c r="D1129" s="66" t="s">
        <v>1607</v>
      </c>
      <c r="E1129" s="67" t="s">
        <v>1488</v>
      </c>
      <c r="F1129" s="67" t="s">
        <v>478</v>
      </c>
      <c r="G1129" s="67" t="s">
        <v>1489</v>
      </c>
      <c r="H1129" s="66" t="s">
        <v>136</v>
      </c>
      <c r="I1129" s="66" t="s">
        <v>401</v>
      </c>
      <c r="J1129" s="66" t="s">
        <v>36</v>
      </c>
      <c r="K1129" s="66" t="s">
        <v>1607</v>
      </c>
      <c r="L1129" s="66" t="s">
        <v>1607</v>
      </c>
      <c r="M1129" s="66" t="s">
        <v>36</v>
      </c>
      <c r="N1129" s="68" t="s">
        <v>36</v>
      </c>
      <c r="O1129" s="69">
        <v>1</v>
      </c>
      <c r="P1129" s="66" t="s">
        <v>1607</v>
      </c>
      <c r="Q1129" s="68">
        <v>64573</v>
      </c>
      <c r="R1129" s="68">
        <v>0</v>
      </c>
      <c r="S1129" s="68">
        <v>67866</v>
      </c>
      <c r="T1129" s="68">
        <f t="shared" si="17"/>
        <v>67866</v>
      </c>
    </row>
    <row r="1130" spans="1:20" ht="15.75" hidden="1" customHeight="1">
      <c r="A1130" s="66">
        <v>422</v>
      </c>
      <c r="B1130" s="66">
        <v>1032620080</v>
      </c>
      <c r="C1130" s="66" t="s">
        <v>3789</v>
      </c>
      <c r="D1130" s="66" t="s">
        <v>1607</v>
      </c>
      <c r="E1130" s="67" t="s">
        <v>1116</v>
      </c>
      <c r="F1130" s="67" t="s">
        <v>1034</v>
      </c>
      <c r="G1130" s="67" t="s">
        <v>500</v>
      </c>
      <c r="H1130" s="66" t="s">
        <v>458</v>
      </c>
      <c r="I1130" s="66" t="s">
        <v>88</v>
      </c>
      <c r="J1130" s="66" t="s">
        <v>36</v>
      </c>
      <c r="K1130" s="66" t="s">
        <v>1607</v>
      </c>
      <c r="L1130" s="66" t="s">
        <v>36</v>
      </c>
      <c r="M1130" s="66" t="s">
        <v>1607</v>
      </c>
      <c r="N1130" s="68" t="s">
        <v>36</v>
      </c>
      <c r="O1130" s="69">
        <v>121</v>
      </c>
      <c r="P1130" s="66" t="s">
        <v>36</v>
      </c>
      <c r="Q1130" s="68">
        <v>507</v>
      </c>
      <c r="R1130" s="68">
        <v>0</v>
      </c>
      <c r="S1130" s="68">
        <v>560</v>
      </c>
      <c r="T1130" s="68">
        <f t="shared" si="17"/>
        <v>67760</v>
      </c>
    </row>
    <row r="1131" spans="1:20" ht="15.75" hidden="1" customHeight="1">
      <c r="A1131" s="66">
        <v>134</v>
      </c>
      <c r="B1131" s="66">
        <v>1032810034</v>
      </c>
      <c r="C1131" s="66" t="s">
        <v>3790</v>
      </c>
      <c r="D1131" s="66" t="s">
        <v>1607</v>
      </c>
      <c r="E1131" s="67" t="s">
        <v>1490</v>
      </c>
      <c r="F1131" s="67" t="s">
        <v>1491</v>
      </c>
      <c r="G1131" s="67" t="s">
        <v>212</v>
      </c>
      <c r="H1131" s="66" t="s">
        <v>212</v>
      </c>
      <c r="I1131" s="66" t="s">
        <v>88</v>
      </c>
      <c r="J1131" s="66" t="s">
        <v>36</v>
      </c>
      <c r="K1131" s="66" t="s">
        <v>1607</v>
      </c>
      <c r="L1131" s="66" t="s">
        <v>1607</v>
      </c>
      <c r="M1131" s="66" t="s">
        <v>36</v>
      </c>
      <c r="N1131" s="68" t="s">
        <v>1607</v>
      </c>
      <c r="O1131" s="69">
        <v>1</v>
      </c>
      <c r="P1131" s="66" t="s">
        <v>1607</v>
      </c>
      <c r="Q1131" s="68">
        <v>61143</v>
      </c>
      <c r="R1131" s="68">
        <v>0</v>
      </c>
      <c r="S1131" s="68">
        <v>67602</v>
      </c>
      <c r="T1131" s="68">
        <f t="shared" si="17"/>
        <v>67602</v>
      </c>
    </row>
    <row r="1132" spans="1:20" ht="15.75" hidden="1" customHeight="1">
      <c r="A1132" s="66">
        <v>443</v>
      </c>
      <c r="B1132" s="66">
        <v>1032210030</v>
      </c>
      <c r="C1132" s="66" t="s">
        <v>3791</v>
      </c>
      <c r="D1132" s="66" t="s">
        <v>1607</v>
      </c>
      <c r="E1132" s="67" t="s">
        <v>1119</v>
      </c>
      <c r="F1132" s="67" t="s">
        <v>859</v>
      </c>
      <c r="G1132" s="67" t="s">
        <v>169</v>
      </c>
      <c r="H1132" s="66" t="s">
        <v>560</v>
      </c>
      <c r="I1132" s="66" t="s">
        <v>88</v>
      </c>
      <c r="J1132" s="66" t="s">
        <v>36</v>
      </c>
      <c r="K1132" s="66" t="s">
        <v>1607</v>
      </c>
      <c r="L1132" s="66" t="s">
        <v>1607</v>
      </c>
      <c r="M1132" s="66" t="s">
        <v>36</v>
      </c>
      <c r="N1132" s="68" t="s">
        <v>36</v>
      </c>
      <c r="O1132" s="69">
        <v>166</v>
      </c>
      <c r="P1132" s="66" t="s">
        <v>1607</v>
      </c>
      <c r="Q1132" s="68">
        <v>368</v>
      </c>
      <c r="R1132" s="68">
        <v>0</v>
      </c>
      <c r="S1132" s="68">
        <v>407</v>
      </c>
      <c r="T1132" s="68">
        <f t="shared" si="17"/>
        <v>67562</v>
      </c>
    </row>
    <row r="1133" spans="1:20" ht="15.75" customHeight="1">
      <c r="A1133" s="66">
        <v>732</v>
      </c>
      <c r="B1133" s="66">
        <v>1031810030</v>
      </c>
      <c r="C1133" s="66" t="s">
        <v>3792</v>
      </c>
      <c r="D1133" s="66" t="s">
        <v>1613</v>
      </c>
      <c r="E1133" s="67" t="s">
        <v>3793</v>
      </c>
      <c r="F1133" s="67" t="s">
        <v>3794</v>
      </c>
      <c r="G1133" s="67"/>
      <c r="H1133" s="66" t="s">
        <v>3449</v>
      </c>
      <c r="I1133" s="66" t="s">
        <v>88</v>
      </c>
      <c r="J1133" s="66" t="s">
        <v>36</v>
      </c>
      <c r="K1133" s="66" t="s">
        <v>1607</v>
      </c>
      <c r="L1133" s="66" t="s">
        <v>1607</v>
      </c>
      <c r="M1133" s="66" t="s">
        <v>36</v>
      </c>
      <c r="N1133" s="68"/>
      <c r="O1133" s="69">
        <v>3</v>
      </c>
      <c r="P1133" s="66" t="s">
        <v>1607</v>
      </c>
      <c r="Q1133" s="68">
        <v>8952</v>
      </c>
      <c r="R1133" s="68">
        <v>8952</v>
      </c>
      <c r="S1133" s="68">
        <v>8952</v>
      </c>
      <c r="T1133" s="68">
        <f t="shared" si="17"/>
        <v>26856</v>
      </c>
    </row>
    <row r="1134" spans="1:20" ht="15.75" customHeight="1">
      <c r="A1134" s="66">
        <v>1139</v>
      </c>
      <c r="B1134" s="66">
        <v>1031840080</v>
      </c>
      <c r="C1134" s="66" t="s">
        <v>3795</v>
      </c>
      <c r="D1134" s="66" t="s">
        <v>1613</v>
      </c>
      <c r="E1134" s="67" t="s">
        <v>3796</v>
      </c>
      <c r="F1134" s="67" t="s">
        <v>1137</v>
      </c>
      <c r="G1134" s="67" t="s">
        <v>458</v>
      </c>
      <c r="H1134" s="66" t="s">
        <v>458</v>
      </c>
      <c r="I1134" s="66" t="s">
        <v>88</v>
      </c>
      <c r="J1134" s="66" t="s">
        <v>36</v>
      </c>
      <c r="K1134" s="66" t="s">
        <v>1607</v>
      </c>
      <c r="L1134" s="66" t="s">
        <v>1607</v>
      </c>
      <c r="M1134" s="66" t="s">
        <v>36</v>
      </c>
      <c r="N1134" s="68" t="s">
        <v>36</v>
      </c>
      <c r="O1134" s="69">
        <v>13</v>
      </c>
      <c r="P1134" s="66" t="s">
        <v>1607</v>
      </c>
      <c r="Q1134" s="68">
        <v>2053</v>
      </c>
      <c r="R1134" s="68">
        <v>2053</v>
      </c>
      <c r="S1134" s="68">
        <v>2053</v>
      </c>
      <c r="T1134" s="68">
        <f t="shared" si="17"/>
        <v>26689</v>
      </c>
    </row>
    <row r="1135" spans="1:20" ht="15.75" customHeight="1">
      <c r="A1135" s="66">
        <v>1245</v>
      </c>
      <c r="B1135" s="66">
        <v>1031011093</v>
      </c>
      <c r="C1135" s="66" t="s">
        <v>3797</v>
      </c>
      <c r="D1135" s="66" t="s">
        <v>1613</v>
      </c>
      <c r="E1135" s="67" t="s">
        <v>3798</v>
      </c>
      <c r="F1135" s="67" t="s">
        <v>314</v>
      </c>
      <c r="G1135" s="67" t="s">
        <v>2849</v>
      </c>
      <c r="H1135" s="66" t="s">
        <v>2849</v>
      </c>
      <c r="I1135" s="66" t="s">
        <v>88</v>
      </c>
      <c r="J1135" s="66" t="s">
        <v>36</v>
      </c>
      <c r="K1135" s="66" t="s">
        <v>1607</v>
      </c>
      <c r="L1135" s="66" t="s">
        <v>36</v>
      </c>
      <c r="M1135" s="66" t="s">
        <v>1607</v>
      </c>
      <c r="N1135" s="68" t="s">
        <v>36</v>
      </c>
      <c r="O1135" s="69">
        <v>1</v>
      </c>
      <c r="P1135" s="66" t="s">
        <v>1607</v>
      </c>
      <c r="Q1135" s="68">
        <v>25540</v>
      </c>
      <c r="R1135" s="68">
        <v>25540</v>
      </c>
      <c r="S1135" s="68">
        <v>25540</v>
      </c>
      <c r="T1135" s="68">
        <f t="shared" si="17"/>
        <v>25540</v>
      </c>
    </row>
    <row r="1136" spans="1:20" ht="15.75" hidden="1" customHeight="1">
      <c r="A1136" s="66">
        <v>1369</v>
      </c>
      <c r="B1136" s="66">
        <v>1034020183</v>
      </c>
      <c r="C1136" s="66" t="s">
        <v>3799</v>
      </c>
      <c r="D1136" s="66" t="s">
        <v>1607</v>
      </c>
      <c r="E1136" s="67" t="s">
        <v>1492</v>
      </c>
      <c r="F1136" s="67" t="s">
        <v>749</v>
      </c>
      <c r="G1136" s="67" t="s">
        <v>264</v>
      </c>
      <c r="H1136" s="66" t="s">
        <v>136</v>
      </c>
      <c r="I1136" s="66" t="s">
        <v>88</v>
      </c>
      <c r="J1136" s="66" t="s">
        <v>36</v>
      </c>
      <c r="K1136" s="66" t="s">
        <v>1607</v>
      </c>
      <c r="L1136" s="66" t="s">
        <v>1607</v>
      </c>
      <c r="M1136" s="66" t="s">
        <v>36</v>
      </c>
      <c r="N1136" s="68" t="s">
        <v>36</v>
      </c>
      <c r="O1136" s="69">
        <v>1</v>
      </c>
      <c r="P1136" s="66" t="s">
        <v>1607</v>
      </c>
      <c r="Q1136" s="68">
        <v>55718</v>
      </c>
      <c r="R1136" s="68">
        <v>0</v>
      </c>
      <c r="S1136" s="68">
        <v>67239</v>
      </c>
      <c r="T1136" s="68">
        <f t="shared" si="17"/>
        <v>67239</v>
      </c>
    </row>
    <row r="1137" spans="1:20" ht="15.75" hidden="1" customHeight="1">
      <c r="A1137" s="66">
        <v>248</v>
      </c>
      <c r="B1137" s="66">
        <v>1031030107</v>
      </c>
      <c r="C1137" s="66" t="s">
        <v>3800</v>
      </c>
      <c r="D1137" s="66" t="s">
        <v>1607</v>
      </c>
      <c r="E1137" s="67" t="s">
        <v>1121</v>
      </c>
      <c r="F1137" s="67" t="s">
        <v>87</v>
      </c>
      <c r="G1137" s="67" t="s">
        <v>169</v>
      </c>
      <c r="H1137" s="66" t="s">
        <v>560</v>
      </c>
      <c r="I1137" s="66" t="s">
        <v>88</v>
      </c>
      <c r="J1137" s="66" t="s">
        <v>36</v>
      </c>
      <c r="K1137" s="66" t="s">
        <v>1607</v>
      </c>
      <c r="L1137" s="66" t="s">
        <v>1607</v>
      </c>
      <c r="M1137" s="66" t="s">
        <v>36</v>
      </c>
      <c r="N1137" s="68" t="s">
        <v>36</v>
      </c>
      <c r="O1137" s="69">
        <v>498</v>
      </c>
      <c r="P1137" s="66" t="s">
        <v>1607</v>
      </c>
      <c r="Q1137" s="68">
        <v>122</v>
      </c>
      <c r="R1137" s="68">
        <v>0</v>
      </c>
      <c r="S1137" s="68">
        <v>135</v>
      </c>
      <c r="T1137" s="68">
        <f t="shared" si="17"/>
        <v>67230</v>
      </c>
    </row>
    <row r="1138" spans="1:20" ht="15.75" hidden="1" customHeight="1">
      <c r="A1138" s="66">
        <v>475</v>
      </c>
      <c r="B1138" s="66" t="s">
        <v>1133</v>
      </c>
      <c r="C1138" s="66" t="s">
        <v>3801</v>
      </c>
      <c r="D1138" s="66" t="s">
        <v>1607</v>
      </c>
      <c r="E1138" s="67" t="s">
        <v>1134</v>
      </c>
      <c r="F1138" s="67" t="s">
        <v>1135</v>
      </c>
      <c r="G1138" s="67" t="s">
        <v>212</v>
      </c>
      <c r="H1138" s="66" t="s">
        <v>3802</v>
      </c>
      <c r="I1138" s="66" t="s">
        <v>88</v>
      </c>
      <c r="J1138" s="66" t="s">
        <v>36</v>
      </c>
      <c r="K1138" s="66" t="s">
        <v>1607</v>
      </c>
      <c r="L1138" s="66" t="s">
        <v>1607</v>
      </c>
      <c r="M1138" s="66" t="s">
        <v>36</v>
      </c>
      <c r="N1138" s="68" t="s">
        <v>1607</v>
      </c>
      <c r="O1138" s="69">
        <v>19</v>
      </c>
      <c r="P1138" s="66" t="s">
        <v>1607</v>
      </c>
      <c r="Q1138" s="68">
        <v>3168</v>
      </c>
      <c r="R1138" s="68">
        <v>0</v>
      </c>
      <c r="S1138" s="68">
        <v>3503</v>
      </c>
      <c r="T1138" s="68">
        <f t="shared" si="17"/>
        <v>66557</v>
      </c>
    </row>
    <row r="1139" spans="1:20" ht="15.75" hidden="1" customHeight="1">
      <c r="A1139" s="66">
        <v>557</v>
      </c>
      <c r="B1139" s="66">
        <v>1033420190</v>
      </c>
      <c r="C1139" s="66" t="s">
        <v>3803</v>
      </c>
      <c r="D1139" s="66" t="s">
        <v>1607</v>
      </c>
      <c r="E1139" s="67" t="s">
        <v>1210</v>
      </c>
      <c r="F1139" s="67" t="s">
        <v>1211</v>
      </c>
      <c r="G1139" s="67" t="s">
        <v>575</v>
      </c>
      <c r="H1139" s="66" t="s">
        <v>2719</v>
      </c>
      <c r="I1139" s="66" t="s">
        <v>127</v>
      </c>
      <c r="J1139" s="66" t="s">
        <v>36</v>
      </c>
      <c r="K1139" s="66" t="s">
        <v>1607</v>
      </c>
      <c r="L1139" s="66" t="s">
        <v>1607</v>
      </c>
      <c r="M1139" s="66" t="s">
        <v>36</v>
      </c>
      <c r="N1139" s="68" t="s">
        <v>1607</v>
      </c>
      <c r="O1139" s="69">
        <v>1</v>
      </c>
      <c r="P1139" s="66" t="s">
        <v>1607</v>
      </c>
      <c r="Q1139" s="68">
        <v>58737</v>
      </c>
      <c r="R1139" s="68">
        <v>0</v>
      </c>
      <c r="S1139" s="68">
        <v>64942</v>
      </c>
      <c r="T1139" s="68">
        <f t="shared" si="17"/>
        <v>64942</v>
      </c>
    </row>
    <row r="1140" spans="1:20" ht="15.75" hidden="1" customHeight="1">
      <c r="A1140" s="66">
        <v>556</v>
      </c>
      <c r="B1140" s="66">
        <v>1033420085</v>
      </c>
      <c r="C1140" s="66" t="s">
        <v>3804</v>
      </c>
      <c r="D1140" s="66" t="s">
        <v>1607</v>
      </c>
      <c r="E1140" s="67" t="s">
        <v>1072</v>
      </c>
      <c r="F1140" s="67" t="s">
        <v>584</v>
      </c>
      <c r="G1140" s="67" t="s">
        <v>575</v>
      </c>
      <c r="H1140" s="66" t="s">
        <v>3805</v>
      </c>
      <c r="I1140" s="66" t="s">
        <v>127</v>
      </c>
      <c r="J1140" s="66" t="s">
        <v>36</v>
      </c>
      <c r="K1140" s="66" t="s">
        <v>1607</v>
      </c>
      <c r="L1140" s="66" t="s">
        <v>1607</v>
      </c>
      <c r="M1140" s="66" t="s">
        <v>36</v>
      </c>
      <c r="N1140" s="68" t="s">
        <v>1607</v>
      </c>
      <c r="O1140" s="69">
        <v>5</v>
      </c>
      <c r="P1140" s="66" t="s">
        <v>1607</v>
      </c>
      <c r="Q1140" s="68">
        <v>11731</v>
      </c>
      <c r="R1140" s="68">
        <v>0</v>
      </c>
      <c r="S1140" s="68">
        <v>12970</v>
      </c>
      <c r="T1140" s="68">
        <f t="shared" si="17"/>
        <v>64850</v>
      </c>
    </row>
    <row r="1141" spans="1:20" ht="15.75" hidden="1" customHeight="1">
      <c r="A1141" s="66">
        <v>365</v>
      </c>
      <c r="B1141" s="66" t="s">
        <v>1125</v>
      </c>
      <c r="C1141" s="66" t="s">
        <v>3806</v>
      </c>
      <c r="D1141" s="66" t="s">
        <v>1607</v>
      </c>
      <c r="E1141" s="67" t="s">
        <v>1126</v>
      </c>
      <c r="F1141" s="67" t="s">
        <v>259</v>
      </c>
      <c r="G1141" s="67" t="s">
        <v>170</v>
      </c>
      <c r="H1141" s="66" t="s">
        <v>560</v>
      </c>
      <c r="I1141" s="66" t="s">
        <v>88</v>
      </c>
      <c r="J1141" s="66" t="s">
        <v>36</v>
      </c>
      <c r="K1141" s="66" t="s">
        <v>1607</v>
      </c>
      <c r="L1141" s="66" t="s">
        <v>1607</v>
      </c>
      <c r="M1141" s="66" t="s">
        <v>36</v>
      </c>
      <c r="N1141" s="68" t="s">
        <v>36</v>
      </c>
      <c r="O1141" s="69">
        <v>716</v>
      </c>
      <c r="P1141" s="66" t="s">
        <v>1607</v>
      </c>
      <c r="Q1141" s="68">
        <v>82</v>
      </c>
      <c r="R1141" s="68">
        <v>0</v>
      </c>
      <c r="S1141" s="68">
        <v>90</v>
      </c>
      <c r="T1141" s="68">
        <f t="shared" si="17"/>
        <v>64440</v>
      </c>
    </row>
    <row r="1142" spans="1:20" ht="15.75" customHeight="1">
      <c r="A1142" s="66">
        <v>1266</v>
      </c>
      <c r="B1142" s="66">
        <v>1031611011</v>
      </c>
      <c r="C1142" s="66" t="s">
        <v>3807</v>
      </c>
      <c r="D1142" s="66" t="s">
        <v>1613</v>
      </c>
      <c r="E1142" s="67" t="s">
        <v>2802</v>
      </c>
      <c r="F1142" s="67" t="s">
        <v>3808</v>
      </c>
      <c r="G1142" s="67" t="s">
        <v>3809</v>
      </c>
      <c r="H1142" s="66" t="s">
        <v>458</v>
      </c>
      <c r="I1142" s="66" t="s">
        <v>88</v>
      </c>
      <c r="J1142" s="66" t="s">
        <v>36</v>
      </c>
      <c r="K1142" s="66" t="s">
        <v>1607</v>
      </c>
      <c r="L1142" s="66" t="s">
        <v>36</v>
      </c>
      <c r="M1142" s="66" t="s">
        <v>1607</v>
      </c>
      <c r="N1142" s="68" t="s">
        <v>36</v>
      </c>
      <c r="O1142" s="69">
        <v>8</v>
      </c>
      <c r="P1142" s="66" t="s">
        <v>1607</v>
      </c>
      <c r="Q1142" s="68">
        <v>3183</v>
      </c>
      <c r="R1142" s="68">
        <v>3183</v>
      </c>
      <c r="S1142" s="68">
        <v>3183</v>
      </c>
      <c r="T1142" s="68">
        <f t="shared" si="17"/>
        <v>25464</v>
      </c>
    </row>
    <row r="1143" spans="1:20" ht="15.75" hidden="1" customHeight="1">
      <c r="A1143" s="66">
        <v>1462</v>
      </c>
      <c r="B1143" s="66">
        <v>1031810004</v>
      </c>
      <c r="C1143" s="66" t="s">
        <v>3810</v>
      </c>
      <c r="D1143" s="66" t="s">
        <v>1607</v>
      </c>
      <c r="E1143" s="67" t="s">
        <v>1494</v>
      </c>
      <c r="F1143" s="67" t="s">
        <v>1495</v>
      </c>
      <c r="G1143" s="67" t="s">
        <v>264</v>
      </c>
      <c r="H1143" s="66" t="s">
        <v>136</v>
      </c>
      <c r="I1143" s="66" t="s">
        <v>88</v>
      </c>
      <c r="J1143" s="66" t="s">
        <v>36</v>
      </c>
      <c r="K1143" s="66" t="s">
        <v>1607</v>
      </c>
      <c r="L1143" s="66" t="s">
        <v>1607</v>
      </c>
      <c r="M1143" s="66" t="s">
        <v>36</v>
      </c>
      <c r="N1143" s="68" t="s">
        <v>36</v>
      </c>
      <c r="O1143" s="69">
        <v>1</v>
      </c>
      <c r="P1143" s="66" t="s">
        <v>1607</v>
      </c>
      <c r="Q1143" s="68">
        <v>60890</v>
      </c>
      <c r="R1143" s="68">
        <v>0</v>
      </c>
      <c r="S1143" s="68">
        <v>63995</v>
      </c>
      <c r="T1143" s="68">
        <f t="shared" si="17"/>
        <v>63995</v>
      </c>
    </row>
    <row r="1144" spans="1:20" ht="15.75" hidden="1" customHeight="1">
      <c r="A1144" s="66">
        <v>1366</v>
      </c>
      <c r="B1144" s="66">
        <v>1034020192</v>
      </c>
      <c r="C1144" s="66" t="s">
        <v>3811</v>
      </c>
      <c r="D1144" s="66" t="s">
        <v>1607</v>
      </c>
      <c r="E1144" s="67" t="s">
        <v>1496</v>
      </c>
      <c r="F1144" s="67" t="s">
        <v>478</v>
      </c>
      <c r="G1144" s="67" t="s">
        <v>264</v>
      </c>
      <c r="H1144" s="66" t="s">
        <v>136</v>
      </c>
      <c r="I1144" s="66" t="s">
        <v>88</v>
      </c>
      <c r="J1144" s="66" t="s">
        <v>36</v>
      </c>
      <c r="K1144" s="66" t="s">
        <v>1607</v>
      </c>
      <c r="L1144" s="66" t="s">
        <v>1607</v>
      </c>
      <c r="M1144" s="66" t="s">
        <v>36</v>
      </c>
      <c r="N1144" s="68" t="s">
        <v>36</v>
      </c>
      <c r="O1144" s="69">
        <v>1</v>
      </c>
      <c r="P1144" s="66" t="s">
        <v>1607</v>
      </c>
      <c r="Q1144" s="68">
        <v>57223</v>
      </c>
      <c r="R1144" s="68">
        <v>0</v>
      </c>
      <c r="S1144" s="68">
        <v>63269</v>
      </c>
      <c r="T1144" s="68">
        <f t="shared" si="17"/>
        <v>63269</v>
      </c>
    </row>
    <row r="1145" spans="1:20" ht="15.75" hidden="1" customHeight="1">
      <c r="A1145" s="66">
        <v>343</v>
      </c>
      <c r="B1145" s="66">
        <v>1033470195</v>
      </c>
      <c r="C1145" s="66" t="s">
        <v>3812</v>
      </c>
      <c r="D1145" s="66" t="s">
        <v>1607</v>
      </c>
      <c r="E1145" s="67" t="s">
        <v>1120</v>
      </c>
      <c r="F1145" s="67" t="s">
        <v>83</v>
      </c>
      <c r="G1145" s="67" t="s">
        <v>575</v>
      </c>
      <c r="H1145" s="66" t="s">
        <v>3813</v>
      </c>
      <c r="I1145" s="66" t="s">
        <v>127</v>
      </c>
      <c r="J1145" s="66" t="s">
        <v>36</v>
      </c>
      <c r="K1145" s="66" t="s">
        <v>1607</v>
      </c>
      <c r="L1145" s="66" t="s">
        <v>1607</v>
      </c>
      <c r="M1145" s="66" t="s">
        <v>36</v>
      </c>
      <c r="N1145" s="68" t="s">
        <v>1607</v>
      </c>
      <c r="O1145" s="69">
        <v>26</v>
      </c>
      <c r="P1145" s="66" t="s">
        <v>1607</v>
      </c>
      <c r="Q1145" s="68">
        <v>2198</v>
      </c>
      <c r="R1145" s="68">
        <v>0</v>
      </c>
      <c r="S1145" s="68">
        <v>2430</v>
      </c>
      <c r="T1145" s="68">
        <f t="shared" si="17"/>
        <v>63180</v>
      </c>
    </row>
    <row r="1146" spans="1:20" ht="15.75" hidden="1" customHeight="1">
      <c r="A1146" s="66">
        <v>1142</v>
      </c>
      <c r="B1146" s="66">
        <v>1034020348</v>
      </c>
      <c r="C1146" s="66" t="s">
        <v>3814</v>
      </c>
      <c r="D1146" s="66" t="s">
        <v>1607</v>
      </c>
      <c r="E1146" s="67" t="s">
        <v>1497</v>
      </c>
      <c r="F1146" s="67" t="s">
        <v>362</v>
      </c>
      <c r="G1146" s="67" t="s">
        <v>264</v>
      </c>
      <c r="H1146" s="66" t="s">
        <v>136</v>
      </c>
      <c r="I1146" s="66" t="s">
        <v>88</v>
      </c>
      <c r="J1146" s="66" t="s">
        <v>36</v>
      </c>
      <c r="K1146" s="66" t="s">
        <v>1607</v>
      </c>
      <c r="L1146" s="66" t="s">
        <v>1607</v>
      </c>
      <c r="M1146" s="66" t="s">
        <v>36</v>
      </c>
      <c r="N1146" s="68" t="s">
        <v>36</v>
      </c>
      <c r="O1146" s="69">
        <v>1</v>
      </c>
      <c r="P1146" s="66" t="s">
        <v>1607</v>
      </c>
      <c r="Q1146" s="68">
        <v>55718</v>
      </c>
      <c r="R1146" s="68">
        <v>0</v>
      </c>
      <c r="S1146" s="68">
        <v>61604</v>
      </c>
      <c r="T1146" s="68">
        <f t="shared" si="17"/>
        <v>61604</v>
      </c>
    </row>
    <row r="1147" spans="1:20" ht="15.75" hidden="1" customHeight="1">
      <c r="A1147" s="66">
        <v>427</v>
      </c>
      <c r="B1147" s="66">
        <v>1031840090</v>
      </c>
      <c r="C1147" s="66" t="s">
        <v>3815</v>
      </c>
      <c r="D1147" s="66" t="s">
        <v>1607</v>
      </c>
      <c r="E1147" s="67" t="s">
        <v>1136</v>
      </c>
      <c r="F1147" s="67" t="s">
        <v>1137</v>
      </c>
      <c r="G1147" s="67" t="s">
        <v>500</v>
      </c>
      <c r="H1147" s="66" t="s">
        <v>458</v>
      </c>
      <c r="I1147" s="66" t="s">
        <v>88</v>
      </c>
      <c r="J1147" s="66" t="s">
        <v>36</v>
      </c>
      <c r="K1147" s="66" t="s">
        <v>1607</v>
      </c>
      <c r="L1147" s="66" t="s">
        <v>1607</v>
      </c>
      <c r="M1147" s="66" t="s">
        <v>36</v>
      </c>
      <c r="N1147" s="68" t="s">
        <v>36</v>
      </c>
      <c r="O1147" s="69">
        <v>560</v>
      </c>
      <c r="P1147" s="66" t="s">
        <v>1607</v>
      </c>
      <c r="Q1147" s="68">
        <v>99</v>
      </c>
      <c r="R1147" s="68">
        <v>0</v>
      </c>
      <c r="S1147" s="68">
        <v>109</v>
      </c>
      <c r="T1147" s="68">
        <f t="shared" si="17"/>
        <v>61040</v>
      </c>
    </row>
    <row r="1148" spans="1:20" ht="15.75" hidden="1" customHeight="1">
      <c r="A1148" s="66">
        <v>1363</v>
      </c>
      <c r="B1148" s="66">
        <v>1034020092</v>
      </c>
      <c r="C1148" s="66" t="s">
        <v>3816</v>
      </c>
      <c r="D1148" s="66" t="s">
        <v>1607</v>
      </c>
      <c r="E1148" s="67" t="s">
        <v>1498</v>
      </c>
      <c r="F1148" s="67" t="s">
        <v>749</v>
      </c>
      <c r="G1148" s="67" t="s">
        <v>264</v>
      </c>
      <c r="H1148" s="66" t="s">
        <v>136</v>
      </c>
      <c r="I1148" s="66" t="s">
        <v>88</v>
      </c>
      <c r="J1148" s="66" t="s">
        <v>36</v>
      </c>
      <c r="K1148" s="66" t="s">
        <v>1607</v>
      </c>
      <c r="L1148" s="66" t="s">
        <v>1607</v>
      </c>
      <c r="M1148" s="66" t="s">
        <v>36</v>
      </c>
      <c r="N1148" s="68" t="s">
        <v>36</v>
      </c>
      <c r="O1148" s="69">
        <v>1</v>
      </c>
      <c r="P1148" s="66" t="s">
        <v>1607</v>
      </c>
      <c r="Q1148" s="68">
        <v>54212</v>
      </c>
      <c r="R1148" s="68">
        <v>0</v>
      </c>
      <c r="S1148" s="68">
        <v>59940</v>
      </c>
      <c r="T1148" s="68">
        <f t="shared" si="17"/>
        <v>59940</v>
      </c>
    </row>
    <row r="1149" spans="1:20" ht="15.75" hidden="1" customHeight="1">
      <c r="A1149" s="66">
        <v>198</v>
      </c>
      <c r="B1149" s="66" t="s">
        <v>1168</v>
      </c>
      <c r="C1149" s="66" t="s">
        <v>3817</v>
      </c>
      <c r="D1149" s="66" t="s">
        <v>1607</v>
      </c>
      <c r="E1149" s="67" t="s">
        <v>1169</v>
      </c>
      <c r="F1149" s="67" t="s">
        <v>1170</v>
      </c>
      <c r="G1149" s="67" t="s">
        <v>578</v>
      </c>
      <c r="H1149" s="66" t="s">
        <v>560</v>
      </c>
      <c r="I1149" s="66" t="s">
        <v>88</v>
      </c>
      <c r="J1149" s="66" t="s">
        <v>36</v>
      </c>
      <c r="K1149" s="66" t="s">
        <v>1607</v>
      </c>
      <c r="L1149" s="66" t="s">
        <v>1607</v>
      </c>
      <c r="M1149" s="66" t="s">
        <v>36</v>
      </c>
      <c r="N1149" s="68" t="s">
        <v>36</v>
      </c>
      <c r="O1149" s="69">
        <v>13</v>
      </c>
      <c r="P1149" s="66" t="s">
        <v>1607</v>
      </c>
      <c r="Q1149" s="68">
        <v>4135</v>
      </c>
      <c r="R1149" s="68">
        <v>0</v>
      </c>
      <c r="S1149" s="68">
        <v>4572</v>
      </c>
      <c r="T1149" s="68">
        <f t="shared" si="17"/>
        <v>59436</v>
      </c>
    </row>
    <row r="1150" spans="1:20" ht="15.75" hidden="1" customHeight="1">
      <c r="A1150" s="66">
        <v>638</v>
      </c>
      <c r="B1150" s="66">
        <v>1033495188</v>
      </c>
      <c r="C1150" s="66" t="s">
        <v>3818</v>
      </c>
      <c r="D1150" s="66" t="s">
        <v>1607</v>
      </c>
      <c r="E1150" s="67" t="s">
        <v>1524</v>
      </c>
      <c r="F1150" s="67" t="s">
        <v>1525</v>
      </c>
      <c r="G1150" s="67" t="s">
        <v>450</v>
      </c>
      <c r="H1150" s="66" t="s">
        <v>3150</v>
      </c>
      <c r="I1150" s="66" t="s">
        <v>127</v>
      </c>
      <c r="J1150" s="66" t="s">
        <v>36</v>
      </c>
      <c r="K1150" s="66" t="s">
        <v>1607</v>
      </c>
      <c r="L1150" s="66" t="s">
        <v>1607</v>
      </c>
      <c r="M1150" s="66" t="s">
        <v>36</v>
      </c>
      <c r="N1150" s="68" t="s">
        <v>1607</v>
      </c>
      <c r="O1150" s="69">
        <v>2</v>
      </c>
      <c r="P1150" s="66" t="s">
        <v>1607</v>
      </c>
      <c r="Q1150" s="68">
        <v>26754</v>
      </c>
      <c r="R1150" s="68">
        <v>0</v>
      </c>
      <c r="S1150" s="68">
        <v>29580</v>
      </c>
      <c r="T1150" s="68">
        <f t="shared" si="17"/>
        <v>59160</v>
      </c>
    </row>
    <row r="1151" spans="1:20" ht="15.75" hidden="1" customHeight="1">
      <c r="A1151" s="66">
        <v>1492</v>
      </c>
      <c r="B1151" s="66">
        <v>1033420002</v>
      </c>
      <c r="C1151" s="66" t="s">
        <v>3819</v>
      </c>
      <c r="D1151" s="66" t="s">
        <v>1607</v>
      </c>
      <c r="E1151" s="67" t="s">
        <v>1218</v>
      </c>
      <c r="F1151" s="67" t="s">
        <v>914</v>
      </c>
      <c r="G1151" s="67" t="s">
        <v>575</v>
      </c>
      <c r="H1151" s="66" t="s">
        <v>2719</v>
      </c>
      <c r="I1151" s="66" t="s">
        <v>127</v>
      </c>
      <c r="J1151" s="66" t="s">
        <v>36</v>
      </c>
      <c r="K1151" s="66" t="s">
        <v>1607</v>
      </c>
      <c r="L1151" s="66" t="s">
        <v>1607</v>
      </c>
      <c r="M1151" s="66" t="s">
        <v>36</v>
      </c>
      <c r="N1151" s="68" t="s">
        <v>1607</v>
      </c>
      <c r="O1151" s="69">
        <v>1</v>
      </c>
      <c r="P1151" s="66" t="s">
        <v>1607</v>
      </c>
      <c r="Q1151" s="68">
        <v>53505</v>
      </c>
      <c r="R1151" s="68">
        <v>0</v>
      </c>
      <c r="S1151" s="68">
        <v>59158</v>
      </c>
      <c r="T1151" s="68">
        <f t="shared" si="17"/>
        <v>59158</v>
      </c>
    </row>
    <row r="1152" spans="1:20" ht="15.75" hidden="1" customHeight="1">
      <c r="A1152" s="66">
        <v>2045</v>
      </c>
      <c r="B1152" s="66">
        <v>1034020008</v>
      </c>
      <c r="C1152" s="66" t="s">
        <v>3820</v>
      </c>
      <c r="D1152" s="66" t="s">
        <v>1607</v>
      </c>
      <c r="E1152" s="67" t="s">
        <v>1219</v>
      </c>
      <c r="F1152" s="67" t="s">
        <v>1220</v>
      </c>
      <c r="G1152" s="67" t="s">
        <v>264</v>
      </c>
      <c r="H1152" s="66" t="s">
        <v>136</v>
      </c>
      <c r="I1152" s="66" t="s">
        <v>88</v>
      </c>
      <c r="J1152" s="66" t="s">
        <v>36</v>
      </c>
      <c r="K1152" s="66" t="s">
        <v>1607</v>
      </c>
      <c r="L1152" s="66" t="s">
        <v>1607</v>
      </c>
      <c r="M1152" s="66" t="s">
        <v>36</v>
      </c>
      <c r="N1152" s="68" t="s">
        <v>36</v>
      </c>
      <c r="O1152" s="69">
        <v>1</v>
      </c>
      <c r="P1152" s="66" t="s">
        <v>1607</v>
      </c>
      <c r="Q1152" s="68">
        <v>55447</v>
      </c>
      <c r="R1152" s="68">
        <v>0</v>
      </c>
      <c r="S1152" s="68">
        <v>58275</v>
      </c>
      <c r="T1152" s="68">
        <f t="shared" si="17"/>
        <v>58275</v>
      </c>
    </row>
    <row r="1153" spans="1:20" ht="15.75" customHeight="1">
      <c r="A1153" s="66">
        <v>796</v>
      </c>
      <c r="B1153" s="66">
        <v>1031880001</v>
      </c>
      <c r="C1153" s="66" t="s">
        <v>3821</v>
      </c>
      <c r="D1153" s="66" t="s">
        <v>1613</v>
      </c>
      <c r="E1153" s="67" t="s">
        <v>3685</v>
      </c>
      <c r="F1153" s="67" t="s">
        <v>735</v>
      </c>
      <c r="G1153" s="67"/>
      <c r="H1153" s="66" t="s">
        <v>458</v>
      </c>
      <c r="I1153" s="66" t="s">
        <v>88</v>
      </c>
      <c r="J1153" s="66" t="s">
        <v>36</v>
      </c>
      <c r="K1153" s="66" t="s">
        <v>1607</v>
      </c>
      <c r="L1153" s="66" t="s">
        <v>1607</v>
      </c>
      <c r="M1153" s="66" t="s">
        <v>36</v>
      </c>
      <c r="N1153" s="68"/>
      <c r="O1153" s="69">
        <v>15</v>
      </c>
      <c r="P1153" s="66" t="s">
        <v>1607</v>
      </c>
      <c r="Q1153" s="68">
        <v>1619</v>
      </c>
      <c r="R1153" s="68">
        <v>2331</v>
      </c>
      <c r="S1153" s="68">
        <v>1619</v>
      </c>
      <c r="T1153" s="68">
        <f t="shared" si="17"/>
        <v>24285</v>
      </c>
    </row>
    <row r="1154" spans="1:20" ht="15.75" hidden="1" customHeight="1">
      <c r="A1154" s="66">
        <v>1368</v>
      </c>
      <c r="B1154" s="66">
        <v>1034020016</v>
      </c>
      <c r="C1154" s="66" t="s">
        <v>3822</v>
      </c>
      <c r="D1154" s="66" t="s">
        <v>1607</v>
      </c>
      <c r="E1154" s="67" t="s">
        <v>1221</v>
      </c>
      <c r="F1154" s="67" t="s">
        <v>362</v>
      </c>
      <c r="G1154" s="67" t="s">
        <v>264</v>
      </c>
      <c r="H1154" s="66" t="s">
        <v>136</v>
      </c>
      <c r="I1154" s="66" t="s">
        <v>88</v>
      </c>
      <c r="J1154" s="66" t="s">
        <v>36</v>
      </c>
      <c r="K1154" s="66" t="s">
        <v>1607</v>
      </c>
      <c r="L1154" s="66" t="s">
        <v>1607</v>
      </c>
      <c r="M1154" s="66" t="s">
        <v>36</v>
      </c>
      <c r="N1154" s="68" t="s">
        <v>36</v>
      </c>
      <c r="O1154" s="69">
        <v>1</v>
      </c>
      <c r="P1154" s="66" t="s">
        <v>1607</v>
      </c>
      <c r="Q1154" s="68">
        <v>52706</v>
      </c>
      <c r="R1154" s="68">
        <v>0</v>
      </c>
      <c r="S1154" s="68">
        <v>58275</v>
      </c>
      <c r="T1154" s="68">
        <f t="shared" ref="T1154:T1217" si="18">+O1154*S1154</f>
        <v>58275</v>
      </c>
    </row>
    <row r="1155" spans="1:20" ht="15.75" customHeight="1">
      <c r="A1155" s="66">
        <v>1272</v>
      </c>
      <c r="B1155" s="66">
        <v>1031830004</v>
      </c>
      <c r="C1155" s="66" t="s">
        <v>3823</v>
      </c>
      <c r="D1155" s="66" t="s">
        <v>1613</v>
      </c>
      <c r="E1155" s="67" t="s">
        <v>3824</v>
      </c>
      <c r="F1155" s="67" t="s">
        <v>3825</v>
      </c>
      <c r="G1155" s="67" t="s">
        <v>3826</v>
      </c>
      <c r="H1155" s="66" t="s">
        <v>3826</v>
      </c>
      <c r="I1155" s="66" t="s">
        <v>88</v>
      </c>
      <c r="J1155" s="66" t="s">
        <v>36</v>
      </c>
      <c r="K1155" s="66" t="s">
        <v>1607</v>
      </c>
      <c r="L1155" s="66" t="s">
        <v>36</v>
      </c>
      <c r="M1155" s="66" t="s">
        <v>1607</v>
      </c>
      <c r="N1155" s="68" t="s">
        <v>36</v>
      </c>
      <c r="O1155" s="69">
        <v>51</v>
      </c>
      <c r="P1155" s="66" t="s">
        <v>1607</v>
      </c>
      <c r="Q1155" s="68">
        <v>957918</v>
      </c>
      <c r="R1155" s="68">
        <v>473</v>
      </c>
      <c r="S1155" s="68">
        <v>473</v>
      </c>
      <c r="T1155" s="68">
        <f t="shared" si="18"/>
        <v>24123</v>
      </c>
    </row>
    <row r="1156" spans="1:20" ht="15.75" hidden="1" customHeight="1">
      <c r="A1156" s="66">
        <v>1144</v>
      </c>
      <c r="B1156" s="66">
        <v>1034020141</v>
      </c>
      <c r="C1156" s="66" t="s">
        <v>3827</v>
      </c>
      <c r="D1156" s="66" t="s">
        <v>1607</v>
      </c>
      <c r="E1156" s="67" t="s">
        <v>1222</v>
      </c>
      <c r="F1156" s="67" t="s">
        <v>362</v>
      </c>
      <c r="G1156" s="67" t="s">
        <v>264</v>
      </c>
      <c r="H1156" s="66" t="s">
        <v>136</v>
      </c>
      <c r="I1156" s="66" t="s">
        <v>88</v>
      </c>
      <c r="J1156" s="66" t="s">
        <v>36</v>
      </c>
      <c r="K1156" s="66" t="s">
        <v>1607</v>
      </c>
      <c r="L1156" s="66" t="s">
        <v>1607</v>
      </c>
      <c r="M1156" s="66" t="s">
        <v>36</v>
      </c>
      <c r="N1156" s="68" t="s">
        <v>36</v>
      </c>
      <c r="O1156" s="69">
        <v>1</v>
      </c>
      <c r="P1156" s="66" t="s">
        <v>1607</v>
      </c>
      <c r="Q1156" s="68">
        <v>52706</v>
      </c>
      <c r="R1156" s="68">
        <v>0</v>
      </c>
      <c r="S1156" s="68">
        <v>58275</v>
      </c>
      <c r="T1156" s="68">
        <f t="shared" si="18"/>
        <v>58275</v>
      </c>
    </row>
    <row r="1157" spans="1:20" ht="15.75" hidden="1" customHeight="1">
      <c r="A1157" s="66">
        <v>1383</v>
      </c>
      <c r="B1157" s="66">
        <v>1034020165</v>
      </c>
      <c r="C1157" s="66" t="s">
        <v>3828</v>
      </c>
      <c r="D1157" s="66" t="s">
        <v>1607</v>
      </c>
      <c r="E1157" s="67" t="s">
        <v>1223</v>
      </c>
      <c r="F1157" s="67" t="s">
        <v>1224</v>
      </c>
      <c r="G1157" s="67" t="s">
        <v>264</v>
      </c>
      <c r="H1157" s="66" t="s">
        <v>136</v>
      </c>
      <c r="I1157" s="66" t="s">
        <v>88</v>
      </c>
      <c r="J1157" s="66" t="s">
        <v>36</v>
      </c>
      <c r="K1157" s="66" t="s">
        <v>1607</v>
      </c>
      <c r="L1157" s="66" t="s">
        <v>1607</v>
      </c>
      <c r="M1157" s="66" t="s">
        <v>36</v>
      </c>
      <c r="N1157" s="68" t="s">
        <v>36</v>
      </c>
      <c r="O1157" s="69">
        <v>1</v>
      </c>
      <c r="P1157" s="66" t="s">
        <v>1607</v>
      </c>
      <c r="Q1157" s="68">
        <v>52706</v>
      </c>
      <c r="R1157" s="68">
        <v>0</v>
      </c>
      <c r="S1157" s="68">
        <v>58275</v>
      </c>
      <c r="T1157" s="68">
        <f t="shared" si="18"/>
        <v>58275</v>
      </c>
    </row>
    <row r="1158" spans="1:20" ht="15.75" hidden="1" customHeight="1">
      <c r="A1158" s="66">
        <v>2044</v>
      </c>
      <c r="B1158" s="66">
        <v>1034020186</v>
      </c>
      <c r="C1158" s="66" t="s">
        <v>3829</v>
      </c>
      <c r="D1158" s="66" t="s">
        <v>1607</v>
      </c>
      <c r="E1158" s="67" t="s">
        <v>1499</v>
      </c>
      <c r="F1158" s="67" t="s">
        <v>1500</v>
      </c>
      <c r="G1158" s="67" t="s">
        <v>264</v>
      </c>
      <c r="H1158" s="66" t="s">
        <v>136</v>
      </c>
      <c r="I1158" s="66" t="s">
        <v>88</v>
      </c>
      <c r="J1158" s="66" t="s">
        <v>36</v>
      </c>
      <c r="K1158" s="66" t="s">
        <v>1607</v>
      </c>
      <c r="L1158" s="66" t="s">
        <v>1607</v>
      </c>
      <c r="M1158" s="66" t="s">
        <v>36</v>
      </c>
      <c r="N1158" s="68" t="s">
        <v>36</v>
      </c>
      <c r="O1158" s="69">
        <v>1</v>
      </c>
      <c r="P1158" s="66" t="s">
        <v>1607</v>
      </c>
      <c r="Q1158" s="68">
        <v>55447</v>
      </c>
      <c r="R1158" s="68">
        <v>0</v>
      </c>
      <c r="S1158" s="68">
        <v>58275</v>
      </c>
      <c r="T1158" s="68">
        <f t="shared" si="18"/>
        <v>58275</v>
      </c>
    </row>
    <row r="1159" spans="1:20" ht="15.75" customHeight="1">
      <c r="A1159" s="66">
        <v>943</v>
      </c>
      <c r="B1159" s="66">
        <v>1031610090</v>
      </c>
      <c r="C1159" s="66" t="s">
        <v>3830</v>
      </c>
      <c r="D1159" s="66" t="s">
        <v>1613</v>
      </c>
      <c r="E1159" s="67" t="s">
        <v>3831</v>
      </c>
      <c r="F1159" s="67" t="s">
        <v>194</v>
      </c>
      <c r="G1159" s="67"/>
      <c r="H1159" s="66" t="s">
        <v>169</v>
      </c>
      <c r="I1159" s="66" t="s">
        <v>88</v>
      </c>
      <c r="J1159" s="66" t="s">
        <v>36</v>
      </c>
      <c r="K1159" s="66" t="s">
        <v>1607</v>
      </c>
      <c r="L1159" s="66" t="s">
        <v>1607</v>
      </c>
      <c r="M1159" s="66" t="s">
        <v>36</v>
      </c>
      <c r="N1159" s="68"/>
      <c r="O1159" s="69">
        <v>19</v>
      </c>
      <c r="P1159" s="66" t="s">
        <v>1607</v>
      </c>
      <c r="Q1159" s="68">
        <v>1204</v>
      </c>
      <c r="R1159" s="68">
        <v>1490</v>
      </c>
      <c r="S1159" s="68">
        <v>1267</v>
      </c>
      <c r="T1159" s="68">
        <f t="shared" si="18"/>
        <v>24073</v>
      </c>
    </row>
    <row r="1160" spans="1:20" ht="15.75" hidden="1" customHeight="1">
      <c r="A1160" s="66">
        <v>1365</v>
      </c>
      <c r="B1160" s="66">
        <v>1034020190</v>
      </c>
      <c r="C1160" s="66" t="s">
        <v>3832</v>
      </c>
      <c r="D1160" s="66" t="s">
        <v>1607</v>
      </c>
      <c r="E1160" s="67" t="s">
        <v>1225</v>
      </c>
      <c r="F1160" s="67" t="s">
        <v>894</v>
      </c>
      <c r="G1160" s="67" t="s">
        <v>264</v>
      </c>
      <c r="H1160" s="66" t="s">
        <v>136</v>
      </c>
      <c r="I1160" s="66" t="s">
        <v>88</v>
      </c>
      <c r="J1160" s="66" t="s">
        <v>36</v>
      </c>
      <c r="K1160" s="66" t="s">
        <v>1607</v>
      </c>
      <c r="L1160" s="66" t="s">
        <v>1607</v>
      </c>
      <c r="M1160" s="66" t="s">
        <v>36</v>
      </c>
      <c r="N1160" s="68" t="s">
        <v>36</v>
      </c>
      <c r="O1160" s="69">
        <v>1</v>
      </c>
      <c r="P1160" s="66" t="s">
        <v>1607</v>
      </c>
      <c r="Q1160" s="68">
        <v>52706</v>
      </c>
      <c r="R1160" s="68">
        <v>0</v>
      </c>
      <c r="S1160" s="68">
        <v>58275</v>
      </c>
      <c r="T1160" s="68">
        <f t="shared" si="18"/>
        <v>58275</v>
      </c>
    </row>
    <row r="1161" spans="1:20" ht="15.75" hidden="1" customHeight="1">
      <c r="A1161" s="66">
        <v>1145</v>
      </c>
      <c r="B1161" s="66">
        <v>1034020221</v>
      </c>
      <c r="C1161" s="66" t="s">
        <v>3833</v>
      </c>
      <c r="D1161" s="66" t="s">
        <v>1607</v>
      </c>
      <c r="E1161" s="67" t="s">
        <v>1501</v>
      </c>
      <c r="F1161" s="67" t="s">
        <v>901</v>
      </c>
      <c r="G1161" s="67" t="s">
        <v>264</v>
      </c>
      <c r="H1161" s="66" t="s">
        <v>136</v>
      </c>
      <c r="I1161" s="66" t="s">
        <v>88</v>
      </c>
      <c r="J1161" s="66" t="s">
        <v>36</v>
      </c>
      <c r="K1161" s="66" t="s">
        <v>1607</v>
      </c>
      <c r="L1161" s="66" t="s">
        <v>1607</v>
      </c>
      <c r="M1161" s="66" t="s">
        <v>36</v>
      </c>
      <c r="N1161" s="68" t="s">
        <v>36</v>
      </c>
      <c r="O1161" s="69">
        <v>1</v>
      </c>
      <c r="P1161" s="66" t="s">
        <v>1607</v>
      </c>
      <c r="Q1161" s="68">
        <v>52706</v>
      </c>
      <c r="R1161" s="68">
        <v>0</v>
      </c>
      <c r="S1161" s="68">
        <v>58275</v>
      </c>
      <c r="T1161" s="68">
        <f t="shared" si="18"/>
        <v>58275</v>
      </c>
    </row>
    <row r="1162" spans="1:20" ht="15.75" hidden="1" customHeight="1">
      <c r="A1162" s="66">
        <v>1147</v>
      </c>
      <c r="B1162" s="66">
        <v>1034020229</v>
      </c>
      <c r="C1162" s="66" t="s">
        <v>3834</v>
      </c>
      <c r="D1162" s="66" t="s">
        <v>1607</v>
      </c>
      <c r="E1162" s="67" t="s">
        <v>1226</v>
      </c>
      <c r="F1162" s="67" t="s">
        <v>901</v>
      </c>
      <c r="G1162" s="67" t="s">
        <v>264</v>
      </c>
      <c r="H1162" s="66" t="s">
        <v>136</v>
      </c>
      <c r="I1162" s="66" t="s">
        <v>88</v>
      </c>
      <c r="J1162" s="66" t="s">
        <v>36</v>
      </c>
      <c r="K1162" s="66" t="s">
        <v>1607</v>
      </c>
      <c r="L1162" s="66" t="s">
        <v>1607</v>
      </c>
      <c r="M1162" s="66" t="s">
        <v>36</v>
      </c>
      <c r="N1162" s="68" t="s">
        <v>36</v>
      </c>
      <c r="O1162" s="69">
        <v>1</v>
      </c>
      <c r="P1162" s="66" t="s">
        <v>1607</v>
      </c>
      <c r="Q1162" s="68">
        <v>52706</v>
      </c>
      <c r="R1162" s="68">
        <v>0</v>
      </c>
      <c r="S1162" s="68">
        <v>58275</v>
      </c>
      <c r="T1162" s="68">
        <f t="shared" si="18"/>
        <v>58275</v>
      </c>
    </row>
    <row r="1163" spans="1:20" ht="15.75" hidden="1" customHeight="1">
      <c r="A1163" s="66">
        <v>1452</v>
      </c>
      <c r="B1163" s="66">
        <v>1034020345</v>
      </c>
      <c r="C1163" s="66" t="s">
        <v>3835</v>
      </c>
      <c r="D1163" s="66" t="s">
        <v>1607</v>
      </c>
      <c r="E1163" s="67" t="s">
        <v>1227</v>
      </c>
      <c r="F1163" s="67" t="s">
        <v>275</v>
      </c>
      <c r="G1163" s="67" t="s">
        <v>264</v>
      </c>
      <c r="H1163" s="66" t="s">
        <v>136</v>
      </c>
      <c r="I1163" s="66" t="s">
        <v>88</v>
      </c>
      <c r="J1163" s="66" t="s">
        <v>36</v>
      </c>
      <c r="K1163" s="66" t="s">
        <v>1607</v>
      </c>
      <c r="L1163" s="66" t="s">
        <v>1607</v>
      </c>
      <c r="M1163" s="66" t="s">
        <v>36</v>
      </c>
      <c r="N1163" s="68" t="s">
        <v>36</v>
      </c>
      <c r="O1163" s="69">
        <v>1</v>
      </c>
      <c r="P1163" s="66" t="s">
        <v>1607</v>
      </c>
      <c r="Q1163" s="68">
        <v>52706</v>
      </c>
      <c r="R1163" s="68">
        <v>0</v>
      </c>
      <c r="S1163" s="68">
        <v>58275</v>
      </c>
      <c r="T1163" s="68">
        <f t="shared" si="18"/>
        <v>58275</v>
      </c>
    </row>
    <row r="1164" spans="1:20" ht="15.75" hidden="1" customHeight="1">
      <c r="A1164" s="66">
        <v>1149</v>
      </c>
      <c r="B1164" s="66">
        <v>1034020350</v>
      </c>
      <c r="C1164" s="66" t="s">
        <v>3836</v>
      </c>
      <c r="D1164" s="66" t="s">
        <v>1607</v>
      </c>
      <c r="E1164" s="67" t="s">
        <v>1502</v>
      </c>
      <c r="F1164" s="67" t="s">
        <v>901</v>
      </c>
      <c r="G1164" s="67" t="s">
        <v>264</v>
      </c>
      <c r="H1164" s="66" t="s">
        <v>136</v>
      </c>
      <c r="I1164" s="66" t="s">
        <v>88</v>
      </c>
      <c r="J1164" s="66" t="s">
        <v>36</v>
      </c>
      <c r="K1164" s="66" t="s">
        <v>1607</v>
      </c>
      <c r="L1164" s="66" t="s">
        <v>1607</v>
      </c>
      <c r="M1164" s="66" t="s">
        <v>36</v>
      </c>
      <c r="N1164" s="68" t="s">
        <v>36</v>
      </c>
      <c r="O1164" s="69">
        <v>1</v>
      </c>
      <c r="P1164" s="66" t="s">
        <v>1607</v>
      </c>
      <c r="Q1164" s="68">
        <v>52706</v>
      </c>
      <c r="R1164" s="68">
        <v>0</v>
      </c>
      <c r="S1164" s="68">
        <v>58275</v>
      </c>
      <c r="T1164" s="68">
        <f t="shared" si="18"/>
        <v>58275</v>
      </c>
    </row>
    <row r="1165" spans="1:20" ht="15.75" hidden="1" customHeight="1">
      <c r="A1165" s="66">
        <v>1143</v>
      </c>
      <c r="B1165" s="66" t="s">
        <v>1503</v>
      </c>
      <c r="C1165" s="66" t="s">
        <v>3837</v>
      </c>
      <c r="D1165" s="66" t="s">
        <v>1607</v>
      </c>
      <c r="E1165" s="67" t="s">
        <v>1504</v>
      </c>
      <c r="F1165" s="67" t="s">
        <v>1505</v>
      </c>
      <c r="G1165" s="67" t="s">
        <v>264</v>
      </c>
      <c r="H1165" s="66" t="s">
        <v>136</v>
      </c>
      <c r="I1165" s="66" t="s">
        <v>88</v>
      </c>
      <c r="J1165" s="66" t="s">
        <v>36</v>
      </c>
      <c r="K1165" s="66" t="s">
        <v>1607</v>
      </c>
      <c r="L1165" s="66" t="s">
        <v>1607</v>
      </c>
      <c r="M1165" s="66" t="s">
        <v>36</v>
      </c>
      <c r="N1165" s="68" t="s">
        <v>36</v>
      </c>
      <c r="O1165" s="69">
        <v>1</v>
      </c>
      <c r="P1165" s="66" t="s">
        <v>1607</v>
      </c>
      <c r="Q1165" s="68">
        <v>52706</v>
      </c>
      <c r="R1165" s="68">
        <v>0</v>
      </c>
      <c r="S1165" s="68">
        <v>58275</v>
      </c>
      <c r="T1165" s="68">
        <f t="shared" si="18"/>
        <v>58275</v>
      </c>
    </row>
    <row r="1166" spans="1:20" ht="15.75" customHeight="1">
      <c r="A1166" s="66">
        <v>967</v>
      </c>
      <c r="B1166" s="66">
        <v>1031440017</v>
      </c>
      <c r="C1166" s="66" t="s">
        <v>3838</v>
      </c>
      <c r="D1166" s="66" t="s">
        <v>1613</v>
      </c>
      <c r="E1166" s="67" t="s">
        <v>3839</v>
      </c>
      <c r="F1166" s="67" t="s">
        <v>555</v>
      </c>
      <c r="G1166" s="67"/>
      <c r="H1166" s="66" t="s">
        <v>560</v>
      </c>
      <c r="I1166" s="66" t="s">
        <v>88</v>
      </c>
      <c r="J1166" s="66" t="s">
        <v>36</v>
      </c>
      <c r="K1166" s="66" t="s">
        <v>1607</v>
      </c>
      <c r="L1166" s="66" t="s">
        <v>1607</v>
      </c>
      <c r="M1166" s="66" t="s">
        <v>36</v>
      </c>
      <c r="N1166" s="68"/>
      <c r="O1166" s="69">
        <v>25</v>
      </c>
      <c r="P1166" s="66" t="s">
        <v>1607</v>
      </c>
      <c r="Q1166" s="68">
        <v>874</v>
      </c>
      <c r="R1166" s="68">
        <v>1260</v>
      </c>
      <c r="S1166" s="68">
        <v>874</v>
      </c>
      <c r="T1166" s="68">
        <f t="shared" si="18"/>
        <v>21850</v>
      </c>
    </row>
    <row r="1167" spans="1:20" ht="15.75" hidden="1" customHeight="1">
      <c r="A1167" s="66">
        <v>23</v>
      </c>
      <c r="B1167" s="66">
        <v>1031011002</v>
      </c>
      <c r="C1167" s="66" t="s">
        <v>3840</v>
      </c>
      <c r="D1167" s="66" t="s">
        <v>1607</v>
      </c>
      <c r="E1167" s="67" t="s">
        <v>1143</v>
      </c>
      <c r="F1167" s="67" t="s">
        <v>456</v>
      </c>
      <c r="G1167" s="67" t="s">
        <v>606</v>
      </c>
      <c r="H1167" s="66" t="s">
        <v>2591</v>
      </c>
      <c r="I1167" s="66" t="s">
        <v>127</v>
      </c>
      <c r="J1167" s="66" t="s">
        <v>36</v>
      </c>
      <c r="K1167" s="66" t="s">
        <v>1607</v>
      </c>
      <c r="L1167" s="66" t="s">
        <v>1607</v>
      </c>
      <c r="M1167" s="66" t="s">
        <v>36</v>
      </c>
      <c r="N1167" s="68" t="s">
        <v>1607</v>
      </c>
      <c r="O1167" s="69">
        <v>18</v>
      </c>
      <c r="P1167" s="66" t="s">
        <v>1607</v>
      </c>
      <c r="Q1167" s="68">
        <v>2909</v>
      </c>
      <c r="R1167" s="68">
        <v>0</v>
      </c>
      <c r="S1167" s="68">
        <v>3216</v>
      </c>
      <c r="T1167" s="68">
        <f t="shared" si="18"/>
        <v>57888</v>
      </c>
    </row>
    <row r="1168" spans="1:20" ht="15.75" hidden="1" customHeight="1">
      <c r="A1168" s="66">
        <v>1322</v>
      </c>
      <c r="B1168" s="66">
        <v>1282820131</v>
      </c>
      <c r="C1168" s="66">
        <v>1282820131</v>
      </c>
      <c r="D1168" s="66" t="s">
        <v>1607</v>
      </c>
      <c r="E1168" s="67" t="s">
        <v>1230</v>
      </c>
      <c r="F1168" s="67" t="s">
        <v>1232</v>
      </c>
      <c r="G1168" s="67"/>
      <c r="H1168" s="66" t="s">
        <v>3841</v>
      </c>
      <c r="I1168" s="66" t="s">
        <v>88</v>
      </c>
      <c r="J1168" s="66" t="s">
        <v>36</v>
      </c>
      <c r="K1168" s="66"/>
      <c r="L1168" s="66" t="s">
        <v>36</v>
      </c>
      <c r="M1168" s="66" t="s">
        <v>1607</v>
      </c>
      <c r="N1168" s="68" t="s">
        <v>1607</v>
      </c>
      <c r="O1168" s="69">
        <v>1</v>
      </c>
      <c r="P1168" s="66" t="s">
        <v>1607</v>
      </c>
      <c r="Q1168" s="68">
        <v>52016</v>
      </c>
      <c r="R1168" s="68">
        <v>0</v>
      </c>
      <c r="S1168" s="68">
        <v>57512</v>
      </c>
      <c r="T1168" s="68">
        <f t="shared" si="18"/>
        <v>57512</v>
      </c>
    </row>
    <row r="1169" spans="1:20" ht="15.75" hidden="1" customHeight="1">
      <c r="A1169" s="66">
        <v>441</v>
      </c>
      <c r="B1169" s="66">
        <v>1031620070</v>
      </c>
      <c r="C1169" s="66" t="s">
        <v>3842</v>
      </c>
      <c r="D1169" s="66" t="s">
        <v>1607</v>
      </c>
      <c r="E1169" s="67" t="s">
        <v>395</v>
      </c>
      <c r="F1169" s="67" t="s">
        <v>352</v>
      </c>
      <c r="G1169" s="67" t="s">
        <v>169</v>
      </c>
      <c r="H1169" s="66" t="s">
        <v>560</v>
      </c>
      <c r="I1169" s="66" t="s">
        <v>88</v>
      </c>
      <c r="J1169" s="66" t="s">
        <v>36</v>
      </c>
      <c r="K1169" s="66" t="s">
        <v>1607</v>
      </c>
      <c r="L1169" s="66" t="s">
        <v>1607</v>
      </c>
      <c r="M1169" s="66" t="s">
        <v>36</v>
      </c>
      <c r="N1169" s="68" t="s">
        <v>36</v>
      </c>
      <c r="O1169" s="69">
        <v>564</v>
      </c>
      <c r="P1169" s="66" t="s">
        <v>1607</v>
      </c>
      <c r="Q1169" s="68">
        <v>91</v>
      </c>
      <c r="R1169" s="68">
        <v>0</v>
      </c>
      <c r="S1169" s="68">
        <v>101</v>
      </c>
      <c r="T1169" s="68">
        <f t="shared" si="18"/>
        <v>56964</v>
      </c>
    </row>
    <row r="1170" spans="1:20" ht="15.75" hidden="1" customHeight="1">
      <c r="A1170" s="66">
        <v>1645</v>
      </c>
      <c r="B1170" s="66">
        <v>1032410010</v>
      </c>
      <c r="C1170" s="66" t="s">
        <v>3843</v>
      </c>
      <c r="D1170" s="66" t="s">
        <v>1607</v>
      </c>
      <c r="E1170" s="67" t="s">
        <v>90</v>
      </c>
      <c r="F1170" s="67" t="s">
        <v>91</v>
      </c>
      <c r="G1170" s="67" t="s">
        <v>80</v>
      </c>
      <c r="H1170" s="66" t="s">
        <v>1644</v>
      </c>
      <c r="I1170" s="66" t="s">
        <v>35</v>
      </c>
      <c r="J1170" s="66" t="s">
        <v>36</v>
      </c>
      <c r="K1170" s="66" t="s">
        <v>1607</v>
      </c>
      <c r="L1170" s="66" t="s">
        <v>1607</v>
      </c>
      <c r="M1170" s="66" t="s">
        <v>36</v>
      </c>
      <c r="N1170" s="68" t="s">
        <v>1607</v>
      </c>
      <c r="O1170" s="69">
        <v>2</v>
      </c>
      <c r="P1170" s="66" t="s">
        <v>1607</v>
      </c>
      <c r="Q1170" s="68">
        <v>25625</v>
      </c>
      <c r="R1170" s="68">
        <v>0</v>
      </c>
      <c r="S1170" s="68">
        <v>28333</v>
      </c>
      <c r="T1170" s="68">
        <f t="shared" si="18"/>
        <v>56666</v>
      </c>
    </row>
    <row r="1171" spans="1:20" ht="15.75" hidden="1" customHeight="1">
      <c r="A1171" s="66">
        <v>376</v>
      </c>
      <c r="B1171" s="66">
        <v>1031211151</v>
      </c>
      <c r="C1171" s="66" t="s">
        <v>3844</v>
      </c>
      <c r="D1171" s="66" t="s">
        <v>1607</v>
      </c>
      <c r="E1171" s="67" t="s">
        <v>1144</v>
      </c>
      <c r="F1171" s="67" t="s">
        <v>555</v>
      </c>
      <c r="G1171" s="67" t="s">
        <v>1145</v>
      </c>
      <c r="H1171" s="66" t="s">
        <v>560</v>
      </c>
      <c r="I1171" s="66" t="s">
        <v>1146</v>
      </c>
      <c r="J1171" s="66" t="s">
        <v>36</v>
      </c>
      <c r="K1171" s="66" t="s">
        <v>1607</v>
      </c>
      <c r="L1171" s="66" t="s">
        <v>1607</v>
      </c>
      <c r="M1171" s="66" t="s">
        <v>36</v>
      </c>
      <c r="N1171" s="68" t="s">
        <v>36</v>
      </c>
      <c r="O1171" s="69">
        <v>156</v>
      </c>
      <c r="P1171" s="66" t="s">
        <v>1607</v>
      </c>
      <c r="Q1171" s="68">
        <v>328</v>
      </c>
      <c r="R1171" s="68">
        <v>0</v>
      </c>
      <c r="S1171" s="68">
        <v>363</v>
      </c>
      <c r="T1171" s="68">
        <f t="shared" si="18"/>
        <v>56628</v>
      </c>
    </row>
    <row r="1172" spans="1:20" ht="15.75" hidden="1" customHeight="1">
      <c r="A1172" s="66">
        <v>142</v>
      </c>
      <c r="B1172" s="66">
        <v>1033720100</v>
      </c>
      <c r="C1172" s="66" t="s">
        <v>3845</v>
      </c>
      <c r="D1172" s="66" t="s">
        <v>1607</v>
      </c>
      <c r="E1172" s="67" t="s">
        <v>1141</v>
      </c>
      <c r="F1172" s="67" t="s">
        <v>1142</v>
      </c>
      <c r="G1172" s="67" t="s">
        <v>385</v>
      </c>
      <c r="H1172" s="66" t="s">
        <v>3846</v>
      </c>
      <c r="I1172" s="66" t="s">
        <v>88</v>
      </c>
      <c r="J1172" s="66" t="s">
        <v>36</v>
      </c>
      <c r="K1172" s="66" t="s">
        <v>1607</v>
      </c>
      <c r="L1172" s="66" t="s">
        <v>1607</v>
      </c>
      <c r="M1172" s="66" t="s">
        <v>36</v>
      </c>
      <c r="N1172" s="68" t="s">
        <v>1607</v>
      </c>
      <c r="O1172" s="69">
        <v>20</v>
      </c>
      <c r="P1172" s="66" t="s">
        <v>1607</v>
      </c>
      <c r="Q1172" s="68">
        <v>2558</v>
      </c>
      <c r="R1172" s="68">
        <v>0</v>
      </c>
      <c r="S1172" s="68">
        <v>2828</v>
      </c>
      <c r="T1172" s="68">
        <f t="shared" si="18"/>
        <v>56560</v>
      </c>
    </row>
    <row r="1173" spans="1:20" ht="15.75" hidden="1" customHeight="1">
      <c r="A1173" s="66">
        <v>470</v>
      </c>
      <c r="B1173" s="66">
        <v>1032710080</v>
      </c>
      <c r="C1173" s="66" t="s">
        <v>3847</v>
      </c>
      <c r="D1173" s="66" t="s">
        <v>1607</v>
      </c>
      <c r="E1173" s="67" t="s">
        <v>1508</v>
      </c>
      <c r="F1173" s="67" t="s">
        <v>70</v>
      </c>
      <c r="G1173" s="67" t="s">
        <v>33</v>
      </c>
      <c r="H1173" s="66" t="s">
        <v>2108</v>
      </c>
      <c r="I1173" s="66" t="s">
        <v>35</v>
      </c>
      <c r="J1173" s="66" t="s">
        <v>36</v>
      </c>
      <c r="K1173" s="66" t="s">
        <v>1607</v>
      </c>
      <c r="L1173" s="66" t="s">
        <v>1607</v>
      </c>
      <c r="M1173" s="66" t="s">
        <v>36</v>
      </c>
      <c r="N1173" s="68" t="s">
        <v>1607</v>
      </c>
      <c r="O1173" s="69">
        <v>1</v>
      </c>
      <c r="P1173" s="66" t="s">
        <v>1607</v>
      </c>
      <c r="Q1173" s="68">
        <v>50309</v>
      </c>
      <c r="R1173" s="68">
        <v>0</v>
      </c>
      <c r="S1173" s="68">
        <v>55624</v>
      </c>
      <c r="T1173" s="68">
        <f t="shared" si="18"/>
        <v>55624</v>
      </c>
    </row>
    <row r="1174" spans="1:20" ht="15.75" hidden="1" customHeight="1">
      <c r="A1174" s="66">
        <v>509</v>
      </c>
      <c r="B1174" s="66">
        <v>1033320002</v>
      </c>
      <c r="C1174" s="66" t="s">
        <v>3848</v>
      </c>
      <c r="D1174" s="66" t="s">
        <v>1607</v>
      </c>
      <c r="E1174" s="67" t="s">
        <v>1123</v>
      </c>
      <c r="F1174" s="67" t="s">
        <v>1124</v>
      </c>
      <c r="G1174" s="67" t="s">
        <v>1016</v>
      </c>
      <c r="H1174" s="66" t="s">
        <v>3579</v>
      </c>
      <c r="I1174" s="66" t="s">
        <v>254</v>
      </c>
      <c r="J1174" s="66" t="s">
        <v>36</v>
      </c>
      <c r="K1174" s="66" t="s">
        <v>1607</v>
      </c>
      <c r="L1174" s="66" t="s">
        <v>1607</v>
      </c>
      <c r="M1174" s="66" t="s">
        <v>36</v>
      </c>
      <c r="N1174" s="68" t="s">
        <v>1607</v>
      </c>
      <c r="O1174" s="69">
        <v>3</v>
      </c>
      <c r="P1174" s="66" t="s">
        <v>1607</v>
      </c>
      <c r="Q1174" s="68">
        <v>16643</v>
      </c>
      <c r="R1174" s="68">
        <v>0</v>
      </c>
      <c r="S1174" s="68">
        <v>18401</v>
      </c>
      <c r="T1174" s="68">
        <f t="shared" si="18"/>
        <v>55203</v>
      </c>
    </row>
    <row r="1175" spans="1:20" ht="15.75" hidden="1" customHeight="1">
      <c r="A1175" s="66">
        <v>1469</v>
      </c>
      <c r="B1175" s="66">
        <v>1031640012</v>
      </c>
      <c r="C1175" s="66" t="s">
        <v>3849</v>
      </c>
      <c r="D1175" s="66" t="s">
        <v>1607</v>
      </c>
      <c r="E1175" s="67" t="s">
        <v>1164</v>
      </c>
      <c r="F1175" s="67" t="s">
        <v>1165</v>
      </c>
      <c r="G1175" s="67" t="s">
        <v>500</v>
      </c>
      <c r="H1175" s="66" t="s">
        <v>165</v>
      </c>
      <c r="I1175" s="66" t="s">
        <v>88</v>
      </c>
      <c r="J1175" s="66" t="s">
        <v>36</v>
      </c>
      <c r="K1175" s="66" t="s">
        <v>1607</v>
      </c>
      <c r="L1175" s="66" t="s">
        <v>36</v>
      </c>
      <c r="M1175" s="66" t="s">
        <v>1607</v>
      </c>
      <c r="N1175" s="68" t="s">
        <v>36</v>
      </c>
      <c r="O1175" s="69">
        <v>20</v>
      </c>
      <c r="P1175" s="66" t="s">
        <v>1607</v>
      </c>
      <c r="Q1175" s="68">
        <v>2626</v>
      </c>
      <c r="R1175" s="68">
        <v>0</v>
      </c>
      <c r="S1175" s="68">
        <v>2760</v>
      </c>
      <c r="T1175" s="68">
        <f t="shared" si="18"/>
        <v>55200</v>
      </c>
    </row>
    <row r="1176" spans="1:20" ht="15.75" hidden="1" customHeight="1">
      <c r="A1176" s="66">
        <v>544</v>
      </c>
      <c r="B1176" s="66">
        <v>1031212060</v>
      </c>
      <c r="C1176" s="66" t="s">
        <v>3850</v>
      </c>
      <c r="D1176" s="66" t="s">
        <v>1607</v>
      </c>
      <c r="E1176" s="67" t="s">
        <v>1148</v>
      </c>
      <c r="F1176" s="67" t="s">
        <v>971</v>
      </c>
      <c r="G1176" s="67" t="s">
        <v>170</v>
      </c>
      <c r="H1176" s="66" t="s">
        <v>560</v>
      </c>
      <c r="I1176" s="66" t="s">
        <v>88</v>
      </c>
      <c r="J1176" s="66" t="s">
        <v>36</v>
      </c>
      <c r="K1176" s="66" t="s">
        <v>1607</v>
      </c>
      <c r="L1176" s="66" t="s">
        <v>1607</v>
      </c>
      <c r="M1176" s="66" t="s">
        <v>36</v>
      </c>
      <c r="N1176" s="68" t="s">
        <v>36</v>
      </c>
      <c r="O1176" s="69">
        <v>170</v>
      </c>
      <c r="P1176" s="66" t="s">
        <v>1607</v>
      </c>
      <c r="Q1176" s="68">
        <v>291</v>
      </c>
      <c r="R1176" s="68">
        <v>0</v>
      </c>
      <c r="S1176" s="68">
        <v>322</v>
      </c>
      <c r="T1176" s="68">
        <f t="shared" si="18"/>
        <v>54740</v>
      </c>
    </row>
    <row r="1177" spans="1:20" ht="15.75" customHeight="1">
      <c r="A1177" s="66">
        <v>966</v>
      </c>
      <c r="B1177" s="66">
        <v>1031440022</v>
      </c>
      <c r="C1177" s="66" t="s">
        <v>3851</v>
      </c>
      <c r="D1177" s="66" t="s">
        <v>1613</v>
      </c>
      <c r="E1177" s="67" t="s">
        <v>981</v>
      </c>
      <c r="F1177" s="67" t="s">
        <v>747</v>
      </c>
      <c r="G1177" s="67"/>
      <c r="H1177" s="66" t="s">
        <v>560</v>
      </c>
      <c r="I1177" s="66" t="s">
        <v>88</v>
      </c>
      <c r="J1177" s="66" t="s">
        <v>36</v>
      </c>
      <c r="K1177" s="66" t="s">
        <v>1607</v>
      </c>
      <c r="L1177" s="66" t="s">
        <v>1607</v>
      </c>
      <c r="M1177" s="66" t="s">
        <v>36</v>
      </c>
      <c r="N1177" s="68"/>
      <c r="O1177" s="69">
        <v>30</v>
      </c>
      <c r="P1177" s="66" t="s">
        <v>1607</v>
      </c>
      <c r="Q1177" s="68">
        <v>700</v>
      </c>
      <c r="R1177" s="68">
        <v>1008</v>
      </c>
      <c r="S1177" s="68">
        <v>700</v>
      </c>
      <c r="T1177" s="68">
        <f t="shared" si="18"/>
        <v>21000</v>
      </c>
    </row>
    <row r="1178" spans="1:20" ht="15.75" customHeight="1">
      <c r="A1178" s="66">
        <v>1112</v>
      </c>
      <c r="B1178" s="66">
        <v>1031040018</v>
      </c>
      <c r="C1178" s="66" t="s">
        <v>3852</v>
      </c>
      <c r="D1178" s="66" t="s">
        <v>1613</v>
      </c>
      <c r="E1178" s="67" t="s">
        <v>3853</v>
      </c>
      <c r="F1178" s="67" t="s">
        <v>838</v>
      </c>
      <c r="G1178" s="67"/>
      <c r="H1178" s="66" t="s">
        <v>458</v>
      </c>
      <c r="I1178" s="66" t="s">
        <v>88</v>
      </c>
      <c r="J1178" s="66" t="s">
        <v>36</v>
      </c>
      <c r="K1178" s="66" t="s">
        <v>1607</v>
      </c>
      <c r="L1178" s="66" t="s">
        <v>1607</v>
      </c>
      <c r="M1178" s="66" t="s">
        <v>36</v>
      </c>
      <c r="N1178" s="68"/>
      <c r="O1178" s="69">
        <v>1</v>
      </c>
      <c r="P1178" s="66" t="s">
        <v>1607</v>
      </c>
      <c r="Q1178" s="68">
        <v>19627</v>
      </c>
      <c r="R1178" s="68">
        <v>19627</v>
      </c>
      <c r="S1178" s="68">
        <v>19627</v>
      </c>
      <c r="T1178" s="68">
        <f t="shared" si="18"/>
        <v>19627</v>
      </c>
    </row>
    <row r="1179" spans="1:20" ht="15.75" hidden="1" customHeight="1">
      <c r="A1179" s="66">
        <v>2054</v>
      </c>
      <c r="B1179" s="66">
        <v>1032710024</v>
      </c>
      <c r="C1179" s="66" t="s">
        <v>3854</v>
      </c>
      <c r="D1179" s="66" t="s">
        <v>1607</v>
      </c>
      <c r="E1179" s="67" t="s">
        <v>1201</v>
      </c>
      <c r="F1179" s="67" t="s">
        <v>1202</v>
      </c>
      <c r="G1179" s="67" t="s">
        <v>62</v>
      </c>
      <c r="H1179" s="66" t="s">
        <v>32</v>
      </c>
      <c r="I1179" s="66" t="s">
        <v>48</v>
      </c>
      <c r="J1179" s="66" t="s">
        <v>36</v>
      </c>
      <c r="K1179" s="66" t="s">
        <v>1607</v>
      </c>
      <c r="L1179" s="66" t="s">
        <v>1607</v>
      </c>
      <c r="M1179" s="66" t="s">
        <v>36</v>
      </c>
      <c r="N1179" s="68" t="s">
        <v>1607</v>
      </c>
      <c r="O1179" s="69">
        <v>1</v>
      </c>
      <c r="P1179" s="66" t="s">
        <v>1607</v>
      </c>
      <c r="Q1179" s="68">
        <v>51940</v>
      </c>
      <c r="R1179" s="68">
        <v>0</v>
      </c>
      <c r="S1179" s="68">
        <v>54589</v>
      </c>
      <c r="T1179" s="68">
        <f t="shared" si="18"/>
        <v>54589</v>
      </c>
    </row>
    <row r="1180" spans="1:20" ht="15.75" hidden="1" customHeight="1">
      <c r="A1180" s="66">
        <v>370</v>
      </c>
      <c r="B1180" s="66">
        <v>1032150040</v>
      </c>
      <c r="C1180" s="66" t="s">
        <v>3855</v>
      </c>
      <c r="D1180" s="66" t="s">
        <v>1607</v>
      </c>
      <c r="E1180" s="67" t="s">
        <v>1129</v>
      </c>
      <c r="F1180" s="67" t="s">
        <v>1130</v>
      </c>
      <c r="G1180" s="67" t="s">
        <v>277</v>
      </c>
      <c r="H1180" s="66" t="s">
        <v>1781</v>
      </c>
      <c r="I1180" s="66" t="s">
        <v>35</v>
      </c>
      <c r="J1180" s="66" t="s">
        <v>36</v>
      </c>
      <c r="K1180" s="66" t="s">
        <v>1607</v>
      </c>
      <c r="L1180" s="66" t="s">
        <v>1607</v>
      </c>
      <c r="M1180" s="66" t="s">
        <v>36</v>
      </c>
      <c r="N1180" s="68" t="s">
        <v>1607</v>
      </c>
      <c r="O1180" s="69">
        <v>3</v>
      </c>
      <c r="P1180" s="66" t="s">
        <v>1607</v>
      </c>
      <c r="Q1180" s="68">
        <v>16416</v>
      </c>
      <c r="R1180" s="68">
        <v>0</v>
      </c>
      <c r="S1180" s="68">
        <v>18151</v>
      </c>
      <c r="T1180" s="68">
        <f t="shared" si="18"/>
        <v>54453</v>
      </c>
    </row>
    <row r="1181" spans="1:20" ht="15.75" hidden="1" customHeight="1">
      <c r="A1181" s="66">
        <v>250</v>
      </c>
      <c r="B1181" s="66">
        <v>1032710079</v>
      </c>
      <c r="C1181" s="66" t="s">
        <v>3856</v>
      </c>
      <c r="D1181" s="66" t="s">
        <v>1607</v>
      </c>
      <c r="E1181" s="67" t="s">
        <v>1238</v>
      </c>
      <c r="F1181" s="67" t="s">
        <v>70</v>
      </c>
      <c r="G1181" s="67" t="s">
        <v>390</v>
      </c>
      <c r="H1181" s="66" t="s">
        <v>1644</v>
      </c>
      <c r="I1181" s="66" t="s">
        <v>35</v>
      </c>
      <c r="J1181" s="66" t="s">
        <v>36</v>
      </c>
      <c r="K1181" s="66" t="s">
        <v>1607</v>
      </c>
      <c r="L1181" s="66" t="s">
        <v>1607</v>
      </c>
      <c r="M1181" s="66" t="s">
        <v>36</v>
      </c>
      <c r="N1181" s="68" t="s">
        <v>1607</v>
      </c>
      <c r="O1181" s="69">
        <v>1</v>
      </c>
      <c r="P1181" s="66" t="s">
        <v>1607</v>
      </c>
      <c r="Q1181" s="68">
        <v>49057</v>
      </c>
      <c r="R1181" s="68">
        <v>0</v>
      </c>
      <c r="S1181" s="68">
        <v>54240</v>
      </c>
      <c r="T1181" s="68">
        <f t="shared" si="18"/>
        <v>54240</v>
      </c>
    </row>
    <row r="1182" spans="1:20" ht="15.75" hidden="1" customHeight="1">
      <c r="A1182" s="66">
        <v>436</v>
      </c>
      <c r="B1182" s="66">
        <v>1032010081</v>
      </c>
      <c r="C1182" s="66" t="s">
        <v>3857</v>
      </c>
      <c r="D1182" s="66" t="s">
        <v>1607</v>
      </c>
      <c r="E1182" s="67" t="s">
        <v>1147</v>
      </c>
      <c r="F1182" s="67" t="s">
        <v>505</v>
      </c>
      <c r="G1182" s="67" t="s">
        <v>169</v>
      </c>
      <c r="H1182" s="66" t="s">
        <v>458</v>
      </c>
      <c r="I1182" s="66" t="s">
        <v>88</v>
      </c>
      <c r="J1182" s="66" t="s">
        <v>36</v>
      </c>
      <c r="K1182" s="66" t="s">
        <v>1607</v>
      </c>
      <c r="L1182" s="66" t="s">
        <v>1607</v>
      </c>
      <c r="M1182" s="66" t="s">
        <v>36</v>
      </c>
      <c r="N1182" s="68" t="s">
        <v>36</v>
      </c>
      <c r="O1182" s="69">
        <v>44</v>
      </c>
      <c r="P1182" s="66" t="s">
        <v>1607</v>
      </c>
      <c r="Q1182" s="68">
        <v>1105</v>
      </c>
      <c r="R1182" s="68">
        <v>0</v>
      </c>
      <c r="S1182" s="68">
        <v>1221</v>
      </c>
      <c r="T1182" s="68">
        <f t="shared" si="18"/>
        <v>53724</v>
      </c>
    </row>
    <row r="1183" spans="1:20" ht="15.75" hidden="1" customHeight="1">
      <c r="A1183" s="66">
        <v>328</v>
      </c>
      <c r="B1183" s="66">
        <v>1032150030</v>
      </c>
      <c r="C1183" s="66" t="s">
        <v>3858</v>
      </c>
      <c r="D1183" s="66" t="s">
        <v>1607</v>
      </c>
      <c r="E1183" s="67" t="s">
        <v>1156</v>
      </c>
      <c r="F1183" s="67" t="s">
        <v>98</v>
      </c>
      <c r="G1183" s="67" t="s">
        <v>169</v>
      </c>
      <c r="H1183" s="66" t="s">
        <v>560</v>
      </c>
      <c r="I1183" s="66" t="s">
        <v>88</v>
      </c>
      <c r="J1183" s="66" t="s">
        <v>36</v>
      </c>
      <c r="K1183" s="66" t="s">
        <v>1607</v>
      </c>
      <c r="L1183" s="66" t="s">
        <v>1607</v>
      </c>
      <c r="M1183" s="66" t="s">
        <v>36</v>
      </c>
      <c r="N1183" s="68" t="s">
        <v>36</v>
      </c>
      <c r="O1183" s="69">
        <v>252</v>
      </c>
      <c r="P1183" s="66" t="s">
        <v>1607</v>
      </c>
      <c r="Q1183" s="68">
        <v>193</v>
      </c>
      <c r="R1183" s="68">
        <v>0</v>
      </c>
      <c r="S1183" s="68">
        <v>213</v>
      </c>
      <c r="T1183" s="68">
        <f t="shared" si="18"/>
        <v>53676</v>
      </c>
    </row>
    <row r="1184" spans="1:20" ht="15.75" hidden="1" customHeight="1">
      <c r="A1184" s="66">
        <v>450</v>
      </c>
      <c r="B1184" s="66">
        <v>1031050110</v>
      </c>
      <c r="C1184" s="66" t="s">
        <v>3859</v>
      </c>
      <c r="D1184" s="66" t="s">
        <v>1607</v>
      </c>
      <c r="E1184" s="67" t="s">
        <v>1131</v>
      </c>
      <c r="F1184" s="67" t="s">
        <v>1132</v>
      </c>
      <c r="G1184" s="67" t="s">
        <v>676</v>
      </c>
      <c r="H1184" s="66" t="s">
        <v>2528</v>
      </c>
      <c r="I1184" s="66" t="s">
        <v>88</v>
      </c>
      <c r="J1184" s="66" t="s">
        <v>36</v>
      </c>
      <c r="K1184" s="66" t="s">
        <v>1607</v>
      </c>
      <c r="L1184" s="66" t="s">
        <v>1607</v>
      </c>
      <c r="M1184" s="66" t="s">
        <v>36</v>
      </c>
      <c r="N1184" s="68" t="s">
        <v>1607</v>
      </c>
      <c r="O1184" s="69">
        <v>12</v>
      </c>
      <c r="P1184" s="66" t="s">
        <v>1607</v>
      </c>
      <c r="Q1184" s="68">
        <v>4028</v>
      </c>
      <c r="R1184" s="68">
        <v>0</v>
      </c>
      <c r="S1184" s="68">
        <v>4453</v>
      </c>
      <c r="T1184" s="68">
        <f t="shared" si="18"/>
        <v>53436</v>
      </c>
    </row>
    <row r="1185" spans="1:20" ht="15.75" customHeight="1">
      <c r="A1185" s="66">
        <v>777</v>
      </c>
      <c r="B1185" s="66">
        <v>1031011059</v>
      </c>
      <c r="C1185" s="66" t="s">
        <v>3860</v>
      </c>
      <c r="D1185" s="66" t="s">
        <v>1613</v>
      </c>
      <c r="E1185" s="67" t="s">
        <v>3861</v>
      </c>
      <c r="F1185" s="67" t="s">
        <v>2083</v>
      </c>
      <c r="G1185" s="67"/>
      <c r="H1185" s="66" t="s">
        <v>458</v>
      </c>
      <c r="I1185" s="66" t="s">
        <v>88</v>
      </c>
      <c r="J1185" s="66" t="s">
        <v>36</v>
      </c>
      <c r="K1185" s="66" t="s">
        <v>1607</v>
      </c>
      <c r="L1185" s="66" t="s">
        <v>1607</v>
      </c>
      <c r="M1185" s="66" t="s">
        <v>36</v>
      </c>
      <c r="N1185" s="68"/>
      <c r="O1185" s="69">
        <v>1</v>
      </c>
      <c r="P1185" s="66" t="s">
        <v>1607</v>
      </c>
      <c r="Q1185" s="68">
        <v>18919</v>
      </c>
      <c r="R1185" s="68">
        <v>27222</v>
      </c>
      <c r="S1185" s="68">
        <v>18919</v>
      </c>
      <c r="T1185" s="68">
        <f t="shared" si="18"/>
        <v>18919</v>
      </c>
    </row>
    <row r="1186" spans="1:20" ht="15.75" customHeight="1">
      <c r="A1186" s="66">
        <v>1001</v>
      </c>
      <c r="B1186" s="66">
        <v>1031820054</v>
      </c>
      <c r="C1186" s="66" t="s">
        <v>3862</v>
      </c>
      <c r="D1186" s="66" t="s">
        <v>1613</v>
      </c>
      <c r="E1186" s="67" t="s">
        <v>3384</v>
      </c>
      <c r="F1186" s="67" t="s">
        <v>3863</v>
      </c>
      <c r="G1186" s="67"/>
      <c r="H1186" s="66" t="s">
        <v>458</v>
      </c>
      <c r="I1186" s="66" t="s">
        <v>88</v>
      </c>
      <c r="J1186" s="66" t="s">
        <v>36</v>
      </c>
      <c r="K1186" s="66" t="s">
        <v>1607</v>
      </c>
      <c r="L1186" s="66" t="s">
        <v>1607</v>
      </c>
      <c r="M1186" s="66" t="s">
        <v>36</v>
      </c>
      <c r="N1186" s="68"/>
      <c r="O1186" s="69">
        <v>5</v>
      </c>
      <c r="P1186" s="66" t="s">
        <v>1607</v>
      </c>
      <c r="Q1186" s="68">
        <v>3551</v>
      </c>
      <c r="R1186" s="68">
        <v>4690</v>
      </c>
      <c r="S1186" s="68">
        <v>3736</v>
      </c>
      <c r="T1186" s="68">
        <f t="shared" si="18"/>
        <v>18680</v>
      </c>
    </row>
    <row r="1187" spans="1:20" ht="15.75" hidden="1" customHeight="1">
      <c r="A1187" s="66">
        <v>209</v>
      </c>
      <c r="B1187" s="66">
        <v>1031310016</v>
      </c>
      <c r="C1187" s="66" t="s">
        <v>3864</v>
      </c>
      <c r="D1187" s="66" t="s">
        <v>1607</v>
      </c>
      <c r="E1187" s="67" t="s">
        <v>1175</v>
      </c>
      <c r="F1187" s="67" t="s">
        <v>1177</v>
      </c>
      <c r="G1187" s="67" t="s">
        <v>1176</v>
      </c>
      <c r="H1187" s="66" t="s">
        <v>1176</v>
      </c>
      <c r="I1187" s="66" t="s">
        <v>302</v>
      </c>
      <c r="J1187" s="66" t="s">
        <v>36</v>
      </c>
      <c r="K1187" s="66" t="s">
        <v>1607</v>
      </c>
      <c r="L1187" s="66" t="s">
        <v>1607</v>
      </c>
      <c r="M1187" s="66" t="s">
        <v>36</v>
      </c>
      <c r="N1187" s="68" t="s">
        <v>1607</v>
      </c>
      <c r="O1187" s="69">
        <v>8</v>
      </c>
      <c r="P1187" s="66" t="s">
        <v>1607</v>
      </c>
      <c r="Q1187" s="68">
        <v>6024</v>
      </c>
      <c r="R1187" s="68">
        <v>0</v>
      </c>
      <c r="S1187" s="68">
        <v>6660</v>
      </c>
      <c r="T1187" s="68">
        <f t="shared" si="18"/>
        <v>53280</v>
      </c>
    </row>
    <row r="1188" spans="1:20" ht="15.75" customHeight="1">
      <c r="A1188" s="66">
        <v>1134</v>
      </c>
      <c r="B1188" s="66">
        <v>1031440042</v>
      </c>
      <c r="C1188" s="66" t="s">
        <v>3865</v>
      </c>
      <c r="D1188" s="66" t="s">
        <v>1613</v>
      </c>
      <c r="E1188" s="67" t="s">
        <v>3866</v>
      </c>
      <c r="F1188" s="67" t="s">
        <v>1137</v>
      </c>
      <c r="G1188" s="67" t="s">
        <v>458</v>
      </c>
      <c r="H1188" s="66" t="s">
        <v>458</v>
      </c>
      <c r="I1188" s="66" t="s">
        <v>88</v>
      </c>
      <c r="J1188" s="66" t="s">
        <v>36</v>
      </c>
      <c r="K1188" s="66" t="s">
        <v>1607</v>
      </c>
      <c r="L1188" s="66" t="s">
        <v>36</v>
      </c>
      <c r="M1188" s="66" t="s">
        <v>1607</v>
      </c>
      <c r="N1188" s="68" t="s">
        <v>36</v>
      </c>
      <c r="O1188" s="69">
        <v>5</v>
      </c>
      <c r="P1188" s="66" t="s">
        <v>1607</v>
      </c>
      <c r="Q1188" s="68">
        <v>3675</v>
      </c>
      <c r="R1188" s="68">
        <v>3675</v>
      </c>
      <c r="S1188" s="68">
        <v>3675</v>
      </c>
      <c r="T1188" s="68">
        <f t="shared" si="18"/>
        <v>18375</v>
      </c>
    </row>
    <row r="1189" spans="1:20" ht="15.75" hidden="1" customHeight="1">
      <c r="A1189" s="66">
        <v>155</v>
      </c>
      <c r="B1189" s="66" t="s">
        <v>1150</v>
      </c>
      <c r="C1189" s="66" t="s">
        <v>3867</v>
      </c>
      <c r="D1189" s="66" t="s">
        <v>1607</v>
      </c>
      <c r="E1189" s="67" t="s">
        <v>1151</v>
      </c>
      <c r="F1189" s="67" t="s">
        <v>352</v>
      </c>
      <c r="G1189" s="67" t="s">
        <v>170</v>
      </c>
      <c r="H1189" s="66" t="s">
        <v>560</v>
      </c>
      <c r="I1189" s="66" t="s">
        <v>88</v>
      </c>
      <c r="J1189" s="66" t="s">
        <v>36</v>
      </c>
      <c r="K1189" s="66" t="s">
        <v>1607</v>
      </c>
      <c r="L1189" s="66" t="s">
        <v>1607</v>
      </c>
      <c r="M1189" s="66" t="s">
        <v>36</v>
      </c>
      <c r="N1189" s="68" t="s">
        <v>36</v>
      </c>
      <c r="O1189" s="69">
        <v>399</v>
      </c>
      <c r="P1189" s="66" t="s">
        <v>1607</v>
      </c>
      <c r="Q1189" s="68">
        <v>120</v>
      </c>
      <c r="R1189" s="68">
        <v>0</v>
      </c>
      <c r="S1189" s="68">
        <v>132</v>
      </c>
      <c r="T1189" s="68">
        <f t="shared" si="18"/>
        <v>52668</v>
      </c>
    </row>
    <row r="1190" spans="1:20" ht="15.75" customHeight="1">
      <c r="A1190" s="66">
        <v>1019</v>
      </c>
      <c r="B1190" s="66">
        <v>1031870021</v>
      </c>
      <c r="C1190" s="66" t="s">
        <v>3868</v>
      </c>
      <c r="D1190" s="66" t="s">
        <v>1613</v>
      </c>
      <c r="E1190" s="67" t="s">
        <v>3207</v>
      </c>
      <c r="F1190" s="67" t="s">
        <v>314</v>
      </c>
      <c r="G1190" s="67"/>
      <c r="H1190" s="66" t="s">
        <v>458</v>
      </c>
      <c r="I1190" s="66" t="s">
        <v>88</v>
      </c>
      <c r="J1190" s="66" t="s">
        <v>36</v>
      </c>
      <c r="K1190" s="66" t="s">
        <v>1607</v>
      </c>
      <c r="L1190" s="66" t="s">
        <v>1607</v>
      </c>
      <c r="M1190" s="66" t="s">
        <v>36</v>
      </c>
      <c r="N1190" s="68"/>
      <c r="O1190" s="69">
        <v>5</v>
      </c>
      <c r="P1190" s="66" t="s">
        <v>1607</v>
      </c>
      <c r="Q1190" s="68">
        <v>3362</v>
      </c>
      <c r="R1190" s="68">
        <v>3362</v>
      </c>
      <c r="S1190" s="68">
        <v>3362</v>
      </c>
      <c r="T1190" s="68">
        <f t="shared" si="18"/>
        <v>16810</v>
      </c>
    </row>
    <row r="1191" spans="1:20" ht="15.75" hidden="1" customHeight="1">
      <c r="A1191" s="66">
        <v>676</v>
      </c>
      <c r="B1191" s="66">
        <v>1032810111</v>
      </c>
      <c r="C1191" s="66" t="s">
        <v>3869</v>
      </c>
      <c r="D1191" s="66" t="s">
        <v>1607</v>
      </c>
      <c r="E1191" s="67" t="s">
        <v>1159</v>
      </c>
      <c r="F1191" s="67" t="s">
        <v>1160</v>
      </c>
      <c r="G1191" s="67" t="s">
        <v>3870</v>
      </c>
      <c r="H1191" s="66" t="s">
        <v>560</v>
      </c>
      <c r="I1191" s="66" t="s">
        <v>88</v>
      </c>
      <c r="J1191" s="66" t="s">
        <v>36</v>
      </c>
      <c r="K1191" s="66" t="s">
        <v>1607</v>
      </c>
      <c r="L1191" s="66" t="s">
        <v>1607</v>
      </c>
      <c r="M1191" s="66" t="s">
        <v>36</v>
      </c>
      <c r="N1191" s="68" t="s">
        <v>36</v>
      </c>
      <c r="O1191" s="69">
        <v>103</v>
      </c>
      <c r="P1191" s="66" t="s">
        <v>36</v>
      </c>
      <c r="Q1191" s="68">
        <v>451</v>
      </c>
      <c r="R1191" s="68">
        <v>0</v>
      </c>
      <c r="S1191" s="68">
        <v>499</v>
      </c>
      <c r="T1191" s="68">
        <f t="shared" si="18"/>
        <v>51397</v>
      </c>
    </row>
    <row r="1192" spans="1:20" ht="15.75" hidden="1" customHeight="1">
      <c r="A1192" s="66">
        <v>678</v>
      </c>
      <c r="B1192" s="66">
        <v>1031840007</v>
      </c>
      <c r="C1192" s="66" t="s">
        <v>3871</v>
      </c>
      <c r="D1192" s="66" t="s">
        <v>1607</v>
      </c>
      <c r="E1192" s="67" t="s">
        <v>1157</v>
      </c>
      <c r="F1192" s="67" t="s">
        <v>1158</v>
      </c>
      <c r="G1192" s="67" t="s">
        <v>170</v>
      </c>
      <c r="H1192" s="66" t="s">
        <v>458</v>
      </c>
      <c r="I1192" s="66" t="s">
        <v>88</v>
      </c>
      <c r="J1192" s="66" t="s">
        <v>36</v>
      </c>
      <c r="K1192" s="66" t="s">
        <v>1607</v>
      </c>
      <c r="L1192" s="66" t="s">
        <v>1607</v>
      </c>
      <c r="M1192" s="66" t="s">
        <v>36</v>
      </c>
      <c r="N1192" s="68" t="s">
        <v>36</v>
      </c>
      <c r="O1192" s="69">
        <v>85</v>
      </c>
      <c r="P1192" s="66" t="s">
        <v>1607</v>
      </c>
      <c r="Q1192" s="68">
        <v>546</v>
      </c>
      <c r="R1192" s="68">
        <v>0</v>
      </c>
      <c r="S1192" s="68">
        <v>603</v>
      </c>
      <c r="T1192" s="68">
        <f t="shared" si="18"/>
        <v>51255</v>
      </c>
    </row>
    <row r="1193" spans="1:20" ht="15.75" hidden="1" customHeight="1">
      <c r="A1193" s="66">
        <v>1325</v>
      </c>
      <c r="B1193" s="66">
        <v>1032820043</v>
      </c>
      <c r="C1193" s="66" t="s">
        <v>3872</v>
      </c>
      <c r="D1193" s="66" t="s">
        <v>1607</v>
      </c>
      <c r="E1193" s="67" t="s">
        <v>1242</v>
      </c>
      <c r="F1193" s="67" t="s">
        <v>524</v>
      </c>
      <c r="G1193" s="67"/>
      <c r="H1193" s="66" t="s">
        <v>3873</v>
      </c>
      <c r="I1193" s="66" t="s">
        <v>88</v>
      </c>
      <c r="J1193" s="66" t="s">
        <v>36</v>
      </c>
      <c r="K1193" s="66"/>
      <c r="L1193" s="66" t="s">
        <v>36</v>
      </c>
      <c r="M1193" s="66" t="s">
        <v>36</v>
      </c>
      <c r="N1193" s="68" t="s">
        <v>1607</v>
      </c>
      <c r="O1193" s="69">
        <v>1</v>
      </c>
      <c r="P1193" s="66" t="s">
        <v>1607</v>
      </c>
      <c r="Q1193" s="68">
        <v>46293</v>
      </c>
      <c r="R1193" s="68">
        <v>0</v>
      </c>
      <c r="S1193" s="68">
        <v>51184</v>
      </c>
      <c r="T1193" s="68">
        <f t="shared" si="18"/>
        <v>51184</v>
      </c>
    </row>
    <row r="1194" spans="1:20" ht="15.75" hidden="1" customHeight="1">
      <c r="A1194" s="66">
        <v>415</v>
      </c>
      <c r="B1194" s="66">
        <v>1031840120</v>
      </c>
      <c r="C1194" s="66" t="s">
        <v>3874</v>
      </c>
      <c r="D1194" s="66" t="s">
        <v>1607</v>
      </c>
      <c r="E1194" s="67" t="s">
        <v>1154</v>
      </c>
      <c r="F1194" s="67" t="s">
        <v>98</v>
      </c>
      <c r="G1194" s="67" t="s">
        <v>169</v>
      </c>
      <c r="H1194" s="66" t="s">
        <v>560</v>
      </c>
      <c r="I1194" s="66" t="s">
        <v>88</v>
      </c>
      <c r="J1194" s="66" t="s">
        <v>36</v>
      </c>
      <c r="K1194" s="66" t="s">
        <v>36</v>
      </c>
      <c r="L1194" s="66" t="s">
        <v>1607</v>
      </c>
      <c r="M1194" s="66" t="s">
        <v>36</v>
      </c>
      <c r="N1194" s="68" t="s">
        <v>36</v>
      </c>
      <c r="O1194" s="69">
        <v>739</v>
      </c>
      <c r="P1194" s="66" t="s">
        <v>1607</v>
      </c>
      <c r="Q1194" s="68">
        <v>63</v>
      </c>
      <c r="R1194" s="68">
        <v>0</v>
      </c>
      <c r="S1194" s="68">
        <v>69</v>
      </c>
      <c r="T1194" s="68">
        <f t="shared" si="18"/>
        <v>50991</v>
      </c>
    </row>
    <row r="1195" spans="1:20" ht="15.75" hidden="1" customHeight="1">
      <c r="A1195" s="66">
        <v>61</v>
      </c>
      <c r="B1195" s="66">
        <v>1031820010</v>
      </c>
      <c r="C1195" s="66" t="s">
        <v>3875</v>
      </c>
      <c r="D1195" s="66" t="s">
        <v>1607</v>
      </c>
      <c r="E1195" s="67" t="s">
        <v>1149</v>
      </c>
      <c r="F1195" s="67" t="s">
        <v>87</v>
      </c>
      <c r="G1195" s="67" t="s">
        <v>166</v>
      </c>
      <c r="H1195" s="66" t="s">
        <v>560</v>
      </c>
      <c r="I1195" s="66" t="s">
        <v>88</v>
      </c>
      <c r="J1195" s="66" t="s">
        <v>36</v>
      </c>
      <c r="K1195" s="66" t="s">
        <v>1607</v>
      </c>
      <c r="L1195" s="66" t="s">
        <v>1607</v>
      </c>
      <c r="M1195" s="66" t="s">
        <v>36</v>
      </c>
      <c r="N1195" s="68" t="s">
        <v>36</v>
      </c>
      <c r="O1195" s="69">
        <v>71</v>
      </c>
      <c r="P1195" s="66" t="s">
        <v>1607</v>
      </c>
      <c r="Q1195" s="68">
        <v>648</v>
      </c>
      <c r="R1195" s="68">
        <v>0</v>
      </c>
      <c r="S1195" s="68">
        <v>717</v>
      </c>
      <c r="T1195" s="68">
        <f t="shared" si="18"/>
        <v>50907</v>
      </c>
    </row>
    <row r="1196" spans="1:20" ht="15.75" hidden="1" customHeight="1">
      <c r="A1196" s="66">
        <v>196</v>
      </c>
      <c r="B1196" s="66">
        <v>1031870050</v>
      </c>
      <c r="C1196" s="66" t="s">
        <v>3876</v>
      </c>
      <c r="D1196" s="66" t="s">
        <v>1607</v>
      </c>
      <c r="E1196" s="67" t="s">
        <v>1155</v>
      </c>
      <c r="F1196" s="67" t="s">
        <v>595</v>
      </c>
      <c r="G1196" s="67" t="s">
        <v>169</v>
      </c>
      <c r="H1196" s="66" t="s">
        <v>560</v>
      </c>
      <c r="I1196" s="66" t="s">
        <v>88</v>
      </c>
      <c r="J1196" s="66" t="s">
        <v>36</v>
      </c>
      <c r="K1196" s="66" t="s">
        <v>36</v>
      </c>
      <c r="L1196" s="66" t="s">
        <v>1607</v>
      </c>
      <c r="M1196" s="66" t="s">
        <v>36</v>
      </c>
      <c r="N1196" s="68" t="s">
        <v>36</v>
      </c>
      <c r="O1196" s="69">
        <v>182</v>
      </c>
      <c r="P1196" s="66" t="s">
        <v>1607</v>
      </c>
      <c r="Q1196" s="68">
        <v>252</v>
      </c>
      <c r="R1196" s="68">
        <v>0</v>
      </c>
      <c r="S1196" s="68">
        <v>279</v>
      </c>
      <c r="T1196" s="68">
        <f t="shared" si="18"/>
        <v>50778</v>
      </c>
    </row>
    <row r="1197" spans="1:20" ht="15.75" hidden="1" customHeight="1">
      <c r="A1197" s="66">
        <v>1563</v>
      </c>
      <c r="B1197" s="66">
        <v>1033350013</v>
      </c>
      <c r="C1197" s="66" t="s">
        <v>3877</v>
      </c>
      <c r="D1197" s="66" t="s">
        <v>1607</v>
      </c>
      <c r="E1197" s="67" t="s">
        <v>1246</v>
      </c>
      <c r="F1197" s="67" t="s">
        <v>83</v>
      </c>
      <c r="G1197" s="67" t="s">
        <v>261</v>
      </c>
      <c r="H1197" s="66" t="s">
        <v>3878</v>
      </c>
      <c r="I1197" s="66" t="s">
        <v>254</v>
      </c>
      <c r="J1197" s="66" t="s">
        <v>36</v>
      </c>
      <c r="K1197" s="66" t="s">
        <v>1607</v>
      </c>
      <c r="L1197" s="66" t="s">
        <v>1607</v>
      </c>
      <c r="M1197" s="66" t="s">
        <v>36</v>
      </c>
      <c r="N1197" s="68" t="s">
        <v>1607</v>
      </c>
      <c r="O1197" s="69">
        <v>1</v>
      </c>
      <c r="P1197" s="66" t="s">
        <v>1607</v>
      </c>
      <c r="Q1197" s="68">
        <v>45641</v>
      </c>
      <c r="R1197" s="68">
        <v>0</v>
      </c>
      <c r="S1197" s="68">
        <v>50463</v>
      </c>
      <c r="T1197" s="68">
        <f t="shared" si="18"/>
        <v>50463</v>
      </c>
    </row>
    <row r="1198" spans="1:20" ht="15.75" hidden="1" customHeight="1">
      <c r="A1198" s="66">
        <v>162</v>
      </c>
      <c r="B1198" s="66">
        <v>1033350130</v>
      </c>
      <c r="C1198" s="66" t="s">
        <v>3879</v>
      </c>
      <c r="D1198" s="66" t="s">
        <v>1607</v>
      </c>
      <c r="E1198" s="67" t="s">
        <v>1246</v>
      </c>
      <c r="F1198" s="67" t="s">
        <v>83</v>
      </c>
      <c r="G1198" s="67" t="s">
        <v>261</v>
      </c>
      <c r="H1198" s="66" t="s">
        <v>3878</v>
      </c>
      <c r="I1198" s="66" t="s">
        <v>254</v>
      </c>
      <c r="J1198" s="66" t="s">
        <v>36</v>
      </c>
      <c r="K1198" s="66" t="s">
        <v>1607</v>
      </c>
      <c r="L1198" s="66" t="s">
        <v>1607</v>
      </c>
      <c r="M1198" s="66" t="s">
        <v>36</v>
      </c>
      <c r="N1198" s="68" t="s">
        <v>1607</v>
      </c>
      <c r="O1198" s="69">
        <v>1</v>
      </c>
      <c r="P1198" s="66" t="s">
        <v>1607</v>
      </c>
      <c r="Q1198" s="68">
        <v>45641</v>
      </c>
      <c r="R1198" s="68">
        <v>0</v>
      </c>
      <c r="S1198" s="68">
        <v>50463</v>
      </c>
      <c r="T1198" s="68">
        <f t="shared" si="18"/>
        <v>50463</v>
      </c>
    </row>
    <row r="1199" spans="1:20" ht="15.75" hidden="1" customHeight="1">
      <c r="A1199" s="66">
        <v>28</v>
      </c>
      <c r="B1199" s="66" t="s">
        <v>1162</v>
      </c>
      <c r="C1199" s="66" t="s">
        <v>3880</v>
      </c>
      <c r="D1199" s="66" t="s">
        <v>1607</v>
      </c>
      <c r="E1199" s="67" t="s">
        <v>1163</v>
      </c>
      <c r="F1199" s="67" t="s">
        <v>871</v>
      </c>
      <c r="G1199" s="67" t="s">
        <v>169</v>
      </c>
      <c r="H1199" s="66" t="s">
        <v>560</v>
      </c>
      <c r="I1199" s="66" t="s">
        <v>88</v>
      </c>
      <c r="J1199" s="66" t="s">
        <v>36</v>
      </c>
      <c r="K1199" s="66" t="s">
        <v>1607</v>
      </c>
      <c r="L1199" s="66" t="s">
        <v>1607</v>
      </c>
      <c r="M1199" s="66" t="s">
        <v>36</v>
      </c>
      <c r="N1199" s="68" t="s">
        <v>36</v>
      </c>
      <c r="O1199" s="69">
        <v>64</v>
      </c>
      <c r="P1199" s="66" t="s">
        <v>1607</v>
      </c>
      <c r="Q1199" s="68">
        <v>713</v>
      </c>
      <c r="R1199" s="68">
        <v>0</v>
      </c>
      <c r="S1199" s="68">
        <v>788</v>
      </c>
      <c r="T1199" s="68">
        <f t="shared" si="18"/>
        <v>50432</v>
      </c>
    </row>
    <row r="1200" spans="1:20" ht="15.75" hidden="1" customHeight="1">
      <c r="A1200" s="66">
        <v>1321</v>
      </c>
      <c r="B1200" s="66">
        <v>1032820065</v>
      </c>
      <c r="C1200" s="66" t="s">
        <v>3881</v>
      </c>
      <c r="D1200" s="66" t="s">
        <v>1607</v>
      </c>
      <c r="E1200" s="67" t="s">
        <v>1511</v>
      </c>
      <c r="F1200" s="67" t="s">
        <v>524</v>
      </c>
      <c r="G1200" s="67"/>
      <c r="H1200" s="66" t="s">
        <v>3873</v>
      </c>
      <c r="I1200" s="66" t="s">
        <v>88</v>
      </c>
      <c r="J1200" s="66" t="s">
        <v>36</v>
      </c>
      <c r="K1200" s="66"/>
      <c r="L1200" s="66" t="s">
        <v>36</v>
      </c>
      <c r="M1200" s="66" t="s">
        <v>36</v>
      </c>
      <c r="N1200" s="68" t="s">
        <v>1607</v>
      </c>
      <c r="O1200" s="69">
        <v>1</v>
      </c>
      <c r="P1200" s="66" t="s">
        <v>1607</v>
      </c>
      <c r="Q1200" s="68">
        <v>45420</v>
      </c>
      <c r="R1200" s="68">
        <v>0</v>
      </c>
      <c r="S1200" s="68">
        <v>50219</v>
      </c>
      <c r="T1200" s="68">
        <f t="shared" si="18"/>
        <v>50219</v>
      </c>
    </row>
    <row r="1201" spans="1:20" ht="15.75" hidden="1" customHeight="1">
      <c r="A1201" s="66">
        <v>229</v>
      </c>
      <c r="B1201" s="66">
        <v>1031840050</v>
      </c>
      <c r="C1201" s="66" t="s">
        <v>3882</v>
      </c>
      <c r="D1201" s="66" t="s">
        <v>1607</v>
      </c>
      <c r="E1201" s="67" t="s">
        <v>1187</v>
      </c>
      <c r="F1201" s="67" t="s">
        <v>396</v>
      </c>
      <c r="G1201" s="67" t="s">
        <v>33</v>
      </c>
      <c r="H1201" s="66" t="s">
        <v>1644</v>
      </c>
      <c r="I1201" s="66" t="s">
        <v>35</v>
      </c>
      <c r="J1201" s="66" t="s">
        <v>36</v>
      </c>
      <c r="K1201" s="66" t="s">
        <v>36</v>
      </c>
      <c r="L1201" s="66" t="s">
        <v>1607</v>
      </c>
      <c r="M1201" s="66" t="s">
        <v>36</v>
      </c>
      <c r="N1201" s="68" t="s">
        <v>1607</v>
      </c>
      <c r="O1201" s="69">
        <v>20</v>
      </c>
      <c r="P1201" s="66" t="s">
        <v>1607</v>
      </c>
      <c r="Q1201" s="68">
        <v>2266</v>
      </c>
      <c r="R1201" s="68">
        <v>0</v>
      </c>
      <c r="S1201" s="68">
        <v>2506</v>
      </c>
      <c r="T1201" s="68">
        <f t="shared" si="18"/>
        <v>50120</v>
      </c>
    </row>
    <row r="1202" spans="1:20" ht="15.75" hidden="1" customHeight="1">
      <c r="A1202" s="66">
        <v>68</v>
      </c>
      <c r="B1202" s="66">
        <v>1031830002</v>
      </c>
      <c r="C1202" s="66" t="s">
        <v>3883</v>
      </c>
      <c r="D1202" s="66" t="s">
        <v>1607</v>
      </c>
      <c r="E1202" s="67" t="s">
        <v>1161</v>
      </c>
      <c r="F1202" s="67" t="s">
        <v>595</v>
      </c>
      <c r="G1202" s="67" t="s">
        <v>170</v>
      </c>
      <c r="H1202" s="66" t="s">
        <v>560</v>
      </c>
      <c r="I1202" s="66" t="s">
        <v>88</v>
      </c>
      <c r="J1202" s="66" t="s">
        <v>36</v>
      </c>
      <c r="K1202" s="66" t="s">
        <v>1607</v>
      </c>
      <c r="L1202" s="66" t="s">
        <v>1607</v>
      </c>
      <c r="M1202" s="66" t="s">
        <v>36</v>
      </c>
      <c r="N1202" s="68" t="s">
        <v>36</v>
      </c>
      <c r="O1202" s="69">
        <v>1138</v>
      </c>
      <c r="P1202" s="66" t="s">
        <v>1607</v>
      </c>
      <c r="Q1202" s="68">
        <v>40</v>
      </c>
      <c r="R1202" s="68">
        <v>0</v>
      </c>
      <c r="S1202" s="68">
        <v>44</v>
      </c>
      <c r="T1202" s="68">
        <f t="shared" si="18"/>
        <v>50072</v>
      </c>
    </row>
    <row r="1203" spans="1:20" ht="15.75" hidden="1" customHeight="1">
      <c r="A1203" s="66">
        <v>2036</v>
      </c>
      <c r="B1203" s="66">
        <v>1033495012</v>
      </c>
      <c r="C1203" s="66" t="s">
        <v>3884</v>
      </c>
      <c r="D1203" s="66" t="s">
        <v>1607</v>
      </c>
      <c r="E1203" s="67" t="s">
        <v>1512</v>
      </c>
      <c r="F1203" s="67" t="s">
        <v>1513</v>
      </c>
      <c r="G1203" s="67" t="s">
        <v>368</v>
      </c>
      <c r="H1203" s="66" t="s">
        <v>136</v>
      </c>
      <c r="I1203" s="66" t="s">
        <v>476</v>
      </c>
      <c r="J1203" s="66" t="s">
        <v>36</v>
      </c>
      <c r="K1203" s="66" t="s">
        <v>1607</v>
      </c>
      <c r="L1203" s="66" t="s">
        <v>1607</v>
      </c>
      <c r="M1203" s="66" t="s">
        <v>36</v>
      </c>
      <c r="N1203" s="68" t="s">
        <v>1607</v>
      </c>
      <c r="O1203" s="69">
        <v>1</v>
      </c>
      <c r="P1203" s="66" t="s">
        <v>1607</v>
      </c>
      <c r="Q1203" s="68">
        <v>46534</v>
      </c>
      <c r="R1203" s="68">
        <v>0</v>
      </c>
      <c r="S1203" s="68">
        <v>48907</v>
      </c>
      <c r="T1203" s="68">
        <f t="shared" si="18"/>
        <v>48907</v>
      </c>
    </row>
    <row r="1204" spans="1:20" ht="15.75" hidden="1" customHeight="1">
      <c r="A1204" s="66">
        <v>1290</v>
      </c>
      <c r="B1204" s="66">
        <v>1031611162</v>
      </c>
      <c r="C1204" s="66" t="s">
        <v>3885</v>
      </c>
      <c r="D1204" s="66" t="s">
        <v>1607</v>
      </c>
      <c r="E1204" s="67" t="s">
        <v>1251</v>
      </c>
      <c r="F1204" s="67" t="s">
        <v>1252</v>
      </c>
      <c r="G1204" s="67"/>
      <c r="H1204" s="66" t="s">
        <v>3886</v>
      </c>
      <c r="I1204" s="66" t="s">
        <v>88</v>
      </c>
      <c r="J1204" s="66" t="s">
        <v>36</v>
      </c>
      <c r="K1204" s="66"/>
      <c r="L1204" s="66" t="s">
        <v>36</v>
      </c>
      <c r="M1204" s="66" t="s">
        <v>1607</v>
      </c>
      <c r="N1204" s="68" t="s">
        <v>1607</v>
      </c>
      <c r="O1204" s="69">
        <v>1</v>
      </c>
      <c r="P1204" s="66" t="s">
        <v>1607</v>
      </c>
      <c r="Q1204" s="68">
        <v>43791</v>
      </c>
      <c r="R1204" s="68">
        <v>0</v>
      </c>
      <c r="S1204" s="68">
        <v>48417</v>
      </c>
      <c r="T1204" s="68">
        <f t="shared" si="18"/>
        <v>48417</v>
      </c>
    </row>
    <row r="1205" spans="1:20" ht="15.75" hidden="1" customHeight="1">
      <c r="A1205" s="66">
        <v>1334</v>
      </c>
      <c r="B1205" s="66">
        <v>1031610015</v>
      </c>
      <c r="C1205" s="66" t="s">
        <v>3887</v>
      </c>
      <c r="D1205" s="66" t="s">
        <v>1607</v>
      </c>
      <c r="E1205" s="67" t="s">
        <v>1514</v>
      </c>
      <c r="F1205" s="67" t="s">
        <v>1515</v>
      </c>
      <c r="G1205" s="67"/>
      <c r="H1205" s="66" t="s">
        <v>3888</v>
      </c>
      <c r="I1205" s="66" t="s">
        <v>88</v>
      </c>
      <c r="J1205" s="66" t="s">
        <v>36</v>
      </c>
      <c r="K1205" s="66"/>
      <c r="L1205" s="66" t="s">
        <v>36</v>
      </c>
      <c r="M1205" s="66" t="s">
        <v>1607</v>
      </c>
      <c r="N1205" s="68" t="s">
        <v>1607</v>
      </c>
      <c r="O1205" s="69">
        <v>1</v>
      </c>
      <c r="P1205" s="66" t="s">
        <v>1607</v>
      </c>
      <c r="Q1205" s="68">
        <v>43208</v>
      </c>
      <c r="R1205" s="68">
        <v>0</v>
      </c>
      <c r="S1205" s="68">
        <v>47773</v>
      </c>
      <c r="T1205" s="68">
        <f t="shared" si="18"/>
        <v>47773</v>
      </c>
    </row>
    <row r="1206" spans="1:20" ht="15.75" customHeight="1">
      <c r="A1206" s="66">
        <v>949</v>
      </c>
      <c r="B1206" s="66">
        <v>1032010070</v>
      </c>
      <c r="C1206" s="66" t="s">
        <v>3889</v>
      </c>
      <c r="D1206" s="66" t="s">
        <v>1613</v>
      </c>
      <c r="E1206" s="67" t="s">
        <v>3890</v>
      </c>
      <c r="F1206" s="67" t="s">
        <v>118</v>
      </c>
      <c r="G1206" s="67"/>
      <c r="H1206" s="66" t="s">
        <v>1644</v>
      </c>
      <c r="I1206" s="66" t="s">
        <v>35</v>
      </c>
      <c r="J1206" s="66" t="s">
        <v>36</v>
      </c>
      <c r="K1206" s="66" t="s">
        <v>1607</v>
      </c>
      <c r="L1206" s="66" t="s">
        <v>1607</v>
      </c>
      <c r="M1206" s="66" t="s">
        <v>36</v>
      </c>
      <c r="N1206" s="68"/>
      <c r="O1206" s="69">
        <v>3</v>
      </c>
      <c r="P1206" s="66" t="s">
        <v>1607</v>
      </c>
      <c r="Q1206" s="68">
        <v>5434</v>
      </c>
      <c r="R1206" s="68">
        <v>5434</v>
      </c>
      <c r="S1206" s="68">
        <v>5434</v>
      </c>
      <c r="T1206" s="68">
        <f t="shared" si="18"/>
        <v>16302</v>
      </c>
    </row>
    <row r="1207" spans="1:20" ht="15.75" hidden="1" customHeight="1">
      <c r="A1207" s="66">
        <v>199</v>
      </c>
      <c r="B1207" s="66" t="s">
        <v>1171</v>
      </c>
      <c r="C1207" s="66" t="s">
        <v>3891</v>
      </c>
      <c r="D1207" s="66" t="s">
        <v>1607</v>
      </c>
      <c r="E1207" s="67" t="s">
        <v>1172</v>
      </c>
      <c r="F1207" s="67" t="s">
        <v>1173</v>
      </c>
      <c r="G1207" s="67" t="s">
        <v>169</v>
      </c>
      <c r="H1207" s="66" t="s">
        <v>560</v>
      </c>
      <c r="I1207" s="66" t="s">
        <v>88</v>
      </c>
      <c r="J1207" s="66" t="s">
        <v>36</v>
      </c>
      <c r="K1207" s="66" t="s">
        <v>1607</v>
      </c>
      <c r="L1207" s="66" t="s">
        <v>1607</v>
      </c>
      <c r="M1207" s="66" t="s">
        <v>36</v>
      </c>
      <c r="N1207" s="68" t="s">
        <v>36</v>
      </c>
      <c r="O1207" s="69">
        <v>868</v>
      </c>
      <c r="P1207" s="66" t="s">
        <v>1607</v>
      </c>
      <c r="Q1207" s="68">
        <v>49</v>
      </c>
      <c r="R1207" s="68">
        <v>0</v>
      </c>
      <c r="S1207" s="68">
        <v>55</v>
      </c>
      <c r="T1207" s="68">
        <f t="shared" si="18"/>
        <v>47740</v>
      </c>
    </row>
    <row r="1208" spans="1:20" ht="15.75" hidden="1" customHeight="1">
      <c r="A1208" s="66">
        <v>524</v>
      </c>
      <c r="B1208" s="66">
        <v>1032810003</v>
      </c>
      <c r="C1208" s="66" t="s">
        <v>3892</v>
      </c>
      <c r="D1208" s="66" t="s">
        <v>1607</v>
      </c>
      <c r="E1208" s="67" t="s">
        <v>1174</v>
      </c>
      <c r="F1208" s="67" t="s">
        <v>838</v>
      </c>
      <c r="G1208" s="67" t="s">
        <v>169</v>
      </c>
      <c r="H1208" s="66" t="s">
        <v>458</v>
      </c>
      <c r="I1208" s="66" t="s">
        <v>88</v>
      </c>
      <c r="J1208" s="66" t="s">
        <v>36</v>
      </c>
      <c r="K1208" s="66" t="s">
        <v>1607</v>
      </c>
      <c r="L1208" s="66" t="s">
        <v>1607</v>
      </c>
      <c r="M1208" s="66" t="s">
        <v>36</v>
      </c>
      <c r="N1208" s="68" t="s">
        <v>36</v>
      </c>
      <c r="O1208" s="69">
        <v>385</v>
      </c>
      <c r="P1208" s="66" t="s">
        <v>1607</v>
      </c>
      <c r="Q1208" s="68">
        <v>111</v>
      </c>
      <c r="R1208" s="68">
        <v>0</v>
      </c>
      <c r="S1208" s="68">
        <v>123</v>
      </c>
      <c r="T1208" s="68">
        <f t="shared" si="18"/>
        <v>47355</v>
      </c>
    </row>
    <row r="1209" spans="1:20" ht="15.75" hidden="1" customHeight="1">
      <c r="A1209" s="66">
        <v>1605</v>
      </c>
      <c r="B1209" s="66">
        <v>1031610008</v>
      </c>
      <c r="C1209" s="66" t="s">
        <v>3893</v>
      </c>
      <c r="D1209" s="66" t="s">
        <v>1607</v>
      </c>
      <c r="E1209" s="67" t="s">
        <v>549</v>
      </c>
      <c r="F1209" s="67" t="s">
        <v>230</v>
      </c>
      <c r="G1209" s="67" t="s">
        <v>212</v>
      </c>
      <c r="H1209" s="66" t="s">
        <v>2302</v>
      </c>
      <c r="I1209" s="66" t="s">
        <v>88</v>
      </c>
      <c r="J1209" s="66" t="s">
        <v>36</v>
      </c>
      <c r="K1209" s="66" t="s">
        <v>1607</v>
      </c>
      <c r="L1209" s="66" t="s">
        <v>1607</v>
      </c>
      <c r="M1209" s="66" t="s">
        <v>36</v>
      </c>
      <c r="N1209" s="68" t="s">
        <v>1607</v>
      </c>
      <c r="O1209" s="69">
        <v>1</v>
      </c>
      <c r="P1209" s="66" t="s">
        <v>1607</v>
      </c>
      <c r="Q1209" s="68">
        <v>41838</v>
      </c>
      <c r="R1209" s="68">
        <v>0</v>
      </c>
      <c r="S1209" s="68">
        <v>46259</v>
      </c>
      <c r="T1209" s="68">
        <f t="shared" si="18"/>
        <v>46259</v>
      </c>
    </row>
    <row r="1210" spans="1:20" ht="15.75" hidden="1" customHeight="1">
      <c r="A1210" s="66">
        <v>516</v>
      </c>
      <c r="B1210" s="66">
        <v>1031230042</v>
      </c>
      <c r="C1210" s="66" t="s">
        <v>3894</v>
      </c>
      <c r="D1210" s="66" t="s">
        <v>1607</v>
      </c>
      <c r="E1210" s="67" t="s">
        <v>1178</v>
      </c>
      <c r="F1210" s="67" t="s">
        <v>1180</v>
      </c>
      <c r="G1210" s="67" t="s">
        <v>730</v>
      </c>
      <c r="H1210" s="66" t="s">
        <v>560</v>
      </c>
      <c r="I1210" s="66" t="s">
        <v>88</v>
      </c>
      <c r="J1210" s="66" t="s">
        <v>36</v>
      </c>
      <c r="K1210" s="66" t="s">
        <v>1607</v>
      </c>
      <c r="L1210" s="66" t="s">
        <v>1607</v>
      </c>
      <c r="M1210" s="66" t="s">
        <v>36</v>
      </c>
      <c r="N1210" s="68" t="s">
        <v>36</v>
      </c>
      <c r="O1210" s="69">
        <v>70</v>
      </c>
      <c r="P1210" s="66" t="s">
        <v>1607</v>
      </c>
      <c r="Q1210" s="68">
        <v>597</v>
      </c>
      <c r="R1210" s="68">
        <v>0</v>
      </c>
      <c r="S1210" s="68">
        <v>660</v>
      </c>
      <c r="T1210" s="68">
        <f t="shared" si="18"/>
        <v>46200</v>
      </c>
    </row>
    <row r="1211" spans="1:20" ht="15.75" hidden="1" customHeight="1">
      <c r="A1211" s="66">
        <v>1636</v>
      </c>
      <c r="B1211" s="66" t="s">
        <v>1516</v>
      </c>
      <c r="C1211" s="66" t="s">
        <v>3895</v>
      </c>
      <c r="D1211" s="66" t="s">
        <v>1607</v>
      </c>
      <c r="E1211" s="67" t="s">
        <v>741</v>
      </c>
      <c r="F1211" s="67" t="s">
        <v>742</v>
      </c>
      <c r="G1211" s="67" t="s">
        <v>212</v>
      </c>
      <c r="H1211" s="66" t="s">
        <v>151</v>
      </c>
      <c r="I1211" s="66" t="s">
        <v>88</v>
      </c>
      <c r="J1211" s="66" t="s">
        <v>36</v>
      </c>
      <c r="K1211" s="66" t="s">
        <v>1607</v>
      </c>
      <c r="L1211" s="66" t="s">
        <v>1607</v>
      </c>
      <c r="M1211" s="66" t="s">
        <v>36</v>
      </c>
      <c r="N1211" s="68" t="s">
        <v>1607</v>
      </c>
      <c r="O1211" s="69">
        <v>1</v>
      </c>
      <c r="P1211" s="66" t="s">
        <v>1607</v>
      </c>
      <c r="Q1211" s="68">
        <v>40689</v>
      </c>
      <c r="R1211" s="68">
        <v>0</v>
      </c>
      <c r="S1211" s="68">
        <v>44988</v>
      </c>
      <c r="T1211" s="68">
        <f t="shared" si="18"/>
        <v>44988</v>
      </c>
    </row>
    <row r="1212" spans="1:20" ht="15.75" customHeight="1">
      <c r="A1212" s="66">
        <v>835</v>
      </c>
      <c r="B1212" s="66">
        <v>1032130018</v>
      </c>
      <c r="C1212" s="66" t="s">
        <v>3896</v>
      </c>
      <c r="D1212" s="66" t="s">
        <v>1613</v>
      </c>
      <c r="E1212" s="67" t="s">
        <v>3897</v>
      </c>
      <c r="F1212" s="67" t="s">
        <v>3898</v>
      </c>
      <c r="G1212" s="67"/>
      <c r="H1212" s="66" t="s">
        <v>1262</v>
      </c>
      <c r="I1212" s="66" t="s">
        <v>534</v>
      </c>
      <c r="J1212" s="66" t="s">
        <v>36</v>
      </c>
      <c r="K1212" s="66" t="s">
        <v>1607</v>
      </c>
      <c r="L1212" s="66" t="s">
        <v>1607</v>
      </c>
      <c r="M1212" s="66" t="s">
        <v>36</v>
      </c>
      <c r="N1212" s="68"/>
      <c r="O1212" s="69">
        <v>3</v>
      </c>
      <c r="P1212" s="66" t="s">
        <v>1607</v>
      </c>
      <c r="Q1212" s="68">
        <v>4462</v>
      </c>
      <c r="R1212" s="68">
        <v>4462</v>
      </c>
      <c r="S1212" s="68">
        <v>4462</v>
      </c>
      <c r="T1212" s="68">
        <f t="shared" si="18"/>
        <v>13386</v>
      </c>
    </row>
    <row r="1213" spans="1:20" ht="15.75" hidden="1" customHeight="1">
      <c r="A1213" s="66">
        <v>277</v>
      </c>
      <c r="B1213" s="66">
        <v>1031810090</v>
      </c>
      <c r="C1213" s="66" t="s">
        <v>3899</v>
      </c>
      <c r="D1213" s="66" t="s">
        <v>1607</v>
      </c>
      <c r="E1213" s="67" t="s">
        <v>510</v>
      </c>
      <c r="F1213" s="67" t="s">
        <v>663</v>
      </c>
      <c r="G1213" s="67" t="s">
        <v>166</v>
      </c>
      <c r="H1213" s="66" t="s">
        <v>458</v>
      </c>
      <c r="I1213" s="66" t="s">
        <v>88</v>
      </c>
      <c r="J1213" s="66" t="s">
        <v>36</v>
      </c>
      <c r="K1213" s="66" t="s">
        <v>1607</v>
      </c>
      <c r="L1213" s="66" t="s">
        <v>1607</v>
      </c>
      <c r="M1213" s="66" t="s">
        <v>36</v>
      </c>
      <c r="N1213" s="68" t="s">
        <v>36</v>
      </c>
      <c r="O1213" s="69">
        <v>96</v>
      </c>
      <c r="P1213" s="66" t="s">
        <v>1607</v>
      </c>
      <c r="Q1213" s="68">
        <v>423</v>
      </c>
      <c r="R1213" s="68">
        <v>0</v>
      </c>
      <c r="S1213" s="68">
        <v>468</v>
      </c>
      <c r="T1213" s="68">
        <f t="shared" si="18"/>
        <v>44928</v>
      </c>
    </row>
    <row r="1214" spans="1:20" ht="15.75" hidden="1" customHeight="1">
      <c r="A1214" s="66">
        <v>192</v>
      </c>
      <c r="B1214" s="66">
        <v>1031070020</v>
      </c>
      <c r="C1214" s="66" t="s">
        <v>3900</v>
      </c>
      <c r="D1214" s="66" t="s">
        <v>1607</v>
      </c>
      <c r="E1214" s="67" t="s">
        <v>1184</v>
      </c>
      <c r="F1214" s="67" t="s">
        <v>971</v>
      </c>
      <c r="G1214" s="67" t="s">
        <v>169</v>
      </c>
      <c r="H1214" s="66" t="s">
        <v>560</v>
      </c>
      <c r="I1214" s="66" t="s">
        <v>88</v>
      </c>
      <c r="J1214" s="66" t="s">
        <v>36</v>
      </c>
      <c r="K1214" s="66" t="s">
        <v>1607</v>
      </c>
      <c r="L1214" s="66" t="s">
        <v>1607</v>
      </c>
      <c r="M1214" s="66" t="s">
        <v>36</v>
      </c>
      <c r="N1214" s="68" t="s">
        <v>36</v>
      </c>
      <c r="O1214" s="69">
        <v>198</v>
      </c>
      <c r="P1214" s="66" t="s">
        <v>1607</v>
      </c>
      <c r="Q1214" s="68">
        <v>201</v>
      </c>
      <c r="R1214" s="68">
        <v>0</v>
      </c>
      <c r="S1214" s="68">
        <v>222</v>
      </c>
      <c r="T1214" s="68">
        <f t="shared" si="18"/>
        <v>43956</v>
      </c>
    </row>
    <row r="1215" spans="1:20" ht="15.75" hidden="1" customHeight="1">
      <c r="A1215" s="66">
        <v>549</v>
      </c>
      <c r="B1215" s="66">
        <v>1031220100</v>
      </c>
      <c r="C1215" s="66" t="s">
        <v>3901</v>
      </c>
      <c r="D1215" s="66" t="s">
        <v>1607</v>
      </c>
      <c r="E1215" s="67" t="s">
        <v>1188</v>
      </c>
      <c r="F1215" s="67" t="s">
        <v>118</v>
      </c>
      <c r="G1215" s="67" t="s">
        <v>169</v>
      </c>
      <c r="H1215" s="66" t="s">
        <v>560</v>
      </c>
      <c r="I1215" s="66" t="s">
        <v>88</v>
      </c>
      <c r="J1215" s="66" t="s">
        <v>36</v>
      </c>
      <c r="K1215" s="66" t="s">
        <v>1607</v>
      </c>
      <c r="L1215" s="66" t="s">
        <v>1607</v>
      </c>
      <c r="M1215" s="66" t="s">
        <v>36</v>
      </c>
      <c r="N1215" s="68" t="s">
        <v>36</v>
      </c>
      <c r="O1215" s="69">
        <v>592</v>
      </c>
      <c r="P1215" s="66" t="s">
        <v>1607</v>
      </c>
      <c r="Q1215" s="68">
        <v>67</v>
      </c>
      <c r="R1215" s="68">
        <v>0</v>
      </c>
      <c r="S1215" s="68">
        <v>74</v>
      </c>
      <c r="T1215" s="68">
        <f t="shared" si="18"/>
        <v>43808</v>
      </c>
    </row>
    <row r="1216" spans="1:20" ht="15.75" hidden="1" customHeight="1">
      <c r="A1216" s="66">
        <v>543</v>
      </c>
      <c r="B1216" s="66">
        <v>1031070070</v>
      </c>
      <c r="C1216" s="66" t="s">
        <v>3902</v>
      </c>
      <c r="D1216" s="66" t="s">
        <v>1607</v>
      </c>
      <c r="E1216" s="67" t="s">
        <v>1189</v>
      </c>
      <c r="F1216" s="67" t="s">
        <v>1190</v>
      </c>
      <c r="G1216" s="67" t="s">
        <v>169</v>
      </c>
      <c r="H1216" s="66" t="s">
        <v>560</v>
      </c>
      <c r="I1216" s="66" t="s">
        <v>88</v>
      </c>
      <c r="J1216" s="66" t="s">
        <v>36</v>
      </c>
      <c r="K1216" s="66" t="s">
        <v>1607</v>
      </c>
      <c r="L1216" s="66" t="s">
        <v>1607</v>
      </c>
      <c r="M1216" s="66" t="s">
        <v>36</v>
      </c>
      <c r="N1216" s="68" t="s">
        <v>36</v>
      </c>
      <c r="O1216" s="69">
        <v>90</v>
      </c>
      <c r="P1216" s="66" t="s">
        <v>1607</v>
      </c>
      <c r="Q1216" s="68">
        <v>429</v>
      </c>
      <c r="R1216" s="68">
        <v>0</v>
      </c>
      <c r="S1216" s="68">
        <v>474</v>
      </c>
      <c r="T1216" s="68">
        <f t="shared" si="18"/>
        <v>42660</v>
      </c>
    </row>
    <row r="1217" spans="1:20" ht="15.75" hidden="1" customHeight="1">
      <c r="A1217" s="66">
        <v>372</v>
      </c>
      <c r="B1217" s="66">
        <v>1032150037</v>
      </c>
      <c r="C1217" s="66" t="s">
        <v>3903</v>
      </c>
      <c r="D1217" s="66" t="s">
        <v>1607</v>
      </c>
      <c r="E1217" s="67" t="s">
        <v>1254</v>
      </c>
      <c r="F1217" s="67" t="s">
        <v>1255</v>
      </c>
      <c r="G1217" s="67" t="s">
        <v>277</v>
      </c>
      <c r="H1217" s="66" t="s">
        <v>3904</v>
      </c>
      <c r="I1217" s="66" t="s">
        <v>35</v>
      </c>
      <c r="J1217" s="66" t="s">
        <v>36</v>
      </c>
      <c r="K1217" s="66" t="s">
        <v>1607</v>
      </c>
      <c r="L1217" s="66" t="s">
        <v>1607</v>
      </c>
      <c r="M1217" s="66" t="s">
        <v>36</v>
      </c>
      <c r="N1217" s="68" t="s">
        <v>1607</v>
      </c>
      <c r="O1217" s="69">
        <v>1</v>
      </c>
      <c r="P1217" s="66" t="s">
        <v>1607</v>
      </c>
      <c r="Q1217" s="68">
        <v>38555</v>
      </c>
      <c r="R1217" s="68">
        <v>0</v>
      </c>
      <c r="S1217" s="68">
        <v>42629</v>
      </c>
      <c r="T1217" s="68">
        <f t="shared" si="18"/>
        <v>42629</v>
      </c>
    </row>
    <row r="1218" spans="1:20" ht="15.75" hidden="1" customHeight="1">
      <c r="A1218" s="66">
        <v>669</v>
      </c>
      <c r="B1218" s="66">
        <v>1032411040</v>
      </c>
      <c r="C1218" s="66" t="s">
        <v>3905</v>
      </c>
      <c r="D1218" s="66" t="s">
        <v>1607</v>
      </c>
      <c r="E1218" s="67" t="s">
        <v>1191</v>
      </c>
      <c r="F1218" s="67" t="s">
        <v>735</v>
      </c>
      <c r="G1218" s="67" t="s">
        <v>673</v>
      </c>
      <c r="H1218" s="66" t="s">
        <v>458</v>
      </c>
      <c r="I1218" s="66" t="s">
        <v>88</v>
      </c>
      <c r="J1218" s="66" t="s">
        <v>36</v>
      </c>
      <c r="K1218" s="66" t="s">
        <v>1607</v>
      </c>
      <c r="L1218" s="66" t="s">
        <v>1607</v>
      </c>
      <c r="M1218" s="66" t="s">
        <v>36</v>
      </c>
      <c r="N1218" s="68" t="s">
        <v>36</v>
      </c>
      <c r="O1218" s="69">
        <v>195</v>
      </c>
      <c r="P1218" s="66" t="s">
        <v>1607</v>
      </c>
      <c r="Q1218" s="68">
        <v>190</v>
      </c>
      <c r="R1218" s="68">
        <v>0</v>
      </c>
      <c r="S1218" s="68">
        <v>210</v>
      </c>
      <c r="T1218" s="68">
        <f t="shared" ref="T1218:T1281" si="19">+O1218*S1218</f>
        <v>40950</v>
      </c>
    </row>
    <row r="1219" spans="1:20" ht="15.75" hidden="1" customHeight="1">
      <c r="A1219" s="66">
        <v>932</v>
      </c>
      <c r="B1219" s="66">
        <v>1031011016</v>
      </c>
      <c r="C1219" s="66" t="s">
        <v>3906</v>
      </c>
      <c r="D1219" s="66" t="s">
        <v>1607</v>
      </c>
      <c r="E1219" s="67" t="s">
        <v>1194</v>
      </c>
      <c r="F1219" s="67" t="s">
        <v>1195</v>
      </c>
      <c r="G1219" s="67"/>
      <c r="H1219" s="66" t="s">
        <v>560</v>
      </c>
      <c r="I1219" s="66" t="s">
        <v>88</v>
      </c>
      <c r="J1219" s="66" t="s">
        <v>36</v>
      </c>
      <c r="K1219" s="66" t="s">
        <v>1607</v>
      </c>
      <c r="L1219" s="66" t="s">
        <v>1607</v>
      </c>
      <c r="M1219" s="66" t="s">
        <v>36</v>
      </c>
      <c r="N1219" s="68"/>
      <c r="O1219" s="69">
        <v>35</v>
      </c>
      <c r="P1219" s="66" t="s">
        <v>1607</v>
      </c>
      <c r="Q1219" s="68">
        <v>1051</v>
      </c>
      <c r="R1219" s="68">
        <v>0</v>
      </c>
      <c r="S1219" s="68">
        <v>1162</v>
      </c>
      <c r="T1219" s="68">
        <f t="shared" si="19"/>
        <v>40670</v>
      </c>
    </row>
    <row r="1220" spans="1:20" ht="15.75" hidden="1" customHeight="1">
      <c r="A1220" s="66">
        <v>433</v>
      </c>
      <c r="B1220" s="66">
        <v>1032150002</v>
      </c>
      <c r="C1220" s="66" t="s">
        <v>3907</v>
      </c>
      <c r="D1220" s="66" t="s">
        <v>1607</v>
      </c>
      <c r="E1220" s="67" t="s">
        <v>1066</v>
      </c>
      <c r="F1220" s="67" t="s">
        <v>81</v>
      </c>
      <c r="G1220" s="67" t="s">
        <v>170</v>
      </c>
      <c r="H1220" s="66" t="s">
        <v>560</v>
      </c>
      <c r="I1220" s="66" t="s">
        <v>88</v>
      </c>
      <c r="J1220" s="66" t="s">
        <v>36</v>
      </c>
      <c r="K1220" s="66" t="s">
        <v>1607</v>
      </c>
      <c r="L1220" s="66" t="s">
        <v>1607</v>
      </c>
      <c r="M1220" s="66" t="s">
        <v>36</v>
      </c>
      <c r="N1220" s="68" t="s">
        <v>36</v>
      </c>
      <c r="O1220" s="69">
        <v>107</v>
      </c>
      <c r="P1220" s="66" t="s">
        <v>1607</v>
      </c>
      <c r="Q1220" s="68">
        <v>339</v>
      </c>
      <c r="R1220" s="68">
        <v>0</v>
      </c>
      <c r="S1220" s="68">
        <v>375</v>
      </c>
      <c r="T1220" s="68">
        <f t="shared" si="19"/>
        <v>40125</v>
      </c>
    </row>
    <row r="1221" spans="1:20" ht="15.75" hidden="1" customHeight="1">
      <c r="A1221" s="66">
        <v>1357</v>
      </c>
      <c r="B1221" s="66">
        <v>1176090076</v>
      </c>
      <c r="C1221" s="66">
        <v>1176090076</v>
      </c>
      <c r="D1221" s="66" t="s">
        <v>1607</v>
      </c>
      <c r="E1221" s="67" t="s">
        <v>1257</v>
      </c>
      <c r="F1221" s="67" t="s">
        <v>1258</v>
      </c>
      <c r="G1221" s="67" t="s">
        <v>3908</v>
      </c>
      <c r="H1221" s="66" t="s">
        <v>3909</v>
      </c>
      <c r="I1221" s="66" t="s">
        <v>48</v>
      </c>
      <c r="J1221" s="66" t="s">
        <v>36</v>
      </c>
      <c r="K1221" s="66" t="s">
        <v>1607</v>
      </c>
      <c r="L1221" s="66" t="s">
        <v>36</v>
      </c>
      <c r="M1221" s="66" t="s">
        <v>1607</v>
      </c>
      <c r="N1221" s="68" t="s">
        <v>1607</v>
      </c>
      <c r="O1221" s="69">
        <v>1</v>
      </c>
      <c r="P1221" s="66" t="s">
        <v>36</v>
      </c>
      <c r="Q1221" s="68">
        <v>36281</v>
      </c>
      <c r="R1221" s="68">
        <v>0</v>
      </c>
      <c r="S1221" s="68">
        <v>40114</v>
      </c>
      <c r="T1221" s="68">
        <f t="shared" si="19"/>
        <v>40114</v>
      </c>
    </row>
    <row r="1222" spans="1:20" ht="15.75" hidden="1" customHeight="1">
      <c r="A1222" s="66">
        <v>1200</v>
      </c>
      <c r="B1222" s="66">
        <v>1031220048</v>
      </c>
      <c r="C1222" s="66" t="s">
        <v>3910</v>
      </c>
      <c r="D1222" s="66" t="s">
        <v>1607</v>
      </c>
      <c r="E1222" s="67" t="s">
        <v>1199</v>
      </c>
      <c r="F1222" s="67" t="s">
        <v>1200</v>
      </c>
      <c r="G1222" s="67" t="s">
        <v>458</v>
      </c>
      <c r="H1222" s="66" t="s">
        <v>458</v>
      </c>
      <c r="I1222" s="66" t="s">
        <v>88</v>
      </c>
      <c r="J1222" s="66" t="s">
        <v>36</v>
      </c>
      <c r="K1222" s="66" t="s">
        <v>1607</v>
      </c>
      <c r="L1222" s="66" t="s">
        <v>36</v>
      </c>
      <c r="M1222" s="66" t="s">
        <v>1607</v>
      </c>
      <c r="N1222" s="68" t="s">
        <v>36</v>
      </c>
      <c r="O1222" s="69">
        <v>18</v>
      </c>
      <c r="P1222" s="66" t="s">
        <v>1607</v>
      </c>
      <c r="Q1222" s="68">
        <v>2011</v>
      </c>
      <c r="R1222" s="68">
        <v>0</v>
      </c>
      <c r="S1222" s="68">
        <v>2224</v>
      </c>
      <c r="T1222" s="68">
        <f t="shared" si="19"/>
        <v>40032</v>
      </c>
    </row>
    <row r="1223" spans="1:20" ht="15.75" hidden="1" customHeight="1">
      <c r="A1223" s="66">
        <v>1178</v>
      </c>
      <c r="B1223" s="66">
        <v>1033340012</v>
      </c>
      <c r="C1223" s="66" t="s">
        <v>3911</v>
      </c>
      <c r="D1223" s="66" t="s">
        <v>1607</v>
      </c>
      <c r="E1223" s="67" t="s">
        <v>1517</v>
      </c>
      <c r="F1223" s="67" t="s">
        <v>1391</v>
      </c>
      <c r="G1223" s="67" t="s">
        <v>1518</v>
      </c>
      <c r="H1223" s="66" t="s">
        <v>3912</v>
      </c>
      <c r="I1223" s="66" t="s">
        <v>254</v>
      </c>
      <c r="J1223" s="66" t="s">
        <v>36</v>
      </c>
      <c r="K1223" s="66" t="s">
        <v>1607</v>
      </c>
      <c r="L1223" s="66" t="s">
        <v>1607</v>
      </c>
      <c r="M1223" s="66" t="s">
        <v>36</v>
      </c>
      <c r="N1223" s="68" t="s">
        <v>1607</v>
      </c>
      <c r="O1223" s="69">
        <v>1</v>
      </c>
      <c r="P1223" s="66" t="s">
        <v>1607</v>
      </c>
      <c r="Q1223" s="68">
        <v>35924</v>
      </c>
      <c r="R1223" s="68">
        <v>0</v>
      </c>
      <c r="S1223" s="68">
        <v>39719</v>
      </c>
      <c r="T1223" s="68">
        <f t="shared" si="19"/>
        <v>39719</v>
      </c>
    </row>
    <row r="1224" spans="1:20" ht="15.75" hidden="1" customHeight="1">
      <c r="A1224" s="66">
        <v>257</v>
      </c>
      <c r="B1224" s="66">
        <v>1031014180</v>
      </c>
      <c r="C1224" s="66" t="s">
        <v>3913</v>
      </c>
      <c r="D1224" s="66" t="s">
        <v>1607</v>
      </c>
      <c r="E1224" s="67" t="s">
        <v>1198</v>
      </c>
      <c r="F1224" s="67" t="s">
        <v>81</v>
      </c>
      <c r="G1224" s="67" t="s">
        <v>170</v>
      </c>
      <c r="H1224" s="66" t="s">
        <v>560</v>
      </c>
      <c r="I1224" s="66" t="s">
        <v>88</v>
      </c>
      <c r="J1224" s="66" t="s">
        <v>36</v>
      </c>
      <c r="K1224" s="66" t="s">
        <v>1607</v>
      </c>
      <c r="L1224" s="66" t="s">
        <v>1607</v>
      </c>
      <c r="M1224" s="66" t="s">
        <v>36</v>
      </c>
      <c r="N1224" s="68" t="s">
        <v>36</v>
      </c>
      <c r="O1224" s="69">
        <v>58</v>
      </c>
      <c r="P1224" s="66" t="s">
        <v>1607</v>
      </c>
      <c r="Q1224" s="68">
        <v>599</v>
      </c>
      <c r="R1224" s="68">
        <v>0</v>
      </c>
      <c r="S1224" s="68">
        <v>662</v>
      </c>
      <c r="T1224" s="68">
        <f t="shared" si="19"/>
        <v>38396</v>
      </c>
    </row>
    <row r="1225" spans="1:20" ht="15.75" hidden="1" customHeight="1">
      <c r="A1225" s="66">
        <v>54</v>
      </c>
      <c r="B1225" s="66">
        <v>1031840006</v>
      </c>
      <c r="C1225" s="66" t="s">
        <v>3914</v>
      </c>
      <c r="D1225" s="66" t="s">
        <v>1607</v>
      </c>
      <c r="E1225" s="67" t="s">
        <v>1206</v>
      </c>
      <c r="F1225" s="67" t="s">
        <v>1173</v>
      </c>
      <c r="G1225" s="67" t="s">
        <v>169</v>
      </c>
      <c r="H1225" s="66" t="s">
        <v>560</v>
      </c>
      <c r="I1225" s="66" t="s">
        <v>88</v>
      </c>
      <c r="J1225" s="66" t="s">
        <v>36</v>
      </c>
      <c r="K1225" s="66" t="s">
        <v>36</v>
      </c>
      <c r="L1225" s="66" t="s">
        <v>1607</v>
      </c>
      <c r="M1225" s="66" t="s">
        <v>36</v>
      </c>
      <c r="N1225" s="68" t="s">
        <v>36</v>
      </c>
      <c r="O1225" s="69">
        <v>145</v>
      </c>
      <c r="P1225" s="66" t="s">
        <v>1607</v>
      </c>
      <c r="Q1225" s="68">
        <v>224</v>
      </c>
      <c r="R1225" s="68">
        <v>0</v>
      </c>
      <c r="S1225" s="68">
        <v>248</v>
      </c>
      <c r="T1225" s="68">
        <f t="shared" si="19"/>
        <v>35960</v>
      </c>
    </row>
    <row r="1226" spans="1:20" ht="15.75" hidden="1" customHeight="1">
      <c r="A1226" s="66">
        <v>238</v>
      </c>
      <c r="B1226" s="66">
        <v>1031620020</v>
      </c>
      <c r="C1226" s="66" t="s">
        <v>3915</v>
      </c>
      <c r="D1226" s="66" t="s">
        <v>1607</v>
      </c>
      <c r="E1226" s="67" t="s">
        <v>1208</v>
      </c>
      <c r="F1226" s="67" t="s">
        <v>91</v>
      </c>
      <c r="G1226" s="67" t="s">
        <v>169</v>
      </c>
      <c r="H1226" s="66" t="s">
        <v>560</v>
      </c>
      <c r="I1226" s="66" t="s">
        <v>88</v>
      </c>
      <c r="J1226" s="66" t="s">
        <v>36</v>
      </c>
      <c r="K1226" s="66" t="s">
        <v>1607</v>
      </c>
      <c r="L1226" s="66" t="s">
        <v>1607</v>
      </c>
      <c r="M1226" s="66" t="s">
        <v>36</v>
      </c>
      <c r="N1226" s="68" t="s">
        <v>36</v>
      </c>
      <c r="O1226" s="69">
        <v>402</v>
      </c>
      <c r="P1226" s="66" t="s">
        <v>1607</v>
      </c>
      <c r="Q1226" s="68">
        <v>78</v>
      </c>
      <c r="R1226" s="68">
        <v>0</v>
      </c>
      <c r="S1226" s="68">
        <v>86</v>
      </c>
      <c r="T1226" s="68">
        <f t="shared" si="19"/>
        <v>34572</v>
      </c>
    </row>
    <row r="1227" spans="1:20" ht="15.75" hidden="1" customHeight="1">
      <c r="A1227" s="66">
        <v>357</v>
      </c>
      <c r="B1227" s="66">
        <v>1032410080</v>
      </c>
      <c r="C1227" s="66" t="s">
        <v>3916</v>
      </c>
      <c r="D1227" s="66" t="s">
        <v>1607</v>
      </c>
      <c r="E1227" s="67" t="s">
        <v>1209</v>
      </c>
      <c r="F1227" s="67" t="s">
        <v>430</v>
      </c>
      <c r="G1227" s="67" t="s">
        <v>170</v>
      </c>
      <c r="H1227" s="66" t="s">
        <v>560</v>
      </c>
      <c r="I1227" s="66" t="s">
        <v>88</v>
      </c>
      <c r="J1227" s="66" t="s">
        <v>36</v>
      </c>
      <c r="K1227" s="66" t="s">
        <v>1607</v>
      </c>
      <c r="L1227" s="66" t="s">
        <v>1607</v>
      </c>
      <c r="M1227" s="66" t="s">
        <v>36</v>
      </c>
      <c r="N1227" s="68" t="s">
        <v>36</v>
      </c>
      <c r="O1227" s="69">
        <v>489</v>
      </c>
      <c r="P1227" s="66" t="s">
        <v>1607</v>
      </c>
      <c r="Q1227" s="68">
        <v>63</v>
      </c>
      <c r="R1227" s="68">
        <v>0</v>
      </c>
      <c r="S1227" s="68">
        <v>69</v>
      </c>
      <c r="T1227" s="68">
        <f t="shared" si="19"/>
        <v>33741</v>
      </c>
    </row>
    <row r="1228" spans="1:20" ht="15.75" customHeight="1">
      <c r="A1228" s="66">
        <v>811</v>
      </c>
      <c r="B1228" s="66">
        <v>1031011027</v>
      </c>
      <c r="C1228" s="66" t="s">
        <v>3917</v>
      </c>
      <c r="D1228" s="66" t="s">
        <v>1613</v>
      </c>
      <c r="E1228" s="67" t="s">
        <v>3918</v>
      </c>
      <c r="F1228" s="67" t="s">
        <v>1317</v>
      </c>
      <c r="G1228" s="67"/>
      <c r="H1228" s="66" t="s">
        <v>560</v>
      </c>
      <c r="I1228" s="66" t="s">
        <v>88</v>
      </c>
      <c r="J1228" s="66" t="s">
        <v>36</v>
      </c>
      <c r="K1228" s="66" t="s">
        <v>1607</v>
      </c>
      <c r="L1228" s="66" t="s">
        <v>1607</v>
      </c>
      <c r="M1228" s="66" t="s">
        <v>36</v>
      </c>
      <c r="N1228" s="68"/>
      <c r="O1228" s="69">
        <v>1</v>
      </c>
      <c r="P1228" s="66" t="s">
        <v>1607</v>
      </c>
      <c r="Q1228" s="68">
        <v>11754</v>
      </c>
      <c r="R1228" s="68">
        <v>16914</v>
      </c>
      <c r="S1228" s="68">
        <v>11754</v>
      </c>
      <c r="T1228" s="68">
        <f t="shared" si="19"/>
        <v>11754</v>
      </c>
    </row>
    <row r="1229" spans="1:20" ht="15.75" customHeight="1">
      <c r="A1229" s="66">
        <v>909</v>
      </c>
      <c r="B1229" s="66">
        <v>1031810005</v>
      </c>
      <c r="C1229" s="66" t="s">
        <v>3919</v>
      </c>
      <c r="D1229" s="66" t="s">
        <v>1613</v>
      </c>
      <c r="E1229" s="67" t="s">
        <v>3442</v>
      </c>
      <c r="F1229" s="67" t="s">
        <v>595</v>
      </c>
      <c r="G1229" s="67"/>
      <c r="H1229" s="66" t="s">
        <v>560</v>
      </c>
      <c r="I1229" s="66" t="s">
        <v>88</v>
      </c>
      <c r="J1229" s="66" t="s">
        <v>36</v>
      </c>
      <c r="K1229" s="66" t="s">
        <v>1607</v>
      </c>
      <c r="L1229" s="66" t="s">
        <v>1607</v>
      </c>
      <c r="M1229" s="66" t="s">
        <v>36</v>
      </c>
      <c r="N1229" s="68"/>
      <c r="O1229" s="69">
        <v>29</v>
      </c>
      <c r="P1229" s="66" t="s">
        <v>1607</v>
      </c>
      <c r="Q1229" s="68">
        <v>402</v>
      </c>
      <c r="R1229" s="68">
        <v>439</v>
      </c>
      <c r="S1229" s="68">
        <v>402</v>
      </c>
      <c r="T1229" s="68">
        <f t="shared" si="19"/>
        <v>11658</v>
      </c>
    </row>
    <row r="1230" spans="1:20" ht="15.75" customHeight="1">
      <c r="A1230" s="66">
        <v>1249</v>
      </c>
      <c r="B1230" s="66">
        <v>1031250057</v>
      </c>
      <c r="C1230" s="66" t="s">
        <v>3920</v>
      </c>
      <c r="D1230" s="66" t="s">
        <v>1613</v>
      </c>
      <c r="E1230" s="67" t="s">
        <v>3921</v>
      </c>
      <c r="F1230" s="67" t="s">
        <v>3922</v>
      </c>
      <c r="G1230" s="67" t="s">
        <v>169</v>
      </c>
      <c r="H1230" s="66" t="s">
        <v>169</v>
      </c>
      <c r="I1230" s="66" t="s">
        <v>88</v>
      </c>
      <c r="J1230" s="66" t="s">
        <v>36</v>
      </c>
      <c r="K1230" s="66" t="s">
        <v>1607</v>
      </c>
      <c r="L1230" s="66" t="s">
        <v>36</v>
      </c>
      <c r="M1230" s="66" t="s">
        <v>1607</v>
      </c>
      <c r="N1230" s="68" t="s">
        <v>36</v>
      </c>
      <c r="O1230" s="69">
        <v>1</v>
      </c>
      <c r="P1230" s="66" t="s">
        <v>1607</v>
      </c>
      <c r="Q1230" s="68">
        <v>10303</v>
      </c>
      <c r="R1230" s="68">
        <v>10303</v>
      </c>
      <c r="S1230" s="68">
        <v>10303</v>
      </c>
      <c r="T1230" s="68">
        <f t="shared" si="19"/>
        <v>10303</v>
      </c>
    </row>
    <row r="1231" spans="1:20" ht="15.75" customHeight="1">
      <c r="A1231" s="66">
        <v>1241</v>
      </c>
      <c r="B1231" s="66">
        <v>1031220066</v>
      </c>
      <c r="C1231" s="66" t="s">
        <v>3923</v>
      </c>
      <c r="D1231" s="66" t="s">
        <v>1613</v>
      </c>
      <c r="E1231" s="67" t="s">
        <v>3924</v>
      </c>
      <c r="F1231" s="67" t="s">
        <v>898</v>
      </c>
      <c r="G1231" s="67" t="s">
        <v>3925</v>
      </c>
      <c r="H1231" s="66" t="s">
        <v>3925</v>
      </c>
      <c r="I1231" s="66" t="s">
        <v>3135</v>
      </c>
      <c r="J1231" s="66" t="s">
        <v>36</v>
      </c>
      <c r="K1231" s="66" t="s">
        <v>1607</v>
      </c>
      <c r="L1231" s="66" t="s">
        <v>1607</v>
      </c>
      <c r="M1231" s="66" t="s">
        <v>36</v>
      </c>
      <c r="N1231" s="68" t="s">
        <v>36</v>
      </c>
      <c r="O1231" s="69">
        <v>18</v>
      </c>
      <c r="P1231" s="66" t="s">
        <v>1607</v>
      </c>
      <c r="Q1231" s="68">
        <v>561</v>
      </c>
      <c r="R1231" s="68">
        <v>561</v>
      </c>
      <c r="S1231" s="68">
        <v>561</v>
      </c>
      <c r="T1231" s="68">
        <f t="shared" si="19"/>
        <v>10098</v>
      </c>
    </row>
    <row r="1232" spans="1:20" ht="15.75" customHeight="1">
      <c r="A1232" s="66">
        <v>1515</v>
      </c>
      <c r="B1232" s="66">
        <v>1031220099</v>
      </c>
      <c r="C1232" s="66" t="s">
        <v>3926</v>
      </c>
      <c r="D1232" s="66" t="s">
        <v>1613</v>
      </c>
      <c r="E1232" s="67" t="s">
        <v>3668</v>
      </c>
      <c r="F1232" s="67" t="s">
        <v>3669</v>
      </c>
      <c r="G1232" s="67" t="s">
        <v>578</v>
      </c>
      <c r="H1232" s="66" t="s">
        <v>458</v>
      </c>
      <c r="I1232" s="66" t="s">
        <v>88</v>
      </c>
      <c r="J1232" s="66" t="s">
        <v>36</v>
      </c>
      <c r="K1232" s="66" t="s">
        <v>1607</v>
      </c>
      <c r="L1232" s="66" t="s">
        <v>1607</v>
      </c>
      <c r="M1232" s="66" t="s">
        <v>36</v>
      </c>
      <c r="N1232" s="68" t="s">
        <v>36</v>
      </c>
      <c r="O1232" s="69">
        <v>1</v>
      </c>
      <c r="P1232" s="66" t="s">
        <v>1607</v>
      </c>
      <c r="Q1232" s="68">
        <v>9819</v>
      </c>
      <c r="R1232" s="68">
        <v>9819</v>
      </c>
      <c r="S1232" s="68">
        <v>9819</v>
      </c>
      <c r="T1232" s="68">
        <f t="shared" si="19"/>
        <v>9819</v>
      </c>
    </row>
    <row r="1233" spans="1:20" ht="15.75" hidden="1" customHeight="1">
      <c r="A1233" s="66">
        <v>353</v>
      </c>
      <c r="B1233" s="66">
        <v>1033340011</v>
      </c>
      <c r="C1233" s="66" t="s">
        <v>3927</v>
      </c>
      <c r="D1233" s="66" t="s">
        <v>1607</v>
      </c>
      <c r="E1233" s="67" t="s">
        <v>1273</v>
      </c>
      <c r="F1233" s="67" t="s">
        <v>1274</v>
      </c>
      <c r="G1233" s="67" t="s">
        <v>261</v>
      </c>
      <c r="H1233" s="66" t="s">
        <v>3928</v>
      </c>
      <c r="I1233" s="66" t="s">
        <v>254</v>
      </c>
      <c r="J1233" s="66" t="s">
        <v>36</v>
      </c>
      <c r="K1233" s="66" t="s">
        <v>1607</v>
      </c>
      <c r="L1233" s="66" t="s">
        <v>1607</v>
      </c>
      <c r="M1233" s="66" t="s">
        <v>36</v>
      </c>
      <c r="N1233" s="68" t="s">
        <v>1607</v>
      </c>
      <c r="O1233" s="69">
        <v>1</v>
      </c>
      <c r="P1233" s="66" t="s">
        <v>1607</v>
      </c>
      <c r="Q1233" s="68">
        <v>30507</v>
      </c>
      <c r="R1233" s="68">
        <v>0</v>
      </c>
      <c r="S1233" s="68">
        <v>33730</v>
      </c>
      <c r="T1233" s="68">
        <f t="shared" si="19"/>
        <v>33730</v>
      </c>
    </row>
    <row r="1234" spans="1:20" ht="15.75" hidden="1" customHeight="1">
      <c r="A1234" s="66">
        <v>216</v>
      </c>
      <c r="B1234" s="66" t="s">
        <v>1212</v>
      </c>
      <c r="C1234" s="66" t="s">
        <v>3929</v>
      </c>
      <c r="D1234" s="66" t="s">
        <v>1607</v>
      </c>
      <c r="E1234" s="67" t="s">
        <v>1213</v>
      </c>
      <c r="F1234" s="67" t="s">
        <v>735</v>
      </c>
      <c r="G1234" s="67" t="s">
        <v>170</v>
      </c>
      <c r="H1234" s="66" t="s">
        <v>458</v>
      </c>
      <c r="I1234" s="66" t="s">
        <v>88</v>
      </c>
      <c r="J1234" s="66" t="s">
        <v>36</v>
      </c>
      <c r="K1234" s="66" t="s">
        <v>1607</v>
      </c>
      <c r="L1234" s="66" t="s">
        <v>1607</v>
      </c>
      <c r="M1234" s="66" t="s">
        <v>36</v>
      </c>
      <c r="N1234" s="68" t="s">
        <v>36</v>
      </c>
      <c r="O1234" s="69">
        <v>28</v>
      </c>
      <c r="P1234" s="66" t="s">
        <v>1607</v>
      </c>
      <c r="Q1234" s="68">
        <v>1032</v>
      </c>
      <c r="R1234" s="68">
        <v>0</v>
      </c>
      <c r="S1234" s="68">
        <v>1141</v>
      </c>
      <c r="T1234" s="68">
        <f t="shared" si="19"/>
        <v>31948</v>
      </c>
    </row>
    <row r="1235" spans="1:20" ht="15.75" hidden="1" customHeight="1">
      <c r="A1235" s="66">
        <v>607</v>
      </c>
      <c r="B1235" s="66">
        <v>1032170105</v>
      </c>
      <c r="C1235" s="66" t="s">
        <v>3930</v>
      </c>
      <c r="D1235" s="66" t="s">
        <v>1607</v>
      </c>
      <c r="E1235" s="67" t="s">
        <v>1280</v>
      </c>
      <c r="F1235" s="67" t="s">
        <v>1281</v>
      </c>
      <c r="G1235" s="67" t="s">
        <v>33</v>
      </c>
      <c r="H1235" s="66" t="s">
        <v>1644</v>
      </c>
      <c r="I1235" s="66" t="s">
        <v>35</v>
      </c>
      <c r="J1235" s="66" t="s">
        <v>36</v>
      </c>
      <c r="K1235" s="66" t="s">
        <v>1607</v>
      </c>
      <c r="L1235" s="66" t="s">
        <v>1607</v>
      </c>
      <c r="M1235" s="66" t="s">
        <v>36</v>
      </c>
      <c r="N1235" s="68" t="s">
        <v>1607</v>
      </c>
      <c r="O1235" s="69">
        <v>1</v>
      </c>
      <c r="P1235" s="66" t="s">
        <v>1607</v>
      </c>
      <c r="Q1235" s="68">
        <v>28665</v>
      </c>
      <c r="R1235" s="68">
        <v>0</v>
      </c>
      <c r="S1235" s="68">
        <v>31694</v>
      </c>
      <c r="T1235" s="68">
        <f t="shared" si="19"/>
        <v>31694</v>
      </c>
    </row>
    <row r="1236" spans="1:20" ht="15.75" hidden="1" customHeight="1">
      <c r="A1236" s="66">
        <v>598</v>
      </c>
      <c r="B1236" s="66">
        <v>1031016024</v>
      </c>
      <c r="C1236" s="66" t="s">
        <v>3931</v>
      </c>
      <c r="D1236" s="66" t="s">
        <v>1607</v>
      </c>
      <c r="E1236" s="67" t="s">
        <v>1228</v>
      </c>
      <c r="F1236" s="67" t="s">
        <v>1229</v>
      </c>
      <c r="G1236" s="67" t="s">
        <v>170</v>
      </c>
      <c r="H1236" s="66" t="s">
        <v>560</v>
      </c>
      <c r="I1236" s="66" t="s">
        <v>88</v>
      </c>
      <c r="J1236" s="66" t="s">
        <v>36</v>
      </c>
      <c r="K1236" s="66" t="s">
        <v>1607</v>
      </c>
      <c r="L1236" s="66" t="s">
        <v>1607</v>
      </c>
      <c r="M1236" s="66" t="s">
        <v>36</v>
      </c>
      <c r="N1236" s="68" t="s">
        <v>36</v>
      </c>
      <c r="O1236" s="69">
        <v>19</v>
      </c>
      <c r="P1236" s="66" t="s">
        <v>1607</v>
      </c>
      <c r="Q1236" s="68">
        <v>1506</v>
      </c>
      <c r="R1236" s="68">
        <v>0</v>
      </c>
      <c r="S1236" s="68">
        <v>1665</v>
      </c>
      <c r="T1236" s="68">
        <f t="shared" si="19"/>
        <v>31635</v>
      </c>
    </row>
    <row r="1237" spans="1:20" ht="15.75" hidden="1" customHeight="1">
      <c r="A1237" s="66">
        <v>1339</v>
      </c>
      <c r="B1237" s="66">
        <v>1031011024</v>
      </c>
      <c r="C1237" s="66" t="s">
        <v>3932</v>
      </c>
      <c r="D1237" s="66" t="s">
        <v>1607</v>
      </c>
      <c r="E1237" s="67" t="s">
        <v>1519</v>
      </c>
      <c r="F1237" s="67" t="s">
        <v>96</v>
      </c>
      <c r="G1237" s="67"/>
      <c r="H1237" s="66" t="s">
        <v>3587</v>
      </c>
      <c r="I1237" s="66" t="s">
        <v>88</v>
      </c>
      <c r="J1237" s="66" t="s">
        <v>36</v>
      </c>
      <c r="K1237" s="66"/>
      <c r="L1237" s="66" t="s">
        <v>1607</v>
      </c>
      <c r="M1237" s="66" t="s">
        <v>36</v>
      </c>
      <c r="N1237" s="68" t="s">
        <v>1607</v>
      </c>
      <c r="O1237" s="69">
        <v>1</v>
      </c>
      <c r="P1237" s="66" t="s">
        <v>1607</v>
      </c>
      <c r="Q1237" s="68">
        <v>28304</v>
      </c>
      <c r="R1237" s="68">
        <v>0</v>
      </c>
      <c r="S1237" s="68">
        <v>31295</v>
      </c>
      <c r="T1237" s="68">
        <f t="shared" si="19"/>
        <v>31295</v>
      </c>
    </row>
    <row r="1238" spans="1:20" ht="15.75" hidden="1" customHeight="1">
      <c r="A1238" s="66">
        <v>58</v>
      </c>
      <c r="B1238" s="66">
        <v>1031610020</v>
      </c>
      <c r="C1238" s="66" t="s">
        <v>3933</v>
      </c>
      <c r="D1238" s="66" t="s">
        <v>1607</v>
      </c>
      <c r="E1238" s="67" t="s">
        <v>1214</v>
      </c>
      <c r="F1238" s="67" t="s">
        <v>1216</v>
      </c>
      <c r="G1238" s="67" t="s">
        <v>1215</v>
      </c>
      <c r="H1238" s="66" t="s">
        <v>560</v>
      </c>
      <c r="I1238" s="66" t="s">
        <v>88</v>
      </c>
      <c r="J1238" s="66" t="s">
        <v>36</v>
      </c>
      <c r="K1238" s="66" t="s">
        <v>1607</v>
      </c>
      <c r="L1238" s="66" t="s">
        <v>1607</v>
      </c>
      <c r="M1238" s="66" t="s">
        <v>36</v>
      </c>
      <c r="N1238" s="68" t="s">
        <v>36</v>
      </c>
      <c r="O1238" s="69">
        <v>65</v>
      </c>
      <c r="P1238" s="66" t="s">
        <v>1607</v>
      </c>
      <c r="Q1238" s="68">
        <v>431</v>
      </c>
      <c r="R1238" s="68">
        <v>0</v>
      </c>
      <c r="S1238" s="68">
        <v>476</v>
      </c>
      <c r="T1238" s="68">
        <f t="shared" si="19"/>
        <v>30940</v>
      </c>
    </row>
    <row r="1239" spans="1:20" ht="15.75" hidden="1" customHeight="1">
      <c r="A1239" s="66">
        <v>2047</v>
      </c>
      <c r="B1239" s="66">
        <v>1032710090</v>
      </c>
      <c r="C1239" s="66" t="s">
        <v>3934</v>
      </c>
      <c r="D1239" s="66" t="s">
        <v>1607</v>
      </c>
      <c r="E1239" s="67" t="s">
        <v>1283</v>
      </c>
      <c r="F1239" s="67" t="s">
        <v>469</v>
      </c>
      <c r="G1239" s="67" t="s">
        <v>1284</v>
      </c>
      <c r="H1239" s="66" t="s">
        <v>32</v>
      </c>
      <c r="I1239" s="66" t="s">
        <v>48</v>
      </c>
      <c r="J1239" s="66" t="s">
        <v>36</v>
      </c>
      <c r="K1239" s="66" t="s">
        <v>1607</v>
      </c>
      <c r="L1239" s="66" t="s">
        <v>1607</v>
      </c>
      <c r="M1239" s="66" t="s">
        <v>36</v>
      </c>
      <c r="N1239" s="68" t="s">
        <v>1607</v>
      </c>
      <c r="O1239" s="69">
        <v>1</v>
      </c>
      <c r="P1239" s="66" t="s">
        <v>1607</v>
      </c>
      <c r="Q1239" s="68">
        <v>29150</v>
      </c>
      <c r="R1239" s="68">
        <v>0</v>
      </c>
      <c r="S1239" s="68">
        <v>30637</v>
      </c>
      <c r="T1239" s="68">
        <f t="shared" si="19"/>
        <v>30637</v>
      </c>
    </row>
    <row r="1240" spans="1:20" ht="15.75" hidden="1" customHeight="1">
      <c r="A1240" s="66">
        <v>394</v>
      </c>
      <c r="B1240" s="66">
        <v>1031840040</v>
      </c>
      <c r="C1240" s="66" t="s">
        <v>3935</v>
      </c>
      <c r="D1240" s="66" t="s">
        <v>1607</v>
      </c>
      <c r="E1240" s="67" t="s">
        <v>1217</v>
      </c>
      <c r="F1240" s="67" t="s">
        <v>595</v>
      </c>
      <c r="G1240" s="67" t="s">
        <v>170</v>
      </c>
      <c r="H1240" s="66" t="s">
        <v>560</v>
      </c>
      <c r="I1240" s="66" t="s">
        <v>88</v>
      </c>
      <c r="J1240" s="66" t="s">
        <v>36</v>
      </c>
      <c r="K1240" s="66" t="s">
        <v>1607</v>
      </c>
      <c r="L1240" s="66" t="s">
        <v>1607</v>
      </c>
      <c r="M1240" s="66" t="s">
        <v>36</v>
      </c>
      <c r="N1240" s="68" t="s">
        <v>36</v>
      </c>
      <c r="O1240" s="69">
        <v>83</v>
      </c>
      <c r="P1240" s="66" t="s">
        <v>1607</v>
      </c>
      <c r="Q1240" s="68">
        <v>334</v>
      </c>
      <c r="R1240" s="68">
        <v>0</v>
      </c>
      <c r="S1240" s="68">
        <v>369</v>
      </c>
      <c r="T1240" s="68">
        <f t="shared" si="19"/>
        <v>30627</v>
      </c>
    </row>
    <row r="1241" spans="1:20" ht="15.75" customHeight="1">
      <c r="A1241" s="66">
        <v>73</v>
      </c>
      <c r="B1241" s="66">
        <v>1031220169</v>
      </c>
      <c r="C1241" s="66" t="s">
        <v>3936</v>
      </c>
      <c r="D1241" s="66" t="s">
        <v>1613</v>
      </c>
      <c r="E1241" s="67" t="s">
        <v>3937</v>
      </c>
      <c r="F1241" s="67" t="s">
        <v>3938</v>
      </c>
      <c r="G1241" s="67" t="s">
        <v>169</v>
      </c>
      <c r="H1241" s="66" t="s">
        <v>458</v>
      </c>
      <c r="I1241" s="66" t="s">
        <v>88</v>
      </c>
      <c r="J1241" s="66" t="s">
        <v>36</v>
      </c>
      <c r="K1241" s="66" t="s">
        <v>1607</v>
      </c>
      <c r="L1241" s="66" t="s">
        <v>1607</v>
      </c>
      <c r="M1241" s="66" t="s">
        <v>36</v>
      </c>
      <c r="N1241" s="68" t="s">
        <v>36</v>
      </c>
      <c r="O1241" s="69">
        <v>1</v>
      </c>
      <c r="P1241" s="66" t="s">
        <v>1607</v>
      </c>
      <c r="Q1241" s="68">
        <v>9819</v>
      </c>
      <c r="R1241" s="68">
        <v>9819</v>
      </c>
      <c r="S1241" s="68">
        <v>9819</v>
      </c>
      <c r="T1241" s="68">
        <f t="shared" si="19"/>
        <v>9819</v>
      </c>
    </row>
    <row r="1242" spans="1:20" ht="15.75" hidden="1" customHeight="1">
      <c r="A1242" s="66">
        <v>1791</v>
      </c>
      <c r="B1242" s="66">
        <v>1032911116</v>
      </c>
      <c r="C1242" s="66" t="s">
        <v>3939</v>
      </c>
      <c r="D1242" s="66" t="s">
        <v>1607</v>
      </c>
      <c r="E1242" s="67" t="s">
        <v>1520</v>
      </c>
      <c r="F1242" s="67" t="s">
        <v>1521</v>
      </c>
      <c r="G1242" s="67" t="s">
        <v>277</v>
      </c>
      <c r="H1242" s="66" t="s">
        <v>32</v>
      </c>
      <c r="I1242" s="66" t="s">
        <v>35</v>
      </c>
      <c r="J1242" s="66" t="s">
        <v>36</v>
      </c>
      <c r="K1242" s="66" t="s">
        <v>1607</v>
      </c>
      <c r="L1242" s="66" t="s">
        <v>1607</v>
      </c>
      <c r="M1242" s="66" t="s">
        <v>36</v>
      </c>
      <c r="N1242" s="68" t="s">
        <v>1607</v>
      </c>
      <c r="O1242" s="69">
        <v>1</v>
      </c>
      <c r="P1242" s="66" t="s">
        <v>1607</v>
      </c>
      <c r="Q1242" s="68">
        <v>27352</v>
      </c>
      <c r="R1242" s="68">
        <v>0</v>
      </c>
      <c r="S1242" s="68">
        <v>30241</v>
      </c>
      <c r="T1242" s="68">
        <f t="shared" si="19"/>
        <v>30241</v>
      </c>
    </row>
    <row r="1243" spans="1:20" ht="15.75" customHeight="1">
      <c r="A1243" s="66">
        <v>1513</v>
      </c>
      <c r="B1243" s="66">
        <v>1031220196</v>
      </c>
      <c r="C1243" s="66" t="s">
        <v>3940</v>
      </c>
      <c r="D1243" s="66" t="s">
        <v>1613</v>
      </c>
      <c r="E1243" s="67" t="s">
        <v>3937</v>
      </c>
      <c r="F1243" s="67" t="s">
        <v>3938</v>
      </c>
      <c r="G1243" s="67" t="s">
        <v>169</v>
      </c>
      <c r="H1243" s="66" t="s">
        <v>458</v>
      </c>
      <c r="I1243" s="66" t="s">
        <v>88</v>
      </c>
      <c r="J1243" s="66" t="s">
        <v>36</v>
      </c>
      <c r="K1243" s="66" t="s">
        <v>1607</v>
      </c>
      <c r="L1243" s="66" t="s">
        <v>1607</v>
      </c>
      <c r="M1243" s="66" t="s">
        <v>36</v>
      </c>
      <c r="N1243" s="68" t="s">
        <v>36</v>
      </c>
      <c r="O1243" s="69">
        <v>1</v>
      </c>
      <c r="P1243" s="66" t="s">
        <v>1607</v>
      </c>
      <c r="Q1243" s="68">
        <v>9819</v>
      </c>
      <c r="R1243" s="68">
        <v>9819</v>
      </c>
      <c r="S1243" s="68">
        <v>9819</v>
      </c>
      <c r="T1243" s="68">
        <f t="shared" si="19"/>
        <v>9819</v>
      </c>
    </row>
    <row r="1244" spans="1:20" ht="15.75" customHeight="1">
      <c r="A1244" s="66">
        <v>709</v>
      </c>
      <c r="B1244" s="66">
        <v>1032210177</v>
      </c>
      <c r="C1244" s="66" t="s">
        <v>3941</v>
      </c>
      <c r="D1244" s="66" t="s">
        <v>1613</v>
      </c>
      <c r="E1244" s="67" t="s">
        <v>3942</v>
      </c>
      <c r="F1244" s="67" t="s">
        <v>971</v>
      </c>
      <c r="G1244" s="67"/>
      <c r="H1244" s="66" t="s">
        <v>560</v>
      </c>
      <c r="I1244" s="66" t="s">
        <v>88</v>
      </c>
      <c r="J1244" s="66" t="s">
        <v>36</v>
      </c>
      <c r="K1244" s="66" t="s">
        <v>1607</v>
      </c>
      <c r="L1244" s="66" t="s">
        <v>1607</v>
      </c>
      <c r="M1244" s="66" t="s">
        <v>36</v>
      </c>
      <c r="N1244" s="68"/>
      <c r="O1244" s="69">
        <v>1</v>
      </c>
      <c r="P1244" s="66" t="s">
        <v>1607</v>
      </c>
      <c r="Q1244" s="68">
        <v>9509</v>
      </c>
      <c r="R1244" s="68">
        <v>13683</v>
      </c>
      <c r="S1244" s="68">
        <v>9509</v>
      </c>
      <c r="T1244" s="68">
        <f t="shared" si="19"/>
        <v>9509</v>
      </c>
    </row>
    <row r="1245" spans="1:20" ht="15.75" customHeight="1">
      <c r="A1245" s="66">
        <v>1045</v>
      </c>
      <c r="B1245" s="66">
        <v>1031440164</v>
      </c>
      <c r="C1245" s="66" t="s">
        <v>3943</v>
      </c>
      <c r="D1245" s="66" t="s">
        <v>1613</v>
      </c>
      <c r="E1245" s="67" t="s">
        <v>3944</v>
      </c>
      <c r="F1245" s="67" t="s">
        <v>262</v>
      </c>
      <c r="G1245" s="67"/>
      <c r="H1245" s="66" t="s">
        <v>3945</v>
      </c>
      <c r="I1245" s="66" t="s">
        <v>248</v>
      </c>
      <c r="J1245" s="66" t="s">
        <v>36</v>
      </c>
      <c r="K1245" s="66" t="s">
        <v>1607</v>
      </c>
      <c r="L1245" s="66" t="s">
        <v>1607</v>
      </c>
      <c r="M1245" s="66" t="s">
        <v>36</v>
      </c>
      <c r="N1245" s="68"/>
      <c r="O1245" s="69">
        <v>1</v>
      </c>
      <c r="P1245" s="66" t="s">
        <v>1607</v>
      </c>
      <c r="Q1245" s="68">
        <v>7826</v>
      </c>
      <c r="R1245" s="68">
        <v>7826</v>
      </c>
      <c r="S1245" s="68">
        <v>7826</v>
      </c>
      <c r="T1245" s="68">
        <f t="shared" si="19"/>
        <v>7826</v>
      </c>
    </row>
    <row r="1246" spans="1:20" ht="15.75" hidden="1" customHeight="1">
      <c r="A1246" s="66">
        <v>641</v>
      </c>
      <c r="B1246" s="66">
        <v>1032911118</v>
      </c>
      <c r="C1246" s="66" t="s">
        <v>3946</v>
      </c>
      <c r="D1246" s="66" t="s">
        <v>1607</v>
      </c>
      <c r="E1246" s="67" t="s">
        <v>1520</v>
      </c>
      <c r="F1246" s="67" t="s">
        <v>1521</v>
      </c>
      <c r="G1246" s="67" t="s">
        <v>277</v>
      </c>
      <c r="H1246" s="66" t="s">
        <v>32</v>
      </c>
      <c r="I1246" s="66" t="s">
        <v>35</v>
      </c>
      <c r="J1246" s="66" t="s">
        <v>36</v>
      </c>
      <c r="K1246" s="66" t="s">
        <v>1607</v>
      </c>
      <c r="L1246" s="66" t="s">
        <v>1607</v>
      </c>
      <c r="M1246" s="66" t="s">
        <v>36</v>
      </c>
      <c r="N1246" s="68" t="s">
        <v>1607</v>
      </c>
      <c r="O1246" s="69">
        <v>1</v>
      </c>
      <c r="P1246" s="66" t="s">
        <v>1607</v>
      </c>
      <c r="Q1246" s="68">
        <v>27352</v>
      </c>
      <c r="R1246" s="68">
        <v>0</v>
      </c>
      <c r="S1246" s="68">
        <v>30241</v>
      </c>
      <c r="T1246" s="68">
        <f t="shared" si="19"/>
        <v>30241</v>
      </c>
    </row>
    <row r="1247" spans="1:20" ht="15.75" hidden="1" customHeight="1">
      <c r="A1247" s="66">
        <v>1312</v>
      </c>
      <c r="B1247" s="66">
        <v>1031011001</v>
      </c>
      <c r="C1247" s="66" t="s">
        <v>3947</v>
      </c>
      <c r="D1247" s="66" t="s">
        <v>1607</v>
      </c>
      <c r="E1247" s="67" t="s">
        <v>1522</v>
      </c>
      <c r="F1247" s="67" t="s">
        <v>96</v>
      </c>
      <c r="G1247" s="67"/>
      <c r="H1247" s="66" t="s">
        <v>3587</v>
      </c>
      <c r="I1247" s="66" t="s">
        <v>88</v>
      </c>
      <c r="J1247" s="66" t="s">
        <v>36</v>
      </c>
      <c r="K1247" s="66"/>
      <c r="L1247" s="66" t="s">
        <v>1607</v>
      </c>
      <c r="M1247" s="66" t="s">
        <v>36</v>
      </c>
      <c r="N1247" s="68" t="s">
        <v>1607</v>
      </c>
      <c r="O1247" s="69">
        <v>1</v>
      </c>
      <c r="P1247" s="66" t="s">
        <v>1607</v>
      </c>
      <c r="Q1247" s="68">
        <v>26779</v>
      </c>
      <c r="R1247" s="68">
        <v>0</v>
      </c>
      <c r="S1247" s="68">
        <v>29609</v>
      </c>
      <c r="T1247" s="68">
        <f t="shared" si="19"/>
        <v>29609</v>
      </c>
    </row>
    <row r="1248" spans="1:20" ht="15.75" hidden="1" customHeight="1">
      <c r="A1248" s="66">
        <v>439</v>
      </c>
      <c r="B1248" s="66" t="s">
        <v>1233</v>
      </c>
      <c r="C1248" s="66" t="s">
        <v>3948</v>
      </c>
      <c r="D1248" s="66" t="s">
        <v>1607</v>
      </c>
      <c r="E1248" s="67" t="s">
        <v>1234</v>
      </c>
      <c r="F1248" s="67" t="s">
        <v>1235</v>
      </c>
      <c r="G1248" s="67" t="s">
        <v>169</v>
      </c>
      <c r="H1248" s="66" t="s">
        <v>560</v>
      </c>
      <c r="I1248" s="66" t="s">
        <v>88</v>
      </c>
      <c r="J1248" s="66" t="s">
        <v>36</v>
      </c>
      <c r="K1248" s="66" t="s">
        <v>1607</v>
      </c>
      <c r="L1248" s="66" t="s">
        <v>1607</v>
      </c>
      <c r="M1248" s="66" t="s">
        <v>36</v>
      </c>
      <c r="N1248" s="68" t="s">
        <v>36</v>
      </c>
      <c r="O1248" s="69">
        <v>137</v>
      </c>
      <c r="P1248" s="66" t="s">
        <v>1607</v>
      </c>
      <c r="Q1248" s="68">
        <v>189</v>
      </c>
      <c r="R1248" s="68">
        <v>0</v>
      </c>
      <c r="S1248" s="68">
        <v>209</v>
      </c>
      <c r="T1248" s="68">
        <f t="shared" si="19"/>
        <v>28633</v>
      </c>
    </row>
    <row r="1249" spans="1:20" ht="15.75" hidden="1" customHeight="1">
      <c r="A1249" s="66">
        <v>1294</v>
      </c>
      <c r="B1249" s="66" t="s">
        <v>1244</v>
      </c>
      <c r="C1249" s="66" t="s">
        <v>3949</v>
      </c>
      <c r="D1249" s="66" t="s">
        <v>1607</v>
      </c>
      <c r="E1249" s="67" t="s">
        <v>1245</v>
      </c>
      <c r="F1249" s="67" t="s">
        <v>146</v>
      </c>
      <c r="G1249" s="67"/>
      <c r="H1249" s="66" t="s">
        <v>458</v>
      </c>
      <c r="I1249" s="66" t="s">
        <v>88</v>
      </c>
      <c r="J1249" s="66" t="s">
        <v>36</v>
      </c>
      <c r="K1249" s="66"/>
      <c r="L1249" s="66" t="s">
        <v>36</v>
      </c>
      <c r="M1249" s="66" t="s">
        <v>1607</v>
      </c>
      <c r="N1249" s="68" t="s">
        <v>36</v>
      </c>
      <c r="O1249" s="69">
        <v>15</v>
      </c>
      <c r="P1249" s="66" t="s">
        <v>1607</v>
      </c>
      <c r="Q1249" s="68">
        <v>1644</v>
      </c>
      <c r="R1249" s="68">
        <v>0</v>
      </c>
      <c r="S1249" s="68">
        <v>1817</v>
      </c>
      <c r="T1249" s="68">
        <f t="shared" si="19"/>
        <v>27255</v>
      </c>
    </row>
    <row r="1250" spans="1:20" ht="15.75" customHeight="1">
      <c r="A1250" s="66">
        <v>1518</v>
      </c>
      <c r="B1250" s="66">
        <v>1031220078</v>
      </c>
      <c r="C1250" s="66" t="s">
        <v>3950</v>
      </c>
      <c r="D1250" s="66" t="s">
        <v>1613</v>
      </c>
      <c r="E1250" s="67" t="s">
        <v>3427</v>
      </c>
      <c r="F1250" s="67" t="s">
        <v>3428</v>
      </c>
      <c r="G1250" s="67" t="s">
        <v>170</v>
      </c>
      <c r="H1250" s="66" t="s">
        <v>458</v>
      </c>
      <c r="I1250" s="66" t="s">
        <v>88</v>
      </c>
      <c r="J1250" s="66" t="s">
        <v>36</v>
      </c>
      <c r="K1250" s="66" t="s">
        <v>1607</v>
      </c>
      <c r="L1250" s="66" t="s">
        <v>1607</v>
      </c>
      <c r="M1250" s="66" t="s">
        <v>36</v>
      </c>
      <c r="N1250" s="68" t="s">
        <v>36</v>
      </c>
      <c r="O1250" s="69">
        <v>4</v>
      </c>
      <c r="P1250" s="66" t="s">
        <v>1607</v>
      </c>
      <c r="Q1250" s="68">
        <v>1859</v>
      </c>
      <c r="R1250" s="68">
        <v>1859</v>
      </c>
      <c r="S1250" s="68">
        <v>1859</v>
      </c>
      <c r="T1250" s="68">
        <f t="shared" si="19"/>
        <v>7436</v>
      </c>
    </row>
    <row r="1251" spans="1:20" ht="15.75" hidden="1" customHeight="1">
      <c r="A1251" s="66">
        <v>593</v>
      </c>
      <c r="B1251" s="66">
        <v>1033040064</v>
      </c>
      <c r="C1251" s="66" t="s">
        <v>3951</v>
      </c>
      <c r="D1251" s="66" t="s">
        <v>1607</v>
      </c>
      <c r="E1251" s="67" t="s">
        <v>3952</v>
      </c>
      <c r="F1251" s="67" t="s">
        <v>202</v>
      </c>
      <c r="G1251" s="67" t="s">
        <v>69</v>
      </c>
      <c r="H1251" s="66" t="s">
        <v>32</v>
      </c>
      <c r="I1251" s="66" t="s">
        <v>35</v>
      </c>
      <c r="J1251" s="66" t="s">
        <v>36</v>
      </c>
      <c r="K1251" s="66" t="s">
        <v>1607</v>
      </c>
      <c r="L1251" s="66" t="s">
        <v>1607</v>
      </c>
      <c r="M1251" s="66" t="s">
        <v>36</v>
      </c>
      <c r="N1251" s="68" t="s">
        <v>1607</v>
      </c>
      <c r="O1251" s="69">
        <v>1</v>
      </c>
      <c r="P1251" s="66" t="s">
        <v>1607</v>
      </c>
      <c r="Q1251" s="68">
        <v>24435</v>
      </c>
      <c r="R1251" s="68">
        <v>0</v>
      </c>
      <c r="S1251" s="68">
        <v>27017</v>
      </c>
      <c r="T1251" s="68">
        <f t="shared" si="19"/>
        <v>27017</v>
      </c>
    </row>
    <row r="1252" spans="1:20" ht="15.75" hidden="1" customHeight="1">
      <c r="A1252" s="66">
        <v>575</v>
      </c>
      <c r="B1252" s="66">
        <v>1031620018</v>
      </c>
      <c r="C1252" s="66" t="s">
        <v>3953</v>
      </c>
      <c r="D1252" s="66" t="s">
        <v>1607</v>
      </c>
      <c r="E1252" s="67" t="s">
        <v>1236</v>
      </c>
      <c r="F1252" s="67" t="s">
        <v>1237</v>
      </c>
      <c r="G1252" s="67" t="s">
        <v>1215</v>
      </c>
      <c r="H1252" s="66" t="s">
        <v>458</v>
      </c>
      <c r="I1252" s="66" t="s">
        <v>88</v>
      </c>
      <c r="J1252" s="66" t="s">
        <v>36</v>
      </c>
      <c r="K1252" s="66" t="s">
        <v>1607</v>
      </c>
      <c r="L1252" s="66" t="s">
        <v>1607</v>
      </c>
      <c r="M1252" s="66" t="s">
        <v>36</v>
      </c>
      <c r="N1252" s="68" t="s">
        <v>36</v>
      </c>
      <c r="O1252" s="69">
        <v>155</v>
      </c>
      <c r="P1252" s="66" t="s">
        <v>1607</v>
      </c>
      <c r="Q1252" s="68">
        <v>157</v>
      </c>
      <c r="R1252" s="68">
        <v>0</v>
      </c>
      <c r="S1252" s="68">
        <v>173</v>
      </c>
      <c r="T1252" s="68">
        <f t="shared" si="19"/>
        <v>26815</v>
      </c>
    </row>
    <row r="1253" spans="1:20" ht="15.75" hidden="1" customHeight="1">
      <c r="A1253" s="66">
        <v>337</v>
      </c>
      <c r="B1253" s="66">
        <v>1031220200</v>
      </c>
      <c r="C1253" s="66" t="s">
        <v>3954</v>
      </c>
      <c r="D1253" s="66" t="s">
        <v>1607</v>
      </c>
      <c r="E1253" s="67" t="s">
        <v>1241</v>
      </c>
      <c r="F1253" s="67" t="s">
        <v>595</v>
      </c>
      <c r="G1253" s="67" t="s">
        <v>169</v>
      </c>
      <c r="H1253" s="66" t="s">
        <v>560</v>
      </c>
      <c r="I1253" s="66" t="s">
        <v>88</v>
      </c>
      <c r="J1253" s="66" t="s">
        <v>36</v>
      </c>
      <c r="K1253" s="66" t="s">
        <v>1607</v>
      </c>
      <c r="L1253" s="66" t="s">
        <v>1607</v>
      </c>
      <c r="M1253" s="66" t="s">
        <v>36</v>
      </c>
      <c r="N1253" s="68" t="s">
        <v>36</v>
      </c>
      <c r="O1253" s="69">
        <v>1392</v>
      </c>
      <c r="P1253" s="66" t="s">
        <v>1607</v>
      </c>
      <c r="Q1253" s="68">
        <v>17</v>
      </c>
      <c r="R1253" s="68">
        <v>0</v>
      </c>
      <c r="S1253" s="68">
        <v>19</v>
      </c>
      <c r="T1253" s="68">
        <f t="shared" si="19"/>
        <v>26448</v>
      </c>
    </row>
    <row r="1254" spans="1:20" ht="15.75" hidden="1" customHeight="1">
      <c r="A1254" s="66">
        <v>413</v>
      </c>
      <c r="B1254" s="66" t="s">
        <v>1239</v>
      </c>
      <c r="C1254" s="66" t="s">
        <v>3955</v>
      </c>
      <c r="D1254" s="66" t="s">
        <v>1607</v>
      </c>
      <c r="E1254" s="67" t="s">
        <v>1240</v>
      </c>
      <c r="F1254" s="67" t="s">
        <v>352</v>
      </c>
      <c r="G1254" s="67" t="s">
        <v>169</v>
      </c>
      <c r="H1254" s="66" t="s">
        <v>560</v>
      </c>
      <c r="I1254" s="66" t="s">
        <v>88</v>
      </c>
      <c r="J1254" s="66" t="s">
        <v>36</v>
      </c>
      <c r="K1254" s="66" t="s">
        <v>1607</v>
      </c>
      <c r="L1254" s="66" t="s">
        <v>1607</v>
      </c>
      <c r="M1254" s="66" t="s">
        <v>36</v>
      </c>
      <c r="N1254" s="68" t="s">
        <v>36</v>
      </c>
      <c r="O1254" s="69">
        <v>628</v>
      </c>
      <c r="P1254" s="66" t="s">
        <v>1607</v>
      </c>
      <c r="Q1254" s="68">
        <v>38</v>
      </c>
      <c r="R1254" s="68">
        <v>0</v>
      </c>
      <c r="S1254" s="68">
        <v>42</v>
      </c>
      <c r="T1254" s="68">
        <f t="shared" si="19"/>
        <v>26376</v>
      </c>
    </row>
    <row r="1255" spans="1:20" ht="15.75" hidden="1" customHeight="1">
      <c r="A1255" s="66">
        <v>503</v>
      </c>
      <c r="B1255" s="66">
        <v>1031650003</v>
      </c>
      <c r="C1255" s="66" t="s">
        <v>3956</v>
      </c>
      <c r="D1255" s="66" t="s">
        <v>1607</v>
      </c>
      <c r="E1255" s="67" t="s">
        <v>1526</v>
      </c>
      <c r="F1255" s="67" t="s">
        <v>328</v>
      </c>
      <c r="G1255" s="67" t="s">
        <v>493</v>
      </c>
      <c r="H1255" s="66" t="s">
        <v>3314</v>
      </c>
      <c r="I1255" s="66" t="s">
        <v>88</v>
      </c>
      <c r="J1255" s="66" t="s">
        <v>36</v>
      </c>
      <c r="K1255" s="66" t="s">
        <v>1607</v>
      </c>
      <c r="L1255" s="66" t="s">
        <v>1607</v>
      </c>
      <c r="M1255" s="66" t="s">
        <v>36</v>
      </c>
      <c r="N1255" s="68" t="s">
        <v>1607</v>
      </c>
      <c r="O1255" s="69">
        <v>1</v>
      </c>
      <c r="P1255" s="66" t="s">
        <v>1607</v>
      </c>
      <c r="Q1255" s="68">
        <v>23639</v>
      </c>
      <c r="R1255" s="68">
        <v>0</v>
      </c>
      <c r="S1255" s="68">
        <v>26136</v>
      </c>
      <c r="T1255" s="68">
        <f t="shared" si="19"/>
        <v>26136</v>
      </c>
    </row>
    <row r="1256" spans="1:20" ht="15.75" hidden="1" customHeight="1">
      <c r="A1256" s="66">
        <v>298</v>
      </c>
      <c r="B1256" s="66">
        <v>1031040062</v>
      </c>
      <c r="C1256" s="66" t="s">
        <v>3957</v>
      </c>
      <c r="D1256" s="66" t="s">
        <v>1607</v>
      </c>
      <c r="E1256" s="67" t="s">
        <v>1183</v>
      </c>
      <c r="F1256" s="67" t="s">
        <v>104</v>
      </c>
      <c r="G1256" s="67" t="s">
        <v>179</v>
      </c>
      <c r="H1256" s="66" t="s">
        <v>2262</v>
      </c>
      <c r="I1256" s="66" t="s">
        <v>88</v>
      </c>
      <c r="J1256" s="66" t="s">
        <v>36</v>
      </c>
      <c r="K1256" s="66" t="s">
        <v>1607</v>
      </c>
      <c r="L1256" s="66" t="s">
        <v>1607</v>
      </c>
      <c r="M1256" s="66" t="s">
        <v>36</v>
      </c>
      <c r="N1256" s="68" t="s">
        <v>1607</v>
      </c>
      <c r="O1256" s="69">
        <v>2</v>
      </c>
      <c r="P1256" s="66" t="s">
        <v>1607</v>
      </c>
      <c r="Q1256" s="68">
        <v>11497</v>
      </c>
      <c r="R1256" s="68">
        <v>0</v>
      </c>
      <c r="S1256" s="68">
        <v>12712</v>
      </c>
      <c r="T1256" s="68">
        <f t="shared" si="19"/>
        <v>25424</v>
      </c>
    </row>
    <row r="1257" spans="1:20" ht="15.75" hidden="1" customHeight="1">
      <c r="A1257" s="66">
        <v>53</v>
      </c>
      <c r="B1257" s="66">
        <v>1031840004</v>
      </c>
      <c r="C1257" s="66" t="s">
        <v>3958</v>
      </c>
      <c r="D1257" s="66" t="s">
        <v>1607</v>
      </c>
      <c r="E1257" s="67" t="s">
        <v>1250</v>
      </c>
      <c r="F1257" s="67" t="s">
        <v>959</v>
      </c>
      <c r="G1257" s="67" t="s">
        <v>169</v>
      </c>
      <c r="H1257" s="66" t="s">
        <v>560</v>
      </c>
      <c r="I1257" s="66" t="s">
        <v>88</v>
      </c>
      <c r="J1257" s="66" t="s">
        <v>36</v>
      </c>
      <c r="K1257" s="66" t="s">
        <v>36</v>
      </c>
      <c r="L1257" s="66" t="s">
        <v>1607</v>
      </c>
      <c r="M1257" s="66" t="s">
        <v>36</v>
      </c>
      <c r="N1257" s="68" t="s">
        <v>36</v>
      </c>
      <c r="O1257" s="69">
        <v>205</v>
      </c>
      <c r="P1257" s="66" t="s">
        <v>1607</v>
      </c>
      <c r="Q1257" s="68">
        <v>110</v>
      </c>
      <c r="R1257" s="68">
        <v>0</v>
      </c>
      <c r="S1257" s="68">
        <v>122</v>
      </c>
      <c r="T1257" s="68">
        <f t="shared" si="19"/>
        <v>25010</v>
      </c>
    </row>
    <row r="1258" spans="1:20" ht="15.75" hidden="1" customHeight="1">
      <c r="A1258" s="66">
        <v>2041</v>
      </c>
      <c r="B1258" s="66">
        <v>1031040090</v>
      </c>
      <c r="C1258" s="66" t="s">
        <v>3959</v>
      </c>
      <c r="D1258" s="66" t="s">
        <v>1607</v>
      </c>
      <c r="E1258" s="67" t="s">
        <v>1527</v>
      </c>
      <c r="F1258" s="67" t="s">
        <v>670</v>
      </c>
      <c r="G1258" s="67" t="s">
        <v>1528</v>
      </c>
      <c r="H1258" s="66" t="s">
        <v>124</v>
      </c>
      <c r="I1258" s="66" t="s">
        <v>476</v>
      </c>
      <c r="J1258" s="66" t="s">
        <v>36</v>
      </c>
      <c r="K1258" s="66" t="s">
        <v>1607</v>
      </c>
      <c r="L1258" s="66" t="s">
        <v>1607</v>
      </c>
      <c r="M1258" s="66" t="s">
        <v>36</v>
      </c>
      <c r="N1258" s="68" t="s">
        <v>1607</v>
      </c>
      <c r="O1258" s="69">
        <v>1</v>
      </c>
      <c r="P1258" s="66" t="s">
        <v>1607</v>
      </c>
      <c r="Q1258" s="68">
        <v>23744</v>
      </c>
      <c r="R1258" s="68">
        <v>0</v>
      </c>
      <c r="S1258" s="68">
        <v>24955</v>
      </c>
      <c r="T1258" s="68">
        <f t="shared" si="19"/>
        <v>24955</v>
      </c>
    </row>
    <row r="1259" spans="1:20" ht="15.75" hidden="1" customHeight="1">
      <c r="A1259" s="66">
        <v>1565</v>
      </c>
      <c r="B1259" s="66">
        <v>1031020099</v>
      </c>
      <c r="C1259" s="66" t="s">
        <v>3960</v>
      </c>
      <c r="D1259" s="66" t="s">
        <v>1607</v>
      </c>
      <c r="E1259" s="67" t="s">
        <v>736</v>
      </c>
      <c r="F1259" s="67" t="s">
        <v>472</v>
      </c>
      <c r="G1259" s="67" t="s">
        <v>33</v>
      </c>
      <c r="H1259" s="66" t="s">
        <v>1644</v>
      </c>
      <c r="I1259" s="66" t="s">
        <v>35</v>
      </c>
      <c r="J1259" s="66" t="s">
        <v>36</v>
      </c>
      <c r="K1259" s="66" t="s">
        <v>1607</v>
      </c>
      <c r="L1259" s="66" t="s">
        <v>1607</v>
      </c>
      <c r="M1259" s="66" t="s">
        <v>36</v>
      </c>
      <c r="N1259" s="68" t="s">
        <v>1607</v>
      </c>
      <c r="O1259" s="69">
        <v>10</v>
      </c>
      <c r="P1259" s="66" t="s">
        <v>1607</v>
      </c>
      <c r="Q1259" s="68">
        <v>2236</v>
      </c>
      <c r="R1259" s="68">
        <v>0</v>
      </c>
      <c r="S1259" s="68">
        <v>2472</v>
      </c>
      <c r="T1259" s="68">
        <f t="shared" si="19"/>
        <v>24720</v>
      </c>
    </row>
    <row r="1260" spans="1:20" ht="15.75" hidden="1" customHeight="1">
      <c r="A1260" s="66">
        <v>1303</v>
      </c>
      <c r="B1260" s="66" t="s">
        <v>1296</v>
      </c>
      <c r="C1260" s="66" t="s">
        <v>3961</v>
      </c>
      <c r="D1260" s="66" t="s">
        <v>1607</v>
      </c>
      <c r="E1260" s="67" t="s">
        <v>1297</v>
      </c>
      <c r="F1260" s="67" t="s">
        <v>1298</v>
      </c>
      <c r="G1260" s="67"/>
      <c r="H1260" s="66" t="s">
        <v>69</v>
      </c>
      <c r="I1260" s="66" t="s">
        <v>88</v>
      </c>
      <c r="J1260" s="66" t="s">
        <v>36</v>
      </c>
      <c r="K1260" s="66"/>
      <c r="L1260" s="66" t="s">
        <v>1607</v>
      </c>
      <c r="M1260" s="66" t="s">
        <v>36</v>
      </c>
      <c r="N1260" s="68" t="s">
        <v>1607</v>
      </c>
      <c r="O1260" s="69">
        <v>1</v>
      </c>
      <c r="P1260" s="66" t="s">
        <v>1607</v>
      </c>
      <c r="Q1260" s="68">
        <v>22330</v>
      </c>
      <c r="R1260" s="68">
        <v>0</v>
      </c>
      <c r="S1260" s="68">
        <v>24689</v>
      </c>
      <c r="T1260" s="68">
        <f t="shared" si="19"/>
        <v>24689</v>
      </c>
    </row>
    <row r="1261" spans="1:20" ht="15.75" hidden="1" customHeight="1">
      <c r="A1261" s="66">
        <v>276</v>
      </c>
      <c r="B1261" s="66">
        <v>1031212040</v>
      </c>
      <c r="C1261" s="66" t="s">
        <v>3962</v>
      </c>
      <c r="D1261" s="66" t="s">
        <v>1607</v>
      </c>
      <c r="E1261" s="67" t="s">
        <v>1299</v>
      </c>
      <c r="F1261" s="67" t="s">
        <v>1300</v>
      </c>
      <c r="G1261" s="67" t="s">
        <v>33</v>
      </c>
      <c r="H1261" s="66" t="s">
        <v>1644</v>
      </c>
      <c r="I1261" s="66" t="s">
        <v>35</v>
      </c>
      <c r="J1261" s="66" t="s">
        <v>36</v>
      </c>
      <c r="K1261" s="66" t="s">
        <v>1607</v>
      </c>
      <c r="L1261" s="66" t="s">
        <v>1607</v>
      </c>
      <c r="M1261" s="66" t="s">
        <v>36</v>
      </c>
      <c r="N1261" s="68" t="s">
        <v>1607</v>
      </c>
      <c r="O1261" s="69">
        <v>1</v>
      </c>
      <c r="P1261" s="66" t="s">
        <v>1607</v>
      </c>
      <c r="Q1261" s="68">
        <v>22243</v>
      </c>
      <c r="R1261" s="68">
        <v>0</v>
      </c>
      <c r="S1261" s="68">
        <v>24593</v>
      </c>
      <c r="T1261" s="68">
        <f t="shared" si="19"/>
        <v>24593</v>
      </c>
    </row>
    <row r="1262" spans="1:20" ht="15.75" hidden="1" customHeight="1">
      <c r="A1262" s="66">
        <v>1614</v>
      </c>
      <c r="B1262" s="66">
        <v>1033420081</v>
      </c>
      <c r="C1262" s="66" t="s">
        <v>3963</v>
      </c>
      <c r="D1262" s="66" t="s">
        <v>1607</v>
      </c>
      <c r="E1262" s="67" t="s">
        <v>853</v>
      </c>
      <c r="F1262" s="67" t="s">
        <v>854</v>
      </c>
      <c r="G1262" s="67" t="s">
        <v>698</v>
      </c>
      <c r="H1262" s="66" t="s">
        <v>3409</v>
      </c>
      <c r="I1262" s="66" t="s">
        <v>127</v>
      </c>
      <c r="J1262" s="66" t="s">
        <v>36</v>
      </c>
      <c r="K1262" s="66" t="s">
        <v>1607</v>
      </c>
      <c r="L1262" s="66" t="s">
        <v>1607</v>
      </c>
      <c r="M1262" s="66" t="s">
        <v>36</v>
      </c>
      <c r="N1262" s="68" t="s">
        <v>1607</v>
      </c>
      <c r="O1262" s="69">
        <v>1</v>
      </c>
      <c r="P1262" s="66" t="s">
        <v>1607</v>
      </c>
      <c r="Q1262" s="68">
        <v>21882</v>
      </c>
      <c r="R1262" s="68">
        <v>0</v>
      </c>
      <c r="S1262" s="68">
        <v>24194</v>
      </c>
      <c r="T1262" s="68">
        <f t="shared" si="19"/>
        <v>24194</v>
      </c>
    </row>
    <row r="1263" spans="1:20" ht="15.75" hidden="1" customHeight="1">
      <c r="A1263" s="66">
        <v>57</v>
      </c>
      <c r="B1263" s="66">
        <v>1033495030</v>
      </c>
      <c r="C1263" s="66" t="s">
        <v>3964</v>
      </c>
      <c r="D1263" s="66" t="s">
        <v>1607</v>
      </c>
      <c r="E1263" s="67" t="s">
        <v>1247</v>
      </c>
      <c r="F1263" s="67" t="s">
        <v>1249</v>
      </c>
      <c r="G1263" s="67" t="s">
        <v>1248</v>
      </c>
      <c r="H1263" s="66" t="s">
        <v>3965</v>
      </c>
      <c r="I1263" s="66" t="s">
        <v>127</v>
      </c>
      <c r="J1263" s="66" t="s">
        <v>36</v>
      </c>
      <c r="K1263" s="66" t="s">
        <v>1607</v>
      </c>
      <c r="L1263" s="66" t="s">
        <v>1607</v>
      </c>
      <c r="M1263" s="66" t="s">
        <v>36</v>
      </c>
      <c r="N1263" s="68" t="s">
        <v>1607</v>
      </c>
      <c r="O1263" s="69">
        <v>37</v>
      </c>
      <c r="P1263" s="66" t="s">
        <v>1607</v>
      </c>
      <c r="Q1263" s="68">
        <v>588</v>
      </c>
      <c r="R1263" s="68">
        <v>0</v>
      </c>
      <c r="S1263" s="68">
        <v>651</v>
      </c>
      <c r="T1263" s="68">
        <f t="shared" si="19"/>
        <v>24087</v>
      </c>
    </row>
    <row r="1264" spans="1:20" ht="15.75" hidden="1" customHeight="1">
      <c r="A1264" s="66">
        <v>1494</v>
      </c>
      <c r="B1264" s="66">
        <v>1033710035</v>
      </c>
      <c r="C1264" s="66" t="s">
        <v>3966</v>
      </c>
      <c r="D1264" s="66" t="s">
        <v>1607</v>
      </c>
      <c r="E1264" s="67" t="s">
        <v>616</v>
      </c>
      <c r="F1264" s="67" t="s">
        <v>617</v>
      </c>
      <c r="G1264" s="67" t="s">
        <v>33</v>
      </c>
      <c r="H1264" s="66" t="s">
        <v>2466</v>
      </c>
      <c r="I1264" s="66" t="s">
        <v>35</v>
      </c>
      <c r="J1264" s="66" t="s">
        <v>36</v>
      </c>
      <c r="K1264" s="66" t="s">
        <v>1607</v>
      </c>
      <c r="L1264" s="66" t="s">
        <v>36</v>
      </c>
      <c r="M1264" s="66" t="s">
        <v>1607</v>
      </c>
      <c r="N1264" s="68" t="s">
        <v>1607</v>
      </c>
      <c r="O1264" s="69">
        <v>1</v>
      </c>
      <c r="P1264" s="66" t="s">
        <v>1607</v>
      </c>
      <c r="Q1264" s="68">
        <v>21316</v>
      </c>
      <c r="R1264" s="68">
        <v>0</v>
      </c>
      <c r="S1264" s="68">
        <v>23568</v>
      </c>
      <c r="T1264" s="68">
        <f t="shared" si="19"/>
        <v>23568</v>
      </c>
    </row>
    <row r="1265" spans="1:20" ht="15.75" hidden="1" customHeight="1">
      <c r="A1265" s="66">
        <v>283</v>
      </c>
      <c r="B1265" s="66">
        <v>1031810160</v>
      </c>
      <c r="C1265" s="66" t="s">
        <v>3967</v>
      </c>
      <c r="D1265" s="66" t="s">
        <v>1607</v>
      </c>
      <c r="E1265" s="67" t="s">
        <v>780</v>
      </c>
      <c r="F1265" s="67" t="s">
        <v>91</v>
      </c>
      <c r="G1265" s="67" t="s">
        <v>169</v>
      </c>
      <c r="H1265" s="66" t="s">
        <v>560</v>
      </c>
      <c r="I1265" s="66" t="s">
        <v>88</v>
      </c>
      <c r="J1265" s="66" t="s">
        <v>36</v>
      </c>
      <c r="K1265" s="66" t="s">
        <v>36</v>
      </c>
      <c r="L1265" s="66" t="s">
        <v>1607</v>
      </c>
      <c r="M1265" s="66" t="s">
        <v>36</v>
      </c>
      <c r="N1265" s="68" t="s">
        <v>36</v>
      </c>
      <c r="O1265" s="69">
        <v>25</v>
      </c>
      <c r="P1265" s="66" t="s">
        <v>1607</v>
      </c>
      <c r="Q1265" s="68">
        <v>839</v>
      </c>
      <c r="R1265" s="68">
        <v>0</v>
      </c>
      <c r="S1265" s="68">
        <v>928</v>
      </c>
      <c r="T1265" s="68">
        <f t="shared" si="19"/>
        <v>23200</v>
      </c>
    </row>
    <row r="1266" spans="1:20" ht="15.75" hidden="1" customHeight="1">
      <c r="A1266" s="66">
        <v>269</v>
      </c>
      <c r="B1266" s="66">
        <v>1033040004</v>
      </c>
      <c r="C1266" s="66" t="s">
        <v>3968</v>
      </c>
      <c r="D1266" s="66" t="s">
        <v>1607</v>
      </c>
      <c r="E1266" s="67" t="s">
        <v>3969</v>
      </c>
      <c r="F1266" s="67" t="s">
        <v>3970</v>
      </c>
      <c r="G1266" s="67" t="s">
        <v>95</v>
      </c>
      <c r="H1266" s="66" t="s">
        <v>1644</v>
      </c>
      <c r="I1266" s="66" t="s">
        <v>35</v>
      </c>
      <c r="J1266" s="66" t="s">
        <v>36</v>
      </c>
      <c r="K1266" s="66" t="s">
        <v>1607</v>
      </c>
      <c r="L1266" s="66" t="s">
        <v>1607</v>
      </c>
      <c r="M1266" s="66" t="s">
        <v>36</v>
      </c>
      <c r="N1266" s="68" t="s">
        <v>1607</v>
      </c>
      <c r="O1266" s="69">
        <v>1</v>
      </c>
      <c r="P1266" s="66" t="s">
        <v>1607</v>
      </c>
      <c r="Q1266" s="68">
        <v>19901</v>
      </c>
      <c r="R1266" s="68">
        <v>0</v>
      </c>
      <c r="S1266" s="68">
        <v>22004</v>
      </c>
      <c r="T1266" s="68">
        <f t="shared" si="19"/>
        <v>22004</v>
      </c>
    </row>
    <row r="1267" spans="1:20" ht="15.75" hidden="1" customHeight="1">
      <c r="A1267" s="66">
        <v>677</v>
      </c>
      <c r="B1267" s="66">
        <v>1031840003</v>
      </c>
      <c r="C1267" s="66" t="s">
        <v>3971</v>
      </c>
      <c r="D1267" s="66" t="s">
        <v>1607</v>
      </c>
      <c r="E1267" s="67" t="s">
        <v>1253</v>
      </c>
      <c r="F1267" s="67" t="s">
        <v>352</v>
      </c>
      <c r="G1267" s="67" t="s">
        <v>170</v>
      </c>
      <c r="H1267" s="66" t="s">
        <v>560</v>
      </c>
      <c r="I1267" s="66" t="s">
        <v>88</v>
      </c>
      <c r="J1267" s="66" t="s">
        <v>36</v>
      </c>
      <c r="K1267" s="66" t="s">
        <v>36</v>
      </c>
      <c r="L1267" s="66" t="s">
        <v>1607</v>
      </c>
      <c r="M1267" s="66" t="s">
        <v>36</v>
      </c>
      <c r="N1267" s="68" t="s">
        <v>36</v>
      </c>
      <c r="O1267" s="69">
        <v>115</v>
      </c>
      <c r="P1267" s="66" t="s">
        <v>1607</v>
      </c>
      <c r="Q1267" s="68">
        <v>172</v>
      </c>
      <c r="R1267" s="68">
        <v>0</v>
      </c>
      <c r="S1267" s="68">
        <v>190</v>
      </c>
      <c r="T1267" s="68">
        <f t="shared" si="19"/>
        <v>21850</v>
      </c>
    </row>
    <row r="1268" spans="1:20" ht="15.75" hidden="1" customHeight="1">
      <c r="A1268" s="66">
        <v>454</v>
      </c>
      <c r="B1268" s="66">
        <v>1031050010</v>
      </c>
      <c r="C1268" s="66" t="s">
        <v>3972</v>
      </c>
      <c r="D1268" s="66" t="s">
        <v>1607</v>
      </c>
      <c r="E1268" s="67" t="s">
        <v>1261</v>
      </c>
      <c r="F1268" s="67" t="s">
        <v>1263</v>
      </c>
      <c r="G1268" s="67" t="s">
        <v>1262</v>
      </c>
      <c r="H1268" s="66" t="s">
        <v>1262</v>
      </c>
      <c r="I1268" s="66" t="s">
        <v>534</v>
      </c>
      <c r="J1268" s="66" t="s">
        <v>36</v>
      </c>
      <c r="K1268" s="66" t="s">
        <v>1607</v>
      </c>
      <c r="L1268" s="66" t="s">
        <v>1607</v>
      </c>
      <c r="M1268" s="66" t="s">
        <v>36</v>
      </c>
      <c r="N1268" s="68" t="s">
        <v>1607</v>
      </c>
      <c r="O1268" s="69">
        <v>27</v>
      </c>
      <c r="P1268" s="66" t="s">
        <v>1607</v>
      </c>
      <c r="Q1268" s="68">
        <v>726</v>
      </c>
      <c r="R1268" s="68">
        <v>0</v>
      </c>
      <c r="S1268" s="68">
        <v>803</v>
      </c>
      <c r="T1268" s="68">
        <f t="shared" si="19"/>
        <v>21681</v>
      </c>
    </row>
    <row r="1269" spans="1:20" ht="15.75" hidden="1" customHeight="1">
      <c r="A1269" s="66">
        <v>226</v>
      </c>
      <c r="B1269" s="66">
        <v>1032610010</v>
      </c>
      <c r="C1269" s="66" t="s">
        <v>3973</v>
      </c>
      <c r="D1269" s="66" t="s">
        <v>1607</v>
      </c>
      <c r="E1269" s="67" t="s">
        <v>1265</v>
      </c>
      <c r="F1269" s="67" t="s">
        <v>1266</v>
      </c>
      <c r="G1269" s="67" t="s">
        <v>33</v>
      </c>
      <c r="H1269" s="66" t="s">
        <v>1610</v>
      </c>
      <c r="I1269" s="66" t="s">
        <v>35</v>
      </c>
      <c r="J1269" s="66" t="s">
        <v>36</v>
      </c>
      <c r="K1269" s="66" t="s">
        <v>1607</v>
      </c>
      <c r="L1269" s="66" t="s">
        <v>1607</v>
      </c>
      <c r="M1269" s="66" t="s">
        <v>36</v>
      </c>
      <c r="N1269" s="68" t="s">
        <v>1607</v>
      </c>
      <c r="O1269" s="69">
        <v>8</v>
      </c>
      <c r="P1269" s="66" t="s">
        <v>1607</v>
      </c>
      <c r="Q1269" s="68">
        <v>2427</v>
      </c>
      <c r="R1269" s="68">
        <v>0</v>
      </c>
      <c r="S1269" s="68">
        <v>2683</v>
      </c>
      <c r="T1269" s="68">
        <f t="shared" si="19"/>
        <v>21464</v>
      </c>
    </row>
    <row r="1270" spans="1:20" ht="15.75" hidden="1" customHeight="1">
      <c r="A1270" s="66">
        <v>596</v>
      </c>
      <c r="B1270" s="66">
        <v>1033320110</v>
      </c>
      <c r="C1270" s="66" t="s">
        <v>3974</v>
      </c>
      <c r="D1270" s="66" t="s">
        <v>1607</v>
      </c>
      <c r="E1270" s="67" t="s">
        <v>1538</v>
      </c>
      <c r="F1270" s="67" t="s">
        <v>1539</v>
      </c>
      <c r="G1270" s="67" t="s">
        <v>261</v>
      </c>
      <c r="H1270" s="66" t="s">
        <v>1883</v>
      </c>
      <c r="I1270" s="66" t="s">
        <v>254</v>
      </c>
      <c r="J1270" s="66" t="s">
        <v>36</v>
      </c>
      <c r="K1270" s="66" t="s">
        <v>1607</v>
      </c>
      <c r="L1270" s="66" t="s">
        <v>1607</v>
      </c>
      <c r="M1270" s="66" t="s">
        <v>36</v>
      </c>
      <c r="N1270" s="68" t="s">
        <v>1607</v>
      </c>
      <c r="O1270" s="69">
        <v>3</v>
      </c>
      <c r="P1270" s="66" t="s">
        <v>1607</v>
      </c>
      <c r="Q1270" s="68">
        <v>6449</v>
      </c>
      <c r="R1270" s="68">
        <v>0</v>
      </c>
      <c r="S1270" s="68">
        <v>7130</v>
      </c>
      <c r="T1270" s="68">
        <f t="shared" si="19"/>
        <v>21390</v>
      </c>
    </row>
    <row r="1271" spans="1:20" ht="15.75" hidden="1" customHeight="1">
      <c r="A1271" s="66">
        <v>304</v>
      </c>
      <c r="B1271" s="66">
        <v>1032410043</v>
      </c>
      <c r="C1271" s="66" t="s">
        <v>3975</v>
      </c>
      <c r="D1271" s="66" t="s">
        <v>1607</v>
      </c>
      <c r="E1271" s="67" t="s">
        <v>1256</v>
      </c>
      <c r="F1271" s="67" t="s">
        <v>284</v>
      </c>
      <c r="G1271" s="67" t="s">
        <v>169</v>
      </c>
      <c r="H1271" s="66" t="s">
        <v>560</v>
      </c>
      <c r="I1271" s="66" t="s">
        <v>88</v>
      </c>
      <c r="J1271" s="66" t="s">
        <v>36</v>
      </c>
      <c r="K1271" s="66" t="s">
        <v>1607</v>
      </c>
      <c r="L1271" s="66" t="s">
        <v>1607</v>
      </c>
      <c r="M1271" s="66" t="s">
        <v>36</v>
      </c>
      <c r="N1271" s="68" t="s">
        <v>36</v>
      </c>
      <c r="O1271" s="69">
        <v>853</v>
      </c>
      <c r="P1271" s="66" t="s">
        <v>1607</v>
      </c>
      <c r="Q1271" s="68">
        <v>22</v>
      </c>
      <c r="R1271" s="68">
        <v>0</v>
      </c>
      <c r="S1271" s="68">
        <v>24</v>
      </c>
      <c r="T1271" s="68">
        <f t="shared" si="19"/>
        <v>20472</v>
      </c>
    </row>
    <row r="1272" spans="1:20" ht="15.75" hidden="1" customHeight="1">
      <c r="A1272" s="66">
        <v>1297</v>
      </c>
      <c r="B1272" s="66">
        <v>1031420012</v>
      </c>
      <c r="C1272" s="66" t="s">
        <v>3976</v>
      </c>
      <c r="D1272" s="66" t="s">
        <v>1607</v>
      </c>
      <c r="E1272" s="67" t="s">
        <v>1529</v>
      </c>
      <c r="F1272" s="67" t="s">
        <v>1530</v>
      </c>
      <c r="G1272" s="67"/>
      <c r="H1272" s="66" t="s">
        <v>3977</v>
      </c>
      <c r="I1272" s="66" t="s">
        <v>88</v>
      </c>
      <c r="J1272" s="66" t="s">
        <v>36</v>
      </c>
      <c r="K1272" s="66"/>
      <c r="L1272" s="66" t="s">
        <v>36</v>
      </c>
      <c r="M1272" s="66" t="s">
        <v>1607</v>
      </c>
      <c r="N1272" s="68" t="s">
        <v>1607</v>
      </c>
      <c r="O1272" s="69">
        <v>1</v>
      </c>
      <c r="P1272" s="66" t="s">
        <v>1607</v>
      </c>
      <c r="Q1272" s="68">
        <v>18169</v>
      </c>
      <c r="R1272" s="68">
        <v>0</v>
      </c>
      <c r="S1272" s="68">
        <v>20089</v>
      </c>
      <c r="T1272" s="68">
        <f t="shared" si="19"/>
        <v>20089</v>
      </c>
    </row>
    <row r="1273" spans="1:20" ht="15.75" hidden="1" customHeight="1">
      <c r="A1273" s="66">
        <v>665</v>
      </c>
      <c r="B1273" s="66">
        <v>1032810012</v>
      </c>
      <c r="C1273" s="66" t="s">
        <v>3978</v>
      </c>
      <c r="D1273" s="66" t="s">
        <v>1607</v>
      </c>
      <c r="E1273" s="67" t="s">
        <v>1259</v>
      </c>
      <c r="F1273" s="67" t="s">
        <v>1260</v>
      </c>
      <c r="G1273" s="67" t="s">
        <v>500</v>
      </c>
      <c r="H1273" s="66" t="s">
        <v>560</v>
      </c>
      <c r="I1273" s="66" t="s">
        <v>88</v>
      </c>
      <c r="J1273" s="66" t="s">
        <v>36</v>
      </c>
      <c r="K1273" s="66" t="s">
        <v>1607</v>
      </c>
      <c r="L1273" s="66" t="s">
        <v>1607</v>
      </c>
      <c r="M1273" s="66" t="s">
        <v>36</v>
      </c>
      <c r="N1273" s="68" t="s">
        <v>36</v>
      </c>
      <c r="O1273" s="69">
        <v>66</v>
      </c>
      <c r="P1273" s="66" t="s">
        <v>1607</v>
      </c>
      <c r="Q1273" s="68">
        <v>271</v>
      </c>
      <c r="R1273" s="68">
        <v>0</v>
      </c>
      <c r="S1273" s="68">
        <v>300</v>
      </c>
      <c r="T1273" s="68">
        <f t="shared" si="19"/>
        <v>19800</v>
      </c>
    </row>
    <row r="1274" spans="1:20" ht="15.75" hidden="1" customHeight="1">
      <c r="A1274" s="66">
        <v>610</v>
      </c>
      <c r="B1274" s="66">
        <v>1032810170</v>
      </c>
      <c r="C1274" s="66" t="s">
        <v>3979</v>
      </c>
      <c r="D1274" s="66" t="s">
        <v>1607</v>
      </c>
      <c r="E1274" s="67" t="s">
        <v>1264</v>
      </c>
      <c r="F1274" s="67" t="s">
        <v>430</v>
      </c>
      <c r="G1274" s="67" t="s">
        <v>169</v>
      </c>
      <c r="H1274" s="66" t="s">
        <v>560</v>
      </c>
      <c r="I1274" s="66" t="s">
        <v>88</v>
      </c>
      <c r="J1274" s="66" t="s">
        <v>36</v>
      </c>
      <c r="K1274" s="66" t="s">
        <v>1607</v>
      </c>
      <c r="L1274" s="66" t="s">
        <v>1607</v>
      </c>
      <c r="M1274" s="66" t="s">
        <v>36</v>
      </c>
      <c r="N1274" s="68" t="s">
        <v>36</v>
      </c>
      <c r="O1274" s="69">
        <v>126</v>
      </c>
      <c r="P1274" s="66" t="s">
        <v>1607</v>
      </c>
      <c r="Q1274" s="68">
        <v>138</v>
      </c>
      <c r="R1274" s="68">
        <v>0</v>
      </c>
      <c r="S1274" s="68">
        <v>152</v>
      </c>
      <c r="T1274" s="68">
        <f t="shared" si="19"/>
        <v>19152</v>
      </c>
    </row>
    <row r="1275" spans="1:20" ht="15.75" hidden="1" customHeight="1">
      <c r="A1275" s="66">
        <v>1569</v>
      </c>
      <c r="B1275" s="66">
        <v>1031014102</v>
      </c>
      <c r="C1275" s="66" t="s">
        <v>3980</v>
      </c>
      <c r="D1275" s="66" t="s">
        <v>1607</v>
      </c>
      <c r="E1275" s="67" t="s">
        <v>236</v>
      </c>
      <c r="F1275" s="67" t="s">
        <v>81</v>
      </c>
      <c r="G1275" s="67" t="s">
        <v>80</v>
      </c>
      <c r="H1275" s="66" t="s">
        <v>1644</v>
      </c>
      <c r="I1275" s="66" t="s">
        <v>35</v>
      </c>
      <c r="J1275" s="66" t="s">
        <v>36</v>
      </c>
      <c r="K1275" s="66" t="s">
        <v>1607</v>
      </c>
      <c r="L1275" s="66" t="s">
        <v>1607</v>
      </c>
      <c r="M1275" s="66" t="s">
        <v>36</v>
      </c>
      <c r="N1275" s="68" t="s">
        <v>1607</v>
      </c>
      <c r="O1275" s="69">
        <v>1</v>
      </c>
      <c r="P1275" s="66" t="s">
        <v>1607</v>
      </c>
      <c r="Q1275" s="68">
        <v>17312</v>
      </c>
      <c r="R1275" s="68">
        <v>0</v>
      </c>
      <c r="S1275" s="68">
        <v>19141</v>
      </c>
      <c r="T1275" s="68">
        <f t="shared" si="19"/>
        <v>19141</v>
      </c>
    </row>
    <row r="1276" spans="1:20" ht="15.75" customHeight="1">
      <c r="A1276" s="66">
        <v>971</v>
      </c>
      <c r="B1276" s="66">
        <v>1031211187</v>
      </c>
      <c r="C1276" s="66" t="s">
        <v>3981</v>
      </c>
      <c r="D1276" s="66" t="s">
        <v>1613</v>
      </c>
      <c r="E1276" s="67" t="s">
        <v>3982</v>
      </c>
      <c r="F1276" s="67" t="s">
        <v>3029</v>
      </c>
      <c r="G1276" s="67"/>
      <c r="H1276" s="66" t="s">
        <v>458</v>
      </c>
      <c r="I1276" s="66" t="s">
        <v>88</v>
      </c>
      <c r="J1276" s="66" t="s">
        <v>36</v>
      </c>
      <c r="K1276" s="66" t="s">
        <v>1607</v>
      </c>
      <c r="L1276" s="66" t="s">
        <v>1607</v>
      </c>
      <c r="M1276" s="66" t="s">
        <v>36</v>
      </c>
      <c r="N1276" s="68"/>
      <c r="O1276" s="69">
        <v>8</v>
      </c>
      <c r="P1276" s="66" t="s">
        <v>1607</v>
      </c>
      <c r="Q1276" s="68">
        <v>924</v>
      </c>
      <c r="R1276" s="68">
        <v>924</v>
      </c>
      <c r="S1276" s="68">
        <v>924</v>
      </c>
      <c r="T1276" s="68">
        <f t="shared" si="19"/>
        <v>7392</v>
      </c>
    </row>
    <row r="1277" spans="1:20" ht="15.75" hidden="1" customHeight="1">
      <c r="A1277" s="66">
        <v>620</v>
      </c>
      <c r="B1277" s="66" t="s">
        <v>1267</v>
      </c>
      <c r="C1277" s="66" t="s">
        <v>3983</v>
      </c>
      <c r="D1277" s="66" t="s">
        <v>1607</v>
      </c>
      <c r="E1277" s="67" t="s">
        <v>1268</v>
      </c>
      <c r="F1277" s="67" t="s">
        <v>1269</v>
      </c>
      <c r="G1277" s="67" t="s">
        <v>151</v>
      </c>
      <c r="H1277" s="66" t="s">
        <v>2944</v>
      </c>
      <c r="I1277" s="66" t="s">
        <v>88</v>
      </c>
      <c r="J1277" s="66" t="s">
        <v>36</v>
      </c>
      <c r="K1277" s="66" t="s">
        <v>1607</v>
      </c>
      <c r="L1277" s="66" t="s">
        <v>1607</v>
      </c>
      <c r="M1277" s="66" t="s">
        <v>36</v>
      </c>
      <c r="N1277" s="68" t="s">
        <v>1607</v>
      </c>
      <c r="O1277" s="69">
        <v>11</v>
      </c>
      <c r="P1277" s="66" t="s">
        <v>1607</v>
      </c>
      <c r="Q1277" s="68">
        <v>1555</v>
      </c>
      <c r="R1277" s="68">
        <v>0</v>
      </c>
      <c r="S1277" s="68">
        <v>1719</v>
      </c>
      <c r="T1277" s="68">
        <f t="shared" si="19"/>
        <v>18909</v>
      </c>
    </row>
    <row r="1278" spans="1:20" ht="15.75" hidden="1" customHeight="1">
      <c r="A1278" s="66">
        <v>1126</v>
      </c>
      <c r="B1278" s="66">
        <v>1034030001</v>
      </c>
      <c r="C1278" s="66" t="s">
        <v>3984</v>
      </c>
      <c r="D1278" s="66" t="s">
        <v>1607</v>
      </c>
      <c r="E1278" s="67" t="s">
        <v>3985</v>
      </c>
      <c r="F1278" s="67" t="s">
        <v>3986</v>
      </c>
      <c r="G1278" s="67" t="s">
        <v>56</v>
      </c>
      <c r="H1278" s="66" t="s">
        <v>38</v>
      </c>
      <c r="I1278" s="66" t="s">
        <v>35</v>
      </c>
      <c r="J1278" s="66" t="s">
        <v>36</v>
      </c>
      <c r="K1278" s="66" t="s">
        <v>1607</v>
      </c>
      <c r="L1278" s="66" t="s">
        <v>1607</v>
      </c>
      <c r="M1278" s="66" t="s">
        <v>36</v>
      </c>
      <c r="N1278" s="68" t="s">
        <v>36</v>
      </c>
      <c r="O1278" s="69">
        <v>1</v>
      </c>
      <c r="P1278" s="66" t="s">
        <v>1607</v>
      </c>
      <c r="Q1278" s="68">
        <v>16927</v>
      </c>
      <c r="R1278" s="68">
        <v>0</v>
      </c>
      <c r="S1278" s="68">
        <v>18715</v>
      </c>
      <c r="T1278" s="68">
        <f t="shared" si="19"/>
        <v>18715</v>
      </c>
    </row>
    <row r="1279" spans="1:20" ht="15.75" hidden="1" customHeight="1">
      <c r="A1279" s="66">
        <v>1532</v>
      </c>
      <c r="B1279" s="66">
        <v>1033710020</v>
      </c>
      <c r="C1279" s="66" t="s">
        <v>3987</v>
      </c>
      <c r="D1279" s="66" t="s">
        <v>1607</v>
      </c>
      <c r="E1279" s="67" t="s">
        <v>305</v>
      </c>
      <c r="F1279" s="67" t="s">
        <v>306</v>
      </c>
      <c r="G1279" s="67" t="s">
        <v>33</v>
      </c>
      <c r="H1279" s="66" t="s">
        <v>1913</v>
      </c>
      <c r="I1279" s="66" t="s">
        <v>35</v>
      </c>
      <c r="J1279" s="66" t="s">
        <v>36</v>
      </c>
      <c r="K1279" s="66" t="s">
        <v>1607</v>
      </c>
      <c r="L1279" s="66" t="s">
        <v>1607</v>
      </c>
      <c r="M1279" s="66" t="s">
        <v>36</v>
      </c>
      <c r="N1279" s="68" t="s">
        <v>1607</v>
      </c>
      <c r="O1279" s="69">
        <v>1</v>
      </c>
      <c r="P1279" s="66" t="s">
        <v>1607</v>
      </c>
      <c r="Q1279" s="68">
        <v>16829</v>
      </c>
      <c r="R1279" s="68">
        <v>0</v>
      </c>
      <c r="S1279" s="68">
        <v>18607</v>
      </c>
      <c r="T1279" s="68">
        <f t="shared" si="19"/>
        <v>18607</v>
      </c>
    </row>
    <row r="1280" spans="1:20" ht="15.75" hidden="1" customHeight="1">
      <c r="A1280" s="66">
        <v>2055</v>
      </c>
      <c r="B1280" s="66">
        <v>1032710081</v>
      </c>
      <c r="C1280" s="66" t="s">
        <v>3988</v>
      </c>
      <c r="D1280" s="66" t="s">
        <v>1607</v>
      </c>
      <c r="E1280" s="67" t="s">
        <v>1313</v>
      </c>
      <c r="F1280" s="67" t="s">
        <v>469</v>
      </c>
      <c r="G1280" s="67" t="s">
        <v>62</v>
      </c>
      <c r="H1280" s="66" t="s">
        <v>32</v>
      </c>
      <c r="I1280" s="66" t="s">
        <v>48</v>
      </c>
      <c r="J1280" s="66" t="s">
        <v>36</v>
      </c>
      <c r="K1280" s="66" t="s">
        <v>1607</v>
      </c>
      <c r="L1280" s="66" t="s">
        <v>1607</v>
      </c>
      <c r="M1280" s="66" t="s">
        <v>36</v>
      </c>
      <c r="N1280" s="68" t="s">
        <v>1607</v>
      </c>
      <c r="O1280" s="69">
        <v>1</v>
      </c>
      <c r="P1280" s="66" t="s">
        <v>1607</v>
      </c>
      <c r="Q1280" s="68">
        <v>16854</v>
      </c>
      <c r="R1280" s="68">
        <v>0</v>
      </c>
      <c r="S1280" s="68">
        <v>17714</v>
      </c>
      <c r="T1280" s="68">
        <f t="shared" si="19"/>
        <v>17714</v>
      </c>
    </row>
    <row r="1281" spans="1:20" ht="15.75" hidden="1" customHeight="1">
      <c r="A1281" s="66">
        <v>588</v>
      </c>
      <c r="B1281" s="66">
        <v>1032610050</v>
      </c>
      <c r="C1281" s="66" t="s">
        <v>3989</v>
      </c>
      <c r="D1281" s="66" t="s">
        <v>1607</v>
      </c>
      <c r="E1281" s="67" t="s">
        <v>1314</v>
      </c>
      <c r="F1281" s="67" t="s">
        <v>70</v>
      </c>
      <c r="G1281" s="67" t="s">
        <v>162</v>
      </c>
      <c r="H1281" s="66" t="s">
        <v>3990</v>
      </c>
      <c r="I1281" s="66" t="s">
        <v>321</v>
      </c>
      <c r="J1281" s="66" t="s">
        <v>36</v>
      </c>
      <c r="K1281" s="66" t="s">
        <v>1607</v>
      </c>
      <c r="L1281" s="66" t="s">
        <v>1607</v>
      </c>
      <c r="M1281" s="66" t="s">
        <v>36</v>
      </c>
      <c r="N1281" s="68" t="s">
        <v>1607</v>
      </c>
      <c r="O1281" s="69">
        <v>1</v>
      </c>
      <c r="P1281" s="66" t="s">
        <v>1607</v>
      </c>
      <c r="Q1281" s="68">
        <v>15748</v>
      </c>
      <c r="R1281" s="68">
        <v>0</v>
      </c>
      <c r="S1281" s="68">
        <v>17412</v>
      </c>
      <c r="T1281" s="68">
        <f t="shared" si="19"/>
        <v>17412</v>
      </c>
    </row>
    <row r="1282" spans="1:20" ht="15.75" hidden="1" customHeight="1">
      <c r="A1282" s="66">
        <v>1575</v>
      </c>
      <c r="B1282" s="66">
        <v>1033470002</v>
      </c>
      <c r="C1282" s="66" t="s">
        <v>3991</v>
      </c>
      <c r="D1282" s="66" t="s">
        <v>1607</v>
      </c>
      <c r="E1282" s="67" t="s">
        <v>1026</v>
      </c>
      <c r="F1282" s="67" t="s">
        <v>584</v>
      </c>
      <c r="G1282" s="67" t="s">
        <v>1019</v>
      </c>
      <c r="H1282" s="66" t="s">
        <v>2727</v>
      </c>
      <c r="I1282" s="66" t="s">
        <v>127</v>
      </c>
      <c r="J1282" s="66" t="s">
        <v>36</v>
      </c>
      <c r="K1282" s="66" t="s">
        <v>1607</v>
      </c>
      <c r="L1282" s="66" t="s">
        <v>1607</v>
      </c>
      <c r="M1282" s="66" t="s">
        <v>36</v>
      </c>
      <c r="N1282" s="68" t="s">
        <v>1607</v>
      </c>
      <c r="O1282" s="69">
        <v>1</v>
      </c>
      <c r="P1282" s="66" t="s">
        <v>1607</v>
      </c>
      <c r="Q1282" s="68">
        <v>15542</v>
      </c>
      <c r="R1282" s="68">
        <v>0</v>
      </c>
      <c r="S1282" s="68">
        <v>17184</v>
      </c>
      <c r="T1282" s="68">
        <f t="shared" ref="T1282:T1345" si="20">+O1282*S1282</f>
        <v>17184</v>
      </c>
    </row>
    <row r="1283" spans="1:20" ht="15.75" hidden="1" customHeight="1">
      <c r="A1283" s="66">
        <v>1323</v>
      </c>
      <c r="B1283" s="66">
        <v>1032820040</v>
      </c>
      <c r="C1283" s="66" t="s">
        <v>3992</v>
      </c>
      <c r="D1283" s="66" t="s">
        <v>1607</v>
      </c>
      <c r="E1283" s="67" t="s">
        <v>1318</v>
      </c>
      <c r="F1283" s="67" t="s">
        <v>1319</v>
      </c>
      <c r="G1283" s="67"/>
      <c r="H1283" s="66" t="s">
        <v>3993</v>
      </c>
      <c r="I1283" s="66" t="s">
        <v>88</v>
      </c>
      <c r="J1283" s="66" t="s">
        <v>36</v>
      </c>
      <c r="K1283" s="66"/>
      <c r="L1283" s="66" t="s">
        <v>1607</v>
      </c>
      <c r="M1283" s="66" t="s">
        <v>36</v>
      </c>
      <c r="N1283" s="68" t="s">
        <v>1607</v>
      </c>
      <c r="O1283" s="69">
        <v>1</v>
      </c>
      <c r="P1283" s="66" t="s">
        <v>1607</v>
      </c>
      <c r="Q1283" s="68">
        <v>15061</v>
      </c>
      <c r="R1283" s="68">
        <v>0</v>
      </c>
      <c r="S1283" s="68">
        <v>16652</v>
      </c>
      <c r="T1283" s="68">
        <f t="shared" si="20"/>
        <v>16652</v>
      </c>
    </row>
    <row r="1284" spans="1:20" ht="15.75" hidden="1" customHeight="1">
      <c r="A1284" s="66">
        <v>2029</v>
      </c>
      <c r="B1284" s="66">
        <v>1031830041</v>
      </c>
      <c r="C1284" s="66" t="s">
        <v>3994</v>
      </c>
      <c r="D1284" s="66" t="s">
        <v>1607</v>
      </c>
      <c r="E1284" s="67" t="s">
        <v>1278</v>
      </c>
      <c r="F1284" s="67" t="s">
        <v>1279</v>
      </c>
      <c r="G1284" s="67" t="s">
        <v>673</v>
      </c>
      <c r="H1284" s="66" t="s">
        <v>169</v>
      </c>
      <c r="I1284" s="66" t="s">
        <v>88</v>
      </c>
      <c r="J1284" s="66" t="s">
        <v>36</v>
      </c>
      <c r="K1284" s="66" t="s">
        <v>1607</v>
      </c>
      <c r="L1284" s="66" t="s">
        <v>1607</v>
      </c>
      <c r="M1284" s="66" t="s">
        <v>36</v>
      </c>
      <c r="N1284" s="68" t="s">
        <v>36</v>
      </c>
      <c r="O1284" s="69">
        <v>11</v>
      </c>
      <c r="P1284" s="66" t="s">
        <v>1607</v>
      </c>
      <c r="Q1284" s="68">
        <v>1438</v>
      </c>
      <c r="R1284" s="68">
        <v>0</v>
      </c>
      <c r="S1284" s="68">
        <v>1511</v>
      </c>
      <c r="T1284" s="68">
        <f t="shared" si="20"/>
        <v>16621</v>
      </c>
    </row>
    <row r="1285" spans="1:20" ht="15.75" hidden="1" customHeight="1">
      <c r="A1285" s="66">
        <v>41</v>
      </c>
      <c r="B1285" s="66">
        <v>1031060002</v>
      </c>
      <c r="C1285" s="66" t="s">
        <v>3995</v>
      </c>
      <c r="D1285" s="66" t="s">
        <v>1607</v>
      </c>
      <c r="E1285" s="67" t="s">
        <v>1270</v>
      </c>
      <c r="F1285" s="67" t="s">
        <v>922</v>
      </c>
      <c r="G1285" s="67" t="s">
        <v>676</v>
      </c>
      <c r="H1285" s="66" t="s">
        <v>3996</v>
      </c>
      <c r="I1285" s="66" t="s">
        <v>88</v>
      </c>
      <c r="J1285" s="66" t="s">
        <v>36</v>
      </c>
      <c r="K1285" s="66" t="s">
        <v>1607</v>
      </c>
      <c r="L1285" s="66" t="s">
        <v>1607</v>
      </c>
      <c r="M1285" s="66" t="s">
        <v>36</v>
      </c>
      <c r="N1285" s="68" t="s">
        <v>1607</v>
      </c>
      <c r="O1285" s="69">
        <v>13</v>
      </c>
      <c r="P1285" s="66" t="s">
        <v>1607</v>
      </c>
      <c r="Q1285" s="68">
        <v>1156</v>
      </c>
      <c r="R1285" s="68">
        <v>0</v>
      </c>
      <c r="S1285" s="68">
        <v>1278</v>
      </c>
      <c r="T1285" s="68">
        <f t="shared" si="20"/>
        <v>16614</v>
      </c>
    </row>
    <row r="1286" spans="1:20" ht="15.75" hidden="1" customHeight="1">
      <c r="A1286" s="66">
        <v>186</v>
      </c>
      <c r="B1286" s="66">
        <v>1031810050</v>
      </c>
      <c r="C1286" s="66" t="s">
        <v>3997</v>
      </c>
      <c r="D1286" s="66" t="s">
        <v>1607</v>
      </c>
      <c r="E1286" s="67" t="s">
        <v>1277</v>
      </c>
      <c r="F1286" s="67" t="s">
        <v>1173</v>
      </c>
      <c r="G1286" s="67" t="s">
        <v>170</v>
      </c>
      <c r="H1286" s="66" t="s">
        <v>560</v>
      </c>
      <c r="I1286" s="66" t="s">
        <v>88</v>
      </c>
      <c r="J1286" s="66" t="s">
        <v>36</v>
      </c>
      <c r="K1286" s="66" t="s">
        <v>36</v>
      </c>
      <c r="L1286" s="66" t="s">
        <v>1607</v>
      </c>
      <c r="M1286" s="66" t="s">
        <v>36</v>
      </c>
      <c r="N1286" s="68" t="s">
        <v>36</v>
      </c>
      <c r="O1286" s="69">
        <v>132</v>
      </c>
      <c r="P1286" s="66" t="s">
        <v>1607</v>
      </c>
      <c r="Q1286" s="68">
        <v>111</v>
      </c>
      <c r="R1286" s="68">
        <v>0</v>
      </c>
      <c r="S1286" s="68">
        <v>123</v>
      </c>
      <c r="T1286" s="68">
        <f t="shared" si="20"/>
        <v>16236</v>
      </c>
    </row>
    <row r="1287" spans="1:20" ht="15.75" hidden="1" customHeight="1">
      <c r="A1287" s="66">
        <v>660</v>
      </c>
      <c r="B1287" s="66">
        <v>1032810040</v>
      </c>
      <c r="C1287" s="66" t="s">
        <v>3998</v>
      </c>
      <c r="D1287" s="66" t="s">
        <v>1607</v>
      </c>
      <c r="E1287" s="67" t="s">
        <v>1275</v>
      </c>
      <c r="F1287" s="67" t="s">
        <v>1276</v>
      </c>
      <c r="G1287" s="67" t="s">
        <v>166</v>
      </c>
      <c r="H1287" s="66" t="s">
        <v>560</v>
      </c>
      <c r="I1287" s="66" t="s">
        <v>88</v>
      </c>
      <c r="J1287" s="66" t="s">
        <v>36</v>
      </c>
      <c r="K1287" s="66" t="s">
        <v>1607</v>
      </c>
      <c r="L1287" s="66" t="s">
        <v>1607</v>
      </c>
      <c r="M1287" s="66" t="s">
        <v>36</v>
      </c>
      <c r="N1287" s="68" t="s">
        <v>36</v>
      </c>
      <c r="O1287" s="69">
        <v>119</v>
      </c>
      <c r="P1287" s="66" t="s">
        <v>1607</v>
      </c>
      <c r="Q1287" s="68">
        <v>123</v>
      </c>
      <c r="R1287" s="68">
        <v>0</v>
      </c>
      <c r="S1287" s="68">
        <v>136</v>
      </c>
      <c r="T1287" s="68">
        <f t="shared" si="20"/>
        <v>16184</v>
      </c>
    </row>
    <row r="1288" spans="1:20" ht="15.75" hidden="1" customHeight="1">
      <c r="A1288" s="66">
        <v>118</v>
      </c>
      <c r="B1288" s="66">
        <v>1031820036</v>
      </c>
      <c r="C1288" s="66" t="s">
        <v>3999</v>
      </c>
      <c r="D1288" s="66" t="s">
        <v>1607</v>
      </c>
      <c r="E1288" s="67" t="s">
        <v>1282</v>
      </c>
      <c r="F1288" s="67" t="s">
        <v>98</v>
      </c>
      <c r="G1288" s="67" t="s">
        <v>169</v>
      </c>
      <c r="H1288" s="66" t="s">
        <v>560</v>
      </c>
      <c r="I1288" s="66" t="s">
        <v>88</v>
      </c>
      <c r="J1288" s="66" t="s">
        <v>36</v>
      </c>
      <c r="K1288" s="66" t="s">
        <v>1607</v>
      </c>
      <c r="L1288" s="66" t="s">
        <v>1607</v>
      </c>
      <c r="M1288" s="66" t="s">
        <v>36</v>
      </c>
      <c r="N1288" s="68" t="s">
        <v>36</v>
      </c>
      <c r="O1288" s="69">
        <v>43</v>
      </c>
      <c r="P1288" s="66" t="s">
        <v>1607</v>
      </c>
      <c r="Q1288" s="68">
        <v>330</v>
      </c>
      <c r="R1288" s="68">
        <v>0</v>
      </c>
      <c r="S1288" s="68">
        <v>365</v>
      </c>
      <c r="T1288" s="68">
        <f t="shared" si="20"/>
        <v>15695</v>
      </c>
    </row>
    <row r="1289" spans="1:20" ht="15.75" hidden="1" customHeight="1">
      <c r="A1289" s="66">
        <v>417</v>
      </c>
      <c r="B1289" s="66">
        <v>1031220047</v>
      </c>
      <c r="C1289" s="66" t="s">
        <v>4000</v>
      </c>
      <c r="D1289" s="66" t="s">
        <v>1607</v>
      </c>
      <c r="E1289" s="67" t="s">
        <v>1286</v>
      </c>
      <c r="F1289" s="67" t="s">
        <v>87</v>
      </c>
      <c r="G1289" s="67" t="s">
        <v>169</v>
      </c>
      <c r="H1289" s="66" t="s">
        <v>560</v>
      </c>
      <c r="I1289" s="66" t="s">
        <v>88</v>
      </c>
      <c r="J1289" s="66" t="s">
        <v>36</v>
      </c>
      <c r="K1289" s="66" t="s">
        <v>1607</v>
      </c>
      <c r="L1289" s="66" t="s">
        <v>1607</v>
      </c>
      <c r="M1289" s="66" t="s">
        <v>36</v>
      </c>
      <c r="N1289" s="68" t="s">
        <v>36</v>
      </c>
      <c r="O1289" s="69">
        <v>140</v>
      </c>
      <c r="P1289" s="66" t="s">
        <v>1607</v>
      </c>
      <c r="Q1289" s="68">
        <v>99</v>
      </c>
      <c r="R1289" s="68">
        <v>0</v>
      </c>
      <c r="S1289" s="68">
        <v>109</v>
      </c>
      <c r="T1289" s="68">
        <f t="shared" si="20"/>
        <v>15260</v>
      </c>
    </row>
    <row r="1290" spans="1:20" ht="15.75" hidden="1" customHeight="1">
      <c r="A1290" s="66">
        <v>302</v>
      </c>
      <c r="B1290" s="66">
        <v>1031830110</v>
      </c>
      <c r="C1290" s="66" t="s">
        <v>4001</v>
      </c>
      <c r="D1290" s="66" t="s">
        <v>1607</v>
      </c>
      <c r="E1290" s="67" t="s">
        <v>1285</v>
      </c>
      <c r="F1290" s="67" t="s">
        <v>650</v>
      </c>
      <c r="G1290" s="67" t="s">
        <v>169</v>
      </c>
      <c r="H1290" s="66" t="s">
        <v>560</v>
      </c>
      <c r="I1290" s="66" t="s">
        <v>88</v>
      </c>
      <c r="J1290" s="66" t="s">
        <v>36</v>
      </c>
      <c r="K1290" s="66" t="s">
        <v>1607</v>
      </c>
      <c r="L1290" s="66" t="s">
        <v>1607</v>
      </c>
      <c r="M1290" s="66" t="s">
        <v>36</v>
      </c>
      <c r="N1290" s="68" t="s">
        <v>36</v>
      </c>
      <c r="O1290" s="69">
        <v>206</v>
      </c>
      <c r="P1290" s="66" t="s">
        <v>1607</v>
      </c>
      <c r="Q1290" s="68">
        <v>67</v>
      </c>
      <c r="R1290" s="68">
        <v>0</v>
      </c>
      <c r="S1290" s="68">
        <v>74</v>
      </c>
      <c r="T1290" s="68">
        <f t="shared" si="20"/>
        <v>15244</v>
      </c>
    </row>
    <row r="1291" spans="1:20" ht="15.75" hidden="1" customHeight="1">
      <c r="A1291" s="66">
        <v>574</v>
      </c>
      <c r="B1291" s="66">
        <v>1031230001</v>
      </c>
      <c r="C1291" s="66" t="s">
        <v>4002</v>
      </c>
      <c r="D1291" s="66" t="s">
        <v>1607</v>
      </c>
      <c r="E1291" s="67" t="s">
        <v>1289</v>
      </c>
      <c r="F1291" s="67" t="s">
        <v>91</v>
      </c>
      <c r="G1291" s="67" t="s">
        <v>170</v>
      </c>
      <c r="H1291" s="66" t="s">
        <v>458</v>
      </c>
      <c r="I1291" s="66" t="s">
        <v>88</v>
      </c>
      <c r="J1291" s="66" t="s">
        <v>36</v>
      </c>
      <c r="K1291" s="66" t="s">
        <v>1607</v>
      </c>
      <c r="L1291" s="66" t="s">
        <v>1607</v>
      </c>
      <c r="M1291" s="66" t="s">
        <v>36</v>
      </c>
      <c r="N1291" s="68" t="s">
        <v>36</v>
      </c>
      <c r="O1291" s="69">
        <v>35</v>
      </c>
      <c r="P1291" s="66" t="s">
        <v>1607</v>
      </c>
      <c r="Q1291" s="68">
        <v>389</v>
      </c>
      <c r="R1291" s="68">
        <v>0</v>
      </c>
      <c r="S1291" s="68">
        <v>430</v>
      </c>
      <c r="T1291" s="68">
        <f t="shared" si="20"/>
        <v>15050</v>
      </c>
    </row>
    <row r="1292" spans="1:20" ht="15.75" hidden="1" customHeight="1">
      <c r="A1292" s="66">
        <v>45</v>
      </c>
      <c r="B1292" s="66">
        <v>1033340002</v>
      </c>
      <c r="C1292" s="66" t="s">
        <v>4003</v>
      </c>
      <c r="D1292" s="66" t="s">
        <v>1607</v>
      </c>
      <c r="E1292" s="67" t="s">
        <v>1531</v>
      </c>
      <c r="F1292" s="67" t="s">
        <v>1532</v>
      </c>
      <c r="G1292" s="67" t="s">
        <v>261</v>
      </c>
      <c r="H1292" s="66" t="s">
        <v>1883</v>
      </c>
      <c r="I1292" s="66" t="s">
        <v>254</v>
      </c>
      <c r="J1292" s="66" t="s">
        <v>36</v>
      </c>
      <c r="K1292" s="66" t="s">
        <v>1607</v>
      </c>
      <c r="L1292" s="66" t="s">
        <v>1607</v>
      </c>
      <c r="M1292" s="66" t="s">
        <v>36</v>
      </c>
      <c r="N1292" s="68" t="s">
        <v>1607</v>
      </c>
      <c r="O1292" s="69">
        <v>1</v>
      </c>
      <c r="P1292" s="66" t="s">
        <v>1607</v>
      </c>
      <c r="Q1292" s="68">
        <v>13573</v>
      </c>
      <c r="R1292" s="68">
        <v>0</v>
      </c>
      <c r="S1292" s="68">
        <v>15007</v>
      </c>
      <c r="T1292" s="68">
        <f t="shared" si="20"/>
        <v>15007</v>
      </c>
    </row>
    <row r="1293" spans="1:20" ht="15.75" hidden="1" customHeight="1">
      <c r="A1293" s="66">
        <v>91</v>
      </c>
      <c r="B1293" s="66">
        <v>1032410053</v>
      </c>
      <c r="C1293" s="66" t="s">
        <v>4004</v>
      </c>
      <c r="D1293" s="66" t="s">
        <v>1607</v>
      </c>
      <c r="E1293" s="67" t="s">
        <v>1287</v>
      </c>
      <c r="F1293" s="67" t="s">
        <v>1288</v>
      </c>
      <c r="G1293" s="67" t="s">
        <v>166</v>
      </c>
      <c r="H1293" s="66" t="s">
        <v>458</v>
      </c>
      <c r="I1293" s="66" t="s">
        <v>88</v>
      </c>
      <c r="J1293" s="66" t="s">
        <v>36</v>
      </c>
      <c r="K1293" s="66" t="s">
        <v>1607</v>
      </c>
      <c r="L1293" s="66" t="s">
        <v>1607</v>
      </c>
      <c r="M1293" s="66" t="s">
        <v>36</v>
      </c>
      <c r="N1293" s="68" t="s">
        <v>36</v>
      </c>
      <c r="O1293" s="69">
        <v>110</v>
      </c>
      <c r="P1293" s="66" t="s">
        <v>1607</v>
      </c>
      <c r="Q1293" s="68">
        <v>122</v>
      </c>
      <c r="R1293" s="68">
        <v>0</v>
      </c>
      <c r="S1293" s="68">
        <v>135</v>
      </c>
      <c r="T1293" s="68">
        <f t="shared" si="20"/>
        <v>14850</v>
      </c>
    </row>
    <row r="1294" spans="1:20" ht="15.75" hidden="1" customHeight="1">
      <c r="A1294" s="66">
        <v>185</v>
      </c>
      <c r="B1294" s="66">
        <v>1031810700</v>
      </c>
      <c r="C1294" s="66" t="s">
        <v>4005</v>
      </c>
      <c r="D1294" s="66" t="s">
        <v>1607</v>
      </c>
      <c r="E1294" s="67" t="s">
        <v>1290</v>
      </c>
      <c r="F1294" s="67" t="s">
        <v>98</v>
      </c>
      <c r="G1294" s="67" t="s">
        <v>170</v>
      </c>
      <c r="H1294" s="66" t="s">
        <v>560</v>
      </c>
      <c r="I1294" s="66" t="s">
        <v>88</v>
      </c>
      <c r="J1294" s="66" t="s">
        <v>36</v>
      </c>
      <c r="K1294" s="66" t="s">
        <v>36</v>
      </c>
      <c r="L1294" s="66" t="s">
        <v>1607</v>
      </c>
      <c r="M1294" s="66" t="s">
        <v>36</v>
      </c>
      <c r="N1294" s="68" t="s">
        <v>36</v>
      </c>
      <c r="O1294" s="69">
        <v>129</v>
      </c>
      <c r="P1294" s="66" t="s">
        <v>1607</v>
      </c>
      <c r="Q1294" s="68">
        <v>104</v>
      </c>
      <c r="R1294" s="68">
        <v>0</v>
      </c>
      <c r="S1294" s="68">
        <v>115</v>
      </c>
      <c r="T1294" s="68">
        <f t="shared" si="20"/>
        <v>14835</v>
      </c>
    </row>
    <row r="1295" spans="1:20" ht="15.75" hidden="1" customHeight="1">
      <c r="A1295" s="66">
        <v>369</v>
      </c>
      <c r="B1295" s="66">
        <v>1031830096</v>
      </c>
      <c r="C1295" s="66" t="s">
        <v>4006</v>
      </c>
      <c r="D1295" s="66" t="s">
        <v>1607</v>
      </c>
      <c r="E1295" s="67" t="s">
        <v>1291</v>
      </c>
      <c r="F1295" s="67" t="s">
        <v>595</v>
      </c>
      <c r="G1295" s="67" t="s">
        <v>170</v>
      </c>
      <c r="H1295" s="66" t="s">
        <v>560</v>
      </c>
      <c r="I1295" s="66" t="s">
        <v>88</v>
      </c>
      <c r="J1295" s="66" t="s">
        <v>36</v>
      </c>
      <c r="K1295" s="66" t="s">
        <v>1607</v>
      </c>
      <c r="L1295" s="66" t="s">
        <v>1607</v>
      </c>
      <c r="M1295" s="66" t="s">
        <v>36</v>
      </c>
      <c r="N1295" s="68" t="s">
        <v>36</v>
      </c>
      <c r="O1295" s="69">
        <v>98</v>
      </c>
      <c r="P1295" s="66" t="s">
        <v>1607</v>
      </c>
      <c r="Q1295" s="68">
        <v>136</v>
      </c>
      <c r="R1295" s="68">
        <v>0</v>
      </c>
      <c r="S1295" s="68">
        <v>150</v>
      </c>
      <c r="T1295" s="68">
        <f t="shared" si="20"/>
        <v>14700</v>
      </c>
    </row>
    <row r="1296" spans="1:20" ht="15.75" hidden="1" customHeight="1">
      <c r="A1296" s="66">
        <v>411</v>
      </c>
      <c r="B1296" s="66">
        <v>1031820045</v>
      </c>
      <c r="C1296" s="66" t="s">
        <v>4007</v>
      </c>
      <c r="D1296" s="66" t="s">
        <v>1607</v>
      </c>
      <c r="E1296" s="67" t="s">
        <v>1293</v>
      </c>
      <c r="F1296" s="67" t="s">
        <v>430</v>
      </c>
      <c r="G1296" s="67" t="s">
        <v>169</v>
      </c>
      <c r="H1296" s="66" t="s">
        <v>560</v>
      </c>
      <c r="I1296" s="66" t="s">
        <v>88</v>
      </c>
      <c r="J1296" s="66" t="s">
        <v>36</v>
      </c>
      <c r="K1296" s="66" t="s">
        <v>1607</v>
      </c>
      <c r="L1296" s="66" t="s">
        <v>1607</v>
      </c>
      <c r="M1296" s="66" t="s">
        <v>36</v>
      </c>
      <c r="N1296" s="68" t="s">
        <v>36</v>
      </c>
      <c r="O1296" s="69">
        <v>53</v>
      </c>
      <c r="P1296" s="66" t="s">
        <v>1607</v>
      </c>
      <c r="Q1296" s="68">
        <v>249</v>
      </c>
      <c r="R1296" s="68">
        <v>0</v>
      </c>
      <c r="S1296" s="68">
        <v>275</v>
      </c>
      <c r="T1296" s="68">
        <f t="shared" si="20"/>
        <v>14575</v>
      </c>
    </row>
    <row r="1297" spans="1:20" ht="15.75" hidden="1" customHeight="1">
      <c r="A1297" s="66">
        <v>213</v>
      </c>
      <c r="B1297" s="66">
        <v>1032141025</v>
      </c>
      <c r="C1297" s="66" t="s">
        <v>4008</v>
      </c>
      <c r="D1297" s="66" t="s">
        <v>1607</v>
      </c>
      <c r="E1297" s="67" t="s">
        <v>1292</v>
      </c>
      <c r="F1297" s="67" t="s">
        <v>314</v>
      </c>
      <c r="G1297" s="67" t="s">
        <v>166</v>
      </c>
      <c r="H1297" s="66" t="s">
        <v>2709</v>
      </c>
      <c r="I1297" s="66" t="s">
        <v>88</v>
      </c>
      <c r="J1297" s="66" t="s">
        <v>36</v>
      </c>
      <c r="K1297" s="66" t="s">
        <v>1607</v>
      </c>
      <c r="L1297" s="66" t="s">
        <v>1607</v>
      </c>
      <c r="M1297" s="66" t="s">
        <v>36</v>
      </c>
      <c r="N1297" s="68" t="s">
        <v>36</v>
      </c>
      <c r="O1297" s="69">
        <v>7</v>
      </c>
      <c r="P1297" s="66" t="s">
        <v>1607</v>
      </c>
      <c r="Q1297" s="68">
        <v>1869</v>
      </c>
      <c r="R1297" s="68">
        <v>0</v>
      </c>
      <c r="S1297" s="68">
        <v>2066</v>
      </c>
      <c r="T1297" s="68">
        <f t="shared" si="20"/>
        <v>14462</v>
      </c>
    </row>
    <row r="1298" spans="1:20" ht="15.75" hidden="1" customHeight="1">
      <c r="A1298" s="66">
        <v>628</v>
      </c>
      <c r="B1298" s="66">
        <v>1032010045</v>
      </c>
      <c r="C1298" s="66" t="s">
        <v>4009</v>
      </c>
      <c r="D1298" s="66" t="s">
        <v>1607</v>
      </c>
      <c r="E1298" s="67" t="s">
        <v>1325</v>
      </c>
      <c r="F1298" s="67" t="s">
        <v>191</v>
      </c>
      <c r="G1298" s="67" t="s">
        <v>277</v>
      </c>
      <c r="H1298" s="66" t="s">
        <v>1644</v>
      </c>
      <c r="I1298" s="66" t="s">
        <v>35</v>
      </c>
      <c r="J1298" s="66" t="s">
        <v>36</v>
      </c>
      <c r="K1298" s="66" t="s">
        <v>1607</v>
      </c>
      <c r="L1298" s="66" t="s">
        <v>1607</v>
      </c>
      <c r="M1298" s="66" t="s">
        <v>36</v>
      </c>
      <c r="N1298" s="68" t="s">
        <v>1607</v>
      </c>
      <c r="O1298" s="69">
        <v>1</v>
      </c>
      <c r="P1298" s="66" t="s">
        <v>1607</v>
      </c>
      <c r="Q1298" s="68">
        <v>12961</v>
      </c>
      <c r="R1298" s="68">
        <v>0</v>
      </c>
      <c r="S1298" s="68">
        <v>14330</v>
      </c>
      <c r="T1298" s="68">
        <f t="shared" si="20"/>
        <v>14330</v>
      </c>
    </row>
    <row r="1299" spans="1:20" ht="15.75" hidden="1" customHeight="1">
      <c r="A1299" s="66">
        <v>2030</v>
      </c>
      <c r="B1299" s="66">
        <v>1032620050</v>
      </c>
      <c r="C1299" s="66" t="s">
        <v>4010</v>
      </c>
      <c r="D1299" s="66" t="s">
        <v>1607</v>
      </c>
      <c r="E1299" s="67" t="s">
        <v>1294</v>
      </c>
      <c r="F1299" s="67" t="s">
        <v>1295</v>
      </c>
      <c r="G1299" s="67" t="s">
        <v>730</v>
      </c>
      <c r="H1299" s="66" t="s">
        <v>169</v>
      </c>
      <c r="I1299" s="66" t="s">
        <v>88</v>
      </c>
      <c r="J1299" s="66" t="s">
        <v>36</v>
      </c>
      <c r="K1299" s="66" t="s">
        <v>1607</v>
      </c>
      <c r="L1299" s="66" t="s">
        <v>1607</v>
      </c>
      <c r="M1299" s="66" t="s">
        <v>36</v>
      </c>
      <c r="N1299" s="68" t="s">
        <v>36</v>
      </c>
      <c r="O1299" s="69">
        <v>11</v>
      </c>
      <c r="P1299" s="66" t="s">
        <v>1607</v>
      </c>
      <c r="Q1299" s="68">
        <v>1238</v>
      </c>
      <c r="R1299" s="68">
        <v>0</v>
      </c>
      <c r="S1299" s="68">
        <v>1301</v>
      </c>
      <c r="T1299" s="68">
        <f t="shared" si="20"/>
        <v>14311</v>
      </c>
    </row>
    <row r="1300" spans="1:20" ht="15.75" hidden="1" customHeight="1">
      <c r="A1300" s="66">
        <v>426</v>
      </c>
      <c r="B1300" s="66">
        <v>1032210215</v>
      </c>
      <c r="C1300" s="66" t="s">
        <v>4011</v>
      </c>
      <c r="D1300" s="66" t="s">
        <v>1607</v>
      </c>
      <c r="E1300" s="67" t="s">
        <v>1326</v>
      </c>
      <c r="F1300" s="67" t="s">
        <v>1327</v>
      </c>
      <c r="G1300" s="67" t="s">
        <v>169</v>
      </c>
      <c r="H1300" s="66" t="s">
        <v>694</v>
      </c>
      <c r="I1300" s="66" t="s">
        <v>88</v>
      </c>
      <c r="J1300" s="66" t="s">
        <v>36</v>
      </c>
      <c r="K1300" s="66" t="s">
        <v>1607</v>
      </c>
      <c r="L1300" s="66" t="s">
        <v>1607</v>
      </c>
      <c r="M1300" s="66" t="s">
        <v>36</v>
      </c>
      <c r="N1300" s="68" t="s">
        <v>36</v>
      </c>
      <c r="O1300" s="69">
        <v>1</v>
      </c>
      <c r="P1300" s="66" t="s">
        <v>1607</v>
      </c>
      <c r="Q1300" s="68">
        <v>12614</v>
      </c>
      <c r="R1300" s="68">
        <v>0</v>
      </c>
      <c r="S1300" s="68">
        <v>13947</v>
      </c>
      <c r="T1300" s="68">
        <f t="shared" si="20"/>
        <v>13947</v>
      </c>
    </row>
    <row r="1301" spans="1:20" ht="15.75" hidden="1" customHeight="1">
      <c r="A1301" s="66">
        <v>1320</v>
      </c>
      <c r="B1301" s="66">
        <v>1032820067</v>
      </c>
      <c r="C1301" s="66" t="s">
        <v>4012</v>
      </c>
      <c r="D1301" s="66" t="s">
        <v>1607</v>
      </c>
      <c r="E1301" s="67" t="s">
        <v>1330</v>
      </c>
      <c r="F1301" s="67" t="s">
        <v>1331</v>
      </c>
      <c r="G1301" s="67"/>
      <c r="H1301" s="66" t="s">
        <v>4013</v>
      </c>
      <c r="I1301" s="66" t="s">
        <v>88</v>
      </c>
      <c r="J1301" s="66" t="s">
        <v>36</v>
      </c>
      <c r="K1301" s="66"/>
      <c r="L1301" s="66" t="s">
        <v>1607</v>
      </c>
      <c r="M1301" s="66" t="s">
        <v>36</v>
      </c>
      <c r="N1301" s="68" t="s">
        <v>1607</v>
      </c>
      <c r="O1301" s="69">
        <v>1</v>
      </c>
      <c r="P1301" s="66" t="s">
        <v>1607</v>
      </c>
      <c r="Q1301" s="68">
        <v>12352</v>
      </c>
      <c r="R1301" s="68">
        <v>0</v>
      </c>
      <c r="S1301" s="68">
        <v>13657</v>
      </c>
      <c r="T1301" s="68">
        <f t="shared" si="20"/>
        <v>13657</v>
      </c>
    </row>
    <row r="1302" spans="1:20" ht="15.75" hidden="1" customHeight="1">
      <c r="A1302" s="66">
        <v>1284</v>
      </c>
      <c r="B1302" s="66">
        <v>1033410015</v>
      </c>
      <c r="C1302" s="66" t="s">
        <v>4014</v>
      </c>
      <c r="D1302" s="66" t="s">
        <v>1607</v>
      </c>
      <c r="E1302" s="67" t="s">
        <v>4015</v>
      </c>
      <c r="F1302" s="67" t="s">
        <v>146</v>
      </c>
      <c r="G1302" s="67"/>
      <c r="H1302" s="66" t="s">
        <v>458</v>
      </c>
      <c r="I1302" s="66" t="s">
        <v>88</v>
      </c>
      <c r="J1302" s="66" t="s">
        <v>36</v>
      </c>
      <c r="K1302" s="66"/>
      <c r="L1302" s="66" t="s">
        <v>36</v>
      </c>
      <c r="M1302" s="66" t="s">
        <v>1607</v>
      </c>
      <c r="N1302" s="68" t="s">
        <v>36</v>
      </c>
      <c r="O1302" s="69">
        <v>1</v>
      </c>
      <c r="P1302" s="66" t="s">
        <v>1607</v>
      </c>
      <c r="Q1302" s="68">
        <v>12304</v>
      </c>
      <c r="R1302" s="68">
        <v>0</v>
      </c>
      <c r="S1302" s="68">
        <v>13604</v>
      </c>
      <c r="T1302" s="68">
        <f t="shared" si="20"/>
        <v>13604</v>
      </c>
    </row>
    <row r="1303" spans="1:20" ht="15.75" customHeight="1">
      <c r="A1303" s="66">
        <v>729</v>
      </c>
      <c r="B1303" s="66">
        <v>1031220065</v>
      </c>
      <c r="C1303" s="66" t="s">
        <v>4016</v>
      </c>
      <c r="D1303" s="66" t="s">
        <v>1613</v>
      </c>
      <c r="E1303" s="67" t="s">
        <v>4017</v>
      </c>
      <c r="F1303" s="67" t="s">
        <v>4018</v>
      </c>
      <c r="G1303" s="67"/>
      <c r="H1303" s="66" t="s">
        <v>458</v>
      </c>
      <c r="I1303" s="66" t="s">
        <v>88</v>
      </c>
      <c r="J1303" s="66" t="s">
        <v>36</v>
      </c>
      <c r="K1303" s="66" t="s">
        <v>1607</v>
      </c>
      <c r="L1303" s="66" t="s">
        <v>1607</v>
      </c>
      <c r="M1303" s="66" t="s">
        <v>36</v>
      </c>
      <c r="N1303" s="68"/>
      <c r="O1303" s="69">
        <v>3</v>
      </c>
      <c r="P1303" s="66" t="s">
        <v>1607</v>
      </c>
      <c r="Q1303" s="68">
        <v>2246</v>
      </c>
      <c r="R1303" s="68">
        <v>2246</v>
      </c>
      <c r="S1303" s="68">
        <v>2246</v>
      </c>
      <c r="T1303" s="68">
        <f t="shared" si="20"/>
        <v>6738</v>
      </c>
    </row>
    <row r="1304" spans="1:20" ht="15.75" customHeight="1">
      <c r="A1304" s="66">
        <v>708</v>
      </c>
      <c r="B1304" s="66">
        <v>1032210173</v>
      </c>
      <c r="C1304" s="66" t="s">
        <v>4019</v>
      </c>
      <c r="D1304" s="66" t="s">
        <v>1613</v>
      </c>
      <c r="E1304" s="67" t="s">
        <v>3942</v>
      </c>
      <c r="F1304" s="67" t="s">
        <v>838</v>
      </c>
      <c r="G1304" s="67"/>
      <c r="H1304" s="66" t="s">
        <v>560</v>
      </c>
      <c r="I1304" s="66" t="s">
        <v>88</v>
      </c>
      <c r="J1304" s="66" t="s">
        <v>36</v>
      </c>
      <c r="K1304" s="66" t="s">
        <v>1607</v>
      </c>
      <c r="L1304" s="66" t="s">
        <v>1607</v>
      </c>
      <c r="M1304" s="66" t="s">
        <v>36</v>
      </c>
      <c r="N1304" s="68"/>
      <c r="O1304" s="69">
        <v>2</v>
      </c>
      <c r="P1304" s="66" t="s">
        <v>1607</v>
      </c>
      <c r="Q1304" s="68">
        <v>3170</v>
      </c>
      <c r="R1304" s="68">
        <v>4561</v>
      </c>
      <c r="S1304" s="68">
        <v>3170</v>
      </c>
      <c r="T1304" s="68">
        <f t="shared" si="20"/>
        <v>6340</v>
      </c>
    </row>
    <row r="1305" spans="1:20" ht="15.75" hidden="1" customHeight="1">
      <c r="A1305" s="66">
        <v>518</v>
      </c>
      <c r="B1305" s="66">
        <v>1033420080</v>
      </c>
      <c r="C1305" s="66" t="s">
        <v>4020</v>
      </c>
      <c r="D1305" s="66" t="s">
        <v>1607</v>
      </c>
      <c r="E1305" s="67" t="s">
        <v>1333</v>
      </c>
      <c r="F1305" s="67" t="s">
        <v>1334</v>
      </c>
      <c r="G1305" s="67" t="s">
        <v>1019</v>
      </c>
      <c r="H1305" s="66" t="s">
        <v>4021</v>
      </c>
      <c r="I1305" s="66" t="s">
        <v>127</v>
      </c>
      <c r="J1305" s="66" t="s">
        <v>36</v>
      </c>
      <c r="K1305" s="66" t="s">
        <v>1607</v>
      </c>
      <c r="L1305" s="66" t="s">
        <v>1607</v>
      </c>
      <c r="M1305" s="66" t="s">
        <v>36</v>
      </c>
      <c r="N1305" s="68" t="s">
        <v>1607</v>
      </c>
      <c r="O1305" s="69">
        <v>1</v>
      </c>
      <c r="P1305" s="66" t="s">
        <v>1607</v>
      </c>
      <c r="Q1305" s="68">
        <v>11885</v>
      </c>
      <c r="R1305" s="68">
        <v>0</v>
      </c>
      <c r="S1305" s="68">
        <v>13141</v>
      </c>
      <c r="T1305" s="68">
        <f t="shared" si="20"/>
        <v>13141</v>
      </c>
    </row>
    <row r="1306" spans="1:20" ht="15.75" hidden="1" customHeight="1">
      <c r="A1306" s="66">
        <v>1664</v>
      </c>
      <c r="B1306" s="66" t="s">
        <v>1335</v>
      </c>
      <c r="C1306" s="66" t="s">
        <v>4022</v>
      </c>
      <c r="D1306" s="66" t="s">
        <v>1607</v>
      </c>
      <c r="E1306" s="67" t="s">
        <v>546</v>
      </c>
      <c r="F1306" s="67" t="s">
        <v>547</v>
      </c>
      <c r="G1306" s="67" t="s">
        <v>33</v>
      </c>
      <c r="H1306" s="66" t="s">
        <v>1644</v>
      </c>
      <c r="I1306" s="66" t="s">
        <v>35</v>
      </c>
      <c r="J1306" s="66" t="s">
        <v>36</v>
      </c>
      <c r="K1306" s="66" t="s">
        <v>1607</v>
      </c>
      <c r="L1306" s="66" t="s">
        <v>1607</v>
      </c>
      <c r="M1306" s="66" t="s">
        <v>36</v>
      </c>
      <c r="N1306" s="68" t="s">
        <v>1607</v>
      </c>
      <c r="O1306" s="69">
        <v>1</v>
      </c>
      <c r="P1306" s="66" t="s">
        <v>1607</v>
      </c>
      <c r="Q1306" s="68">
        <v>11884</v>
      </c>
      <c r="R1306" s="68">
        <v>0</v>
      </c>
      <c r="S1306" s="68">
        <v>13140</v>
      </c>
      <c r="T1306" s="68">
        <f t="shared" si="20"/>
        <v>13140</v>
      </c>
    </row>
    <row r="1307" spans="1:20" ht="15.75" hidden="1" customHeight="1">
      <c r="A1307" s="66">
        <v>1552</v>
      </c>
      <c r="B1307" s="66">
        <v>1033340014</v>
      </c>
      <c r="C1307" s="66" t="s">
        <v>4023</v>
      </c>
      <c r="D1307" s="66" t="s">
        <v>1607</v>
      </c>
      <c r="E1307" s="67" t="s">
        <v>945</v>
      </c>
      <c r="F1307" s="67" t="s">
        <v>946</v>
      </c>
      <c r="G1307" s="67" t="s">
        <v>261</v>
      </c>
      <c r="H1307" s="66" t="s">
        <v>1883</v>
      </c>
      <c r="I1307" s="66" t="s">
        <v>254</v>
      </c>
      <c r="J1307" s="66" t="s">
        <v>36</v>
      </c>
      <c r="K1307" s="66" t="s">
        <v>1607</v>
      </c>
      <c r="L1307" s="66" t="s">
        <v>1607</v>
      </c>
      <c r="M1307" s="66" t="s">
        <v>36</v>
      </c>
      <c r="N1307" s="68" t="s">
        <v>1607</v>
      </c>
      <c r="O1307" s="69">
        <v>1</v>
      </c>
      <c r="P1307" s="66" t="s">
        <v>1607</v>
      </c>
      <c r="Q1307" s="68">
        <v>11220</v>
      </c>
      <c r="R1307" s="68">
        <v>0</v>
      </c>
      <c r="S1307" s="68">
        <v>12405</v>
      </c>
      <c r="T1307" s="68">
        <f t="shared" si="20"/>
        <v>12405</v>
      </c>
    </row>
    <row r="1308" spans="1:20" ht="15.75" hidden="1" customHeight="1">
      <c r="A1308" s="66">
        <v>452</v>
      </c>
      <c r="B1308" s="66">
        <v>1031050125</v>
      </c>
      <c r="C1308" s="66" t="s">
        <v>4024</v>
      </c>
      <c r="D1308" s="66" t="s">
        <v>1607</v>
      </c>
      <c r="E1308" s="67" t="s">
        <v>920</v>
      </c>
      <c r="F1308" s="67" t="s">
        <v>81</v>
      </c>
      <c r="G1308" s="67" t="s">
        <v>1262</v>
      </c>
      <c r="H1308" s="66" t="s">
        <v>1262</v>
      </c>
      <c r="I1308" s="66" t="s">
        <v>534</v>
      </c>
      <c r="J1308" s="66" t="s">
        <v>36</v>
      </c>
      <c r="K1308" s="66" t="s">
        <v>1607</v>
      </c>
      <c r="L1308" s="66" t="s">
        <v>1607</v>
      </c>
      <c r="M1308" s="66" t="s">
        <v>36</v>
      </c>
      <c r="N1308" s="68" t="s">
        <v>36</v>
      </c>
      <c r="O1308" s="69">
        <v>22</v>
      </c>
      <c r="P1308" s="66" t="s">
        <v>1607</v>
      </c>
      <c r="Q1308" s="68">
        <v>506</v>
      </c>
      <c r="R1308" s="68">
        <v>0</v>
      </c>
      <c r="S1308" s="68">
        <v>559</v>
      </c>
      <c r="T1308" s="68">
        <f t="shared" si="20"/>
        <v>12298</v>
      </c>
    </row>
    <row r="1309" spans="1:20" ht="15.75" hidden="1" customHeight="1">
      <c r="A1309" s="66">
        <v>1646</v>
      </c>
      <c r="B1309" s="66">
        <v>1031640041</v>
      </c>
      <c r="C1309" s="66" t="s">
        <v>4025</v>
      </c>
      <c r="D1309" s="66" t="s">
        <v>1607</v>
      </c>
      <c r="E1309" s="67" t="s">
        <v>298</v>
      </c>
      <c r="F1309" s="67" t="s">
        <v>301</v>
      </c>
      <c r="G1309" s="67" t="s">
        <v>300</v>
      </c>
      <c r="H1309" s="66" t="s">
        <v>1909</v>
      </c>
      <c r="I1309" s="66" t="s">
        <v>302</v>
      </c>
      <c r="J1309" s="66" t="s">
        <v>36</v>
      </c>
      <c r="K1309" s="66" t="s">
        <v>1607</v>
      </c>
      <c r="L1309" s="66" t="s">
        <v>1607</v>
      </c>
      <c r="M1309" s="66" t="s">
        <v>36</v>
      </c>
      <c r="N1309" s="68" t="s">
        <v>1607</v>
      </c>
      <c r="O1309" s="69">
        <v>1</v>
      </c>
      <c r="P1309" s="66" t="s">
        <v>1607</v>
      </c>
      <c r="Q1309" s="68">
        <v>11015</v>
      </c>
      <c r="R1309" s="68">
        <v>0</v>
      </c>
      <c r="S1309" s="68">
        <v>12179</v>
      </c>
      <c r="T1309" s="68">
        <f t="shared" si="20"/>
        <v>12179</v>
      </c>
    </row>
    <row r="1310" spans="1:20" ht="15.75" hidden="1" customHeight="1">
      <c r="A1310" s="66">
        <v>1533</v>
      </c>
      <c r="B1310" s="66">
        <v>1031440010</v>
      </c>
      <c r="C1310" s="66" t="s">
        <v>4026</v>
      </c>
      <c r="D1310" s="66" t="s">
        <v>1607</v>
      </c>
      <c r="E1310" s="67" t="s">
        <v>1087</v>
      </c>
      <c r="F1310" s="67" t="s">
        <v>1089</v>
      </c>
      <c r="G1310" s="67" t="s">
        <v>1088</v>
      </c>
      <c r="H1310" s="66" t="s">
        <v>3660</v>
      </c>
      <c r="I1310" s="66" t="s">
        <v>248</v>
      </c>
      <c r="J1310" s="66" t="s">
        <v>36</v>
      </c>
      <c r="K1310" s="66" t="s">
        <v>1607</v>
      </c>
      <c r="L1310" s="66" t="s">
        <v>1607</v>
      </c>
      <c r="M1310" s="66" t="s">
        <v>36</v>
      </c>
      <c r="N1310" s="68" t="s">
        <v>1607</v>
      </c>
      <c r="O1310" s="69">
        <v>1</v>
      </c>
      <c r="P1310" s="66" t="s">
        <v>1607</v>
      </c>
      <c r="Q1310" s="68">
        <v>10967</v>
      </c>
      <c r="R1310" s="68">
        <v>0</v>
      </c>
      <c r="S1310" s="68">
        <v>12125</v>
      </c>
      <c r="T1310" s="68">
        <f t="shared" si="20"/>
        <v>12125</v>
      </c>
    </row>
    <row r="1311" spans="1:20" ht="15.75" hidden="1" customHeight="1">
      <c r="A1311" s="66">
        <v>362</v>
      </c>
      <c r="B1311" s="66">
        <v>1031650055</v>
      </c>
      <c r="C1311" s="66" t="s">
        <v>4027</v>
      </c>
      <c r="D1311" s="66" t="s">
        <v>1607</v>
      </c>
      <c r="E1311" s="67" t="s">
        <v>1338</v>
      </c>
      <c r="F1311" s="67" t="s">
        <v>1339</v>
      </c>
      <c r="G1311" s="67" t="s">
        <v>151</v>
      </c>
      <c r="H1311" s="66" t="s">
        <v>4028</v>
      </c>
      <c r="I1311" s="66" t="s">
        <v>88</v>
      </c>
      <c r="J1311" s="66" t="s">
        <v>36</v>
      </c>
      <c r="K1311" s="66" t="s">
        <v>1607</v>
      </c>
      <c r="L1311" s="66" t="s">
        <v>1607</v>
      </c>
      <c r="M1311" s="66" t="s">
        <v>36</v>
      </c>
      <c r="N1311" s="68" t="s">
        <v>1607</v>
      </c>
      <c r="O1311" s="69">
        <v>1</v>
      </c>
      <c r="P1311" s="66" t="s">
        <v>1607</v>
      </c>
      <c r="Q1311" s="68">
        <v>10843</v>
      </c>
      <c r="R1311" s="68">
        <v>0</v>
      </c>
      <c r="S1311" s="68">
        <v>11989</v>
      </c>
      <c r="T1311" s="68">
        <f t="shared" si="20"/>
        <v>11989</v>
      </c>
    </row>
    <row r="1312" spans="1:20" ht="15.75" customHeight="1">
      <c r="A1312" s="66">
        <v>1223</v>
      </c>
      <c r="B1312" s="66">
        <v>1031870095</v>
      </c>
      <c r="C1312" s="66" t="s">
        <v>4029</v>
      </c>
      <c r="D1312" s="66" t="s">
        <v>1613</v>
      </c>
      <c r="E1312" s="67" t="s">
        <v>4030</v>
      </c>
      <c r="F1312" s="67" t="s">
        <v>1137</v>
      </c>
      <c r="G1312" s="67" t="s">
        <v>560</v>
      </c>
      <c r="H1312" s="66" t="s">
        <v>560</v>
      </c>
      <c r="I1312" s="66" t="s">
        <v>88</v>
      </c>
      <c r="J1312" s="66" t="s">
        <v>36</v>
      </c>
      <c r="K1312" s="66" t="s">
        <v>1607</v>
      </c>
      <c r="L1312" s="66" t="s">
        <v>1607</v>
      </c>
      <c r="M1312" s="66" t="s">
        <v>36</v>
      </c>
      <c r="N1312" s="68" t="s">
        <v>36</v>
      </c>
      <c r="O1312" s="69">
        <v>1</v>
      </c>
      <c r="P1312" s="66" t="s">
        <v>1607</v>
      </c>
      <c r="Q1312" s="68">
        <v>5102</v>
      </c>
      <c r="R1312" s="68">
        <v>5102</v>
      </c>
      <c r="S1312" s="68">
        <v>5102</v>
      </c>
      <c r="T1312" s="68">
        <f t="shared" si="20"/>
        <v>5102</v>
      </c>
    </row>
    <row r="1313" spans="1:20" ht="15.75" customHeight="1">
      <c r="A1313" s="66">
        <v>1164</v>
      </c>
      <c r="B1313" s="66">
        <v>1032150053</v>
      </c>
      <c r="C1313" s="66" t="s">
        <v>4031</v>
      </c>
      <c r="D1313" s="66" t="s">
        <v>1613</v>
      </c>
      <c r="E1313" s="67" t="s">
        <v>4032</v>
      </c>
      <c r="F1313" s="67" t="s">
        <v>735</v>
      </c>
      <c r="G1313" s="67" t="s">
        <v>458</v>
      </c>
      <c r="H1313" s="66" t="s">
        <v>458</v>
      </c>
      <c r="I1313" s="66" t="s">
        <v>88</v>
      </c>
      <c r="J1313" s="66" t="s">
        <v>36</v>
      </c>
      <c r="K1313" s="66" t="s">
        <v>1607</v>
      </c>
      <c r="L1313" s="66" t="s">
        <v>36</v>
      </c>
      <c r="M1313" s="66" t="s">
        <v>1607</v>
      </c>
      <c r="N1313" s="68" t="s">
        <v>36</v>
      </c>
      <c r="O1313" s="69">
        <v>1</v>
      </c>
      <c r="P1313" s="66" t="s">
        <v>1607</v>
      </c>
      <c r="Q1313" s="68">
        <v>4974</v>
      </c>
      <c r="R1313" s="68">
        <v>4974</v>
      </c>
      <c r="S1313" s="68">
        <v>4974</v>
      </c>
      <c r="T1313" s="68">
        <f t="shared" si="20"/>
        <v>4974</v>
      </c>
    </row>
    <row r="1314" spans="1:20" ht="15.75" customHeight="1">
      <c r="A1314" s="66">
        <v>1514</v>
      </c>
      <c r="B1314" s="66">
        <v>1031220097</v>
      </c>
      <c r="C1314" s="66" t="s">
        <v>4033</v>
      </c>
      <c r="D1314" s="66" t="s">
        <v>1613</v>
      </c>
      <c r="E1314" s="67" t="s">
        <v>2899</v>
      </c>
      <c r="F1314" s="67" t="s">
        <v>2900</v>
      </c>
      <c r="G1314" s="67" t="s">
        <v>578</v>
      </c>
      <c r="H1314" s="66" t="s">
        <v>458</v>
      </c>
      <c r="I1314" s="66" t="s">
        <v>88</v>
      </c>
      <c r="J1314" s="66" t="s">
        <v>36</v>
      </c>
      <c r="K1314" s="66" t="s">
        <v>1607</v>
      </c>
      <c r="L1314" s="66" t="s">
        <v>1607</v>
      </c>
      <c r="M1314" s="66" t="s">
        <v>36</v>
      </c>
      <c r="N1314" s="68" t="s">
        <v>36</v>
      </c>
      <c r="O1314" s="69">
        <v>1</v>
      </c>
      <c r="P1314" s="66" t="s">
        <v>1607</v>
      </c>
      <c r="Q1314" s="68">
        <v>4909</v>
      </c>
      <c r="R1314" s="68">
        <v>4909</v>
      </c>
      <c r="S1314" s="68">
        <v>4909</v>
      </c>
      <c r="T1314" s="68">
        <f t="shared" si="20"/>
        <v>4909</v>
      </c>
    </row>
    <row r="1315" spans="1:20" ht="15.75" customHeight="1">
      <c r="A1315" s="66">
        <v>945</v>
      </c>
      <c r="B1315" s="66">
        <v>1032150060</v>
      </c>
      <c r="C1315" s="66" t="s">
        <v>4034</v>
      </c>
      <c r="D1315" s="66" t="s">
        <v>1613</v>
      </c>
      <c r="E1315" s="67" t="s">
        <v>4035</v>
      </c>
      <c r="F1315" s="67" t="s">
        <v>4036</v>
      </c>
      <c r="G1315" s="67"/>
      <c r="H1315" s="66" t="s">
        <v>169</v>
      </c>
      <c r="I1315" s="66" t="s">
        <v>88</v>
      </c>
      <c r="J1315" s="66" t="s">
        <v>36</v>
      </c>
      <c r="K1315" s="66" t="s">
        <v>1607</v>
      </c>
      <c r="L1315" s="66" t="s">
        <v>1607</v>
      </c>
      <c r="M1315" s="66" t="s">
        <v>36</v>
      </c>
      <c r="N1315" s="68"/>
      <c r="O1315" s="69">
        <v>1</v>
      </c>
      <c r="P1315" s="66" t="s">
        <v>1607</v>
      </c>
      <c r="Q1315" s="68">
        <v>4903</v>
      </c>
      <c r="R1315" s="68">
        <v>4903</v>
      </c>
      <c r="S1315" s="68">
        <v>4903</v>
      </c>
      <c r="T1315" s="68">
        <f t="shared" si="20"/>
        <v>4903</v>
      </c>
    </row>
    <row r="1316" spans="1:20" ht="15.75" hidden="1" customHeight="1">
      <c r="A1316" s="66">
        <v>606</v>
      </c>
      <c r="B1316" s="66">
        <v>1033410135</v>
      </c>
      <c r="C1316" s="66" t="s">
        <v>4037</v>
      </c>
      <c r="D1316" s="66" t="s">
        <v>1607</v>
      </c>
      <c r="E1316" s="67" t="s">
        <v>1302</v>
      </c>
      <c r="F1316" s="67" t="s">
        <v>134</v>
      </c>
      <c r="G1316" s="67" t="s">
        <v>169</v>
      </c>
      <c r="H1316" s="66" t="s">
        <v>560</v>
      </c>
      <c r="I1316" s="66" t="s">
        <v>88</v>
      </c>
      <c r="J1316" s="66" t="s">
        <v>36</v>
      </c>
      <c r="K1316" s="66" t="s">
        <v>1607</v>
      </c>
      <c r="L1316" s="66" t="s">
        <v>1607</v>
      </c>
      <c r="M1316" s="66" t="s">
        <v>36</v>
      </c>
      <c r="N1316" s="68" t="s">
        <v>36</v>
      </c>
      <c r="O1316" s="69">
        <v>21</v>
      </c>
      <c r="P1316" s="66" t="s">
        <v>1607</v>
      </c>
      <c r="Q1316" s="68">
        <v>513</v>
      </c>
      <c r="R1316" s="68">
        <v>0</v>
      </c>
      <c r="S1316" s="68">
        <v>568</v>
      </c>
      <c r="T1316" s="68">
        <f t="shared" si="20"/>
        <v>11928</v>
      </c>
    </row>
    <row r="1317" spans="1:20" ht="15.75" customHeight="1">
      <c r="A1317" s="66">
        <v>1267</v>
      </c>
      <c r="B1317" s="66">
        <v>1031810088</v>
      </c>
      <c r="C1317" s="66" t="s">
        <v>4038</v>
      </c>
      <c r="D1317" s="66" t="s">
        <v>1613</v>
      </c>
      <c r="E1317" s="67" t="s">
        <v>4039</v>
      </c>
      <c r="F1317" s="67" t="s">
        <v>2083</v>
      </c>
      <c r="G1317" s="67" t="s">
        <v>458</v>
      </c>
      <c r="H1317" s="66" t="s">
        <v>458</v>
      </c>
      <c r="I1317" s="66" t="s">
        <v>88</v>
      </c>
      <c r="J1317" s="66" t="s">
        <v>36</v>
      </c>
      <c r="K1317" s="66" t="s">
        <v>1607</v>
      </c>
      <c r="L1317" s="66" t="s">
        <v>36</v>
      </c>
      <c r="M1317" s="66" t="s">
        <v>1607</v>
      </c>
      <c r="N1317" s="68" t="s">
        <v>36</v>
      </c>
      <c r="O1317" s="69">
        <v>1</v>
      </c>
      <c r="P1317" s="66" t="s">
        <v>1607</v>
      </c>
      <c r="Q1317" s="68">
        <v>2668</v>
      </c>
      <c r="R1317" s="68">
        <v>4470</v>
      </c>
      <c r="S1317" s="68">
        <v>4470</v>
      </c>
      <c r="T1317" s="68">
        <f t="shared" si="20"/>
        <v>4470</v>
      </c>
    </row>
    <row r="1318" spans="1:20" ht="15.75" hidden="1" customHeight="1">
      <c r="A1318" s="66">
        <v>294</v>
      </c>
      <c r="B1318" s="66">
        <v>1031040001</v>
      </c>
      <c r="C1318" s="66" t="s">
        <v>4040</v>
      </c>
      <c r="D1318" s="66" t="s">
        <v>1607</v>
      </c>
      <c r="E1318" s="67" t="s">
        <v>1303</v>
      </c>
      <c r="F1318" s="67" t="s">
        <v>971</v>
      </c>
      <c r="G1318" s="67" t="s">
        <v>166</v>
      </c>
      <c r="H1318" s="66" t="s">
        <v>458</v>
      </c>
      <c r="I1318" s="66" t="s">
        <v>88</v>
      </c>
      <c r="J1318" s="66" t="s">
        <v>36</v>
      </c>
      <c r="K1318" s="66" t="s">
        <v>1607</v>
      </c>
      <c r="L1318" s="66" t="s">
        <v>1607</v>
      </c>
      <c r="M1318" s="66" t="s">
        <v>36</v>
      </c>
      <c r="N1318" s="68" t="s">
        <v>36</v>
      </c>
      <c r="O1318" s="69">
        <v>35</v>
      </c>
      <c r="P1318" s="66" t="s">
        <v>1607</v>
      </c>
      <c r="Q1318" s="68">
        <v>307</v>
      </c>
      <c r="R1318" s="68">
        <v>0</v>
      </c>
      <c r="S1318" s="68">
        <v>339</v>
      </c>
      <c r="T1318" s="68">
        <f t="shared" si="20"/>
        <v>11865</v>
      </c>
    </row>
    <row r="1319" spans="1:20" ht="15.75" hidden="1" customHeight="1">
      <c r="A1319" s="66">
        <v>1125</v>
      </c>
      <c r="B1319" s="66">
        <v>1034030004</v>
      </c>
      <c r="C1319" s="66" t="s">
        <v>4041</v>
      </c>
      <c r="D1319" s="66" t="s">
        <v>1607</v>
      </c>
      <c r="E1319" s="67" t="s">
        <v>4042</v>
      </c>
      <c r="F1319" s="67" t="s">
        <v>4043</v>
      </c>
      <c r="G1319" s="67" t="s">
        <v>56</v>
      </c>
      <c r="H1319" s="66" t="s">
        <v>38</v>
      </c>
      <c r="I1319" s="66" t="s">
        <v>35</v>
      </c>
      <c r="J1319" s="66" t="s">
        <v>36</v>
      </c>
      <c r="K1319" s="66" t="s">
        <v>1607</v>
      </c>
      <c r="L1319" s="66" t="s">
        <v>1607</v>
      </c>
      <c r="M1319" s="66" t="s">
        <v>36</v>
      </c>
      <c r="N1319" s="68" t="s">
        <v>36</v>
      </c>
      <c r="O1319" s="69">
        <v>1</v>
      </c>
      <c r="P1319" s="66" t="s">
        <v>1607</v>
      </c>
      <c r="Q1319" s="68">
        <v>10692</v>
      </c>
      <c r="R1319" s="68">
        <v>0</v>
      </c>
      <c r="S1319" s="68">
        <v>11822</v>
      </c>
      <c r="T1319" s="68">
        <f t="shared" si="20"/>
        <v>11822</v>
      </c>
    </row>
    <row r="1320" spans="1:20" ht="15.75" customHeight="1">
      <c r="A1320" s="66">
        <v>861</v>
      </c>
      <c r="B1320" s="66">
        <v>1031440011</v>
      </c>
      <c r="C1320" s="66" t="s">
        <v>4044</v>
      </c>
      <c r="D1320" s="66" t="s">
        <v>1613</v>
      </c>
      <c r="E1320" s="67" t="s">
        <v>4045</v>
      </c>
      <c r="F1320" s="67" t="s">
        <v>4046</v>
      </c>
      <c r="G1320" s="67"/>
      <c r="H1320" s="66" t="s">
        <v>4047</v>
      </c>
      <c r="I1320" s="66" t="s">
        <v>383</v>
      </c>
      <c r="J1320" s="66" t="s">
        <v>36</v>
      </c>
      <c r="K1320" s="66" t="s">
        <v>1607</v>
      </c>
      <c r="L1320" s="66" t="s">
        <v>1607</v>
      </c>
      <c r="M1320" s="66" t="s">
        <v>36</v>
      </c>
      <c r="N1320" s="68"/>
      <c r="O1320" s="69">
        <v>1</v>
      </c>
      <c r="P1320" s="66" t="s">
        <v>1607</v>
      </c>
      <c r="Q1320" s="68">
        <v>4053</v>
      </c>
      <c r="R1320" s="68">
        <v>4053</v>
      </c>
      <c r="S1320" s="68">
        <v>4053</v>
      </c>
      <c r="T1320" s="68">
        <f t="shared" si="20"/>
        <v>4053</v>
      </c>
    </row>
    <row r="1321" spans="1:20" ht="15.75" hidden="1" customHeight="1">
      <c r="A1321" s="66">
        <v>1606</v>
      </c>
      <c r="B1321" s="66">
        <v>1031240020</v>
      </c>
      <c r="C1321" s="66" t="s">
        <v>4048</v>
      </c>
      <c r="D1321" s="66" t="s">
        <v>1607</v>
      </c>
      <c r="E1321" s="67" t="s">
        <v>1083</v>
      </c>
      <c r="F1321" s="67" t="s">
        <v>1084</v>
      </c>
      <c r="G1321" s="67" t="s">
        <v>33</v>
      </c>
      <c r="H1321" s="66" t="s">
        <v>1644</v>
      </c>
      <c r="I1321" s="66" t="s">
        <v>35</v>
      </c>
      <c r="J1321" s="66" t="s">
        <v>36</v>
      </c>
      <c r="K1321" s="66" t="s">
        <v>1607</v>
      </c>
      <c r="L1321" s="66" t="s">
        <v>1607</v>
      </c>
      <c r="M1321" s="66" t="s">
        <v>36</v>
      </c>
      <c r="N1321" s="68" t="s">
        <v>1607</v>
      </c>
      <c r="O1321" s="69">
        <v>7</v>
      </c>
      <c r="P1321" s="66" t="s">
        <v>1607</v>
      </c>
      <c r="Q1321" s="68">
        <v>1506</v>
      </c>
      <c r="R1321" s="68">
        <v>0</v>
      </c>
      <c r="S1321" s="68">
        <v>1665</v>
      </c>
      <c r="T1321" s="68">
        <f t="shared" si="20"/>
        <v>11655</v>
      </c>
    </row>
    <row r="1322" spans="1:20" ht="15.75" hidden="1" customHeight="1">
      <c r="A1322" s="66">
        <v>536</v>
      </c>
      <c r="B1322" s="66">
        <v>1031250060</v>
      </c>
      <c r="C1322" s="66" t="s">
        <v>4049</v>
      </c>
      <c r="D1322" s="66" t="s">
        <v>1607</v>
      </c>
      <c r="E1322" s="67" t="s">
        <v>1301</v>
      </c>
      <c r="F1322" s="67" t="s">
        <v>650</v>
      </c>
      <c r="G1322" s="67" t="s">
        <v>169</v>
      </c>
      <c r="H1322" s="66" t="s">
        <v>560</v>
      </c>
      <c r="I1322" s="66" t="s">
        <v>88</v>
      </c>
      <c r="J1322" s="66" t="s">
        <v>36</v>
      </c>
      <c r="K1322" s="66" t="s">
        <v>1607</v>
      </c>
      <c r="L1322" s="66" t="s">
        <v>1607</v>
      </c>
      <c r="M1322" s="66" t="s">
        <v>36</v>
      </c>
      <c r="N1322" s="68" t="s">
        <v>36</v>
      </c>
      <c r="O1322" s="69">
        <v>26</v>
      </c>
      <c r="P1322" s="66" t="s">
        <v>1607</v>
      </c>
      <c r="Q1322" s="68">
        <v>389</v>
      </c>
      <c r="R1322" s="68">
        <v>0</v>
      </c>
      <c r="S1322" s="68">
        <v>430</v>
      </c>
      <c r="T1322" s="68">
        <f t="shared" si="20"/>
        <v>11180</v>
      </c>
    </row>
    <row r="1323" spans="1:20" ht="15.75" hidden="1" customHeight="1">
      <c r="A1323" s="66">
        <v>243</v>
      </c>
      <c r="B1323" s="66" t="s">
        <v>1304</v>
      </c>
      <c r="C1323" s="66" t="s">
        <v>4050</v>
      </c>
      <c r="D1323" s="66" t="s">
        <v>1607</v>
      </c>
      <c r="E1323" s="67" t="s">
        <v>1305</v>
      </c>
      <c r="F1323" s="67" t="s">
        <v>81</v>
      </c>
      <c r="G1323" s="67" t="s">
        <v>169</v>
      </c>
      <c r="H1323" s="66" t="s">
        <v>560</v>
      </c>
      <c r="I1323" s="66" t="s">
        <v>88</v>
      </c>
      <c r="J1323" s="66" t="s">
        <v>36</v>
      </c>
      <c r="K1323" s="66" t="s">
        <v>1607</v>
      </c>
      <c r="L1323" s="66" t="s">
        <v>1607</v>
      </c>
      <c r="M1323" s="66" t="s">
        <v>36</v>
      </c>
      <c r="N1323" s="68" t="s">
        <v>36</v>
      </c>
      <c r="O1323" s="69">
        <v>60</v>
      </c>
      <c r="P1323" s="66" t="s">
        <v>1607</v>
      </c>
      <c r="Q1323" s="68">
        <v>166</v>
      </c>
      <c r="R1323" s="68">
        <v>0</v>
      </c>
      <c r="S1323" s="68">
        <v>184</v>
      </c>
      <c r="T1323" s="68">
        <f t="shared" si="20"/>
        <v>11040</v>
      </c>
    </row>
    <row r="1324" spans="1:20" ht="15.75" customHeight="1">
      <c r="A1324" s="66">
        <v>1240</v>
      </c>
      <c r="B1324" s="66">
        <v>1031830130</v>
      </c>
      <c r="C1324" s="66" t="s">
        <v>4051</v>
      </c>
      <c r="D1324" s="66" t="s">
        <v>1613</v>
      </c>
      <c r="E1324" s="67" t="s">
        <v>4052</v>
      </c>
      <c r="F1324" s="67" t="s">
        <v>817</v>
      </c>
      <c r="G1324" s="67" t="s">
        <v>694</v>
      </c>
      <c r="H1324" s="66" t="s">
        <v>458</v>
      </c>
      <c r="I1324" s="66" t="s">
        <v>88</v>
      </c>
      <c r="J1324" s="66" t="s">
        <v>36</v>
      </c>
      <c r="K1324" s="66" t="s">
        <v>1607</v>
      </c>
      <c r="L1324" s="66" t="s">
        <v>36</v>
      </c>
      <c r="M1324" s="66" t="s">
        <v>1607</v>
      </c>
      <c r="N1324" s="68" t="s">
        <v>36</v>
      </c>
      <c r="O1324" s="69">
        <v>1</v>
      </c>
      <c r="P1324" s="66" t="s">
        <v>1607</v>
      </c>
      <c r="Q1324" s="68">
        <v>3903</v>
      </c>
      <c r="R1324" s="68">
        <v>3903</v>
      </c>
      <c r="S1324" s="68">
        <v>3903</v>
      </c>
      <c r="T1324" s="68">
        <f t="shared" si="20"/>
        <v>3903</v>
      </c>
    </row>
    <row r="1325" spans="1:20" ht="15.75" hidden="1" customHeight="1">
      <c r="A1325" s="66">
        <v>202</v>
      </c>
      <c r="B1325" s="66">
        <v>1033210002</v>
      </c>
      <c r="C1325" s="66" t="s">
        <v>4053</v>
      </c>
      <c r="D1325" s="66" t="s">
        <v>1607</v>
      </c>
      <c r="E1325" s="67" t="s">
        <v>1343</v>
      </c>
      <c r="F1325" s="67" t="s">
        <v>1345</v>
      </c>
      <c r="G1325" s="67" t="s">
        <v>1344</v>
      </c>
      <c r="H1325" s="66" t="s">
        <v>1883</v>
      </c>
      <c r="I1325" s="66" t="s">
        <v>604</v>
      </c>
      <c r="J1325" s="66" t="s">
        <v>36</v>
      </c>
      <c r="K1325" s="66" t="s">
        <v>1607</v>
      </c>
      <c r="L1325" s="66" t="s">
        <v>1607</v>
      </c>
      <c r="M1325" s="66" t="s">
        <v>36</v>
      </c>
      <c r="N1325" s="68" t="s">
        <v>1607</v>
      </c>
      <c r="O1325" s="69">
        <v>1</v>
      </c>
      <c r="P1325" s="66" t="s">
        <v>1607</v>
      </c>
      <c r="Q1325" s="68">
        <v>9977</v>
      </c>
      <c r="R1325" s="68">
        <v>0</v>
      </c>
      <c r="S1325" s="68">
        <v>11031</v>
      </c>
      <c r="T1325" s="68">
        <f t="shared" si="20"/>
        <v>11031</v>
      </c>
    </row>
    <row r="1326" spans="1:20" ht="15.75" customHeight="1">
      <c r="A1326" s="66">
        <v>1128</v>
      </c>
      <c r="B1326" s="66">
        <v>1031220084</v>
      </c>
      <c r="C1326" s="66" t="s">
        <v>4054</v>
      </c>
      <c r="D1326" s="66" t="s">
        <v>1613</v>
      </c>
      <c r="E1326" s="67" t="s">
        <v>4055</v>
      </c>
      <c r="F1326" s="67" t="s">
        <v>4056</v>
      </c>
      <c r="G1326" s="67" t="s">
        <v>4057</v>
      </c>
      <c r="H1326" s="66" t="s">
        <v>4057</v>
      </c>
      <c r="I1326" s="66" t="s">
        <v>88</v>
      </c>
      <c r="J1326" s="66" t="s">
        <v>36</v>
      </c>
      <c r="K1326" s="66" t="s">
        <v>1607</v>
      </c>
      <c r="L1326" s="66" t="s">
        <v>36</v>
      </c>
      <c r="M1326" s="66" t="s">
        <v>1607</v>
      </c>
      <c r="N1326" s="68" t="s">
        <v>36</v>
      </c>
      <c r="O1326" s="69">
        <v>1</v>
      </c>
      <c r="P1326" s="66" t="s">
        <v>1607</v>
      </c>
      <c r="Q1326" s="68">
        <v>3718</v>
      </c>
      <c r="R1326" s="68">
        <v>3718</v>
      </c>
      <c r="S1326" s="68">
        <v>3718</v>
      </c>
      <c r="T1326" s="68">
        <f t="shared" si="20"/>
        <v>3718</v>
      </c>
    </row>
    <row r="1327" spans="1:20" ht="15.75" hidden="1" customHeight="1">
      <c r="A1327" s="66">
        <v>1328</v>
      </c>
      <c r="B1327" s="66">
        <v>1031830078</v>
      </c>
      <c r="C1327" s="66" t="s">
        <v>4058</v>
      </c>
      <c r="D1327" s="66" t="s">
        <v>1607</v>
      </c>
      <c r="E1327" s="67" t="s">
        <v>1308</v>
      </c>
      <c r="F1327" s="67" t="s">
        <v>159</v>
      </c>
      <c r="G1327" s="67"/>
      <c r="H1327" s="66" t="s">
        <v>458</v>
      </c>
      <c r="I1327" s="66" t="s">
        <v>88</v>
      </c>
      <c r="J1327" s="66" t="s">
        <v>36</v>
      </c>
      <c r="K1327" s="66"/>
      <c r="L1327" s="66" t="s">
        <v>36</v>
      </c>
      <c r="M1327" s="66" t="s">
        <v>1607</v>
      </c>
      <c r="N1327" s="68" t="s">
        <v>36</v>
      </c>
      <c r="O1327" s="69">
        <v>11</v>
      </c>
      <c r="P1327" s="66" t="s">
        <v>1607</v>
      </c>
      <c r="Q1327" s="68">
        <v>905</v>
      </c>
      <c r="R1327" s="68">
        <v>0</v>
      </c>
      <c r="S1327" s="68">
        <v>1001</v>
      </c>
      <c r="T1327" s="68">
        <f t="shared" si="20"/>
        <v>11011</v>
      </c>
    </row>
    <row r="1328" spans="1:20" ht="15.75" customHeight="1">
      <c r="A1328" s="66">
        <v>1117</v>
      </c>
      <c r="B1328" s="66">
        <v>1031820047</v>
      </c>
      <c r="C1328" s="66" t="s">
        <v>4059</v>
      </c>
      <c r="D1328" s="66" t="s">
        <v>1613</v>
      </c>
      <c r="E1328" s="67" t="s">
        <v>3439</v>
      </c>
      <c r="F1328" s="67" t="s">
        <v>4060</v>
      </c>
      <c r="G1328" s="67"/>
      <c r="H1328" s="66" t="s">
        <v>560</v>
      </c>
      <c r="I1328" s="66" t="s">
        <v>88</v>
      </c>
      <c r="J1328" s="66" t="s">
        <v>36</v>
      </c>
      <c r="K1328" s="66" t="s">
        <v>1607</v>
      </c>
      <c r="L1328" s="66" t="s">
        <v>1607</v>
      </c>
      <c r="M1328" s="66" t="s">
        <v>36</v>
      </c>
      <c r="N1328" s="68"/>
      <c r="O1328" s="69">
        <v>1</v>
      </c>
      <c r="P1328" s="66" t="s">
        <v>1607</v>
      </c>
      <c r="Q1328" s="68">
        <v>3718</v>
      </c>
      <c r="R1328" s="68">
        <v>3718</v>
      </c>
      <c r="S1328" s="68">
        <v>3718</v>
      </c>
      <c r="T1328" s="68">
        <f t="shared" si="20"/>
        <v>3718</v>
      </c>
    </row>
    <row r="1329" spans="1:20" ht="15.75" hidden="1" customHeight="1">
      <c r="A1329" s="66">
        <v>342</v>
      </c>
      <c r="B1329" s="66">
        <v>1033470185</v>
      </c>
      <c r="C1329" s="66" t="s">
        <v>4061</v>
      </c>
      <c r="D1329" s="66" t="s">
        <v>1607</v>
      </c>
      <c r="E1329" s="67" t="s">
        <v>1533</v>
      </c>
      <c r="F1329" s="67" t="s">
        <v>1534</v>
      </c>
      <c r="G1329" s="67" t="s">
        <v>1019</v>
      </c>
      <c r="H1329" s="66" t="s">
        <v>4062</v>
      </c>
      <c r="I1329" s="66" t="s">
        <v>127</v>
      </c>
      <c r="J1329" s="66" t="s">
        <v>36</v>
      </c>
      <c r="K1329" s="66" t="s">
        <v>1607</v>
      </c>
      <c r="L1329" s="66" t="s">
        <v>1607</v>
      </c>
      <c r="M1329" s="66" t="s">
        <v>36</v>
      </c>
      <c r="N1329" s="68" t="s">
        <v>1607</v>
      </c>
      <c r="O1329" s="69">
        <v>1</v>
      </c>
      <c r="P1329" s="66" t="s">
        <v>1607</v>
      </c>
      <c r="Q1329" s="68">
        <v>9841</v>
      </c>
      <c r="R1329" s="68">
        <v>0</v>
      </c>
      <c r="S1329" s="68">
        <v>10881</v>
      </c>
      <c r="T1329" s="68">
        <f t="shared" si="20"/>
        <v>10881</v>
      </c>
    </row>
    <row r="1330" spans="1:20" ht="15.75" hidden="1" customHeight="1">
      <c r="A1330" s="66">
        <v>522</v>
      </c>
      <c r="B1330" s="66">
        <v>1031870160</v>
      </c>
      <c r="C1330" s="66" t="s">
        <v>4063</v>
      </c>
      <c r="D1330" s="66" t="s">
        <v>1607</v>
      </c>
      <c r="E1330" s="67" t="s">
        <v>1346</v>
      </c>
      <c r="F1330" s="67" t="s">
        <v>1347</v>
      </c>
      <c r="G1330" s="67" t="s">
        <v>33</v>
      </c>
      <c r="H1330" s="66" t="s">
        <v>4064</v>
      </c>
      <c r="I1330" s="66" t="s">
        <v>35</v>
      </c>
      <c r="J1330" s="66" t="s">
        <v>36</v>
      </c>
      <c r="K1330" s="66" t="s">
        <v>1607</v>
      </c>
      <c r="L1330" s="66" t="s">
        <v>1607</v>
      </c>
      <c r="M1330" s="66" t="s">
        <v>36</v>
      </c>
      <c r="N1330" s="68" t="s">
        <v>1607</v>
      </c>
      <c r="O1330" s="69">
        <v>1</v>
      </c>
      <c r="P1330" s="66" t="s">
        <v>1607</v>
      </c>
      <c r="Q1330" s="68">
        <v>9835</v>
      </c>
      <c r="R1330" s="68">
        <v>0</v>
      </c>
      <c r="S1330" s="68">
        <v>10874</v>
      </c>
      <c r="T1330" s="68">
        <f t="shared" si="20"/>
        <v>10874</v>
      </c>
    </row>
    <row r="1331" spans="1:20" ht="15.75" hidden="1" customHeight="1">
      <c r="A1331" s="66">
        <v>1641</v>
      </c>
      <c r="B1331" s="66">
        <v>1033320153</v>
      </c>
      <c r="C1331" s="66" t="s">
        <v>4065</v>
      </c>
      <c r="D1331" s="66" t="s">
        <v>1607</v>
      </c>
      <c r="E1331" s="67" t="s">
        <v>974</v>
      </c>
      <c r="F1331" s="67" t="s">
        <v>328</v>
      </c>
      <c r="G1331" s="67" t="s">
        <v>538</v>
      </c>
      <c r="H1331" s="66" t="s">
        <v>2188</v>
      </c>
      <c r="I1331" s="66" t="s">
        <v>254</v>
      </c>
      <c r="J1331" s="66" t="s">
        <v>36</v>
      </c>
      <c r="K1331" s="66" t="s">
        <v>1607</v>
      </c>
      <c r="L1331" s="66" t="s">
        <v>1607</v>
      </c>
      <c r="M1331" s="66" t="s">
        <v>36</v>
      </c>
      <c r="N1331" s="68" t="s">
        <v>1607</v>
      </c>
      <c r="O1331" s="69">
        <v>1</v>
      </c>
      <c r="P1331" s="66" t="s">
        <v>1607</v>
      </c>
      <c r="Q1331" s="68">
        <v>9835</v>
      </c>
      <c r="R1331" s="68">
        <v>0</v>
      </c>
      <c r="S1331" s="68">
        <v>10874</v>
      </c>
      <c r="T1331" s="68">
        <f t="shared" si="20"/>
        <v>10874</v>
      </c>
    </row>
    <row r="1332" spans="1:20" ht="15.75" customHeight="1">
      <c r="A1332" s="66">
        <v>1262</v>
      </c>
      <c r="B1332" s="66">
        <v>1031650115</v>
      </c>
      <c r="C1332" s="66" t="s">
        <v>4066</v>
      </c>
      <c r="D1332" s="66" t="s">
        <v>1613</v>
      </c>
      <c r="E1332" s="67" t="s">
        <v>4067</v>
      </c>
      <c r="F1332" s="67" t="s">
        <v>657</v>
      </c>
      <c r="G1332" s="67" t="s">
        <v>458</v>
      </c>
      <c r="H1332" s="66" t="s">
        <v>458</v>
      </c>
      <c r="I1332" s="66" t="s">
        <v>88</v>
      </c>
      <c r="J1332" s="66" t="s">
        <v>36</v>
      </c>
      <c r="K1332" s="66" t="s">
        <v>1607</v>
      </c>
      <c r="L1332" s="66" t="s">
        <v>36</v>
      </c>
      <c r="M1332" s="66" t="s">
        <v>1607</v>
      </c>
      <c r="N1332" s="68" t="s">
        <v>36</v>
      </c>
      <c r="O1332" s="69">
        <v>1</v>
      </c>
      <c r="P1332" s="66" t="s">
        <v>1607</v>
      </c>
      <c r="Q1332" s="68">
        <v>20007941</v>
      </c>
      <c r="R1332" s="68">
        <v>3530</v>
      </c>
      <c r="S1332" s="68">
        <v>3530</v>
      </c>
      <c r="T1332" s="68">
        <f t="shared" si="20"/>
        <v>3530</v>
      </c>
    </row>
    <row r="1333" spans="1:20" ht="15.75" hidden="1" customHeight="1">
      <c r="A1333" s="66">
        <v>1432</v>
      </c>
      <c r="B1333" s="66">
        <v>1031210901</v>
      </c>
      <c r="C1333" s="66" t="s">
        <v>4068</v>
      </c>
      <c r="D1333" s="66" t="s">
        <v>1607</v>
      </c>
      <c r="E1333" s="67" t="s">
        <v>1348</v>
      </c>
      <c r="F1333" s="67" t="s">
        <v>1349</v>
      </c>
      <c r="G1333" s="67" t="s">
        <v>62</v>
      </c>
      <c r="H1333" s="66" t="s">
        <v>129</v>
      </c>
      <c r="I1333" s="66" t="s">
        <v>48</v>
      </c>
      <c r="J1333" s="66" t="s">
        <v>36</v>
      </c>
      <c r="K1333" s="66" t="s">
        <v>1607</v>
      </c>
      <c r="L1333" s="66" t="s">
        <v>1607</v>
      </c>
      <c r="M1333" s="66" t="s">
        <v>36</v>
      </c>
      <c r="N1333" s="68" t="s">
        <v>1607</v>
      </c>
      <c r="O1333" s="69">
        <v>1</v>
      </c>
      <c r="P1333" s="66" t="s">
        <v>1607</v>
      </c>
      <c r="Q1333" s="68">
        <v>9540</v>
      </c>
      <c r="R1333" s="68">
        <v>0</v>
      </c>
      <c r="S1333" s="68">
        <v>10548</v>
      </c>
      <c r="T1333" s="68">
        <f t="shared" si="20"/>
        <v>10548</v>
      </c>
    </row>
    <row r="1334" spans="1:20" ht="15.75" hidden="1" customHeight="1">
      <c r="A1334" s="66">
        <v>232</v>
      </c>
      <c r="B1334" s="66" t="s">
        <v>1306</v>
      </c>
      <c r="C1334" s="66" t="s">
        <v>4069</v>
      </c>
      <c r="D1334" s="66" t="s">
        <v>1607</v>
      </c>
      <c r="E1334" s="67" t="s">
        <v>1307</v>
      </c>
      <c r="F1334" s="67" t="s">
        <v>91</v>
      </c>
      <c r="G1334" s="67" t="s">
        <v>2393</v>
      </c>
      <c r="H1334" s="66" t="s">
        <v>169</v>
      </c>
      <c r="I1334" s="66" t="s">
        <v>88</v>
      </c>
      <c r="J1334" s="66" t="s">
        <v>36</v>
      </c>
      <c r="K1334" s="66" t="s">
        <v>1607</v>
      </c>
      <c r="L1334" s="66" t="s">
        <v>1607</v>
      </c>
      <c r="M1334" s="66" t="s">
        <v>36</v>
      </c>
      <c r="N1334" s="68" t="s">
        <v>36</v>
      </c>
      <c r="O1334" s="69">
        <v>210</v>
      </c>
      <c r="P1334" s="66" t="s">
        <v>1607</v>
      </c>
      <c r="Q1334" s="68">
        <v>46</v>
      </c>
      <c r="R1334" s="68">
        <v>0</v>
      </c>
      <c r="S1334" s="68">
        <v>50</v>
      </c>
      <c r="T1334" s="68">
        <f t="shared" si="20"/>
        <v>10500</v>
      </c>
    </row>
    <row r="1335" spans="1:20" ht="15.75" hidden="1" customHeight="1">
      <c r="A1335" s="66">
        <v>1286</v>
      </c>
      <c r="B1335" s="66">
        <v>1031440180</v>
      </c>
      <c r="C1335" s="66" t="s">
        <v>4070</v>
      </c>
      <c r="D1335" s="66" t="s">
        <v>1607</v>
      </c>
      <c r="E1335" s="67" t="s">
        <v>4071</v>
      </c>
      <c r="F1335" s="67" t="s">
        <v>4072</v>
      </c>
      <c r="G1335" s="67"/>
      <c r="H1335" s="66" t="s">
        <v>4073</v>
      </c>
      <c r="I1335" s="66" t="s">
        <v>35</v>
      </c>
      <c r="J1335" s="66" t="s">
        <v>36</v>
      </c>
      <c r="K1335" s="66"/>
      <c r="L1335" s="66" t="s">
        <v>1607</v>
      </c>
      <c r="M1335" s="66" t="s">
        <v>36</v>
      </c>
      <c r="N1335" s="68" t="s">
        <v>1607</v>
      </c>
      <c r="O1335" s="69">
        <v>1</v>
      </c>
      <c r="P1335" s="66" t="s">
        <v>1607</v>
      </c>
      <c r="Q1335" s="68">
        <v>9488</v>
      </c>
      <c r="R1335" s="68">
        <v>0</v>
      </c>
      <c r="S1335" s="68">
        <v>10490</v>
      </c>
      <c r="T1335" s="68">
        <f t="shared" si="20"/>
        <v>10490</v>
      </c>
    </row>
    <row r="1336" spans="1:20" ht="15.75" hidden="1" customHeight="1">
      <c r="A1336" s="66">
        <v>1194</v>
      </c>
      <c r="B1336" s="66">
        <v>1031220098</v>
      </c>
      <c r="C1336" s="66" t="s">
        <v>4074</v>
      </c>
      <c r="D1336" s="66" t="s">
        <v>1607</v>
      </c>
      <c r="E1336" s="67" t="s">
        <v>1535</v>
      </c>
      <c r="F1336" s="67" t="s">
        <v>1536</v>
      </c>
      <c r="G1336" s="67" t="s">
        <v>458</v>
      </c>
      <c r="H1336" s="66" t="s">
        <v>458</v>
      </c>
      <c r="I1336" s="66" t="s">
        <v>88</v>
      </c>
      <c r="J1336" s="66" t="s">
        <v>36</v>
      </c>
      <c r="K1336" s="66" t="s">
        <v>1607</v>
      </c>
      <c r="L1336" s="66" t="s">
        <v>36</v>
      </c>
      <c r="M1336" s="66" t="s">
        <v>1607</v>
      </c>
      <c r="N1336" s="68" t="s">
        <v>36</v>
      </c>
      <c r="O1336" s="69">
        <v>1</v>
      </c>
      <c r="P1336" s="66" t="s">
        <v>1607</v>
      </c>
      <c r="Q1336" s="68">
        <v>9405</v>
      </c>
      <c r="R1336" s="68">
        <v>0</v>
      </c>
      <c r="S1336" s="68">
        <v>10399</v>
      </c>
      <c r="T1336" s="68">
        <f t="shared" si="20"/>
        <v>10399</v>
      </c>
    </row>
    <row r="1337" spans="1:20" ht="15.75" hidden="1" customHeight="1">
      <c r="A1337" s="66">
        <v>284</v>
      </c>
      <c r="B1337" s="66">
        <v>1031810170</v>
      </c>
      <c r="C1337" s="66" t="s">
        <v>4075</v>
      </c>
      <c r="D1337" s="66" t="s">
        <v>1607</v>
      </c>
      <c r="E1337" s="67" t="s">
        <v>780</v>
      </c>
      <c r="F1337" s="67" t="s">
        <v>87</v>
      </c>
      <c r="G1337" s="67" t="s">
        <v>169</v>
      </c>
      <c r="H1337" s="66" t="s">
        <v>560</v>
      </c>
      <c r="I1337" s="66" t="s">
        <v>88</v>
      </c>
      <c r="J1337" s="66" t="s">
        <v>36</v>
      </c>
      <c r="K1337" s="66" t="s">
        <v>36</v>
      </c>
      <c r="L1337" s="66" t="s">
        <v>1607</v>
      </c>
      <c r="M1337" s="66" t="s">
        <v>36</v>
      </c>
      <c r="N1337" s="68" t="s">
        <v>36</v>
      </c>
      <c r="O1337" s="69">
        <v>63</v>
      </c>
      <c r="P1337" s="66" t="s">
        <v>1607</v>
      </c>
      <c r="Q1337" s="68">
        <v>149</v>
      </c>
      <c r="R1337" s="68">
        <v>0</v>
      </c>
      <c r="S1337" s="68">
        <v>165</v>
      </c>
      <c r="T1337" s="68">
        <f t="shared" si="20"/>
        <v>10395</v>
      </c>
    </row>
    <row r="1338" spans="1:20" ht="15.75" hidden="1" customHeight="1">
      <c r="A1338" s="66">
        <v>1191</v>
      </c>
      <c r="B1338" s="66">
        <v>1032820150</v>
      </c>
      <c r="C1338" s="66" t="s">
        <v>4076</v>
      </c>
      <c r="D1338" s="66" t="s">
        <v>1607</v>
      </c>
      <c r="E1338" s="67" t="s">
        <v>1351</v>
      </c>
      <c r="F1338" s="67">
        <v>0</v>
      </c>
      <c r="G1338" s="67" t="s">
        <v>1353</v>
      </c>
      <c r="H1338" s="66" t="s">
        <v>4077</v>
      </c>
      <c r="I1338" s="66" t="s">
        <v>88</v>
      </c>
      <c r="J1338" s="66" t="s">
        <v>36</v>
      </c>
      <c r="K1338" s="66" t="s">
        <v>1607</v>
      </c>
      <c r="L1338" s="66" t="s">
        <v>36</v>
      </c>
      <c r="M1338" s="66" t="s">
        <v>1607</v>
      </c>
      <c r="N1338" s="68" t="s">
        <v>1607</v>
      </c>
      <c r="O1338" s="69">
        <v>1</v>
      </c>
      <c r="P1338" s="66" t="s">
        <v>1607</v>
      </c>
      <c r="Q1338" s="68">
        <v>9338</v>
      </c>
      <c r="R1338" s="68">
        <v>0</v>
      </c>
      <c r="S1338" s="68">
        <v>10325</v>
      </c>
      <c r="T1338" s="68">
        <f t="shared" si="20"/>
        <v>10325</v>
      </c>
    </row>
    <row r="1339" spans="1:20" ht="15.75" hidden="1" customHeight="1">
      <c r="A1339" s="66">
        <v>375</v>
      </c>
      <c r="B1339" s="66">
        <v>1031211161</v>
      </c>
      <c r="C1339" s="66" t="s">
        <v>4078</v>
      </c>
      <c r="D1339" s="66" t="s">
        <v>1607</v>
      </c>
      <c r="E1339" s="67" t="s">
        <v>1310</v>
      </c>
      <c r="F1339" s="67" t="s">
        <v>146</v>
      </c>
      <c r="G1339" s="67" t="s">
        <v>169</v>
      </c>
      <c r="H1339" s="66" t="s">
        <v>560</v>
      </c>
      <c r="I1339" s="66" t="s">
        <v>88</v>
      </c>
      <c r="J1339" s="66" t="s">
        <v>36</v>
      </c>
      <c r="K1339" s="66" t="s">
        <v>1607</v>
      </c>
      <c r="L1339" s="66" t="s">
        <v>1607</v>
      </c>
      <c r="M1339" s="66" t="s">
        <v>36</v>
      </c>
      <c r="N1339" s="68" t="s">
        <v>36</v>
      </c>
      <c r="O1339" s="69">
        <v>150</v>
      </c>
      <c r="P1339" s="66" t="s">
        <v>1607</v>
      </c>
      <c r="Q1339" s="68">
        <v>62</v>
      </c>
      <c r="R1339" s="68">
        <v>0</v>
      </c>
      <c r="S1339" s="68">
        <v>68</v>
      </c>
      <c r="T1339" s="68">
        <f t="shared" si="20"/>
        <v>10200</v>
      </c>
    </row>
    <row r="1340" spans="1:20" ht="15.75" hidden="1" customHeight="1">
      <c r="A1340" s="66">
        <v>2049</v>
      </c>
      <c r="B1340" s="66">
        <v>1032710093</v>
      </c>
      <c r="C1340" s="66" t="s">
        <v>4079</v>
      </c>
      <c r="D1340" s="66" t="s">
        <v>1607</v>
      </c>
      <c r="E1340" s="67" t="s">
        <v>1354</v>
      </c>
      <c r="F1340" s="67" t="s">
        <v>469</v>
      </c>
      <c r="G1340" s="67" t="s">
        <v>368</v>
      </c>
      <c r="H1340" s="66" t="s">
        <v>129</v>
      </c>
      <c r="I1340" s="66" t="s">
        <v>48</v>
      </c>
      <c r="J1340" s="66" t="s">
        <v>36</v>
      </c>
      <c r="K1340" s="66" t="s">
        <v>1607</v>
      </c>
      <c r="L1340" s="66" t="s">
        <v>1607</v>
      </c>
      <c r="M1340" s="66" t="s">
        <v>36</v>
      </c>
      <c r="N1340" s="68" t="s">
        <v>1607</v>
      </c>
      <c r="O1340" s="69">
        <v>1</v>
      </c>
      <c r="P1340" s="66" t="s">
        <v>1607</v>
      </c>
      <c r="Q1340" s="68">
        <v>9646</v>
      </c>
      <c r="R1340" s="68">
        <v>0</v>
      </c>
      <c r="S1340" s="68">
        <v>10138</v>
      </c>
      <c r="T1340" s="68">
        <f t="shared" si="20"/>
        <v>10138</v>
      </c>
    </row>
    <row r="1341" spans="1:20" ht="15.75" hidden="1" customHeight="1">
      <c r="A1341" s="66">
        <v>552</v>
      </c>
      <c r="B1341" s="66">
        <v>1031220042</v>
      </c>
      <c r="C1341" s="66" t="s">
        <v>4080</v>
      </c>
      <c r="D1341" s="66" t="s">
        <v>1607</v>
      </c>
      <c r="E1341" s="67" t="s">
        <v>1309</v>
      </c>
      <c r="F1341" s="67" t="s">
        <v>650</v>
      </c>
      <c r="G1341" s="67" t="s">
        <v>2393</v>
      </c>
      <c r="H1341" s="66" t="s">
        <v>560</v>
      </c>
      <c r="I1341" s="66" t="s">
        <v>88</v>
      </c>
      <c r="J1341" s="66" t="s">
        <v>36</v>
      </c>
      <c r="K1341" s="66" t="s">
        <v>1607</v>
      </c>
      <c r="L1341" s="66" t="s">
        <v>1607</v>
      </c>
      <c r="M1341" s="66" t="s">
        <v>36</v>
      </c>
      <c r="N1341" s="68" t="s">
        <v>36</v>
      </c>
      <c r="O1341" s="69">
        <v>7</v>
      </c>
      <c r="P1341" s="66" t="s">
        <v>1607</v>
      </c>
      <c r="Q1341" s="68">
        <v>1298</v>
      </c>
      <c r="R1341" s="68">
        <v>0</v>
      </c>
      <c r="S1341" s="68">
        <v>1435</v>
      </c>
      <c r="T1341" s="68">
        <f t="shared" si="20"/>
        <v>10045</v>
      </c>
    </row>
    <row r="1342" spans="1:20" ht="15.75" hidden="1" customHeight="1">
      <c r="A1342" s="66">
        <v>395</v>
      </c>
      <c r="B1342" s="66">
        <v>1031840055</v>
      </c>
      <c r="C1342" s="66" t="s">
        <v>4081</v>
      </c>
      <c r="D1342" s="66" t="s">
        <v>1607</v>
      </c>
      <c r="E1342" s="67" t="s">
        <v>1217</v>
      </c>
      <c r="F1342" s="67" t="s">
        <v>87</v>
      </c>
      <c r="G1342" s="67" t="s">
        <v>170</v>
      </c>
      <c r="H1342" s="66" t="s">
        <v>560</v>
      </c>
      <c r="I1342" s="66" t="s">
        <v>88</v>
      </c>
      <c r="J1342" s="66" t="s">
        <v>36</v>
      </c>
      <c r="K1342" s="66" t="s">
        <v>1607</v>
      </c>
      <c r="L1342" s="66" t="s">
        <v>1607</v>
      </c>
      <c r="M1342" s="66" t="s">
        <v>36</v>
      </c>
      <c r="N1342" s="68" t="s">
        <v>36</v>
      </c>
      <c r="O1342" s="69">
        <v>14</v>
      </c>
      <c r="P1342" s="66" t="s">
        <v>1607</v>
      </c>
      <c r="Q1342" s="68">
        <v>645</v>
      </c>
      <c r="R1342" s="68">
        <v>0</v>
      </c>
      <c r="S1342" s="68">
        <v>714</v>
      </c>
      <c r="T1342" s="68">
        <f t="shared" si="20"/>
        <v>9996</v>
      </c>
    </row>
    <row r="1343" spans="1:20" ht="15.75" hidden="1" customHeight="1">
      <c r="A1343" s="66">
        <v>1332</v>
      </c>
      <c r="B1343" s="66">
        <v>1031440192</v>
      </c>
      <c r="C1343" s="66" t="s">
        <v>4082</v>
      </c>
      <c r="D1343" s="66" t="s">
        <v>1607</v>
      </c>
      <c r="E1343" s="67" t="s">
        <v>1355</v>
      </c>
      <c r="F1343" s="67" t="s">
        <v>1356</v>
      </c>
      <c r="G1343" s="67"/>
      <c r="H1343" s="66" t="s">
        <v>4083</v>
      </c>
      <c r="I1343" s="66" t="s">
        <v>88</v>
      </c>
      <c r="J1343" s="66" t="s">
        <v>36</v>
      </c>
      <c r="K1343" s="66"/>
      <c r="L1343" s="66" t="s">
        <v>1607</v>
      </c>
      <c r="M1343" s="66" t="s">
        <v>36</v>
      </c>
      <c r="N1343" s="68" t="s">
        <v>1607</v>
      </c>
      <c r="O1343" s="69">
        <v>1</v>
      </c>
      <c r="P1343" s="66" t="s">
        <v>1607</v>
      </c>
      <c r="Q1343" s="68">
        <v>9036</v>
      </c>
      <c r="R1343" s="68">
        <v>0</v>
      </c>
      <c r="S1343" s="68">
        <v>9991</v>
      </c>
      <c r="T1343" s="68">
        <f t="shared" si="20"/>
        <v>9991</v>
      </c>
    </row>
    <row r="1344" spans="1:20" ht="15.75" hidden="1" customHeight="1">
      <c r="A1344" s="66">
        <v>203</v>
      </c>
      <c r="B1344" s="66">
        <v>1032810060</v>
      </c>
      <c r="C1344" s="66" t="s">
        <v>4084</v>
      </c>
      <c r="D1344" s="66" t="s">
        <v>1607</v>
      </c>
      <c r="E1344" s="67" t="s">
        <v>1271</v>
      </c>
      <c r="F1344" s="67" t="s">
        <v>1160</v>
      </c>
      <c r="G1344" s="67" t="s">
        <v>62</v>
      </c>
      <c r="H1344" s="66" t="s">
        <v>32</v>
      </c>
      <c r="I1344" s="66" t="s">
        <v>1272</v>
      </c>
      <c r="J1344" s="66" t="s">
        <v>36</v>
      </c>
      <c r="K1344" s="66" t="s">
        <v>1607</v>
      </c>
      <c r="L1344" s="66" t="s">
        <v>1607</v>
      </c>
      <c r="M1344" s="66" t="s">
        <v>36</v>
      </c>
      <c r="N1344" s="68" t="s">
        <v>1607</v>
      </c>
      <c r="O1344" s="69">
        <v>2</v>
      </c>
      <c r="P1344" s="66" t="s">
        <v>1607</v>
      </c>
      <c r="Q1344" s="68">
        <v>4452</v>
      </c>
      <c r="R1344" s="68">
        <v>0</v>
      </c>
      <c r="S1344" s="68">
        <v>4923</v>
      </c>
      <c r="T1344" s="68">
        <f t="shared" si="20"/>
        <v>9846</v>
      </c>
    </row>
    <row r="1345" spans="1:20" ht="15.75" hidden="1" customHeight="1">
      <c r="A1345" s="66">
        <v>195</v>
      </c>
      <c r="B1345" s="66">
        <v>1031040020</v>
      </c>
      <c r="C1345" s="66" t="s">
        <v>4085</v>
      </c>
      <c r="D1345" s="66" t="s">
        <v>1607</v>
      </c>
      <c r="E1345" s="67" t="s">
        <v>1311</v>
      </c>
      <c r="F1345" s="67" t="s">
        <v>1312</v>
      </c>
      <c r="G1345" s="67" t="s">
        <v>532</v>
      </c>
      <c r="H1345" s="66" t="s">
        <v>169</v>
      </c>
      <c r="I1345" s="66" t="s">
        <v>534</v>
      </c>
      <c r="J1345" s="66" t="s">
        <v>36</v>
      </c>
      <c r="K1345" s="66" t="s">
        <v>1607</v>
      </c>
      <c r="L1345" s="66" t="s">
        <v>1607</v>
      </c>
      <c r="M1345" s="66" t="s">
        <v>36</v>
      </c>
      <c r="N1345" s="68" t="s">
        <v>36</v>
      </c>
      <c r="O1345" s="69">
        <v>32</v>
      </c>
      <c r="P1345" s="66" t="s">
        <v>1607</v>
      </c>
      <c r="Q1345" s="68">
        <v>262</v>
      </c>
      <c r="R1345" s="68">
        <v>0</v>
      </c>
      <c r="S1345" s="68">
        <v>290</v>
      </c>
      <c r="T1345" s="68">
        <f t="shared" si="20"/>
        <v>9280</v>
      </c>
    </row>
    <row r="1346" spans="1:20" ht="15.75" hidden="1" customHeight="1">
      <c r="A1346" s="66">
        <v>1604</v>
      </c>
      <c r="B1346" s="66">
        <v>1031240050</v>
      </c>
      <c r="C1346" s="66" t="s">
        <v>4086</v>
      </c>
      <c r="D1346" s="66" t="s">
        <v>1607</v>
      </c>
      <c r="E1346" s="67" t="s">
        <v>455</v>
      </c>
      <c r="F1346" s="67" t="s">
        <v>456</v>
      </c>
      <c r="G1346" s="67" t="s">
        <v>33</v>
      </c>
      <c r="H1346" s="66" t="s">
        <v>2191</v>
      </c>
      <c r="I1346" s="66" t="s">
        <v>35</v>
      </c>
      <c r="J1346" s="66" t="s">
        <v>36</v>
      </c>
      <c r="K1346" s="66" t="s">
        <v>1607</v>
      </c>
      <c r="L1346" s="66" t="s">
        <v>1607</v>
      </c>
      <c r="M1346" s="66" t="s">
        <v>36</v>
      </c>
      <c r="N1346" s="68" t="s">
        <v>1607</v>
      </c>
      <c r="O1346" s="69">
        <v>1</v>
      </c>
      <c r="P1346" s="66" t="s">
        <v>1607</v>
      </c>
      <c r="Q1346" s="68">
        <v>8278</v>
      </c>
      <c r="R1346" s="68">
        <v>0</v>
      </c>
      <c r="S1346" s="68">
        <v>9152</v>
      </c>
      <c r="T1346" s="68">
        <f t="shared" ref="T1346:T1409" si="21">+O1346*S1346</f>
        <v>9152</v>
      </c>
    </row>
    <row r="1347" spans="1:20" ht="15.75" hidden="1" customHeight="1">
      <c r="A1347" s="66">
        <v>160</v>
      </c>
      <c r="B1347" s="66" t="s">
        <v>1320</v>
      </c>
      <c r="C1347" s="66" t="s">
        <v>4087</v>
      </c>
      <c r="D1347" s="66" t="s">
        <v>1607</v>
      </c>
      <c r="E1347" s="67" t="s">
        <v>1321</v>
      </c>
      <c r="F1347" s="67" t="s">
        <v>1322</v>
      </c>
      <c r="G1347" s="67" t="s">
        <v>500</v>
      </c>
      <c r="H1347" s="66" t="s">
        <v>458</v>
      </c>
      <c r="I1347" s="66" t="s">
        <v>88</v>
      </c>
      <c r="J1347" s="66" t="s">
        <v>36</v>
      </c>
      <c r="K1347" s="66" t="s">
        <v>1607</v>
      </c>
      <c r="L1347" s="66" t="s">
        <v>1607</v>
      </c>
      <c r="M1347" s="66" t="s">
        <v>36</v>
      </c>
      <c r="N1347" s="68" t="s">
        <v>36</v>
      </c>
      <c r="O1347" s="69">
        <v>4</v>
      </c>
      <c r="P1347" s="66" t="s">
        <v>1607</v>
      </c>
      <c r="Q1347" s="68">
        <v>2052</v>
      </c>
      <c r="R1347" s="68">
        <v>0</v>
      </c>
      <c r="S1347" s="68">
        <v>2269</v>
      </c>
      <c r="T1347" s="68">
        <f t="shared" si="21"/>
        <v>9076</v>
      </c>
    </row>
    <row r="1348" spans="1:20" ht="15.75" hidden="1" customHeight="1">
      <c r="A1348" s="66">
        <v>1556</v>
      </c>
      <c r="B1348" s="66">
        <v>1031012101</v>
      </c>
      <c r="C1348" s="66" t="s">
        <v>4088</v>
      </c>
      <c r="D1348" s="66" t="s">
        <v>1607</v>
      </c>
      <c r="E1348" s="67" t="s">
        <v>101</v>
      </c>
      <c r="F1348" s="67" t="s">
        <v>102</v>
      </c>
      <c r="G1348" s="67" t="s">
        <v>41</v>
      </c>
      <c r="H1348" s="66" t="s">
        <v>1644</v>
      </c>
      <c r="I1348" s="66" t="s">
        <v>35</v>
      </c>
      <c r="J1348" s="66" t="s">
        <v>36</v>
      </c>
      <c r="K1348" s="66" t="s">
        <v>1607</v>
      </c>
      <c r="L1348" s="66" t="s">
        <v>1607</v>
      </c>
      <c r="M1348" s="66" t="s">
        <v>36</v>
      </c>
      <c r="N1348" s="68" t="s">
        <v>1607</v>
      </c>
      <c r="O1348" s="69">
        <v>1</v>
      </c>
      <c r="P1348" s="66" t="s">
        <v>1607</v>
      </c>
      <c r="Q1348" s="68">
        <v>8199</v>
      </c>
      <c r="R1348" s="68">
        <v>0</v>
      </c>
      <c r="S1348" s="68">
        <v>9065</v>
      </c>
      <c r="T1348" s="68">
        <f t="shared" si="21"/>
        <v>9065</v>
      </c>
    </row>
    <row r="1349" spans="1:20" ht="15.75" hidden="1" customHeight="1">
      <c r="A1349" s="66">
        <v>177</v>
      </c>
      <c r="B1349" s="66">
        <v>1033410020</v>
      </c>
      <c r="C1349" s="66" t="s">
        <v>4089</v>
      </c>
      <c r="D1349" s="66" t="s">
        <v>1607</v>
      </c>
      <c r="E1349" s="67" t="s">
        <v>1537</v>
      </c>
      <c r="F1349" s="67" t="s">
        <v>83</v>
      </c>
      <c r="G1349" s="67" t="s">
        <v>234</v>
      </c>
      <c r="H1349" s="66" t="s">
        <v>1996</v>
      </c>
      <c r="I1349" s="66" t="s">
        <v>127</v>
      </c>
      <c r="J1349" s="66" t="s">
        <v>36</v>
      </c>
      <c r="K1349" s="66" t="s">
        <v>1607</v>
      </c>
      <c r="L1349" s="66" t="s">
        <v>1607</v>
      </c>
      <c r="M1349" s="66" t="s">
        <v>36</v>
      </c>
      <c r="N1349" s="68" t="s">
        <v>1607</v>
      </c>
      <c r="O1349" s="69">
        <v>1</v>
      </c>
      <c r="P1349" s="66" t="s">
        <v>1607</v>
      </c>
      <c r="Q1349" s="68">
        <v>8165</v>
      </c>
      <c r="R1349" s="68">
        <v>0</v>
      </c>
      <c r="S1349" s="68">
        <v>9028</v>
      </c>
      <c r="T1349" s="68">
        <f t="shared" si="21"/>
        <v>9028</v>
      </c>
    </row>
    <row r="1350" spans="1:20" ht="15.75" hidden="1" customHeight="1">
      <c r="A1350" s="66">
        <v>1283</v>
      </c>
      <c r="B1350" s="66">
        <v>1031011006</v>
      </c>
      <c r="C1350" s="66" t="s">
        <v>4090</v>
      </c>
      <c r="D1350" s="66" t="s">
        <v>1607</v>
      </c>
      <c r="E1350" s="67" t="s">
        <v>1357</v>
      </c>
      <c r="F1350" s="67" t="s">
        <v>922</v>
      </c>
      <c r="G1350" s="67"/>
      <c r="H1350" s="66" t="s">
        <v>4091</v>
      </c>
      <c r="I1350" s="66" t="s">
        <v>88</v>
      </c>
      <c r="J1350" s="66" t="s">
        <v>36</v>
      </c>
      <c r="K1350" s="66"/>
      <c r="L1350" s="66" t="s">
        <v>1607</v>
      </c>
      <c r="M1350" s="66" t="s">
        <v>36</v>
      </c>
      <c r="N1350" s="68" t="s">
        <v>1607</v>
      </c>
      <c r="O1350" s="69">
        <v>1</v>
      </c>
      <c r="P1350" s="66" t="s">
        <v>1607</v>
      </c>
      <c r="Q1350" s="68">
        <v>7998</v>
      </c>
      <c r="R1350" s="68">
        <v>0</v>
      </c>
      <c r="S1350" s="68">
        <v>8843</v>
      </c>
      <c r="T1350" s="68">
        <f t="shared" si="21"/>
        <v>8843</v>
      </c>
    </row>
    <row r="1351" spans="1:20" ht="15.75" hidden="1" customHeight="1">
      <c r="A1351" s="66">
        <v>178</v>
      </c>
      <c r="B1351" s="66">
        <v>1031015106</v>
      </c>
      <c r="C1351" s="66" t="s">
        <v>4092</v>
      </c>
      <c r="D1351" s="66" t="s">
        <v>1607</v>
      </c>
      <c r="E1351" s="67" t="s">
        <v>1358</v>
      </c>
      <c r="F1351" s="67" t="s">
        <v>598</v>
      </c>
      <c r="G1351" s="67" t="s">
        <v>861</v>
      </c>
      <c r="H1351" s="66" t="s">
        <v>3088</v>
      </c>
      <c r="I1351" s="66" t="s">
        <v>534</v>
      </c>
      <c r="J1351" s="66" t="s">
        <v>36</v>
      </c>
      <c r="K1351" s="66" t="s">
        <v>1607</v>
      </c>
      <c r="L1351" s="66" t="s">
        <v>1607</v>
      </c>
      <c r="M1351" s="66" t="s">
        <v>36</v>
      </c>
      <c r="N1351" s="68" t="s">
        <v>1607</v>
      </c>
      <c r="O1351" s="69">
        <v>1</v>
      </c>
      <c r="P1351" s="66" t="s">
        <v>1607</v>
      </c>
      <c r="Q1351" s="68">
        <v>7922</v>
      </c>
      <c r="R1351" s="68">
        <v>0</v>
      </c>
      <c r="S1351" s="68">
        <v>8759</v>
      </c>
      <c r="T1351" s="68">
        <f t="shared" si="21"/>
        <v>8759</v>
      </c>
    </row>
    <row r="1352" spans="1:20" ht="15.75" hidden="1" customHeight="1">
      <c r="A1352" s="66">
        <v>1485</v>
      </c>
      <c r="B1352" s="66">
        <v>1031011010</v>
      </c>
      <c r="C1352" s="66" t="s">
        <v>4093</v>
      </c>
      <c r="D1352" s="66" t="s">
        <v>1607</v>
      </c>
      <c r="E1352" s="67" t="s">
        <v>618</v>
      </c>
      <c r="F1352" s="67" t="s">
        <v>44</v>
      </c>
      <c r="G1352" s="67" t="s">
        <v>169</v>
      </c>
      <c r="H1352" s="66" t="s">
        <v>560</v>
      </c>
      <c r="I1352" s="66" t="s">
        <v>88</v>
      </c>
      <c r="J1352" s="66" t="s">
        <v>36</v>
      </c>
      <c r="K1352" s="66" t="s">
        <v>1607</v>
      </c>
      <c r="L1352" s="66" t="s">
        <v>1607</v>
      </c>
      <c r="M1352" s="66" t="s">
        <v>36</v>
      </c>
      <c r="N1352" s="68" t="s">
        <v>36</v>
      </c>
      <c r="O1352" s="69">
        <v>49</v>
      </c>
      <c r="P1352" s="66" t="s">
        <v>1607</v>
      </c>
      <c r="Q1352" s="68">
        <v>161</v>
      </c>
      <c r="R1352" s="68">
        <v>0</v>
      </c>
      <c r="S1352" s="68">
        <v>178</v>
      </c>
      <c r="T1352" s="68">
        <f t="shared" si="21"/>
        <v>8722</v>
      </c>
    </row>
    <row r="1353" spans="1:20" ht="15.75" hidden="1" customHeight="1">
      <c r="A1353" s="66">
        <v>366</v>
      </c>
      <c r="B1353" s="66" t="s">
        <v>1315</v>
      </c>
      <c r="C1353" s="66" t="s">
        <v>4094</v>
      </c>
      <c r="D1353" s="66" t="s">
        <v>1607</v>
      </c>
      <c r="E1353" s="67" t="s">
        <v>1316</v>
      </c>
      <c r="F1353" s="67" t="s">
        <v>1317</v>
      </c>
      <c r="G1353" s="67" t="s">
        <v>170</v>
      </c>
      <c r="H1353" s="66" t="s">
        <v>560</v>
      </c>
      <c r="I1353" s="66" t="s">
        <v>88</v>
      </c>
      <c r="J1353" s="66" t="s">
        <v>36</v>
      </c>
      <c r="K1353" s="66" t="s">
        <v>1607</v>
      </c>
      <c r="L1353" s="66" t="s">
        <v>1607</v>
      </c>
      <c r="M1353" s="66" t="s">
        <v>36</v>
      </c>
      <c r="N1353" s="68" t="s">
        <v>36</v>
      </c>
      <c r="O1353" s="69">
        <v>64</v>
      </c>
      <c r="P1353" s="66" t="s">
        <v>1607</v>
      </c>
      <c r="Q1353" s="68">
        <v>122</v>
      </c>
      <c r="R1353" s="68">
        <v>0</v>
      </c>
      <c r="S1353" s="68">
        <v>135</v>
      </c>
      <c r="T1353" s="68">
        <f t="shared" si="21"/>
        <v>8640</v>
      </c>
    </row>
    <row r="1354" spans="1:20" ht="15.75" hidden="1" customHeight="1">
      <c r="A1354" s="66">
        <v>1304</v>
      </c>
      <c r="B1354" s="66">
        <v>1031080010</v>
      </c>
      <c r="C1354" s="66" t="s">
        <v>4095</v>
      </c>
      <c r="D1354" s="66" t="s">
        <v>1607</v>
      </c>
      <c r="E1354" s="67" t="s">
        <v>1359</v>
      </c>
      <c r="F1354" s="67" t="s">
        <v>1360</v>
      </c>
      <c r="G1354" s="67"/>
      <c r="H1354" s="66" t="s">
        <v>169</v>
      </c>
      <c r="I1354" s="66" t="s">
        <v>88</v>
      </c>
      <c r="J1354" s="66" t="s">
        <v>36</v>
      </c>
      <c r="K1354" s="66"/>
      <c r="L1354" s="66" t="s">
        <v>1607</v>
      </c>
      <c r="M1354" s="66" t="s">
        <v>36</v>
      </c>
      <c r="N1354" s="68" t="s">
        <v>36</v>
      </c>
      <c r="O1354" s="69">
        <v>1</v>
      </c>
      <c r="P1354" s="66" t="s">
        <v>1607</v>
      </c>
      <c r="Q1354" s="68">
        <v>7524</v>
      </c>
      <c r="R1354" s="68">
        <v>0</v>
      </c>
      <c r="S1354" s="68">
        <v>8319</v>
      </c>
      <c r="T1354" s="68">
        <f t="shared" si="21"/>
        <v>8319</v>
      </c>
    </row>
    <row r="1355" spans="1:20" ht="15.75" hidden="1" customHeight="1">
      <c r="A1355" s="66">
        <v>675</v>
      </c>
      <c r="B1355" s="66">
        <v>1032810013</v>
      </c>
      <c r="C1355" s="66" t="s">
        <v>4096</v>
      </c>
      <c r="D1355" s="66" t="s">
        <v>1607</v>
      </c>
      <c r="E1355" s="67" t="s">
        <v>1159</v>
      </c>
      <c r="F1355" s="67" t="s">
        <v>1160</v>
      </c>
      <c r="G1355" s="67" t="s">
        <v>385</v>
      </c>
      <c r="H1355" s="66" t="s">
        <v>4097</v>
      </c>
      <c r="I1355" s="66" t="s">
        <v>88</v>
      </c>
      <c r="J1355" s="66" t="s">
        <v>36</v>
      </c>
      <c r="K1355" s="66" t="s">
        <v>1607</v>
      </c>
      <c r="L1355" s="66" t="s">
        <v>1607</v>
      </c>
      <c r="M1355" s="66" t="s">
        <v>36</v>
      </c>
      <c r="N1355" s="68" t="s">
        <v>1607</v>
      </c>
      <c r="O1355" s="69">
        <v>1</v>
      </c>
      <c r="P1355" s="66" t="s">
        <v>1607</v>
      </c>
      <c r="Q1355" s="68">
        <v>7434</v>
      </c>
      <c r="R1355" s="68">
        <v>0</v>
      </c>
      <c r="S1355" s="68">
        <v>8220</v>
      </c>
      <c r="T1355" s="68">
        <f t="shared" si="21"/>
        <v>8220</v>
      </c>
    </row>
    <row r="1356" spans="1:20" ht="15.75" hidden="1" customHeight="1">
      <c r="A1356" s="66">
        <v>1293</v>
      </c>
      <c r="B1356" s="66" t="s">
        <v>1543</v>
      </c>
      <c r="C1356" s="66" t="s">
        <v>4098</v>
      </c>
      <c r="D1356" s="66" t="s">
        <v>1607</v>
      </c>
      <c r="E1356" s="67" t="s">
        <v>1544</v>
      </c>
      <c r="F1356" s="67" t="s">
        <v>96</v>
      </c>
      <c r="G1356" s="67"/>
      <c r="H1356" s="66" t="s">
        <v>4099</v>
      </c>
      <c r="I1356" s="66" t="s">
        <v>88</v>
      </c>
      <c r="J1356" s="66" t="s">
        <v>36</v>
      </c>
      <c r="K1356" s="66"/>
      <c r="L1356" s="66" t="s">
        <v>1607</v>
      </c>
      <c r="M1356" s="66" t="s">
        <v>36</v>
      </c>
      <c r="N1356" s="68" t="s">
        <v>1607</v>
      </c>
      <c r="O1356" s="69">
        <v>2</v>
      </c>
      <c r="P1356" s="66" t="s">
        <v>1607</v>
      </c>
      <c r="Q1356" s="68">
        <v>3695</v>
      </c>
      <c r="R1356" s="68">
        <v>0</v>
      </c>
      <c r="S1356" s="68">
        <v>4085</v>
      </c>
      <c r="T1356" s="68">
        <f t="shared" si="21"/>
        <v>8170</v>
      </c>
    </row>
    <row r="1357" spans="1:20" ht="15.75" hidden="1" customHeight="1">
      <c r="A1357" s="66">
        <v>108</v>
      </c>
      <c r="B1357" s="66">
        <v>1033495127</v>
      </c>
      <c r="C1357" s="66" t="s">
        <v>4100</v>
      </c>
      <c r="D1357" s="66" t="s">
        <v>1607</v>
      </c>
      <c r="E1357" s="67" t="s">
        <v>1364</v>
      </c>
      <c r="F1357" s="67" t="s">
        <v>1365</v>
      </c>
      <c r="G1357" s="67" t="s">
        <v>1248</v>
      </c>
      <c r="H1357" s="66" t="s">
        <v>4101</v>
      </c>
      <c r="I1357" s="66" t="s">
        <v>534</v>
      </c>
      <c r="J1357" s="66" t="s">
        <v>36</v>
      </c>
      <c r="K1357" s="66" t="s">
        <v>1607</v>
      </c>
      <c r="L1357" s="66" t="s">
        <v>1607</v>
      </c>
      <c r="M1357" s="66" t="s">
        <v>36</v>
      </c>
      <c r="N1357" s="68" t="s">
        <v>1607</v>
      </c>
      <c r="O1357" s="69">
        <v>1</v>
      </c>
      <c r="P1357" s="66" t="s">
        <v>1607</v>
      </c>
      <c r="Q1357" s="68">
        <v>7324</v>
      </c>
      <c r="R1357" s="68">
        <v>0</v>
      </c>
      <c r="S1357" s="68">
        <v>8098</v>
      </c>
      <c r="T1357" s="68">
        <f t="shared" si="21"/>
        <v>8098</v>
      </c>
    </row>
    <row r="1358" spans="1:20" ht="15.75" hidden="1" customHeight="1">
      <c r="A1358" s="66">
        <v>414</v>
      </c>
      <c r="B1358" s="66" t="s">
        <v>1328</v>
      </c>
      <c r="C1358" s="66" t="s">
        <v>4102</v>
      </c>
      <c r="D1358" s="66" t="s">
        <v>1607</v>
      </c>
      <c r="E1358" s="67" t="s">
        <v>1329</v>
      </c>
      <c r="F1358" s="67" t="s">
        <v>230</v>
      </c>
      <c r="G1358" s="67" t="s">
        <v>151</v>
      </c>
      <c r="H1358" s="66" t="s">
        <v>4103</v>
      </c>
      <c r="I1358" s="66" t="s">
        <v>88</v>
      </c>
      <c r="J1358" s="66" t="s">
        <v>36</v>
      </c>
      <c r="K1358" s="66" t="s">
        <v>1607</v>
      </c>
      <c r="L1358" s="66" t="s">
        <v>1607</v>
      </c>
      <c r="M1358" s="66" t="s">
        <v>36</v>
      </c>
      <c r="N1358" s="68" t="s">
        <v>1607</v>
      </c>
      <c r="O1358" s="69">
        <v>4</v>
      </c>
      <c r="P1358" s="66" t="s">
        <v>1607</v>
      </c>
      <c r="Q1358" s="68">
        <v>1795</v>
      </c>
      <c r="R1358" s="68">
        <v>0</v>
      </c>
      <c r="S1358" s="68">
        <v>1984</v>
      </c>
      <c r="T1358" s="68">
        <f t="shared" si="21"/>
        <v>7936</v>
      </c>
    </row>
    <row r="1359" spans="1:20" ht="15.75" hidden="1" customHeight="1">
      <c r="A1359" s="66">
        <v>204</v>
      </c>
      <c r="B1359" s="66">
        <v>1032810070</v>
      </c>
      <c r="C1359" s="66" t="s">
        <v>4104</v>
      </c>
      <c r="D1359" s="66" t="s">
        <v>1607</v>
      </c>
      <c r="E1359" s="67" t="s">
        <v>1323</v>
      </c>
      <c r="F1359" s="67" t="s">
        <v>1160</v>
      </c>
      <c r="G1359" s="67" t="s">
        <v>2393</v>
      </c>
      <c r="H1359" s="66" t="s">
        <v>560</v>
      </c>
      <c r="I1359" s="66" t="s">
        <v>88</v>
      </c>
      <c r="J1359" s="66" t="s">
        <v>36</v>
      </c>
      <c r="K1359" s="66" t="s">
        <v>1607</v>
      </c>
      <c r="L1359" s="66" t="s">
        <v>1607</v>
      </c>
      <c r="M1359" s="66" t="s">
        <v>36</v>
      </c>
      <c r="N1359" s="68" t="s">
        <v>36</v>
      </c>
      <c r="O1359" s="69">
        <v>116</v>
      </c>
      <c r="P1359" s="66" t="s">
        <v>1607</v>
      </c>
      <c r="Q1359" s="68">
        <v>62</v>
      </c>
      <c r="R1359" s="68">
        <v>0</v>
      </c>
      <c r="S1359" s="68">
        <v>68</v>
      </c>
      <c r="T1359" s="68">
        <f t="shared" si="21"/>
        <v>7888</v>
      </c>
    </row>
    <row r="1360" spans="1:20" ht="15.75" hidden="1" customHeight="1">
      <c r="A1360" s="66">
        <v>113</v>
      </c>
      <c r="B1360" s="66">
        <v>1032010119</v>
      </c>
      <c r="C1360" s="66" t="s">
        <v>4105</v>
      </c>
      <c r="D1360" s="66" t="s">
        <v>1607</v>
      </c>
      <c r="E1360" s="67" t="s">
        <v>1366</v>
      </c>
      <c r="F1360" s="67" t="s">
        <v>1367</v>
      </c>
      <c r="G1360" s="67" t="s">
        <v>277</v>
      </c>
      <c r="H1360" s="66" t="s">
        <v>1644</v>
      </c>
      <c r="I1360" s="66" t="s">
        <v>35</v>
      </c>
      <c r="J1360" s="66" t="s">
        <v>36</v>
      </c>
      <c r="K1360" s="66" t="s">
        <v>1607</v>
      </c>
      <c r="L1360" s="66" t="s">
        <v>1607</v>
      </c>
      <c r="M1360" s="66" t="s">
        <v>36</v>
      </c>
      <c r="N1360" s="68" t="s">
        <v>1607</v>
      </c>
      <c r="O1360" s="69">
        <v>1</v>
      </c>
      <c r="P1360" s="66" t="s">
        <v>1607</v>
      </c>
      <c r="Q1360" s="68">
        <v>7111</v>
      </c>
      <c r="R1360" s="68">
        <v>0</v>
      </c>
      <c r="S1360" s="68">
        <v>7863</v>
      </c>
      <c r="T1360" s="68">
        <f t="shared" si="21"/>
        <v>7863</v>
      </c>
    </row>
    <row r="1361" spans="1:20" ht="15.75" hidden="1" customHeight="1">
      <c r="A1361" s="66">
        <v>1170</v>
      </c>
      <c r="B1361" s="66">
        <v>1032820093</v>
      </c>
      <c r="C1361" s="66" t="s">
        <v>4106</v>
      </c>
      <c r="D1361" s="66" t="s">
        <v>1607</v>
      </c>
      <c r="E1361" s="67" t="s">
        <v>1368</v>
      </c>
      <c r="F1361" s="67"/>
      <c r="G1361" s="67" t="s">
        <v>1369</v>
      </c>
      <c r="H1361" s="66" t="s">
        <v>4107</v>
      </c>
      <c r="I1361" s="66" t="s">
        <v>88</v>
      </c>
      <c r="J1361" s="66" t="s">
        <v>36</v>
      </c>
      <c r="K1361" s="66" t="s">
        <v>1607</v>
      </c>
      <c r="L1361" s="66" t="s">
        <v>36</v>
      </c>
      <c r="M1361" s="66" t="s">
        <v>1607</v>
      </c>
      <c r="N1361" s="68" t="s">
        <v>1607</v>
      </c>
      <c r="O1361" s="69">
        <v>1</v>
      </c>
      <c r="P1361" s="66" t="s">
        <v>1607</v>
      </c>
      <c r="Q1361" s="68">
        <v>7075</v>
      </c>
      <c r="R1361" s="68">
        <v>0</v>
      </c>
      <c r="S1361" s="68">
        <v>7823</v>
      </c>
      <c r="T1361" s="68">
        <f t="shared" si="21"/>
        <v>7823</v>
      </c>
    </row>
    <row r="1362" spans="1:20" ht="15.75" hidden="1" customHeight="1">
      <c r="A1362" s="66">
        <v>218</v>
      </c>
      <c r="B1362" s="66">
        <v>1032010035</v>
      </c>
      <c r="C1362" s="66" t="s">
        <v>4108</v>
      </c>
      <c r="D1362" s="66" t="s">
        <v>1607</v>
      </c>
      <c r="E1362" s="67" t="s">
        <v>269</v>
      </c>
      <c r="F1362" s="67" t="s">
        <v>1332</v>
      </c>
      <c r="G1362" s="67" t="s">
        <v>169</v>
      </c>
      <c r="H1362" s="66" t="s">
        <v>458</v>
      </c>
      <c r="I1362" s="66" t="s">
        <v>88</v>
      </c>
      <c r="J1362" s="66" t="s">
        <v>36</v>
      </c>
      <c r="K1362" s="66" t="s">
        <v>1607</v>
      </c>
      <c r="L1362" s="66" t="s">
        <v>1607</v>
      </c>
      <c r="M1362" s="66" t="s">
        <v>36</v>
      </c>
      <c r="N1362" s="68" t="s">
        <v>36</v>
      </c>
      <c r="O1362" s="69">
        <v>4</v>
      </c>
      <c r="P1362" s="66" t="s">
        <v>1607</v>
      </c>
      <c r="Q1362" s="68">
        <v>1748</v>
      </c>
      <c r="R1362" s="68">
        <v>0</v>
      </c>
      <c r="S1362" s="68">
        <v>1933</v>
      </c>
      <c r="T1362" s="68">
        <f t="shared" si="21"/>
        <v>7732</v>
      </c>
    </row>
    <row r="1363" spans="1:20" ht="15.75" hidden="1" customHeight="1">
      <c r="A1363" s="66">
        <v>1578</v>
      </c>
      <c r="B1363" s="66">
        <v>1033840027</v>
      </c>
      <c r="C1363" s="66" t="s">
        <v>4109</v>
      </c>
      <c r="D1363" s="66" t="s">
        <v>1607</v>
      </c>
      <c r="E1363" s="67" t="s">
        <v>638</v>
      </c>
      <c r="F1363" s="67" t="s">
        <v>639</v>
      </c>
      <c r="G1363" s="67" t="s">
        <v>151</v>
      </c>
      <c r="H1363" s="66" t="s">
        <v>2490</v>
      </c>
      <c r="I1363" s="66" t="s">
        <v>88</v>
      </c>
      <c r="J1363" s="66" t="s">
        <v>36</v>
      </c>
      <c r="K1363" s="66" t="s">
        <v>36</v>
      </c>
      <c r="L1363" s="66" t="s">
        <v>1607</v>
      </c>
      <c r="M1363" s="66" t="s">
        <v>36</v>
      </c>
      <c r="N1363" s="68" t="s">
        <v>1607</v>
      </c>
      <c r="O1363" s="69">
        <v>1</v>
      </c>
      <c r="P1363" s="66" t="s">
        <v>1607</v>
      </c>
      <c r="Q1363" s="68">
        <v>6665</v>
      </c>
      <c r="R1363" s="68">
        <v>0</v>
      </c>
      <c r="S1363" s="68">
        <v>7370</v>
      </c>
      <c r="T1363" s="68">
        <f t="shared" si="21"/>
        <v>7370</v>
      </c>
    </row>
    <row r="1364" spans="1:20" ht="15.75" hidden="1" customHeight="1">
      <c r="A1364" s="66">
        <v>1574</v>
      </c>
      <c r="B1364" s="66">
        <v>1033470001</v>
      </c>
      <c r="C1364" s="66" t="s">
        <v>4110</v>
      </c>
      <c r="D1364" s="66" t="s">
        <v>1607</v>
      </c>
      <c r="E1364" s="67" t="s">
        <v>654</v>
      </c>
      <c r="F1364" s="67" t="s">
        <v>584</v>
      </c>
      <c r="G1364" s="67" t="s">
        <v>575</v>
      </c>
      <c r="H1364" s="66" t="s">
        <v>2494</v>
      </c>
      <c r="I1364" s="66" t="s">
        <v>127</v>
      </c>
      <c r="J1364" s="66" t="s">
        <v>36</v>
      </c>
      <c r="K1364" s="66" t="s">
        <v>1607</v>
      </c>
      <c r="L1364" s="66" t="s">
        <v>1607</v>
      </c>
      <c r="M1364" s="66" t="s">
        <v>36</v>
      </c>
      <c r="N1364" s="68" t="s">
        <v>1607</v>
      </c>
      <c r="O1364" s="69">
        <v>1</v>
      </c>
      <c r="P1364" s="66" t="s">
        <v>1607</v>
      </c>
      <c r="Q1364" s="68">
        <v>6602</v>
      </c>
      <c r="R1364" s="68">
        <v>0</v>
      </c>
      <c r="S1364" s="68">
        <v>7299</v>
      </c>
      <c r="T1364" s="68">
        <f t="shared" si="21"/>
        <v>7299</v>
      </c>
    </row>
    <row r="1365" spans="1:20" ht="15.75" hidden="1" customHeight="1">
      <c r="A1365" s="66">
        <v>1589</v>
      </c>
      <c r="B1365" s="66">
        <v>1033320120</v>
      </c>
      <c r="C1365" s="66" t="s">
        <v>4111</v>
      </c>
      <c r="D1365" s="66" t="s">
        <v>1607</v>
      </c>
      <c r="E1365" s="67" t="s">
        <v>1010</v>
      </c>
      <c r="F1365" s="67" t="s">
        <v>1012</v>
      </c>
      <c r="G1365" s="67" t="s">
        <v>538</v>
      </c>
      <c r="H1365" s="66" t="s">
        <v>2188</v>
      </c>
      <c r="I1365" s="66" t="s">
        <v>254</v>
      </c>
      <c r="J1365" s="66" t="s">
        <v>36</v>
      </c>
      <c r="K1365" s="66" t="s">
        <v>1607</v>
      </c>
      <c r="L1365" s="66" t="s">
        <v>1607</v>
      </c>
      <c r="M1365" s="66" t="s">
        <v>36</v>
      </c>
      <c r="N1365" s="68" t="s">
        <v>1607</v>
      </c>
      <c r="O1365" s="69">
        <v>1</v>
      </c>
      <c r="P1365" s="66" t="s">
        <v>1607</v>
      </c>
      <c r="Q1365" s="68">
        <v>6479</v>
      </c>
      <c r="R1365" s="68">
        <v>0</v>
      </c>
      <c r="S1365" s="68">
        <v>7164</v>
      </c>
      <c r="T1365" s="68">
        <f t="shared" si="21"/>
        <v>7164</v>
      </c>
    </row>
    <row r="1366" spans="1:20" ht="15.75" hidden="1" customHeight="1">
      <c r="A1366" s="66">
        <v>2032</v>
      </c>
      <c r="B1366" s="66">
        <v>1031870027</v>
      </c>
      <c r="C1366" s="66" t="s">
        <v>4112</v>
      </c>
      <c r="D1366" s="66" t="s">
        <v>1607</v>
      </c>
      <c r="E1366" s="67" t="s">
        <v>1540</v>
      </c>
      <c r="F1366" s="67" t="s">
        <v>77</v>
      </c>
      <c r="G1366" s="67" t="s">
        <v>170</v>
      </c>
      <c r="H1366" s="66" t="s">
        <v>169</v>
      </c>
      <c r="I1366" s="66" t="s">
        <v>88</v>
      </c>
      <c r="J1366" s="66" t="s">
        <v>36</v>
      </c>
      <c r="K1366" s="66" t="s">
        <v>1607</v>
      </c>
      <c r="L1366" s="66" t="s">
        <v>1607</v>
      </c>
      <c r="M1366" s="66" t="s">
        <v>36</v>
      </c>
      <c r="N1366" s="68" t="s">
        <v>36</v>
      </c>
      <c r="O1366" s="69">
        <v>1</v>
      </c>
      <c r="P1366" s="66" t="s">
        <v>1607</v>
      </c>
      <c r="Q1366" s="68">
        <v>6464</v>
      </c>
      <c r="R1366" s="68">
        <v>0</v>
      </c>
      <c r="S1366" s="68">
        <v>6794</v>
      </c>
      <c r="T1366" s="68">
        <f t="shared" si="21"/>
        <v>6794</v>
      </c>
    </row>
    <row r="1367" spans="1:20" ht="15.75" hidden="1" customHeight="1">
      <c r="A1367" s="66">
        <v>435</v>
      </c>
      <c r="B1367" s="66">
        <v>1032150019</v>
      </c>
      <c r="C1367" s="66" t="s">
        <v>4113</v>
      </c>
      <c r="D1367" s="66" t="s">
        <v>1607</v>
      </c>
      <c r="E1367" s="67" t="s">
        <v>1066</v>
      </c>
      <c r="F1367" s="67" t="s">
        <v>1324</v>
      </c>
      <c r="G1367" s="67" t="s">
        <v>578</v>
      </c>
      <c r="H1367" s="66" t="s">
        <v>560</v>
      </c>
      <c r="I1367" s="66" t="s">
        <v>88</v>
      </c>
      <c r="J1367" s="66" t="s">
        <v>36</v>
      </c>
      <c r="K1367" s="66" t="s">
        <v>1607</v>
      </c>
      <c r="L1367" s="66" t="s">
        <v>1607</v>
      </c>
      <c r="M1367" s="66" t="s">
        <v>36</v>
      </c>
      <c r="N1367" s="68" t="s">
        <v>36</v>
      </c>
      <c r="O1367" s="69">
        <v>6</v>
      </c>
      <c r="P1367" s="66" t="s">
        <v>1607</v>
      </c>
      <c r="Q1367" s="68">
        <v>1013</v>
      </c>
      <c r="R1367" s="68">
        <v>0</v>
      </c>
      <c r="S1367" s="68">
        <v>1120</v>
      </c>
      <c r="T1367" s="68">
        <f t="shared" si="21"/>
        <v>6720</v>
      </c>
    </row>
    <row r="1368" spans="1:20" ht="15.75" hidden="1" customHeight="1">
      <c r="A1368" s="66">
        <v>1634</v>
      </c>
      <c r="B1368" s="66">
        <v>1031250071</v>
      </c>
      <c r="C1368" s="66" t="s">
        <v>4114</v>
      </c>
      <c r="D1368" s="66" t="s">
        <v>1607</v>
      </c>
      <c r="E1368" s="67" t="s">
        <v>839</v>
      </c>
      <c r="F1368" s="67" t="s">
        <v>840</v>
      </c>
      <c r="G1368" s="67" t="s">
        <v>500</v>
      </c>
      <c r="H1368" s="66" t="s">
        <v>458</v>
      </c>
      <c r="I1368" s="66" t="s">
        <v>88</v>
      </c>
      <c r="J1368" s="66" t="s">
        <v>36</v>
      </c>
      <c r="K1368" s="66" t="s">
        <v>1607</v>
      </c>
      <c r="L1368" s="66" t="s">
        <v>1607</v>
      </c>
      <c r="M1368" s="66" t="s">
        <v>36</v>
      </c>
      <c r="N1368" s="68" t="s">
        <v>36</v>
      </c>
      <c r="O1368" s="69">
        <v>1</v>
      </c>
      <c r="P1368" s="66" t="s">
        <v>1607</v>
      </c>
      <c r="Q1368" s="68">
        <v>6025</v>
      </c>
      <c r="R1368" s="68">
        <v>0</v>
      </c>
      <c r="S1368" s="68">
        <v>6661</v>
      </c>
      <c r="T1368" s="68">
        <f t="shared" si="21"/>
        <v>6661</v>
      </c>
    </row>
    <row r="1369" spans="1:20" ht="15.75" hidden="1" customHeight="1">
      <c r="A1369" s="66">
        <v>236</v>
      </c>
      <c r="B1369" s="66">
        <v>1031420030</v>
      </c>
      <c r="C1369" s="66" t="s">
        <v>4115</v>
      </c>
      <c r="D1369" s="66" t="s">
        <v>1607</v>
      </c>
      <c r="E1369" s="67" t="s">
        <v>1372</v>
      </c>
      <c r="F1369" s="67" t="s">
        <v>1373</v>
      </c>
      <c r="G1369" s="67" t="s">
        <v>493</v>
      </c>
      <c r="H1369" s="66" t="s">
        <v>2993</v>
      </c>
      <c r="I1369" s="66" t="s">
        <v>88</v>
      </c>
      <c r="J1369" s="66" t="s">
        <v>36</v>
      </c>
      <c r="K1369" s="66" t="s">
        <v>1607</v>
      </c>
      <c r="L1369" s="66" t="s">
        <v>1607</v>
      </c>
      <c r="M1369" s="66" t="s">
        <v>36</v>
      </c>
      <c r="N1369" s="68" t="s">
        <v>1607</v>
      </c>
      <c r="O1369" s="69">
        <v>1</v>
      </c>
      <c r="P1369" s="66" t="s">
        <v>1607</v>
      </c>
      <c r="Q1369" s="68">
        <v>6025</v>
      </c>
      <c r="R1369" s="68">
        <v>0</v>
      </c>
      <c r="S1369" s="68">
        <v>6661</v>
      </c>
      <c r="T1369" s="68">
        <f t="shared" si="21"/>
        <v>6661</v>
      </c>
    </row>
    <row r="1370" spans="1:20" ht="15.75" hidden="1" customHeight="1">
      <c r="A1370" s="66">
        <v>605</v>
      </c>
      <c r="B1370" s="66">
        <v>1031220127</v>
      </c>
      <c r="C1370" s="66" t="s">
        <v>4116</v>
      </c>
      <c r="D1370" s="66" t="s">
        <v>1607</v>
      </c>
      <c r="E1370" s="67" t="s">
        <v>1336</v>
      </c>
      <c r="F1370" s="67" t="s">
        <v>555</v>
      </c>
      <c r="G1370" s="67" t="s">
        <v>169</v>
      </c>
      <c r="H1370" s="66" t="s">
        <v>560</v>
      </c>
      <c r="I1370" s="66" t="s">
        <v>88</v>
      </c>
      <c r="J1370" s="66" t="s">
        <v>36</v>
      </c>
      <c r="K1370" s="66" t="s">
        <v>1607</v>
      </c>
      <c r="L1370" s="66" t="s">
        <v>1607</v>
      </c>
      <c r="M1370" s="66" t="s">
        <v>36</v>
      </c>
      <c r="N1370" s="68" t="s">
        <v>36</v>
      </c>
      <c r="O1370" s="69">
        <v>7</v>
      </c>
      <c r="P1370" s="66" t="s">
        <v>1607</v>
      </c>
      <c r="Q1370" s="68">
        <v>829</v>
      </c>
      <c r="R1370" s="68">
        <v>0</v>
      </c>
      <c r="S1370" s="68">
        <v>916</v>
      </c>
      <c r="T1370" s="68">
        <f t="shared" si="21"/>
        <v>6412</v>
      </c>
    </row>
    <row r="1371" spans="1:20" ht="15.75" hidden="1" customHeight="1">
      <c r="A1371" s="66">
        <v>1503</v>
      </c>
      <c r="B1371" s="66">
        <v>1031610010</v>
      </c>
      <c r="C1371" s="66" t="s">
        <v>4117</v>
      </c>
      <c r="D1371" s="66" t="s">
        <v>1607</v>
      </c>
      <c r="E1371" s="67" t="s">
        <v>705</v>
      </c>
      <c r="F1371" s="67" t="s">
        <v>707</v>
      </c>
      <c r="G1371" s="67" t="s">
        <v>212</v>
      </c>
      <c r="H1371" s="66" t="s">
        <v>2653</v>
      </c>
      <c r="I1371" s="66" t="s">
        <v>88</v>
      </c>
      <c r="J1371" s="66" t="s">
        <v>36</v>
      </c>
      <c r="K1371" s="66" t="s">
        <v>1607</v>
      </c>
      <c r="L1371" s="66" t="s">
        <v>1607</v>
      </c>
      <c r="M1371" s="66" t="s">
        <v>36</v>
      </c>
      <c r="N1371" s="68" t="s">
        <v>1607</v>
      </c>
      <c r="O1371" s="69">
        <v>1</v>
      </c>
      <c r="P1371" s="66" t="s">
        <v>1607</v>
      </c>
      <c r="Q1371" s="68">
        <v>5644</v>
      </c>
      <c r="R1371" s="68">
        <v>0</v>
      </c>
      <c r="S1371" s="68">
        <v>6240</v>
      </c>
      <c r="T1371" s="68">
        <f t="shared" si="21"/>
        <v>6240</v>
      </c>
    </row>
    <row r="1372" spans="1:20" ht="15.75" hidden="1" customHeight="1">
      <c r="A1372" s="66">
        <v>256</v>
      </c>
      <c r="B1372" s="66">
        <v>1031014187</v>
      </c>
      <c r="C1372" s="66" t="s">
        <v>4118</v>
      </c>
      <c r="D1372" s="66" t="s">
        <v>1607</v>
      </c>
      <c r="E1372" s="67" t="s">
        <v>1541</v>
      </c>
      <c r="F1372" s="67" t="s">
        <v>456</v>
      </c>
      <c r="G1372" s="67" t="s">
        <v>212</v>
      </c>
      <c r="H1372" s="66" t="s">
        <v>4119</v>
      </c>
      <c r="I1372" s="66" t="s">
        <v>88</v>
      </c>
      <c r="J1372" s="66" t="s">
        <v>36</v>
      </c>
      <c r="K1372" s="66" t="s">
        <v>1607</v>
      </c>
      <c r="L1372" s="66" t="s">
        <v>1607</v>
      </c>
      <c r="M1372" s="66" t="s">
        <v>36</v>
      </c>
      <c r="N1372" s="68" t="s">
        <v>1607</v>
      </c>
      <c r="O1372" s="69">
        <v>1</v>
      </c>
      <c r="P1372" s="66" t="s">
        <v>1607</v>
      </c>
      <c r="Q1372" s="68">
        <v>5631</v>
      </c>
      <c r="R1372" s="68">
        <v>0</v>
      </c>
      <c r="S1372" s="68">
        <v>6226</v>
      </c>
      <c r="T1372" s="68">
        <f t="shared" si="21"/>
        <v>6226</v>
      </c>
    </row>
    <row r="1373" spans="1:20" ht="15.75" hidden="1" customHeight="1">
      <c r="A1373" s="66">
        <v>287</v>
      </c>
      <c r="B1373" s="66">
        <v>1033040041</v>
      </c>
      <c r="C1373" s="66" t="s">
        <v>4120</v>
      </c>
      <c r="D1373" s="66" t="s">
        <v>1607</v>
      </c>
      <c r="E1373" s="67" t="s">
        <v>4121</v>
      </c>
      <c r="F1373" s="67" t="s">
        <v>4122</v>
      </c>
      <c r="G1373" s="67" t="s">
        <v>33</v>
      </c>
      <c r="H1373" s="66" t="s">
        <v>129</v>
      </c>
      <c r="I1373" s="66" t="s">
        <v>35</v>
      </c>
      <c r="J1373" s="66" t="s">
        <v>36</v>
      </c>
      <c r="K1373" s="66" t="s">
        <v>36</v>
      </c>
      <c r="L1373" s="66" t="s">
        <v>1607</v>
      </c>
      <c r="M1373" s="66" t="s">
        <v>36</v>
      </c>
      <c r="N1373" s="68" t="s">
        <v>1607</v>
      </c>
      <c r="O1373" s="69">
        <v>1</v>
      </c>
      <c r="P1373" s="66" t="s">
        <v>1607</v>
      </c>
      <c r="Q1373" s="68">
        <v>5536</v>
      </c>
      <c r="R1373" s="68">
        <v>0</v>
      </c>
      <c r="S1373" s="68">
        <v>6121</v>
      </c>
      <c r="T1373" s="68">
        <f t="shared" si="21"/>
        <v>6121</v>
      </c>
    </row>
    <row r="1374" spans="1:20" ht="15.75" hidden="1" customHeight="1">
      <c r="A1374" s="66">
        <v>1504</v>
      </c>
      <c r="B1374" s="66">
        <v>1031610030</v>
      </c>
      <c r="C1374" s="66" t="s">
        <v>4123</v>
      </c>
      <c r="D1374" s="66" t="s">
        <v>1607</v>
      </c>
      <c r="E1374" s="67" t="s">
        <v>758</v>
      </c>
      <c r="F1374" s="67" t="s">
        <v>759</v>
      </c>
      <c r="G1374" s="67" t="s">
        <v>212</v>
      </c>
      <c r="H1374" s="66" t="s">
        <v>2653</v>
      </c>
      <c r="I1374" s="66" t="s">
        <v>88</v>
      </c>
      <c r="J1374" s="66" t="s">
        <v>36</v>
      </c>
      <c r="K1374" s="66" t="s">
        <v>1607</v>
      </c>
      <c r="L1374" s="66" t="s">
        <v>1607</v>
      </c>
      <c r="M1374" s="66" t="s">
        <v>36</v>
      </c>
      <c r="N1374" s="68" t="s">
        <v>1607</v>
      </c>
      <c r="O1374" s="69">
        <v>1</v>
      </c>
      <c r="P1374" s="66" t="s">
        <v>1607</v>
      </c>
      <c r="Q1374" s="68">
        <v>5453</v>
      </c>
      <c r="R1374" s="68">
        <v>0</v>
      </c>
      <c r="S1374" s="68">
        <v>6030</v>
      </c>
      <c r="T1374" s="68">
        <f t="shared" si="21"/>
        <v>6030</v>
      </c>
    </row>
    <row r="1375" spans="1:20" ht="15.75" hidden="1" customHeight="1">
      <c r="A1375" s="66">
        <v>237</v>
      </c>
      <c r="B1375" s="66">
        <v>1031230175</v>
      </c>
      <c r="C1375" s="66" t="s">
        <v>4124</v>
      </c>
      <c r="D1375" s="66" t="s">
        <v>1607</v>
      </c>
      <c r="E1375" s="67" t="s">
        <v>1337</v>
      </c>
      <c r="F1375" s="67" t="s">
        <v>886</v>
      </c>
      <c r="G1375" s="67" t="s">
        <v>169</v>
      </c>
      <c r="H1375" s="66" t="s">
        <v>560</v>
      </c>
      <c r="I1375" s="66" t="s">
        <v>88</v>
      </c>
      <c r="J1375" s="66" t="s">
        <v>36</v>
      </c>
      <c r="K1375" s="66" t="s">
        <v>1607</v>
      </c>
      <c r="L1375" s="66" t="s">
        <v>1607</v>
      </c>
      <c r="M1375" s="66" t="s">
        <v>36</v>
      </c>
      <c r="N1375" s="68" t="s">
        <v>36</v>
      </c>
      <c r="O1375" s="69">
        <v>44</v>
      </c>
      <c r="P1375" s="66" t="s">
        <v>1607</v>
      </c>
      <c r="Q1375" s="68">
        <v>123</v>
      </c>
      <c r="R1375" s="68">
        <v>0</v>
      </c>
      <c r="S1375" s="68">
        <v>136</v>
      </c>
      <c r="T1375" s="68">
        <f t="shared" si="21"/>
        <v>5984</v>
      </c>
    </row>
    <row r="1376" spans="1:20" ht="15.75" hidden="1" customHeight="1">
      <c r="A1376" s="66">
        <v>1338</v>
      </c>
      <c r="B1376" s="66">
        <v>1031220044</v>
      </c>
      <c r="C1376" s="66" t="s">
        <v>4125</v>
      </c>
      <c r="D1376" s="66" t="s">
        <v>1607</v>
      </c>
      <c r="E1376" s="67" t="s">
        <v>1552</v>
      </c>
      <c r="F1376" s="67" t="s">
        <v>1553</v>
      </c>
      <c r="G1376" s="67"/>
      <c r="H1376" s="66" t="s">
        <v>4126</v>
      </c>
      <c r="I1376" s="66" t="s">
        <v>88</v>
      </c>
      <c r="J1376" s="66" t="s">
        <v>36</v>
      </c>
      <c r="K1376" s="66"/>
      <c r="L1376" s="66" t="s">
        <v>36</v>
      </c>
      <c r="M1376" s="66" t="s">
        <v>1607</v>
      </c>
      <c r="N1376" s="68" t="s">
        <v>36</v>
      </c>
      <c r="O1376" s="69">
        <v>2</v>
      </c>
      <c r="P1376" s="66" t="s">
        <v>1607</v>
      </c>
      <c r="Q1376" s="68">
        <v>2700</v>
      </c>
      <c r="R1376" s="68">
        <v>0</v>
      </c>
      <c r="S1376" s="68">
        <v>2985</v>
      </c>
      <c r="T1376" s="68">
        <f t="shared" si="21"/>
        <v>5970</v>
      </c>
    </row>
    <row r="1377" spans="1:20" ht="15.75" hidden="1" customHeight="1">
      <c r="A1377" s="66">
        <v>1309</v>
      </c>
      <c r="B1377" s="66">
        <v>1031620012</v>
      </c>
      <c r="C1377" s="66" t="s">
        <v>4127</v>
      </c>
      <c r="D1377" s="66" t="s">
        <v>1607</v>
      </c>
      <c r="E1377" s="67" t="s">
        <v>1554</v>
      </c>
      <c r="F1377" s="67" t="s">
        <v>1555</v>
      </c>
      <c r="G1377" s="67"/>
      <c r="H1377" s="66" t="s">
        <v>676</v>
      </c>
      <c r="I1377" s="66" t="s">
        <v>88</v>
      </c>
      <c r="J1377" s="66" t="s">
        <v>36</v>
      </c>
      <c r="K1377" s="66"/>
      <c r="L1377" s="66" t="s">
        <v>36</v>
      </c>
      <c r="M1377" s="66" t="s">
        <v>1607</v>
      </c>
      <c r="N1377" s="68" t="s">
        <v>1607</v>
      </c>
      <c r="O1377" s="69">
        <v>2</v>
      </c>
      <c r="P1377" s="66" t="s">
        <v>1607</v>
      </c>
      <c r="Q1377" s="68">
        <v>2657</v>
      </c>
      <c r="R1377" s="68">
        <v>0</v>
      </c>
      <c r="S1377" s="68">
        <v>2938</v>
      </c>
      <c r="T1377" s="68">
        <f t="shared" si="21"/>
        <v>5876</v>
      </c>
    </row>
    <row r="1378" spans="1:20" ht="15.75" hidden="1" customHeight="1">
      <c r="A1378" s="66">
        <v>1483</v>
      </c>
      <c r="B1378" s="66">
        <v>1031430060</v>
      </c>
      <c r="C1378" s="66" t="s">
        <v>4128</v>
      </c>
      <c r="D1378" s="66" t="s">
        <v>1607</v>
      </c>
      <c r="E1378" s="67" t="s">
        <v>237</v>
      </c>
      <c r="F1378" s="67" t="s">
        <v>238</v>
      </c>
      <c r="G1378" s="67" t="s">
        <v>33</v>
      </c>
      <c r="H1378" s="66" t="s">
        <v>1854</v>
      </c>
      <c r="I1378" s="66" t="s">
        <v>35</v>
      </c>
      <c r="J1378" s="66" t="s">
        <v>36</v>
      </c>
      <c r="K1378" s="66" t="s">
        <v>1607</v>
      </c>
      <c r="L1378" s="66" t="s">
        <v>1607</v>
      </c>
      <c r="M1378" s="66" t="s">
        <v>36</v>
      </c>
      <c r="N1378" s="68" t="s">
        <v>1607</v>
      </c>
      <c r="O1378" s="69">
        <v>1</v>
      </c>
      <c r="P1378" s="66" t="s">
        <v>1607</v>
      </c>
      <c r="Q1378" s="68">
        <v>5274</v>
      </c>
      <c r="R1378" s="68">
        <v>0</v>
      </c>
      <c r="S1378" s="68">
        <v>5831</v>
      </c>
      <c r="T1378" s="68">
        <f t="shared" si="21"/>
        <v>5831</v>
      </c>
    </row>
    <row r="1379" spans="1:20" ht="15.75" hidden="1" customHeight="1">
      <c r="A1379" s="66">
        <v>611</v>
      </c>
      <c r="B1379" s="66">
        <v>1031050131</v>
      </c>
      <c r="C1379" s="66" t="s">
        <v>4129</v>
      </c>
      <c r="D1379" s="66" t="s">
        <v>1607</v>
      </c>
      <c r="E1379" s="67" t="s">
        <v>1342</v>
      </c>
      <c r="F1379" s="67" t="s">
        <v>81</v>
      </c>
      <c r="G1379" s="67" t="s">
        <v>169</v>
      </c>
      <c r="H1379" s="66" t="s">
        <v>560</v>
      </c>
      <c r="I1379" s="66" t="s">
        <v>88</v>
      </c>
      <c r="J1379" s="66" t="s">
        <v>36</v>
      </c>
      <c r="K1379" s="66" t="s">
        <v>1607</v>
      </c>
      <c r="L1379" s="66" t="s">
        <v>1607</v>
      </c>
      <c r="M1379" s="66" t="s">
        <v>36</v>
      </c>
      <c r="N1379" s="68" t="s">
        <v>36</v>
      </c>
      <c r="O1379" s="69">
        <v>29</v>
      </c>
      <c r="P1379" s="66" t="s">
        <v>1607</v>
      </c>
      <c r="Q1379" s="68">
        <v>178</v>
      </c>
      <c r="R1379" s="68">
        <v>0</v>
      </c>
      <c r="S1379" s="68">
        <v>197</v>
      </c>
      <c r="T1379" s="68">
        <f t="shared" si="21"/>
        <v>5713</v>
      </c>
    </row>
    <row r="1380" spans="1:20" ht="15.75" hidden="1" customHeight="1">
      <c r="A1380" s="66">
        <v>1212</v>
      </c>
      <c r="B1380" s="66">
        <v>1032010021</v>
      </c>
      <c r="C1380" s="66" t="s">
        <v>4130</v>
      </c>
      <c r="D1380" s="66" t="s">
        <v>1607</v>
      </c>
      <c r="E1380" s="67" t="s">
        <v>1376</v>
      </c>
      <c r="F1380" s="67" t="s">
        <v>146</v>
      </c>
      <c r="G1380" s="67" t="s">
        <v>560</v>
      </c>
      <c r="H1380" s="66" t="s">
        <v>560</v>
      </c>
      <c r="I1380" s="66" t="s">
        <v>88</v>
      </c>
      <c r="J1380" s="66" t="s">
        <v>36</v>
      </c>
      <c r="K1380" s="66" t="s">
        <v>1607</v>
      </c>
      <c r="L1380" s="66" t="s">
        <v>1607</v>
      </c>
      <c r="M1380" s="66" t="s">
        <v>36</v>
      </c>
      <c r="N1380" s="68" t="s">
        <v>36</v>
      </c>
      <c r="O1380" s="69">
        <v>1</v>
      </c>
      <c r="P1380" s="66" t="s">
        <v>1607</v>
      </c>
      <c r="Q1380" s="68">
        <v>5162</v>
      </c>
      <c r="R1380" s="68">
        <v>0</v>
      </c>
      <c r="S1380" s="68">
        <v>5707</v>
      </c>
      <c r="T1380" s="68">
        <f t="shared" si="21"/>
        <v>5707</v>
      </c>
    </row>
    <row r="1381" spans="1:20" ht="15.75" hidden="1" customHeight="1">
      <c r="A1381" s="66">
        <v>1594</v>
      </c>
      <c r="B1381" s="66">
        <v>1033320070</v>
      </c>
      <c r="C1381" s="66" t="s">
        <v>4131</v>
      </c>
      <c r="D1381" s="66" t="s">
        <v>1607</v>
      </c>
      <c r="E1381" s="67" t="s">
        <v>454</v>
      </c>
      <c r="F1381" s="67" t="s">
        <v>230</v>
      </c>
      <c r="G1381" s="67" t="s">
        <v>261</v>
      </c>
      <c r="H1381" s="66" t="s">
        <v>2188</v>
      </c>
      <c r="I1381" s="66" t="s">
        <v>254</v>
      </c>
      <c r="J1381" s="66" t="s">
        <v>36</v>
      </c>
      <c r="K1381" s="66" t="s">
        <v>1607</v>
      </c>
      <c r="L1381" s="66" t="s">
        <v>1607</v>
      </c>
      <c r="M1381" s="66" t="s">
        <v>36</v>
      </c>
      <c r="N1381" s="68" t="s">
        <v>1607</v>
      </c>
      <c r="O1381" s="69">
        <v>1</v>
      </c>
      <c r="P1381" s="66" t="s">
        <v>1607</v>
      </c>
      <c r="Q1381" s="68">
        <v>5151</v>
      </c>
      <c r="R1381" s="68">
        <v>0</v>
      </c>
      <c r="S1381" s="68">
        <v>5695</v>
      </c>
      <c r="T1381" s="68">
        <f t="shared" si="21"/>
        <v>5695</v>
      </c>
    </row>
    <row r="1382" spans="1:20" ht="15.75" hidden="1" customHeight="1">
      <c r="A1382" s="66">
        <v>547</v>
      </c>
      <c r="B1382" s="66">
        <v>1032160001</v>
      </c>
      <c r="C1382" s="66" t="s">
        <v>4132</v>
      </c>
      <c r="D1382" s="66" t="s">
        <v>1607</v>
      </c>
      <c r="E1382" s="67" t="s">
        <v>1350</v>
      </c>
      <c r="F1382" s="67" t="s">
        <v>838</v>
      </c>
      <c r="G1382" s="67" t="s">
        <v>169</v>
      </c>
      <c r="H1382" s="66" t="s">
        <v>560</v>
      </c>
      <c r="I1382" s="66" t="s">
        <v>88</v>
      </c>
      <c r="J1382" s="66" t="s">
        <v>36</v>
      </c>
      <c r="K1382" s="66" t="s">
        <v>1607</v>
      </c>
      <c r="L1382" s="66" t="s">
        <v>1607</v>
      </c>
      <c r="M1382" s="66" t="s">
        <v>36</v>
      </c>
      <c r="N1382" s="68" t="s">
        <v>36</v>
      </c>
      <c r="O1382" s="69">
        <v>15</v>
      </c>
      <c r="P1382" s="66" t="s">
        <v>1607</v>
      </c>
      <c r="Q1382" s="68">
        <v>335</v>
      </c>
      <c r="R1382" s="68">
        <v>0</v>
      </c>
      <c r="S1382" s="68">
        <v>370</v>
      </c>
      <c r="T1382" s="68">
        <f t="shared" si="21"/>
        <v>5550</v>
      </c>
    </row>
    <row r="1383" spans="1:20" ht="15.75" hidden="1" customHeight="1">
      <c r="A1383" s="66">
        <v>330</v>
      </c>
      <c r="B1383" s="66">
        <v>1032710005</v>
      </c>
      <c r="C1383" s="66" t="s">
        <v>4133</v>
      </c>
      <c r="D1383" s="66" t="s">
        <v>1607</v>
      </c>
      <c r="E1383" s="67" t="s">
        <v>4134</v>
      </c>
      <c r="F1383" s="67" t="s">
        <v>70</v>
      </c>
      <c r="G1383" s="67" t="s">
        <v>188</v>
      </c>
      <c r="H1383" s="66" t="s">
        <v>4135</v>
      </c>
      <c r="I1383" s="66" t="s">
        <v>88</v>
      </c>
      <c r="J1383" s="66" t="s">
        <v>36</v>
      </c>
      <c r="K1383" s="66" t="s">
        <v>1607</v>
      </c>
      <c r="L1383" s="66" t="s">
        <v>36</v>
      </c>
      <c r="M1383" s="66" t="s">
        <v>1607</v>
      </c>
      <c r="N1383" s="68" t="s">
        <v>1607</v>
      </c>
      <c r="O1383" s="69">
        <v>1</v>
      </c>
      <c r="P1383" s="66" t="s">
        <v>1607</v>
      </c>
      <c r="Q1383" s="68">
        <v>4985</v>
      </c>
      <c r="R1383" s="68">
        <v>0</v>
      </c>
      <c r="S1383" s="68">
        <v>5511</v>
      </c>
      <c r="T1383" s="68">
        <f t="shared" si="21"/>
        <v>5511</v>
      </c>
    </row>
    <row r="1384" spans="1:20" ht="15.75" hidden="1" customHeight="1">
      <c r="A1384" s="66">
        <v>1218</v>
      </c>
      <c r="B1384" s="66">
        <v>1032810021</v>
      </c>
      <c r="C1384" s="66" t="s">
        <v>4136</v>
      </c>
      <c r="D1384" s="66" t="s">
        <v>1607</v>
      </c>
      <c r="E1384" s="67" t="s">
        <v>1377</v>
      </c>
      <c r="F1384" s="67" t="s">
        <v>1378</v>
      </c>
      <c r="G1384" s="67" t="s">
        <v>560</v>
      </c>
      <c r="H1384" s="66" t="s">
        <v>560</v>
      </c>
      <c r="I1384" s="66" t="s">
        <v>88</v>
      </c>
      <c r="J1384" s="66" t="s">
        <v>36</v>
      </c>
      <c r="K1384" s="66" t="s">
        <v>1607</v>
      </c>
      <c r="L1384" s="66" t="s">
        <v>36</v>
      </c>
      <c r="M1384" s="66" t="s">
        <v>1607</v>
      </c>
      <c r="N1384" s="68" t="s">
        <v>36</v>
      </c>
      <c r="O1384" s="69">
        <v>1</v>
      </c>
      <c r="P1384" s="66" t="s">
        <v>1607</v>
      </c>
      <c r="Q1384" s="68">
        <v>4725</v>
      </c>
      <c r="R1384" s="68">
        <v>0</v>
      </c>
      <c r="S1384" s="68">
        <v>5225</v>
      </c>
      <c r="T1384" s="68">
        <f t="shared" si="21"/>
        <v>5225</v>
      </c>
    </row>
    <row r="1385" spans="1:20" ht="15.75" hidden="1" customHeight="1">
      <c r="A1385" s="66">
        <v>1652</v>
      </c>
      <c r="B1385" s="66">
        <v>1033330031</v>
      </c>
      <c r="C1385" s="66" t="s">
        <v>4137</v>
      </c>
      <c r="D1385" s="66" t="s">
        <v>1607</v>
      </c>
      <c r="E1385" s="67" t="s">
        <v>684</v>
      </c>
      <c r="F1385" s="67" t="s">
        <v>685</v>
      </c>
      <c r="G1385" s="67" t="s">
        <v>261</v>
      </c>
      <c r="H1385" s="66" t="s">
        <v>2588</v>
      </c>
      <c r="I1385" s="66" t="s">
        <v>254</v>
      </c>
      <c r="J1385" s="66" t="s">
        <v>36</v>
      </c>
      <c r="K1385" s="66" t="s">
        <v>1607</v>
      </c>
      <c r="L1385" s="66" t="s">
        <v>1607</v>
      </c>
      <c r="M1385" s="66" t="s">
        <v>36</v>
      </c>
      <c r="N1385" s="68" t="s">
        <v>1607</v>
      </c>
      <c r="O1385" s="69">
        <v>1</v>
      </c>
      <c r="P1385" s="66" t="s">
        <v>1607</v>
      </c>
      <c r="Q1385" s="68">
        <v>4644</v>
      </c>
      <c r="R1385" s="68">
        <v>0</v>
      </c>
      <c r="S1385" s="68">
        <v>5134</v>
      </c>
      <c r="T1385" s="68">
        <f t="shared" si="21"/>
        <v>5134</v>
      </c>
    </row>
    <row r="1386" spans="1:20" ht="15.75" hidden="1" customHeight="1">
      <c r="A1386" s="66">
        <v>206</v>
      </c>
      <c r="B1386" s="66">
        <v>1033410019</v>
      </c>
      <c r="C1386" s="66" t="s">
        <v>4138</v>
      </c>
      <c r="D1386" s="66" t="s">
        <v>1607</v>
      </c>
      <c r="E1386" s="67" t="s">
        <v>1379</v>
      </c>
      <c r="F1386" s="67" t="s">
        <v>1380</v>
      </c>
      <c r="G1386" s="67" t="s">
        <v>234</v>
      </c>
      <c r="H1386" s="66" t="s">
        <v>4139</v>
      </c>
      <c r="I1386" s="66" t="s">
        <v>127</v>
      </c>
      <c r="J1386" s="66" t="s">
        <v>36</v>
      </c>
      <c r="K1386" s="66" t="s">
        <v>1607</v>
      </c>
      <c r="L1386" s="66" t="s">
        <v>1607</v>
      </c>
      <c r="M1386" s="66" t="s">
        <v>36</v>
      </c>
      <c r="N1386" s="68" t="s">
        <v>1607</v>
      </c>
      <c r="O1386" s="69">
        <v>1</v>
      </c>
      <c r="P1386" s="66" t="s">
        <v>1607</v>
      </c>
      <c r="Q1386" s="68">
        <v>4644</v>
      </c>
      <c r="R1386" s="68">
        <v>0</v>
      </c>
      <c r="S1386" s="68">
        <v>5134</v>
      </c>
      <c r="T1386" s="68">
        <f t="shared" si="21"/>
        <v>5134</v>
      </c>
    </row>
    <row r="1387" spans="1:20" ht="15.75" hidden="1" customHeight="1">
      <c r="A1387" s="66">
        <v>671</v>
      </c>
      <c r="B1387" s="66">
        <v>1033410017</v>
      </c>
      <c r="C1387" s="66" t="s">
        <v>4140</v>
      </c>
      <c r="D1387" s="66" t="s">
        <v>1607</v>
      </c>
      <c r="E1387" s="67" t="s">
        <v>1381</v>
      </c>
      <c r="F1387" s="67" t="s">
        <v>1383</v>
      </c>
      <c r="G1387" s="67" t="s">
        <v>1382</v>
      </c>
      <c r="H1387" s="66" t="s">
        <v>4139</v>
      </c>
      <c r="I1387" s="66" t="s">
        <v>88</v>
      </c>
      <c r="J1387" s="66" t="s">
        <v>36</v>
      </c>
      <c r="K1387" s="66" t="s">
        <v>1607</v>
      </c>
      <c r="L1387" s="66" t="s">
        <v>1607</v>
      </c>
      <c r="M1387" s="66" t="s">
        <v>36</v>
      </c>
      <c r="N1387" s="68" t="s">
        <v>1607</v>
      </c>
      <c r="O1387" s="69">
        <v>1</v>
      </c>
      <c r="P1387" s="66" t="s">
        <v>1607</v>
      </c>
      <c r="Q1387" s="68">
        <v>4605</v>
      </c>
      <c r="R1387" s="68">
        <v>0</v>
      </c>
      <c r="S1387" s="68">
        <v>5091</v>
      </c>
      <c r="T1387" s="68">
        <f t="shared" si="21"/>
        <v>5091</v>
      </c>
    </row>
    <row r="1388" spans="1:20" ht="15.75" hidden="1" customHeight="1">
      <c r="A1388" s="66">
        <v>526</v>
      </c>
      <c r="B1388" s="66">
        <v>1033410056</v>
      </c>
      <c r="C1388" s="66" t="s">
        <v>4141</v>
      </c>
      <c r="D1388" s="66" t="s">
        <v>1607</v>
      </c>
      <c r="E1388" s="67" t="s">
        <v>1542</v>
      </c>
      <c r="F1388" s="67" t="s">
        <v>320</v>
      </c>
      <c r="G1388" s="67" t="s">
        <v>575</v>
      </c>
      <c r="H1388" s="66" t="s">
        <v>4142</v>
      </c>
      <c r="I1388" s="66" t="s">
        <v>127</v>
      </c>
      <c r="J1388" s="66" t="s">
        <v>36</v>
      </c>
      <c r="K1388" s="66" t="s">
        <v>1607</v>
      </c>
      <c r="L1388" s="66" t="s">
        <v>1607</v>
      </c>
      <c r="M1388" s="66" t="s">
        <v>36</v>
      </c>
      <c r="N1388" s="68" t="s">
        <v>1607</v>
      </c>
      <c r="O1388" s="69">
        <v>1</v>
      </c>
      <c r="P1388" s="66" t="s">
        <v>1607</v>
      </c>
      <c r="Q1388" s="68">
        <v>4338</v>
      </c>
      <c r="R1388" s="68">
        <v>0</v>
      </c>
      <c r="S1388" s="68">
        <v>4797</v>
      </c>
      <c r="T1388" s="68">
        <f t="shared" si="21"/>
        <v>4797</v>
      </c>
    </row>
    <row r="1389" spans="1:20" ht="15.75" hidden="1" customHeight="1">
      <c r="A1389" s="66">
        <v>1630</v>
      </c>
      <c r="B1389" s="66">
        <v>1031810100</v>
      </c>
      <c r="C1389" s="66" t="s">
        <v>4143</v>
      </c>
      <c r="D1389" s="66" t="s">
        <v>1607</v>
      </c>
      <c r="E1389" s="67" t="s">
        <v>510</v>
      </c>
      <c r="F1389" s="67" t="s">
        <v>511</v>
      </c>
      <c r="G1389" s="67" t="s">
        <v>33</v>
      </c>
      <c r="H1389" s="66" t="s">
        <v>2252</v>
      </c>
      <c r="I1389" s="66" t="s">
        <v>35</v>
      </c>
      <c r="J1389" s="66" t="s">
        <v>36</v>
      </c>
      <c r="K1389" s="66" t="s">
        <v>1607</v>
      </c>
      <c r="L1389" s="66" t="s">
        <v>1607</v>
      </c>
      <c r="M1389" s="66" t="s">
        <v>36</v>
      </c>
      <c r="N1389" s="68" t="s">
        <v>1607</v>
      </c>
      <c r="O1389" s="69">
        <v>1</v>
      </c>
      <c r="P1389" s="66" t="s">
        <v>1607</v>
      </c>
      <c r="Q1389" s="68">
        <v>4052</v>
      </c>
      <c r="R1389" s="68">
        <v>0</v>
      </c>
      <c r="S1389" s="68">
        <v>4480</v>
      </c>
      <c r="T1389" s="68">
        <f t="shared" si="21"/>
        <v>4480</v>
      </c>
    </row>
    <row r="1390" spans="1:20" ht="15.75" hidden="1" customHeight="1">
      <c r="A1390" s="66">
        <v>461</v>
      </c>
      <c r="B1390" s="66">
        <v>1031611155</v>
      </c>
      <c r="C1390" s="66" t="s">
        <v>4144</v>
      </c>
      <c r="D1390" s="66" t="s">
        <v>1607</v>
      </c>
      <c r="E1390" s="67" t="s">
        <v>1387</v>
      </c>
      <c r="F1390" s="67" t="s">
        <v>533</v>
      </c>
      <c r="G1390" s="67" t="s">
        <v>169</v>
      </c>
      <c r="H1390" s="66" t="s">
        <v>560</v>
      </c>
      <c r="I1390" s="66" t="s">
        <v>88</v>
      </c>
      <c r="J1390" s="66" t="s">
        <v>36</v>
      </c>
      <c r="K1390" s="66" t="s">
        <v>1607</v>
      </c>
      <c r="L1390" s="66" t="s">
        <v>1607</v>
      </c>
      <c r="M1390" s="66" t="s">
        <v>36</v>
      </c>
      <c r="N1390" s="68" t="s">
        <v>36</v>
      </c>
      <c r="O1390" s="69">
        <v>1</v>
      </c>
      <c r="P1390" s="66" t="s">
        <v>1607</v>
      </c>
      <c r="Q1390" s="68">
        <v>3905</v>
      </c>
      <c r="R1390" s="68">
        <v>0</v>
      </c>
      <c r="S1390" s="68">
        <v>4318</v>
      </c>
      <c r="T1390" s="68">
        <f t="shared" si="21"/>
        <v>4318</v>
      </c>
    </row>
    <row r="1391" spans="1:20" ht="15.75" hidden="1" customHeight="1">
      <c r="A1391" s="66">
        <v>367</v>
      </c>
      <c r="B1391" s="66" t="s">
        <v>1362</v>
      </c>
      <c r="C1391" s="66" t="s">
        <v>4145</v>
      </c>
      <c r="D1391" s="66" t="s">
        <v>1607</v>
      </c>
      <c r="E1391" s="67" t="s">
        <v>1363</v>
      </c>
      <c r="F1391" s="67" t="s">
        <v>563</v>
      </c>
      <c r="G1391" s="67" t="s">
        <v>170</v>
      </c>
      <c r="H1391" s="66" t="s">
        <v>560</v>
      </c>
      <c r="I1391" s="66" t="s">
        <v>88</v>
      </c>
      <c r="J1391" s="66" t="s">
        <v>36</v>
      </c>
      <c r="K1391" s="66" t="s">
        <v>1607</v>
      </c>
      <c r="L1391" s="66" t="s">
        <v>1607</v>
      </c>
      <c r="M1391" s="66" t="s">
        <v>36</v>
      </c>
      <c r="N1391" s="68" t="s">
        <v>36</v>
      </c>
      <c r="O1391" s="69">
        <v>28</v>
      </c>
      <c r="P1391" s="66" t="s">
        <v>1607</v>
      </c>
      <c r="Q1391" s="68">
        <v>133</v>
      </c>
      <c r="R1391" s="68">
        <v>0</v>
      </c>
      <c r="S1391" s="68">
        <v>147</v>
      </c>
      <c r="T1391" s="68">
        <f t="shared" si="21"/>
        <v>4116</v>
      </c>
    </row>
    <row r="1392" spans="1:20" ht="15.75" hidden="1" customHeight="1">
      <c r="A1392" s="66">
        <v>320</v>
      </c>
      <c r="B1392" s="66">
        <v>1033410030</v>
      </c>
      <c r="C1392" s="66" t="s">
        <v>4146</v>
      </c>
      <c r="D1392" s="66" t="s">
        <v>1607</v>
      </c>
      <c r="E1392" s="67" t="s">
        <v>1390</v>
      </c>
      <c r="F1392" s="67" t="s">
        <v>1391</v>
      </c>
      <c r="G1392" s="67" t="s">
        <v>575</v>
      </c>
      <c r="H1392" s="66" t="s">
        <v>3088</v>
      </c>
      <c r="I1392" s="66" t="s">
        <v>127</v>
      </c>
      <c r="J1392" s="66" t="s">
        <v>36</v>
      </c>
      <c r="K1392" s="66" t="s">
        <v>1607</v>
      </c>
      <c r="L1392" s="66" t="s">
        <v>1607</v>
      </c>
      <c r="M1392" s="66" t="s">
        <v>36</v>
      </c>
      <c r="N1392" s="68" t="s">
        <v>1607</v>
      </c>
      <c r="O1392" s="69">
        <v>1</v>
      </c>
      <c r="P1392" s="66" t="s">
        <v>1607</v>
      </c>
      <c r="Q1392" s="68">
        <v>3711</v>
      </c>
      <c r="R1392" s="68">
        <v>0</v>
      </c>
      <c r="S1392" s="68">
        <v>4103</v>
      </c>
      <c r="T1392" s="68">
        <f t="shared" si="21"/>
        <v>4103</v>
      </c>
    </row>
    <row r="1393" spans="1:20" ht="15.75" hidden="1" customHeight="1">
      <c r="A1393" s="66">
        <v>1601</v>
      </c>
      <c r="B1393" s="66">
        <v>1031630060</v>
      </c>
      <c r="C1393" s="66" t="s">
        <v>4147</v>
      </c>
      <c r="D1393" s="66" t="s">
        <v>1607</v>
      </c>
      <c r="E1393" s="67" t="s">
        <v>710</v>
      </c>
      <c r="F1393" s="67" t="s">
        <v>711</v>
      </c>
      <c r="G1393" s="67" t="s">
        <v>179</v>
      </c>
      <c r="H1393" s="66" t="s">
        <v>2672</v>
      </c>
      <c r="I1393" s="66" t="s">
        <v>88</v>
      </c>
      <c r="J1393" s="66" t="s">
        <v>36</v>
      </c>
      <c r="K1393" s="66" t="s">
        <v>1607</v>
      </c>
      <c r="L1393" s="66" t="s">
        <v>1607</v>
      </c>
      <c r="M1393" s="66" t="s">
        <v>36</v>
      </c>
      <c r="N1393" s="68" t="s">
        <v>1607</v>
      </c>
      <c r="O1393" s="69">
        <v>1</v>
      </c>
      <c r="P1393" s="66" t="s">
        <v>1607</v>
      </c>
      <c r="Q1393" s="68">
        <v>3703</v>
      </c>
      <c r="R1393" s="68">
        <v>0</v>
      </c>
      <c r="S1393" s="68">
        <v>4095</v>
      </c>
      <c r="T1393" s="68">
        <f t="shared" si="21"/>
        <v>4095</v>
      </c>
    </row>
    <row r="1394" spans="1:20" ht="15.75" hidden="1" customHeight="1">
      <c r="A1394" s="66">
        <v>141</v>
      </c>
      <c r="B1394" s="66">
        <v>1031220080</v>
      </c>
      <c r="C1394" s="66" t="s">
        <v>4148</v>
      </c>
      <c r="D1394" s="66" t="s">
        <v>1607</v>
      </c>
      <c r="E1394" s="67" t="s">
        <v>1361</v>
      </c>
      <c r="F1394" s="67" t="s">
        <v>91</v>
      </c>
      <c r="G1394" s="67" t="s">
        <v>169</v>
      </c>
      <c r="H1394" s="66" t="s">
        <v>560</v>
      </c>
      <c r="I1394" s="66" t="s">
        <v>88</v>
      </c>
      <c r="J1394" s="66" t="s">
        <v>36</v>
      </c>
      <c r="K1394" s="66" t="s">
        <v>1607</v>
      </c>
      <c r="L1394" s="66" t="s">
        <v>1607</v>
      </c>
      <c r="M1394" s="66" t="s">
        <v>36</v>
      </c>
      <c r="N1394" s="68" t="s">
        <v>36</v>
      </c>
      <c r="O1394" s="69">
        <v>55</v>
      </c>
      <c r="P1394" s="66" t="s">
        <v>1607</v>
      </c>
      <c r="Q1394" s="68">
        <v>67</v>
      </c>
      <c r="R1394" s="68">
        <v>0</v>
      </c>
      <c r="S1394" s="68">
        <v>74</v>
      </c>
      <c r="T1394" s="68">
        <f t="shared" si="21"/>
        <v>4070</v>
      </c>
    </row>
    <row r="1395" spans="1:20" ht="15.75" hidden="1" customHeight="1">
      <c r="A1395" s="66">
        <v>1337</v>
      </c>
      <c r="B1395" s="66">
        <v>1031220131</v>
      </c>
      <c r="C1395" s="66" t="s">
        <v>4149</v>
      </c>
      <c r="D1395" s="66" t="s">
        <v>1607</v>
      </c>
      <c r="E1395" s="67" t="s">
        <v>1392</v>
      </c>
      <c r="F1395" s="67" t="s">
        <v>1393</v>
      </c>
      <c r="G1395" s="67"/>
      <c r="H1395" s="66" t="s">
        <v>4126</v>
      </c>
      <c r="I1395" s="66" t="s">
        <v>88</v>
      </c>
      <c r="J1395" s="66" t="s">
        <v>36</v>
      </c>
      <c r="K1395" s="66"/>
      <c r="L1395" s="66" t="s">
        <v>36</v>
      </c>
      <c r="M1395" s="66" t="s">
        <v>1607</v>
      </c>
      <c r="N1395" s="68" t="s">
        <v>36</v>
      </c>
      <c r="O1395" s="69">
        <v>1</v>
      </c>
      <c r="P1395" s="66" t="s">
        <v>1607</v>
      </c>
      <c r="Q1395" s="68">
        <v>3678</v>
      </c>
      <c r="R1395" s="68">
        <v>0</v>
      </c>
      <c r="S1395" s="68">
        <v>4066</v>
      </c>
      <c r="T1395" s="68">
        <f t="shared" si="21"/>
        <v>4066</v>
      </c>
    </row>
    <row r="1396" spans="1:20" ht="15.75" hidden="1" customHeight="1">
      <c r="A1396" s="66">
        <v>116</v>
      </c>
      <c r="B1396" s="66">
        <v>1031240001</v>
      </c>
      <c r="C1396" s="66" t="s">
        <v>4150</v>
      </c>
      <c r="D1396" s="66" t="s">
        <v>1607</v>
      </c>
      <c r="E1396" s="67" t="s">
        <v>1340</v>
      </c>
      <c r="F1396" s="67" t="s">
        <v>1341</v>
      </c>
      <c r="G1396" s="67" t="s">
        <v>169</v>
      </c>
      <c r="H1396" s="66" t="s">
        <v>458</v>
      </c>
      <c r="I1396" s="66" t="s">
        <v>88</v>
      </c>
      <c r="J1396" s="66" t="s">
        <v>36</v>
      </c>
      <c r="K1396" s="66" t="s">
        <v>1607</v>
      </c>
      <c r="L1396" s="66" t="s">
        <v>1607</v>
      </c>
      <c r="M1396" s="66" t="s">
        <v>36</v>
      </c>
      <c r="N1396" s="68" t="s">
        <v>36</v>
      </c>
      <c r="O1396" s="69">
        <v>5</v>
      </c>
      <c r="P1396" s="66" t="s">
        <v>1607</v>
      </c>
      <c r="Q1396" s="68">
        <v>718</v>
      </c>
      <c r="R1396" s="68">
        <v>0</v>
      </c>
      <c r="S1396" s="68">
        <v>794</v>
      </c>
      <c r="T1396" s="68">
        <f t="shared" si="21"/>
        <v>3970</v>
      </c>
    </row>
    <row r="1397" spans="1:20" ht="15.75" hidden="1" customHeight="1">
      <c r="A1397" s="66">
        <v>1287</v>
      </c>
      <c r="B1397" s="66">
        <v>1031016028</v>
      </c>
      <c r="C1397" s="66" t="s">
        <v>4151</v>
      </c>
      <c r="D1397" s="66" t="s">
        <v>1607</v>
      </c>
      <c r="E1397" s="67" t="s">
        <v>1394</v>
      </c>
      <c r="F1397" s="67" t="s">
        <v>511</v>
      </c>
      <c r="G1397" s="67"/>
      <c r="H1397" s="66" t="s">
        <v>2302</v>
      </c>
      <c r="I1397" s="66" t="s">
        <v>88</v>
      </c>
      <c r="J1397" s="66" t="s">
        <v>36</v>
      </c>
      <c r="K1397" s="66"/>
      <c r="L1397" s="66" t="s">
        <v>1607</v>
      </c>
      <c r="M1397" s="66" t="s">
        <v>36</v>
      </c>
      <c r="N1397" s="68" t="s">
        <v>1607</v>
      </c>
      <c r="O1397" s="69">
        <v>1</v>
      </c>
      <c r="P1397" s="66" t="s">
        <v>1607</v>
      </c>
      <c r="Q1397" s="68">
        <v>3365</v>
      </c>
      <c r="R1397" s="68">
        <v>0</v>
      </c>
      <c r="S1397" s="68">
        <v>3721</v>
      </c>
      <c r="T1397" s="68">
        <f t="shared" si="21"/>
        <v>3721</v>
      </c>
    </row>
    <row r="1398" spans="1:20" ht="15.75" hidden="1" customHeight="1">
      <c r="A1398" s="66">
        <v>1625</v>
      </c>
      <c r="B1398" s="66" t="s">
        <v>1398</v>
      </c>
      <c r="C1398" s="66" t="s">
        <v>4152</v>
      </c>
      <c r="D1398" s="66" t="s">
        <v>1607</v>
      </c>
      <c r="E1398" s="67" t="s">
        <v>665</v>
      </c>
      <c r="F1398" s="67" t="s">
        <v>666</v>
      </c>
      <c r="G1398" s="67" t="s">
        <v>169</v>
      </c>
      <c r="H1398" s="66" t="s">
        <v>458</v>
      </c>
      <c r="I1398" s="66" t="s">
        <v>88</v>
      </c>
      <c r="J1398" s="66" t="s">
        <v>36</v>
      </c>
      <c r="K1398" s="66" t="s">
        <v>1607</v>
      </c>
      <c r="L1398" s="66" t="s">
        <v>1607</v>
      </c>
      <c r="M1398" s="66" t="s">
        <v>36</v>
      </c>
      <c r="N1398" s="68" t="s">
        <v>36</v>
      </c>
      <c r="O1398" s="69">
        <v>1</v>
      </c>
      <c r="P1398" s="66" t="s">
        <v>1607</v>
      </c>
      <c r="Q1398" s="68">
        <v>3276</v>
      </c>
      <c r="R1398" s="68">
        <v>0</v>
      </c>
      <c r="S1398" s="68">
        <v>3622</v>
      </c>
      <c r="T1398" s="68">
        <f t="shared" si="21"/>
        <v>3622</v>
      </c>
    </row>
    <row r="1399" spans="1:20" ht="15.75" hidden="1" customHeight="1">
      <c r="A1399" s="66">
        <v>205</v>
      </c>
      <c r="B1399" s="66">
        <v>1033410014</v>
      </c>
      <c r="C1399" s="66" t="s">
        <v>4153</v>
      </c>
      <c r="D1399" s="66" t="s">
        <v>1607</v>
      </c>
      <c r="E1399" s="67" t="s">
        <v>1545</v>
      </c>
      <c r="F1399" s="67" t="s">
        <v>1546</v>
      </c>
      <c r="G1399" s="67" t="s">
        <v>234</v>
      </c>
      <c r="H1399" s="66" t="s">
        <v>4139</v>
      </c>
      <c r="I1399" s="66" t="s">
        <v>127</v>
      </c>
      <c r="J1399" s="66" t="s">
        <v>36</v>
      </c>
      <c r="K1399" s="66" t="s">
        <v>1607</v>
      </c>
      <c r="L1399" s="66" t="s">
        <v>1607</v>
      </c>
      <c r="M1399" s="66" t="s">
        <v>36</v>
      </c>
      <c r="N1399" s="68" t="s">
        <v>1607</v>
      </c>
      <c r="O1399" s="69">
        <v>1</v>
      </c>
      <c r="P1399" s="66" t="s">
        <v>1607</v>
      </c>
      <c r="Q1399" s="68">
        <v>3260</v>
      </c>
      <c r="R1399" s="68">
        <v>0</v>
      </c>
      <c r="S1399" s="68">
        <v>3605</v>
      </c>
      <c r="T1399" s="68">
        <f t="shared" si="21"/>
        <v>3605</v>
      </c>
    </row>
    <row r="1400" spans="1:20" ht="15.75" hidden="1" customHeight="1">
      <c r="A1400" s="66">
        <v>1441</v>
      </c>
      <c r="B1400" s="66" t="s">
        <v>1547</v>
      </c>
      <c r="C1400" s="66" t="s">
        <v>4154</v>
      </c>
      <c r="D1400" s="66" t="s">
        <v>1607</v>
      </c>
      <c r="E1400" s="67" t="s">
        <v>1548</v>
      </c>
      <c r="F1400" s="67" t="s">
        <v>1549</v>
      </c>
      <c r="G1400" s="67" t="s">
        <v>532</v>
      </c>
      <c r="H1400" s="66" t="s">
        <v>694</v>
      </c>
      <c r="I1400" s="66" t="s">
        <v>88</v>
      </c>
      <c r="J1400" s="66" t="s">
        <v>36</v>
      </c>
      <c r="K1400" s="66" t="s">
        <v>36</v>
      </c>
      <c r="L1400" s="66" t="s">
        <v>1607</v>
      </c>
      <c r="M1400" s="66" t="s">
        <v>36</v>
      </c>
      <c r="N1400" s="68" t="s">
        <v>36</v>
      </c>
      <c r="O1400" s="69">
        <v>1</v>
      </c>
      <c r="P1400" s="66" t="s">
        <v>1607</v>
      </c>
      <c r="Q1400" s="68">
        <v>3226</v>
      </c>
      <c r="R1400" s="68">
        <v>0</v>
      </c>
      <c r="S1400" s="68">
        <v>3567</v>
      </c>
      <c r="T1400" s="68">
        <f t="shared" si="21"/>
        <v>3567</v>
      </c>
    </row>
    <row r="1401" spans="1:20" ht="15.75" hidden="1" customHeight="1">
      <c r="A1401" s="66">
        <v>1662</v>
      </c>
      <c r="B1401" s="66">
        <v>1032010013</v>
      </c>
      <c r="C1401" s="66" t="s">
        <v>4155</v>
      </c>
      <c r="D1401" s="66" t="s">
        <v>1607</v>
      </c>
      <c r="E1401" s="67" t="s">
        <v>1085</v>
      </c>
      <c r="F1401" s="67" t="s">
        <v>735</v>
      </c>
      <c r="G1401" s="67" t="s">
        <v>169</v>
      </c>
      <c r="H1401" s="66" t="s">
        <v>458</v>
      </c>
      <c r="I1401" s="66" t="s">
        <v>88</v>
      </c>
      <c r="J1401" s="66" t="s">
        <v>36</v>
      </c>
      <c r="K1401" s="66" t="s">
        <v>1607</v>
      </c>
      <c r="L1401" s="66" t="s">
        <v>1607</v>
      </c>
      <c r="M1401" s="66" t="s">
        <v>36</v>
      </c>
      <c r="N1401" s="68" t="s">
        <v>36</v>
      </c>
      <c r="O1401" s="69">
        <v>1</v>
      </c>
      <c r="P1401" s="66" t="s">
        <v>1607</v>
      </c>
      <c r="Q1401" s="68">
        <v>3173</v>
      </c>
      <c r="R1401" s="68">
        <v>0</v>
      </c>
      <c r="S1401" s="68">
        <v>3508</v>
      </c>
      <c r="T1401" s="68">
        <f t="shared" si="21"/>
        <v>3508</v>
      </c>
    </row>
    <row r="1402" spans="1:20" ht="15.75" hidden="1" customHeight="1">
      <c r="A1402" s="66">
        <v>1557</v>
      </c>
      <c r="B1402" s="66">
        <v>1031012085</v>
      </c>
      <c r="C1402" s="66" t="s">
        <v>4156</v>
      </c>
      <c r="D1402" s="66" t="s">
        <v>1607</v>
      </c>
      <c r="E1402" s="67" t="s">
        <v>1086</v>
      </c>
      <c r="F1402" s="67" t="s">
        <v>102</v>
      </c>
      <c r="G1402" s="67" t="s">
        <v>41</v>
      </c>
      <c r="H1402" s="66" t="s">
        <v>1644</v>
      </c>
      <c r="I1402" s="66" t="s">
        <v>35</v>
      </c>
      <c r="J1402" s="66" t="s">
        <v>36</v>
      </c>
      <c r="K1402" s="66" t="s">
        <v>1607</v>
      </c>
      <c r="L1402" s="66" t="s">
        <v>1607</v>
      </c>
      <c r="M1402" s="66" t="s">
        <v>36</v>
      </c>
      <c r="N1402" s="68" t="s">
        <v>1607</v>
      </c>
      <c r="O1402" s="69">
        <v>1</v>
      </c>
      <c r="P1402" s="66" t="s">
        <v>1607</v>
      </c>
      <c r="Q1402" s="68">
        <v>3143</v>
      </c>
      <c r="R1402" s="68">
        <v>0</v>
      </c>
      <c r="S1402" s="68">
        <v>3475</v>
      </c>
      <c r="T1402" s="68">
        <f t="shared" si="21"/>
        <v>3475</v>
      </c>
    </row>
    <row r="1403" spans="1:20" ht="15.75" hidden="1" customHeight="1">
      <c r="A1403" s="66">
        <v>1522</v>
      </c>
      <c r="B1403" s="66">
        <v>1031016020</v>
      </c>
      <c r="C1403" s="66" t="s">
        <v>4157</v>
      </c>
      <c r="D1403" s="66" t="s">
        <v>1607</v>
      </c>
      <c r="E1403" s="67" t="s">
        <v>610</v>
      </c>
      <c r="F1403" s="67" t="s">
        <v>210</v>
      </c>
      <c r="G1403" s="67" t="s">
        <v>41</v>
      </c>
      <c r="H1403" s="66" t="s">
        <v>1644</v>
      </c>
      <c r="I1403" s="66" t="s">
        <v>35</v>
      </c>
      <c r="J1403" s="66" t="s">
        <v>36</v>
      </c>
      <c r="K1403" s="66" t="s">
        <v>1607</v>
      </c>
      <c r="L1403" s="66" t="s">
        <v>1607</v>
      </c>
      <c r="M1403" s="66" t="s">
        <v>36</v>
      </c>
      <c r="N1403" s="68" t="s">
        <v>1607</v>
      </c>
      <c r="O1403" s="69">
        <v>2</v>
      </c>
      <c r="P1403" s="66" t="s">
        <v>1607</v>
      </c>
      <c r="Q1403" s="68">
        <v>1557</v>
      </c>
      <c r="R1403" s="68">
        <v>0</v>
      </c>
      <c r="S1403" s="68">
        <v>1722</v>
      </c>
      <c r="T1403" s="68">
        <f t="shared" si="21"/>
        <v>3444</v>
      </c>
    </row>
    <row r="1404" spans="1:20" ht="15.75" hidden="1" customHeight="1">
      <c r="A1404" s="66">
        <v>122</v>
      </c>
      <c r="B1404" s="66">
        <v>1031840032</v>
      </c>
      <c r="C1404" s="66" t="s">
        <v>4158</v>
      </c>
      <c r="D1404" s="66" t="s">
        <v>1607</v>
      </c>
      <c r="E1404" s="67" t="s">
        <v>1384</v>
      </c>
      <c r="F1404" s="67" t="s">
        <v>1385</v>
      </c>
      <c r="G1404" s="67" t="s">
        <v>169</v>
      </c>
      <c r="H1404" s="66" t="s">
        <v>560</v>
      </c>
      <c r="I1404" s="66" t="s">
        <v>88</v>
      </c>
      <c r="J1404" s="66" t="s">
        <v>36</v>
      </c>
      <c r="K1404" s="66" t="s">
        <v>36</v>
      </c>
      <c r="L1404" s="66" t="s">
        <v>1607</v>
      </c>
      <c r="M1404" s="66" t="s">
        <v>36</v>
      </c>
      <c r="N1404" s="68" t="s">
        <v>36</v>
      </c>
      <c r="O1404" s="69">
        <v>5</v>
      </c>
      <c r="P1404" s="66" t="s">
        <v>1607</v>
      </c>
      <c r="Q1404" s="68">
        <v>615</v>
      </c>
      <c r="R1404" s="68">
        <v>0</v>
      </c>
      <c r="S1404" s="68">
        <v>680</v>
      </c>
      <c r="T1404" s="68">
        <f t="shared" si="21"/>
        <v>3400</v>
      </c>
    </row>
    <row r="1405" spans="1:20" ht="15.75" hidden="1" customHeight="1">
      <c r="A1405" s="66">
        <v>1617</v>
      </c>
      <c r="B1405" s="66">
        <v>1031830123</v>
      </c>
      <c r="C1405" s="66" t="s">
        <v>4159</v>
      </c>
      <c r="D1405" s="66" t="s">
        <v>1607</v>
      </c>
      <c r="E1405" s="67" t="s">
        <v>585</v>
      </c>
      <c r="F1405" s="67" t="s">
        <v>159</v>
      </c>
      <c r="G1405" s="67" t="s">
        <v>170</v>
      </c>
      <c r="H1405" s="66" t="s">
        <v>458</v>
      </c>
      <c r="I1405" s="66" t="s">
        <v>88</v>
      </c>
      <c r="J1405" s="66" t="s">
        <v>36</v>
      </c>
      <c r="K1405" s="66" t="s">
        <v>1607</v>
      </c>
      <c r="L1405" s="66" t="s">
        <v>1607</v>
      </c>
      <c r="M1405" s="66" t="s">
        <v>36</v>
      </c>
      <c r="N1405" s="68" t="s">
        <v>36</v>
      </c>
      <c r="O1405" s="69">
        <v>1</v>
      </c>
      <c r="P1405" s="66" t="s">
        <v>1607</v>
      </c>
      <c r="Q1405" s="68">
        <v>2839</v>
      </c>
      <c r="R1405" s="68">
        <v>0</v>
      </c>
      <c r="S1405" s="68">
        <v>3139</v>
      </c>
      <c r="T1405" s="68">
        <f t="shared" si="21"/>
        <v>3139</v>
      </c>
    </row>
    <row r="1406" spans="1:20" ht="15.75" hidden="1" customHeight="1">
      <c r="A1406" s="66">
        <v>299</v>
      </c>
      <c r="B1406" s="66">
        <v>1031230240</v>
      </c>
      <c r="C1406" s="66" t="s">
        <v>4160</v>
      </c>
      <c r="D1406" s="66" t="s">
        <v>1607</v>
      </c>
      <c r="E1406" s="67" t="s">
        <v>1371</v>
      </c>
      <c r="F1406" s="67" t="s">
        <v>352</v>
      </c>
      <c r="G1406" s="67" t="s">
        <v>169</v>
      </c>
      <c r="H1406" s="66" t="s">
        <v>560</v>
      </c>
      <c r="I1406" s="66" t="s">
        <v>88</v>
      </c>
      <c r="J1406" s="66" t="s">
        <v>36</v>
      </c>
      <c r="K1406" s="66" t="s">
        <v>1607</v>
      </c>
      <c r="L1406" s="66" t="s">
        <v>1607</v>
      </c>
      <c r="M1406" s="66" t="s">
        <v>36</v>
      </c>
      <c r="N1406" s="68" t="s">
        <v>36</v>
      </c>
      <c r="O1406" s="69">
        <v>36</v>
      </c>
      <c r="P1406" s="66" t="s">
        <v>1607</v>
      </c>
      <c r="Q1406" s="68">
        <v>79</v>
      </c>
      <c r="R1406" s="68">
        <v>0</v>
      </c>
      <c r="S1406" s="68">
        <v>87</v>
      </c>
      <c r="T1406" s="68">
        <f t="shared" si="21"/>
        <v>3132</v>
      </c>
    </row>
    <row r="1407" spans="1:20" ht="15.75" hidden="1" customHeight="1">
      <c r="A1407" s="66">
        <v>1654</v>
      </c>
      <c r="B1407" s="66">
        <v>1033210011</v>
      </c>
      <c r="C1407" s="66" t="s">
        <v>4161</v>
      </c>
      <c r="D1407" s="66" t="s">
        <v>1607</v>
      </c>
      <c r="E1407" s="67" t="s">
        <v>602</v>
      </c>
      <c r="F1407" s="67" t="s">
        <v>603</v>
      </c>
      <c r="G1407" s="67" t="s">
        <v>69</v>
      </c>
      <c r="H1407" s="66" t="s">
        <v>2458</v>
      </c>
      <c r="I1407" s="66" t="s">
        <v>604</v>
      </c>
      <c r="J1407" s="66" t="s">
        <v>36</v>
      </c>
      <c r="K1407" s="66" t="s">
        <v>1607</v>
      </c>
      <c r="L1407" s="66" t="s">
        <v>1607</v>
      </c>
      <c r="M1407" s="66" t="s">
        <v>36</v>
      </c>
      <c r="N1407" s="68" t="s">
        <v>1607</v>
      </c>
      <c r="O1407" s="69">
        <v>1</v>
      </c>
      <c r="P1407" s="66" t="s">
        <v>1607</v>
      </c>
      <c r="Q1407" s="68">
        <v>2796</v>
      </c>
      <c r="R1407" s="68">
        <v>0</v>
      </c>
      <c r="S1407" s="68">
        <v>3091</v>
      </c>
      <c r="T1407" s="68">
        <f t="shared" si="21"/>
        <v>3091</v>
      </c>
    </row>
    <row r="1408" spans="1:20" ht="15.75" hidden="1" customHeight="1">
      <c r="A1408" s="66">
        <v>1300</v>
      </c>
      <c r="B1408" s="66">
        <v>1032810080</v>
      </c>
      <c r="C1408" s="66" t="s">
        <v>4162</v>
      </c>
      <c r="D1408" s="66" t="s">
        <v>1607</v>
      </c>
      <c r="E1408" s="67" t="s">
        <v>1399</v>
      </c>
      <c r="F1408" s="67" t="s">
        <v>1400</v>
      </c>
      <c r="G1408" s="67"/>
      <c r="H1408" s="66" t="s">
        <v>4163</v>
      </c>
      <c r="I1408" s="66" t="s">
        <v>88</v>
      </c>
      <c r="J1408" s="66" t="s">
        <v>36</v>
      </c>
      <c r="K1408" s="66"/>
      <c r="L1408" s="66" t="s">
        <v>1607</v>
      </c>
      <c r="M1408" s="66" t="s">
        <v>36</v>
      </c>
      <c r="N1408" s="68" t="s">
        <v>1607</v>
      </c>
      <c r="O1408" s="69">
        <v>1</v>
      </c>
      <c r="P1408" s="66" t="s">
        <v>1607</v>
      </c>
      <c r="Q1408" s="68">
        <v>2775</v>
      </c>
      <c r="R1408" s="68">
        <v>0</v>
      </c>
      <c r="S1408" s="68">
        <v>3068</v>
      </c>
      <c r="T1408" s="68">
        <f t="shared" si="21"/>
        <v>3068</v>
      </c>
    </row>
    <row r="1409" spans="1:20" ht="15.75" hidden="1" customHeight="1">
      <c r="A1409" s="66">
        <v>634</v>
      </c>
      <c r="B1409" s="66">
        <v>1031090030</v>
      </c>
      <c r="C1409" s="66" t="s">
        <v>4164</v>
      </c>
      <c r="D1409" s="66" t="s">
        <v>1607</v>
      </c>
      <c r="E1409" s="67" t="s">
        <v>1550</v>
      </c>
      <c r="F1409" s="67" t="s">
        <v>1551</v>
      </c>
      <c r="G1409" s="67" t="s">
        <v>212</v>
      </c>
      <c r="H1409" s="66" t="s">
        <v>4163</v>
      </c>
      <c r="I1409" s="66" t="s">
        <v>88</v>
      </c>
      <c r="J1409" s="66" t="s">
        <v>36</v>
      </c>
      <c r="K1409" s="66" t="s">
        <v>1607</v>
      </c>
      <c r="L1409" s="66" t="s">
        <v>1607</v>
      </c>
      <c r="M1409" s="66" t="s">
        <v>36</v>
      </c>
      <c r="N1409" s="68" t="s">
        <v>1607</v>
      </c>
      <c r="O1409" s="69">
        <v>1</v>
      </c>
      <c r="P1409" s="66" t="s">
        <v>1607</v>
      </c>
      <c r="Q1409" s="68">
        <v>2716</v>
      </c>
      <c r="R1409" s="68">
        <v>0</v>
      </c>
      <c r="S1409" s="68">
        <v>3003</v>
      </c>
      <c r="T1409" s="68">
        <f t="shared" si="21"/>
        <v>3003</v>
      </c>
    </row>
    <row r="1410" spans="1:20" ht="15.75" hidden="1" customHeight="1">
      <c r="A1410" s="66">
        <v>1593</v>
      </c>
      <c r="B1410" s="66">
        <v>1032610028</v>
      </c>
      <c r="C1410" s="66" t="s">
        <v>4165</v>
      </c>
      <c r="D1410" s="66" t="s">
        <v>1607</v>
      </c>
      <c r="E1410" s="67" t="s">
        <v>330</v>
      </c>
      <c r="F1410" s="67" t="s">
        <v>331</v>
      </c>
      <c r="G1410" s="67" t="s">
        <v>33</v>
      </c>
      <c r="H1410" s="66" t="s">
        <v>1621</v>
      </c>
      <c r="I1410" s="66" t="s">
        <v>35</v>
      </c>
      <c r="J1410" s="66" t="s">
        <v>36</v>
      </c>
      <c r="K1410" s="66" t="s">
        <v>1607</v>
      </c>
      <c r="L1410" s="66" t="s">
        <v>1607</v>
      </c>
      <c r="M1410" s="66" t="s">
        <v>36</v>
      </c>
      <c r="N1410" s="68" t="s">
        <v>1607</v>
      </c>
      <c r="O1410" s="69">
        <v>1</v>
      </c>
      <c r="P1410" s="66" t="s">
        <v>1607</v>
      </c>
      <c r="Q1410" s="68">
        <v>2688</v>
      </c>
      <c r="R1410" s="68">
        <v>0</v>
      </c>
      <c r="S1410" s="68">
        <v>2972</v>
      </c>
      <c r="T1410" s="68">
        <f t="shared" ref="T1410:T1473" si="22">+O1410*S1410</f>
        <v>2972</v>
      </c>
    </row>
    <row r="1411" spans="1:20" ht="15.75" hidden="1" customHeight="1">
      <c r="A1411" s="66">
        <v>152</v>
      </c>
      <c r="B1411" s="66">
        <v>1031012004</v>
      </c>
      <c r="C1411" s="66" t="s">
        <v>4166</v>
      </c>
      <c r="D1411" s="66" t="s">
        <v>1607</v>
      </c>
      <c r="E1411" s="67" t="s">
        <v>1401</v>
      </c>
      <c r="F1411" s="67" t="s">
        <v>102</v>
      </c>
      <c r="G1411" s="67" t="s">
        <v>41</v>
      </c>
      <c r="H1411" s="66" t="s">
        <v>1644</v>
      </c>
      <c r="I1411" s="66" t="s">
        <v>35</v>
      </c>
      <c r="J1411" s="66" t="s">
        <v>36</v>
      </c>
      <c r="K1411" s="66" t="s">
        <v>1607</v>
      </c>
      <c r="L1411" s="66" t="s">
        <v>1607</v>
      </c>
      <c r="M1411" s="66" t="s">
        <v>36</v>
      </c>
      <c r="N1411" s="68" t="s">
        <v>1607</v>
      </c>
      <c r="O1411" s="69">
        <v>1</v>
      </c>
      <c r="P1411" s="66" t="s">
        <v>1607</v>
      </c>
      <c r="Q1411" s="68">
        <v>2686</v>
      </c>
      <c r="R1411" s="68">
        <v>0</v>
      </c>
      <c r="S1411" s="68">
        <v>2970</v>
      </c>
      <c r="T1411" s="68">
        <f t="shared" si="22"/>
        <v>2970</v>
      </c>
    </row>
    <row r="1412" spans="1:20" ht="15.75" hidden="1" customHeight="1">
      <c r="A1412" s="66">
        <v>1555</v>
      </c>
      <c r="B1412" s="66">
        <v>1031012064</v>
      </c>
      <c r="C1412" s="66" t="s">
        <v>4167</v>
      </c>
      <c r="D1412" s="66" t="s">
        <v>1607</v>
      </c>
      <c r="E1412" s="67" t="s">
        <v>89</v>
      </c>
      <c r="F1412" s="67" t="s">
        <v>72</v>
      </c>
      <c r="G1412" s="67" t="s">
        <v>41</v>
      </c>
      <c r="H1412" s="66" t="s">
        <v>1644</v>
      </c>
      <c r="I1412" s="66" t="s">
        <v>35</v>
      </c>
      <c r="J1412" s="66" t="s">
        <v>36</v>
      </c>
      <c r="K1412" s="66" t="s">
        <v>1607</v>
      </c>
      <c r="L1412" s="66" t="s">
        <v>1607</v>
      </c>
      <c r="M1412" s="66" t="s">
        <v>36</v>
      </c>
      <c r="N1412" s="68" t="s">
        <v>1607</v>
      </c>
      <c r="O1412" s="69">
        <v>1</v>
      </c>
      <c r="P1412" s="66" t="s">
        <v>1607</v>
      </c>
      <c r="Q1412" s="68">
        <v>2685</v>
      </c>
      <c r="R1412" s="68">
        <v>0</v>
      </c>
      <c r="S1412" s="68">
        <v>2969</v>
      </c>
      <c r="T1412" s="68">
        <f t="shared" si="22"/>
        <v>2969</v>
      </c>
    </row>
    <row r="1413" spans="1:20" ht="15.75" hidden="1" customHeight="1">
      <c r="A1413" s="66">
        <v>1559</v>
      </c>
      <c r="B1413" s="66" t="s">
        <v>1402</v>
      </c>
      <c r="C1413" s="66" t="s">
        <v>4168</v>
      </c>
      <c r="D1413" s="66" t="s">
        <v>1607</v>
      </c>
      <c r="E1413" s="67" t="s">
        <v>968</v>
      </c>
      <c r="F1413" s="67" t="s">
        <v>969</v>
      </c>
      <c r="G1413" s="67" t="s">
        <v>62</v>
      </c>
      <c r="H1413" s="66" t="s">
        <v>2528</v>
      </c>
      <c r="I1413" s="66" t="s">
        <v>88</v>
      </c>
      <c r="J1413" s="66" t="s">
        <v>36</v>
      </c>
      <c r="K1413" s="66" t="s">
        <v>1607</v>
      </c>
      <c r="L1413" s="66" t="s">
        <v>1607</v>
      </c>
      <c r="M1413" s="66" t="s">
        <v>36</v>
      </c>
      <c r="N1413" s="68" t="s">
        <v>1607</v>
      </c>
      <c r="O1413" s="69">
        <v>1</v>
      </c>
      <c r="P1413" s="66" t="s">
        <v>1607</v>
      </c>
      <c r="Q1413" s="68">
        <v>2650</v>
      </c>
      <c r="R1413" s="68">
        <v>0</v>
      </c>
      <c r="S1413" s="68">
        <v>2930</v>
      </c>
      <c r="T1413" s="68">
        <f t="shared" si="22"/>
        <v>2930</v>
      </c>
    </row>
    <row r="1414" spans="1:20" ht="15.75" hidden="1" customHeight="1">
      <c r="A1414" s="66">
        <v>332</v>
      </c>
      <c r="B1414" s="66">
        <v>1031870090</v>
      </c>
      <c r="C1414" s="66" t="s">
        <v>4169</v>
      </c>
      <c r="D1414" s="66" t="s">
        <v>1607</v>
      </c>
      <c r="E1414" s="67" t="s">
        <v>462</v>
      </c>
      <c r="F1414" s="67" t="s">
        <v>555</v>
      </c>
      <c r="G1414" s="67" t="s">
        <v>169</v>
      </c>
      <c r="H1414" s="66" t="s">
        <v>560</v>
      </c>
      <c r="I1414" s="66" t="s">
        <v>88</v>
      </c>
      <c r="J1414" s="66" t="s">
        <v>36</v>
      </c>
      <c r="K1414" s="66" t="s">
        <v>1607</v>
      </c>
      <c r="L1414" s="66" t="s">
        <v>1607</v>
      </c>
      <c r="M1414" s="66" t="s">
        <v>36</v>
      </c>
      <c r="N1414" s="68" t="s">
        <v>36</v>
      </c>
      <c r="O1414" s="69">
        <v>18</v>
      </c>
      <c r="P1414" s="66" t="s">
        <v>1607</v>
      </c>
      <c r="Q1414" s="68">
        <v>146</v>
      </c>
      <c r="R1414" s="68">
        <v>0</v>
      </c>
      <c r="S1414" s="68">
        <v>162</v>
      </c>
      <c r="T1414" s="68">
        <f t="shared" si="22"/>
        <v>2916</v>
      </c>
    </row>
    <row r="1415" spans="1:20" ht="15.75" hidden="1" customHeight="1">
      <c r="A1415" s="66">
        <v>86</v>
      </c>
      <c r="B1415" s="66">
        <v>1031016052</v>
      </c>
      <c r="C1415" s="66" t="s">
        <v>4170</v>
      </c>
      <c r="D1415" s="66" t="s">
        <v>1607</v>
      </c>
      <c r="E1415" s="67" t="s">
        <v>610</v>
      </c>
      <c r="F1415" s="67" t="s">
        <v>81</v>
      </c>
      <c r="G1415" s="67" t="s">
        <v>166</v>
      </c>
      <c r="H1415" s="66" t="s">
        <v>560</v>
      </c>
      <c r="I1415" s="66" t="s">
        <v>88</v>
      </c>
      <c r="J1415" s="66" t="s">
        <v>36</v>
      </c>
      <c r="K1415" s="66" t="s">
        <v>1607</v>
      </c>
      <c r="L1415" s="66" t="s">
        <v>1607</v>
      </c>
      <c r="M1415" s="66" t="s">
        <v>36</v>
      </c>
      <c r="N1415" s="68" t="s">
        <v>36</v>
      </c>
      <c r="O1415" s="69">
        <v>10</v>
      </c>
      <c r="P1415" s="66" t="s">
        <v>1607</v>
      </c>
      <c r="Q1415" s="68">
        <v>263</v>
      </c>
      <c r="R1415" s="68">
        <v>0</v>
      </c>
      <c r="S1415" s="68">
        <v>291</v>
      </c>
      <c r="T1415" s="68">
        <f t="shared" si="22"/>
        <v>2910</v>
      </c>
    </row>
    <row r="1416" spans="1:20" ht="15.75" hidden="1" customHeight="1">
      <c r="A1416" s="66">
        <v>312</v>
      </c>
      <c r="B1416" s="66">
        <v>1031220087</v>
      </c>
      <c r="C1416" s="66" t="s">
        <v>4171</v>
      </c>
      <c r="D1416" s="66" t="s">
        <v>1607</v>
      </c>
      <c r="E1416" s="67" t="s">
        <v>4172</v>
      </c>
      <c r="F1416" s="67" t="s">
        <v>650</v>
      </c>
      <c r="G1416" s="67" t="s">
        <v>169</v>
      </c>
      <c r="H1416" s="66" t="s">
        <v>169</v>
      </c>
      <c r="I1416" s="66" t="s">
        <v>88</v>
      </c>
      <c r="J1416" s="66" t="s">
        <v>36</v>
      </c>
      <c r="K1416" s="66" t="s">
        <v>1607</v>
      </c>
      <c r="L1416" s="66" t="s">
        <v>1607</v>
      </c>
      <c r="M1416" s="66" t="s">
        <v>36</v>
      </c>
      <c r="N1416" s="68" t="s">
        <v>36</v>
      </c>
      <c r="O1416" s="69">
        <v>1</v>
      </c>
      <c r="P1416" s="66" t="s">
        <v>1607</v>
      </c>
      <c r="Q1416" s="68">
        <v>2558</v>
      </c>
      <c r="R1416" s="68">
        <v>0</v>
      </c>
      <c r="S1416" s="68">
        <v>2828</v>
      </c>
      <c r="T1416" s="68">
        <f t="shared" si="22"/>
        <v>2828</v>
      </c>
    </row>
    <row r="1417" spans="1:20" ht="15.75" hidden="1" customHeight="1">
      <c r="A1417" s="66">
        <v>1550</v>
      </c>
      <c r="B1417" s="66">
        <v>1033720001</v>
      </c>
      <c r="C1417" s="66" t="s">
        <v>4173</v>
      </c>
      <c r="D1417" s="66" t="s">
        <v>1607</v>
      </c>
      <c r="E1417" s="67" t="s">
        <v>1141</v>
      </c>
      <c r="F1417" s="67" t="s">
        <v>1142</v>
      </c>
      <c r="G1417" s="67" t="s">
        <v>385</v>
      </c>
      <c r="H1417" s="66" t="s">
        <v>3846</v>
      </c>
      <c r="I1417" s="66" t="s">
        <v>88</v>
      </c>
      <c r="J1417" s="66" t="s">
        <v>36</v>
      </c>
      <c r="K1417" s="66" t="s">
        <v>1607</v>
      </c>
      <c r="L1417" s="66" t="s">
        <v>1607</v>
      </c>
      <c r="M1417" s="66" t="s">
        <v>36</v>
      </c>
      <c r="N1417" s="68" t="s">
        <v>1607</v>
      </c>
      <c r="O1417" s="69">
        <v>1</v>
      </c>
      <c r="P1417" s="66" t="s">
        <v>1607</v>
      </c>
      <c r="Q1417" s="68">
        <v>2558</v>
      </c>
      <c r="R1417" s="68">
        <v>0</v>
      </c>
      <c r="S1417" s="68">
        <v>2828</v>
      </c>
      <c r="T1417" s="68">
        <f t="shared" si="22"/>
        <v>2828</v>
      </c>
    </row>
    <row r="1418" spans="1:20" ht="15.75" hidden="1" customHeight="1">
      <c r="A1418" s="66">
        <v>679</v>
      </c>
      <c r="B1418" s="66">
        <v>1032210220</v>
      </c>
      <c r="C1418" s="66" t="s">
        <v>4174</v>
      </c>
      <c r="D1418" s="66" t="s">
        <v>1607</v>
      </c>
      <c r="E1418" s="67" t="s">
        <v>1404</v>
      </c>
      <c r="F1418" s="67" t="s">
        <v>1405</v>
      </c>
      <c r="G1418" s="67" t="s">
        <v>578</v>
      </c>
      <c r="H1418" s="66" t="s">
        <v>458</v>
      </c>
      <c r="I1418" s="66" t="s">
        <v>88</v>
      </c>
      <c r="J1418" s="66" t="s">
        <v>36</v>
      </c>
      <c r="K1418" s="66" t="s">
        <v>1607</v>
      </c>
      <c r="L1418" s="66" t="s">
        <v>1607</v>
      </c>
      <c r="M1418" s="66" t="s">
        <v>36</v>
      </c>
      <c r="N1418" s="68" t="s">
        <v>36</v>
      </c>
      <c r="O1418" s="69">
        <v>1</v>
      </c>
      <c r="P1418" s="66" t="s">
        <v>1607</v>
      </c>
      <c r="Q1418" s="68">
        <v>2553</v>
      </c>
      <c r="R1418" s="68">
        <v>0</v>
      </c>
      <c r="S1418" s="68">
        <v>2823</v>
      </c>
      <c r="T1418" s="68">
        <f t="shared" si="22"/>
        <v>2823</v>
      </c>
    </row>
    <row r="1419" spans="1:20" ht="15.75" hidden="1" customHeight="1">
      <c r="A1419" s="66">
        <v>1308</v>
      </c>
      <c r="B1419" s="66">
        <v>1031420015</v>
      </c>
      <c r="C1419" s="66" t="s">
        <v>4175</v>
      </c>
      <c r="D1419" s="66" t="s">
        <v>1607</v>
      </c>
      <c r="E1419" s="67" t="s">
        <v>1556</v>
      </c>
      <c r="F1419" s="67" t="s">
        <v>126</v>
      </c>
      <c r="G1419" s="67"/>
      <c r="H1419" s="66" t="s">
        <v>2993</v>
      </c>
      <c r="I1419" s="66" t="s">
        <v>88</v>
      </c>
      <c r="J1419" s="66" t="s">
        <v>36</v>
      </c>
      <c r="K1419" s="66"/>
      <c r="L1419" s="66" t="s">
        <v>1607</v>
      </c>
      <c r="M1419" s="66" t="s">
        <v>36</v>
      </c>
      <c r="N1419" s="68" t="s">
        <v>1607</v>
      </c>
      <c r="O1419" s="69">
        <v>1</v>
      </c>
      <c r="P1419" s="66" t="s">
        <v>1607</v>
      </c>
      <c r="Q1419" s="68">
        <v>2547</v>
      </c>
      <c r="R1419" s="68">
        <v>0</v>
      </c>
      <c r="S1419" s="68">
        <v>2816</v>
      </c>
      <c r="T1419" s="68">
        <f t="shared" si="22"/>
        <v>2816</v>
      </c>
    </row>
    <row r="1420" spans="1:20" ht="15.75" hidden="1" customHeight="1">
      <c r="A1420" s="66">
        <v>1564</v>
      </c>
      <c r="B1420" s="66">
        <v>1033320030</v>
      </c>
      <c r="C1420" s="66" t="s">
        <v>4176</v>
      </c>
      <c r="D1420" s="66" t="s">
        <v>1607</v>
      </c>
      <c r="E1420" s="67" t="s">
        <v>1076</v>
      </c>
      <c r="F1420" s="67" t="s">
        <v>863</v>
      </c>
      <c r="G1420" s="67" t="s">
        <v>261</v>
      </c>
      <c r="H1420" s="66" t="s">
        <v>2188</v>
      </c>
      <c r="I1420" s="66" t="s">
        <v>254</v>
      </c>
      <c r="J1420" s="66" t="s">
        <v>36</v>
      </c>
      <c r="K1420" s="66" t="s">
        <v>1607</v>
      </c>
      <c r="L1420" s="66" t="s">
        <v>1607</v>
      </c>
      <c r="M1420" s="66" t="s">
        <v>36</v>
      </c>
      <c r="N1420" s="68" t="s">
        <v>1607</v>
      </c>
      <c r="O1420" s="69">
        <v>1</v>
      </c>
      <c r="P1420" s="66" t="s">
        <v>1607</v>
      </c>
      <c r="Q1420" s="68">
        <v>2537</v>
      </c>
      <c r="R1420" s="68">
        <v>0</v>
      </c>
      <c r="S1420" s="68">
        <v>2805</v>
      </c>
      <c r="T1420" s="68">
        <f t="shared" si="22"/>
        <v>2805</v>
      </c>
    </row>
    <row r="1421" spans="1:20" ht="15.75" hidden="1" customHeight="1">
      <c r="A1421" s="66">
        <v>1316</v>
      </c>
      <c r="B1421" s="66">
        <v>1031620080</v>
      </c>
      <c r="C1421" s="66" t="s">
        <v>4177</v>
      </c>
      <c r="D1421" s="66" t="s">
        <v>1607</v>
      </c>
      <c r="E1421" s="67" t="s">
        <v>1408</v>
      </c>
      <c r="F1421" s="67" t="s">
        <v>572</v>
      </c>
      <c r="G1421" s="67"/>
      <c r="H1421" s="66" t="s">
        <v>1996</v>
      </c>
      <c r="I1421" s="66" t="s">
        <v>88</v>
      </c>
      <c r="J1421" s="66" t="s">
        <v>36</v>
      </c>
      <c r="K1421" s="66"/>
      <c r="L1421" s="66" t="s">
        <v>1607</v>
      </c>
      <c r="M1421" s="66" t="s">
        <v>36</v>
      </c>
      <c r="N1421" s="68" t="s">
        <v>1607</v>
      </c>
      <c r="O1421" s="69">
        <v>1</v>
      </c>
      <c r="P1421" s="66" t="s">
        <v>1607</v>
      </c>
      <c r="Q1421" s="68">
        <v>2433</v>
      </c>
      <c r="R1421" s="68">
        <v>0</v>
      </c>
      <c r="S1421" s="68">
        <v>2691</v>
      </c>
      <c r="T1421" s="68">
        <f t="shared" si="22"/>
        <v>2691</v>
      </c>
    </row>
    <row r="1422" spans="1:20" ht="15.75" hidden="1" customHeight="1">
      <c r="A1422" s="66">
        <v>1554</v>
      </c>
      <c r="B1422" s="66">
        <v>1031012065</v>
      </c>
      <c r="C1422" s="66" t="s">
        <v>4178</v>
      </c>
      <c r="D1422" s="66" t="s">
        <v>1607</v>
      </c>
      <c r="E1422" s="67" t="s">
        <v>703</v>
      </c>
      <c r="F1422" s="67" t="s">
        <v>72</v>
      </c>
      <c r="G1422" s="67" t="s">
        <v>41</v>
      </c>
      <c r="H1422" s="66" t="s">
        <v>1644</v>
      </c>
      <c r="I1422" s="66" t="s">
        <v>35</v>
      </c>
      <c r="J1422" s="66" t="s">
        <v>36</v>
      </c>
      <c r="K1422" s="66" t="s">
        <v>1607</v>
      </c>
      <c r="L1422" s="66" t="s">
        <v>1607</v>
      </c>
      <c r="M1422" s="66" t="s">
        <v>36</v>
      </c>
      <c r="N1422" s="68" t="s">
        <v>1607</v>
      </c>
      <c r="O1422" s="69">
        <v>1</v>
      </c>
      <c r="P1422" s="66" t="s">
        <v>1607</v>
      </c>
      <c r="Q1422" s="68">
        <v>2378</v>
      </c>
      <c r="R1422" s="68">
        <v>0</v>
      </c>
      <c r="S1422" s="68">
        <v>2630</v>
      </c>
      <c r="T1422" s="68">
        <f t="shared" si="22"/>
        <v>2630</v>
      </c>
    </row>
    <row r="1423" spans="1:20" ht="15.75" hidden="1" customHeight="1">
      <c r="A1423" s="66">
        <v>1220</v>
      </c>
      <c r="B1423" s="66">
        <v>1032210120</v>
      </c>
      <c r="C1423" s="66" t="s">
        <v>4179</v>
      </c>
      <c r="D1423" s="66" t="s">
        <v>1607</v>
      </c>
      <c r="E1423" s="67" t="s">
        <v>1557</v>
      </c>
      <c r="F1423" s="67" t="s">
        <v>91</v>
      </c>
      <c r="G1423" s="67" t="s">
        <v>560</v>
      </c>
      <c r="H1423" s="66" t="s">
        <v>560</v>
      </c>
      <c r="I1423" s="66" t="s">
        <v>88</v>
      </c>
      <c r="J1423" s="66" t="s">
        <v>36</v>
      </c>
      <c r="K1423" s="66" t="s">
        <v>1607</v>
      </c>
      <c r="L1423" s="66" t="s">
        <v>36</v>
      </c>
      <c r="M1423" s="66" t="s">
        <v>1607</v>
      </c>
      <c r="N1423" s="68" t="s">
        <v>36</v>
      </c>
      <c r="O1423" s="69">
        <v>1</v>
      </c>
      <c r="P1423" s="66" t="s">
        <v>1607</v>
      </c>
      <c r="Q1423" s="68">
        <v>2289</v>
      </c>
      <c r="R1423" s="68">
        <v>0</v>
      </c>
      <c r="S1423" s="68">
        <v>2531</v>
      </c>
      <c r="T1423" s="68">
        <f t="shared" si="22"/>
        <v>2531</v>
      </c>
    </row>
    <row r="1424" spans="1:20" ht="15.75" hidden="1" customHeight="1">
      <c r="A1424" s="66">
        <v>505</v>
      </c>
      <c r="B1424" s="66" t="s">
        <v>4180</v>
      </c>
      <c r="C1424" s="66" t="s">
        <v>4181</v>
      </c>
      <c r="D1424" s="66" t="s">
        <v>1607</v>
      </c>
      <c r="E1424" s="67" t="s">
        <v>4182</v>
      </c>
      <c r="F1424" s="67" t="s">
        <v>650</v>
      </c>
      <c r="G1424" s="67" t="s">
        <v>730</v>
      </c>
      <c r="H1424" s="66" t="s">
        <v>560</v>
      </c>
      <c r="I1424" s="66" t="s">
        <v>88</v>
      </c>
      <c r="J1424" s="66" t="s">
        <v>36</v>
      </c>
      <c r="K1424" s="66" t="s">
        <v>36</v>
      </c>
      <c r="L1424" s="66" t="s">
        <v>1607</v>
      </c>
      <c r="M1424" s="66" t="s">
        <v>36</v>
      </c>
      <c r="N1424" s="68" t="s">
        <v>36</v>
      </c>
      <c r="O1424" s="69">
        <v>1</v>
      </c>
      <c r="P1424" s="66" t="s">
        <v>1607</v>
      </c>
      <c r="Q1424" s="68">
        <v>2284</v>
      </c>
      <c r="R1424" s="68">
        <v>0</v>
      </c>
      <c r="S1424" s="68">
        <v>2526</v>
      </c>
      <c r="T1424" s="68">
        <f t="shared" si="22"/>
        <v>2526</v>
      </c>
    </row>
    <row r="1425" spans="1:20" ht="15.75" customHeight="1">
      <c r="A1425" s="66">
        <v>2</v>
      </c>
      <c r="B1425" s="66">
        <v>1031011012</v>
      </c>
      <c r="C1425" s="66" t="s">
        <v>4183</v>
      </c>
      <c r="D1425" s="66" t="s">
        <v>1613</v>
      </c>
      <c r="E1425" s="67" t="s">
        <v>4184</v>
      </c>
      <c r="F1425" s="67" t="s">
        <v>4185</v>
      </c>
      <c r="G1425" s="67" t="s">
        <v>578</v>
      </c>
      <c r="H1425" s="66" t="s">
        <v>169</v>
      </c>
      <c r="I1425" s="66" t="s">
        <v>88</v>
      </c>
      <c r="J1425" s="66" t="s">
        <v>36</v>
      </c>
      <c r="K1425" s="66" t="s">
        <v>1607</v>
      </c>
      <c r="L1425" s="66" t="s">
        <v>1607</v>
      </c>
      <c r="M1425" s="66" t="s">
        <v>36</v>
      </c>
      <c r="N1425" s="68" t="s">
        <v>36</v>
      </c>
      <c r="O1425" s="69">
        <v>1</v>
      </c>
      <c r="P1425" s="66" t="s">
        <v>1607</v>
      </c>
      <c r="Q1425" s="68">
        <v>3469</v>
      </c>
      <c r="R1425" s="68">
        <v>29310</v>
      </c>
      <c r="S1425" s="68">
        <v>3469</v>
      </c>
      <c r="T1425" s="68">
        <f t="shared" si="22"/>
        <v>3469</v>
      </c>
    </row>
    <row r="1426" spans="1:20" ht="15.75" hidden="1" customHeight="1">
      <c r="A1426" s="66">
        <v>1306</v>
      </c>
      <c r="B1426" s="66">
        <v>1031220085</v>
      </c>
      <c r="C1426" s="66" t="s">
        <v>4186</v>
      </c>
      <c r="D1426" s="66" t="s">
        <v>1607</v>
      </c>
      <c r="E1426" s="67" t="s">
        <v>4187</v>
      </c>
      <c r="F1426" s="67" t="s">
        <v>352</v>
      </c>
      <c r="G1426" s="67"/>
      <c r="H1426" s="66" t="s">
        <v>169</v>
      </c>
      <c r="I1426" s="66" t="s">
        <v>88</v>
      </c>
      <c r="J1426" s="66" t="s">
        <v>36</v>
      </c>
      <c r="K1426" s="66"/>
      <c r="L1426" s="66" t="s">
        <v>1607</v>
      </c>
      <c r="M1426" s="66" t="s">
        <v>36</v>
      </c>
      <c r="N1426" s="68" t="s">
        <v>36</v>
      </c>
      <c r="O1426" s="69">
        <v>1</v>
      </c>
      <c r="P1426" s="66" t="s">
        <v>1607</v>
      </c>
      <c r="Q1426" s="68">
        <v>2260</v>
      </c>
      <c r="R1426" s="68">
        <v>0</v>
      </c>
      <c r="S1426" s="68">
        <v>2499</v>
      </c>
      <c r="T1426" s="68">
        <f t="shared" si="22"/>
        <v>2499</v>
      </c>
    </row>
    <row r="1427" spans="1:20" ht="15.75" hidden="1" customHeight="1">
      <c r="A1427" s="66">
        <v>5</v>
      </c>
      <c r="B1427" s="66" t="s">
        <v>1558</v>
      </c>
      <c r="C1427" s="66" t="s">
        <v>4188</v>
      </c>
      <c r="D1427" s="66" t="s">
        <v>1607</v>
      </c>
      <c r="E1427" s="67" t="s">
        <v>1559</v>
      </c>
      <c r="F1427" s="67" t="s">
        <v>1269</v>
      </c>
      <c r="G1427" s="67" t="s">
        <v>151</v>
      </c>
      <c r="H1427" s="66" t="s">
        <v>1996</v>
      </c>
      <c r="I1427" s="66" t="s">
        <v>88</v>
      </c>
      <c r="J1427" s="66" t="s">
        <v>36</v>
      </c>
      <c r="K1427" s="66" t="s">
        <v>1607</v>
      </c>
      <c r="L1427" s="66" t="s">
        <v>1607</v>
      </c>
      <c r="M1427" s="66" t="s">
        <v>36</v>
      </c>
      <c r="N1427" s="68" t="s">
        <v>1607</v>
      </c>
      <c r="O1427" s="69">
        <v>1</v>
      </c>
      <c r="P1427" s="66" t="s">
        <v>1607</v>
      </c>
      <c r="Q1427" s="68">
        <v>2231</v>
      </c>
      <c r="R1427" s="68">
        <v>0</v>
      </c>
      <c r="S1427" s="68">
        <v>2467</v>
      </c>
      <c r="T1427" s="68">
        <f t="shared" si="22"/>
        <v>2467</v>
      </c>
    </row>
    <row r="1428" spans="1:20" ht="15.75" customHeight="1">
      <c r="A1428" s="66">
        <v>2034</v>
      </c>
      <c r="B1428" s="66">
        <v>1031870031</v>
      </c>
      <c r="C1428" s="66" t="s">
        <v>4189</v>
      </c>
      <c r="D1428" s="66" t="s">
        <v>1613</v>
      </c>
      <c r="E1428" s="67" t="s">
        <v>4190</v>
      </c>
      <c r="F1428" s="67" t="s">
        <v>689</v>
      </c>
      <c r="G1428" s="67" t="s">
        <v>532</v>
      </c>
      <c r="H1428" s="66" t="s">
        <v>169</v>
      </c>
      <c r="I1428" s="66" t="s">
        <v>88</v>
      </c>
      <c r="J1428" s="66" t="s">
        <v>36</v>
      </c>
      <c r="K1428" s="66" t="s">
        <v>1607</v>
      </c>
      <c r="L1428" s="66" t="s">
        <v>1607</v>
      </c>
      <c r="M1428" s="66" t="s">
        <v>36</v>
      </c>
      <c r="N1428" s="68" t="s">
        <v>36</v>
      </c>
      <c r="O1428" s="69">
        <v>1</v>
      </c>
      <c r="P1428" s="66" t="s">
        <v>1607</v>
      </c>
      <c r="Q1428" s="68">
        <v>3448</v>
      </c>
      <c r="R1428" s="68">
        <v>3448</v>
      </c>
      <c r="S1428" s="68">
        <v>3448</v>
      </c>
      <c r="T1428" s="68">
        <f t="shared" si="22"/>
        <v>3448</v>
      </c>
    </row>
    <row r="1429" spans="1:20" ht="15.75" customHeight="1">
      <c r="A1429" s="66">
        <v>1214</v>
      </c>
      <c r="B1429" s="66">
        <v>1032130111</v>
      </c>
      <c r="C1429" s="66" t="s">
        <v>4191</v>
      </c>
      <c r="D1429" s="66" t="s">
        <v>1613</v>
      </c>
      <c r="E1429" s="67" t="s">
        <v>4192</v>
      </c>
      <c r="F1429" s="67" t="s">
        <v>4193</v>
      </c>
      <c r="G1429" s="67" t="s">
        <v>560</v>
      </c>
      <c r="H1429" s="66" t="s">
        <v>560</v>
      </c>
      <c r="I1429" s="66" t="s">
        <v>88</v>
      </c>
      <c r="J1429" s="66" t="s">
        <v>36</v>
      </c>
      <c r="K1429" s="66" t="s">
        <v>1607</v>
      </c>
      <c r="L1429" s="66" t="s">
        <v>1607</v>
      </c>
      <c r="M1429" s="66" t="s">
        <v>36</v>
      </c>
      <c r="N1429" s="68" t="s">
        <v>36</v>
      </c>
      <c r="O1429" s="69">
        <v>3</v>
      </c>
      <c r="P1429" s="66" t="s">
        <v>1607</v>
      </c>
      <c r="Q1429" s="68">
        <v>1029</v>
      </c>
      <c r="R1429" s="68">
        <v>1029</v>
      </c>
      <c r="S1429" s="68">
        <v>1029</v>
      </c>
      <c r="T1429" s="68">
        <f t="shared" si="22"/>
        <v>3087</v>
      </c>
    </row>
    <row r="1430" spans="1:20" ht="15.75" hidden="1" customHeight="1">
      <c r="A1430" s="66">
        <v>381</v>
      </c>
      <c r="B1430" s="66" t="s">
        <v>1374</v>
      </c>
      <c r="C1430" s="66" t="s">
        <v>4194</v>
      </c>
      <c r="D1430" s="66" t="s">
        <v>1607</v>
      </c>
      <c r="E1430" s="67" t="s">
        <v>1375</v>
      </c>
      <c r="F1430" s="67" t="s">
        <v>87</v>
      </c>
      <c r="G1430" s="67" t="s">
        <v>170</v>
      </c>
      <c r="H1430" s="66" t="s">
        <v>560</v>
      </c>
      <c r="I1430" s="66" t="s">
        <v>88</v>
      </c>
      <c r="J1430" s="66" t="s">
        <v>36</v>
      </c>
      <c r="K1430" s="66" t="s">
        <v>1607</v>
      </c>
      <c r="L1430" s="66" t="s">
        <v>1607</v>
      </c>
      <c r="M1430" s="66" t="s">
        <v>36</v>
      </c>
      <c r="N1430" s="68" t="s">
        <v>36</v>
      </c>
      <c r="O1430" s="69">
        <v>8</v>
      </c>
      <c r="P1430" s="66" t="s">
        <v>1607</v>
      </c>
      <c r="Q1430" s="68">
        <v>262</v>
      </c>
      <c r="R1430" s="68">
        <v>0</v>
      </c>
      <c r="S1430" s="68">
        <v>290</v>
      </c>
      <c r="T1430" s="68">
        <f t="shared" si="22"/>
        <v>2320</v>
      </c>
    </row>
    <row r="1431" spans="1:20" ht="15.75" hidden="1" customHeight="1">
      <c r="A1431" s="66">
        <v>1535</v>
      </c>
      <c r="B1431" s="66">
        <v>1031230011</v>
      </c>
      <c r="C1431" s="66" t="s">
        <v>4195</v>
      </c>
      <c r="D1431" s="66" t="s">
        <v>1607</v>
      </c>
      <c r="E1431" s="67" t="s">
        <v>1004</v>
      </c>
      <c r="F1431" s="67" t="s">
        <v>1005</v>
      </c>
      <c r="G1431" s="67" t="s">
        <v>169</v>
      </c>
      <c r="H1431" s="66" t="s">
        <v>458</v>
      </c>
      <c r="I1431" s="66" t="s">
        <v>88</v>
      </c>
      <c r="J1431" s="66" t="s">
        <v>36</v>
      </c>
      <c r="K1431" s="66" t="s">
        <v>1607</v>
      </c>
      <c r="L1431" s="66" t="s">
        <v>1607</v>
      </c>
      <c r="M1431" s="66" t="s">
        <v>36</v>
      </c>
      <c r="N1431" s="68" t="s">
        <v>36</v>
      </c>
      <c r="O1431" s="69">
        <v>1</v>
      </c>
      <c r="P1431" s="66" t="s">
        <v>1607</v>
      </c>
      <c r="Q1431" s="68">
        <v>2086</v>
      </c>
      <c r="R1431" s="68">
        <v>0</v>
      </c>
      <c r="S1431" s="68">
        <v>2306</v>
      </c>
      <c r="T1431" s="68">
        <f t="shared" si="22"/>
        <v>2306</v>
      </c>
    </row>
    <row r="1432" spans="1:20" ht="15.75" hidden="1" customHeight="1">
      <c r="A1432" s="66">
        <v>1571</v>
      </c>
      <c r="B1432" s="66">
        <v>1031015105</v>
      </c>
      <c r="C1432" s="66" t="s">
        <v>4196</v>
      </c>
      <c r="D1432" s="66" t="s">
        <v>1607</v>
      </c>
      <c r="E1432" s="67" t="s">
        <v>266</v>
      </c>
      <c r="F1432" s="67" t="s">
        <v>267</v>
      </c>
      <c r="G1432" s="67" t="s">
        <v>33</v>
      </c>
      <c r="H1432" s="66" t="s">
        <v>1644</v>
      </c>
      <c r="I1432" s="66" t="s">
        <v>35</v>
      </c>
      <c r="J1432" s="66" t="s">
        <v>36</v>
      </c>
      <c r="K1432" s="66" t="s">
        <v>1607</v>
      </c>
      <c r="L1432" s="66" t="s">
        <v>1607</v>
      </c>
      <c r="M1432" s="66" t="s">
        <v>36</v>
      </c>
      <c r="N1432" s="68" t="s">
        <v>1607</v>
      </c>
      <c r="O1432" s="69">
        <v>1</v>
      </c>
      <c r="P1432" s="66" t="s">
        <v>1607</v>
      </c>
      <c r="Q1432" s="68">
        <v>2065</v>
      </c>
      <c r="R1432" s="68">
        <v>0</v>
      </c>
      <c r="S1432" s="68">
        <v>2283</v>
      </c>
      <c r="T1432" s="68">
        <f t="shared" si="22"/>
        <v>2283</v>
      </c>
    </row>
    <row r="1433" spans="1:20" ht="15.75" hidden="1" customHeight="1">
      <c r="A1433" s="66">
        <v>1562</v>
      </c>
      <c r="B1433" s="66" t="s">
        <v>1415</v>
      </c>
      <c r="C1433" s="66" t="s">
        <v>4197</v>
      </c>
      <c r="D1433" s="66" t="s">
        <v>1607</v>
      </c>
      <c r="E1433" s="67" t="s">
        <v>1321</v>
      </c>
      <c r="F1433" s="67" t="s">
        <v>1322</v>
      </c>
      <c r="G1433" s="67" t="s">
        <v>500</v>
      </c>
      <c r="H1433" s="66" t="s">
        <v>458</v>
      </c>
      <c r="I1433" s="66" t="s">
        <v>88</v>
      </c>
      <c r="J1433" s="66" t="s">
        <v>36</v>
      </c>
      <c r="K1433" s="66" t="s">
        <v>1607</v>
      </c>
      <c r="L1433" s="66" t="s">
        <v>1607</v>
      </c>
      <c r="M1433" s="66" t="s">
        <v>36</v>
      </c>
      <c r="N1433" s="68" t="s">
        <v>36</v>
      </c>
      <c r="O1433" s="69">
        <v>1</v>
      </c>
      <c r="P1433" s="66" t="s">
        <v>1607</v>
      </c>
      <c r="Q1433" s="68">
        <v>2052</v>
      </c>
      <c r="R1433" s="68">
        <v>0</v>
      </c>
      <c r="S1433" s="68">
        <v>2269</v>
      </c>
      <c r="T1433" s="68">
        <f t="shared" si="22"/>
        <v>2269</v>
      </c>
    </row>
    <row r="1434" spans="1:20" ht="15.75" hidden="1" customHeight="1">
      <c r="A1434" s="66">
        <v>189</v>
      </c>
      <c r="B1434" s="66" t="s">
        <v>1560</v>
      </c>
      <c r="C1434" s="66" t="s">
        <v>4198</v>
      </c>
      <c r="D1434" s="66" t="s">
        <v>1607</v>
      </c>
      <c r="E1434" s="67" t="s">
        <v>1561</v>
      </c>
      <c r="F1434" s="67" t="s">
        <v>1562</v>
      </c>
      <c r="G1434" s="67" t="s">
        <v>493</v>
      </c>
      <c r="H1434" s="66" t="s">
        <v>3314</v>
      </c>
      <c r="I1434" s="66" t="s">
        <v>88</v>
      </c>
      <c r="J1434" s="66" t="s">
        <v>36</v>
      </c>
      <c r="K1434" s="66" t="s">
        <v>1607</v>
      </c>
      <c r="L1434" s="66" t="s">
        <v>1607</v>
      </c>
      <c r="M1434" s="66" t="s">
        <v>36</v>
      </c>
      <c r="N1434" s="68" t="s">
        <v>1607</v>
      </c>
      <c r="O1434" s="69">
        <v>1</v>
      </c>
      <c r="P1434" s="66" t="s">
        <v>1607</v>
      </c>
      <c r="Q1434" s="68">
        <v>2009</v>
      </c>
      <c r="R1434" s="68">
        <v>0</v>
      </c>
      <c r="S1434" s="68">
        <v>2221</v>
      </c>
      <c r="T1434" s="68">
        <f t="shared" si="22"/>
        <v>2221</v>
      </c>
    </row>
    <row r="1435" spans="1:20" ht="15.75" hidden="1" customHeight="1">
      <c r="A1435" s="66">
        <v>233</v>
      </c>
      <c r="B1435" s="66">
        <v>1031016150</v>
      </c>
      <c r="C1435" s="66" t="s">
        <v>4199</v>
      </c>
      <c r="D1435" s="66" t="s">
        <v>1607</v>
      </c>
      <c r="E1435" s="67" t="s">
        <v>1386</v>
      </c>
      <c r="F1435" s="67" t="s">
        <v>81</v>
      </c>
      <c r="G1435" s="67" t="s">
        <v>166</v>
      </c>
      <c r="H1435" s="66" t="s">
        <v>560</v>
      </c>
      <c r="I1435" s="66" t="s">
        <v>88</v>
      </c>
      <c r="J1435" s="66" t="s">
        <v>36</v>
      </c>
      <c r="K1435" s="66" t="s">
        <v>1607</v>
      </c>
      <c r="L1435" s="66" t="s">
        <v>1607</v>
      </c>
      <c r="M1435" s="66" t="s">
        <v>36</v>
      </c>
      <c r="N1435" s="68" t="s">
        <v>36</v>
      </c>
      <c r="O1435" s="69">
        <v>7</v>
      </c>
      <c r="P1435" s="66" t="s">
        <v>1607</v>
      </c>
      <c r="Q1435" s="68">
        <v>287</v>
      </c>
      <c r="R1435" s="68">
        <v>0</v>
      </c>
      <c r="S1435" s="68">
        <v>317</v>
      </c>
      <c r="T1435" s="68">
        <f t="shared" si="22"/>
        <v>2219</v>
      </c>
    </row>
    <row r="1436" spans="1:20" ht="15.75" hidden="1" customHeight="1">
      <c r="A1436" s="66">
        <v>559</v>
      </c>
      <c r="B1436" s="66">
        <v>1031080319</v>
      </c>
      <c r="C1436" s="66" t="s">
        <v>4200</v>
      </c>
      <c r="D1436" s="66" t="s">
        <v>1607</v>
      </c>
      <c r="E1436" s="67" t="s">
        <v>1416</v>
      </c>
      <c r="F1436" s="67" t="s">
        <v>314</v>
      </c>
      <c r="G1436" s="67" t="s">
        <v>500</v>
      </c>
      <c r="H1436" s="66" t="s">
        <v>458</v>
      </c>
      <c r="I1436" s="66" t="s">
        <v>88</v>
      </c>
      <c r="J1436" s="66" t="s">
        <v>36</v>
      </c>
      <c r="K1436" s="66" t="s">
        <v>1607</v>
      </c>
      <c r="L1436" s="66" t="s">
        <v>1607</v>
      </c>
      <c r="M1436" s="66" t="s">
        <v>36</v>
      </c>
      <c r="N1436" s="68" t="s">
        <v>36</v>
      </c>
      <c r="O1436" s="69">
        <v>1</v>
      </c>
      <c r="P1436" s="66" t="s">
        <v>1607</v>
      </c>
      <c r="Q1436" s="68">
        <v>1871</v>
      </c>
      <c r="R1436" s="68">
        <v>0</v>
      </c>
      <c r="S1436" s="68">
        <v>2068</v>
      </c>
      <c r="T1436" s="68">
        <f t="shared" si="22"/>
        <v>2068</v>
      </c>
    </row>
    <row r="1437" spans="1:20" ht="15.75" hidden="1" customHeight="1">
      <c r="A1437" s="66">
        <v>428</v>
      </c>
      <c r="B1437" s="66" t="s">
        <v>1395</v>
      </c>
      <c r="C1437" s="66" t="s">
        <v>4201</v>
      </c>
      <c r="D1437" s="66" t="s">
        <v>1607</v>
      </c>
      <c r="E1437" s="67" t="s">
        <v>1396</v>
      </c>
      <c r="F1437" s="67" t="s">
        <v>1397</v>
      </c>
      <c r="G1437" s="67" t="s">
        <v>169</v>
      </c>
      <c r="H1437" s="66" t="s">
        <v>560</v>
      </c>
      <c r="I1437" s="66" t="s">
        <v>88</v>
      </c>
      <c r="J1437" s="66" t="s">
        <v>36</v>
      </c>
      <c r="K1437" s="66" t="s">
        <v>1607</v>
      </c>
      <c r="L1437" s="66" t="s">
        <v>1607</v>
      </c>
      <c r="M1437" s="66" t="s">
        <v>36</v>
      </c>
      <c r="N1437" s="68" t="s">
        <v>36</v>
      </c>
      <c r="O1437" s="69">
        <v>23</v>
      </c>
      <c r="P1437" s="66" t="s">
        <v>1607</v>
      </c>
      <c r="Q1437" s="68">
        <v>80</v>
      </c>
      <c r="R1437" s="68">
        <v>0</v>
      </c>
      <c r="S1437" s="68">
        <v>88</v>
      </c>
      <c r="T1437" s="68">
        <f t="shared" si="22"/>
        <v>2024</v>
      </c>
    </row>
    <row r="1438" spans="1:20" ht="15.75" hidden="1" customHeight="1">
      <c r="A1438" s="66">
        <v>504</v>
      </c>
      <c r="B1438" s="66" t="s">
        <v>1417</v>
      </c>
      <c r="C1438" s="66" t="s">
        <v>4202</v>
      </c>
      <c r="D1438" s="66" t="s">
        <v>1607</v>
      </c>
      <c r="E1438" s="67" t="s">
        <v>1418</v>
      </c>
      <c r="F1438" s="67" t="s">
        <v>352</v>
      </c>
      <c r="G1438" s="67" t="s">
        <v>730</v>
      </c>
      <c r="H1438" s="66" t="s">
        <v>560</v>
      </c>
      <c r="I1438" s="66" t="s">
        <v>88</v>
      </c>
      <c r="J1438" s="66" t="s">
        <v>36</v>
      </c>
      <c r="K1438" s="66" t="s">
        <v>36</v>
      </c>
      <c r="L1438" s="66" t="s">
        <v>1607</v>
      </c>
      <c r="M1438" s="66" t="s">
        <v>36</v>
      </c>
      <c r="N1438" s="68" t="s">
        <v>36</v>
      </c>
      <c r="O1438" s="69">
        <v>1</v>
      </c>
      <c r="P1438" s="66" t="s">
        <v>1607</v>
      </c>
      <c r="Q1438" s="68">
        <v>1824</v>
      </c>
      <c r="R1438" s="68">
        <v>0</v>
      </c>
      <c r="S1438" s="68">
        <v>2017</v>
      </c>
      <c r="T1438" s="68">
        <f t="shared" si="22"/>
        <v>2017</v>
      </c>
    </row>
    <row r="1439" spans="1:20" ht="15.75" hidden="1" customHeight="1">
      <c r="A1439" s="66">
        <v>580</v>
      </c>
      <c r="B1439" s="66">
        <v>1033220035</v>
      </c>
      <c r="C1439" s="66" t="s">
        <v>4203</v>
      </c>
      <c r="D1439" s="66" t="s">
        <v>1607</v>
      </c>
      <c r="E1439" s="67" t="s">
        <v>1419</v>
      </c>
      <c r="F1439" s="67" t="s">
        <v>126</v>
      </c>
      <c r="G1439" s="67" t="s">
        <v>261</v>
      </c>
      <c r="H1439" s="66" t="s">
        <v>4204</v>
      </c>
      <c r="I1439" s="66" t="s">
        <v>254</v>
      </c>
      <c r="J1439" s="66" t="s">
        <v>36</v>
      </c>
      <c r="K1439" s="66" t="s">
        <v>1607</v>
      </c>
      <c r="L1439" s="66" t="s">
        <v>1607</v>
      </c>
      <c r="M1439" s="66" t="s">
        <v>36</v>
      </c>
      <c r="N1439" s="68" t="s">
        <v>1607</v>
      </c>
      <c r="O1439" s="69">
        <v>1</v>
      </c>
      <c r="P1439" s="66" t="s">
        <v>1607</v>
      </c>
      <c r="Q1439" s="68">
        <v>1807</v>
      </c>
      <c r="R1439" s="68">
        <v>0</v>
      </c>
      <c r="S1439" s="68">
        <v>1998</v>
      </c>
      <c r="T1439" s="68">
        <f t="shared" si="22"/>
        <v>1998</v>
      </c>
    </row>
    <row r="1440" spans="1:20" ht="15.75" hidden="1" customHeight="1">
      <c r="A1440" s="66">
        <v>1560</v>
      </c>
      <c r="B1440" s="66">
        <v>1032810050</v>
      </c>
      <c r="C1440" s="66" t="s">
        <v>4205</v>
      </c>
      <c r="D1440" s="66" t="s">
        <v>1607</v>
      </c>
      <c r="E1440" s="67" t="s">
        <v>726</v>
      </c>
      <c r="F1440" s="67" t="s">
        <v>230</v>
      </c>
      <c r="G1440" s="67" t="s">
        <v>33</v>
      </c>
      <c r="H1440" s="66" t="s">
        <v>1644</v>
      </c>
      <c r="I1440" s="66" t="s">
        <v>35</v>
      </c>
      <c r="J1440" s="66" t="s">
        <v>36</v>
      </c>
      <c r="K1440" s="66" t="s">
        <v>1607</v>
      </c>
      <c r="L1440" s="66" t="s">
        <v>1607</v>
      </c>
      <c r="M1440" s="66" t="s">
        <v>36</v>
      </c>
      <c r="N1440" s="68" t="s">
        <v>1607</v>
      </c>
      <c r="O1440" s="69">
        <v>1</v>
      </c>
      <c r="P1440" s="66" t="s">
        <v>1607</v>
      </c>
      <c r="Q1440" s="68">
        <v>1668</v>
      </c>
      <c r="R1440" s="68">
        <v>0</v>
      </c>
      <c r="S1440" s="68">
        <v>1845</v>
      </c>
      <c r="T1440" s="68">
        <f t="shared" si="22"/>
        <v>1845</v>
      </c>
    </row>
    <row r="1441" spans="1:20" ht="15.75" hidden="1" customHeight="1">
      <c r="A1441" s="66">
        <v>1723</v>
      </c>
      <c r="B1441" s="66">
        <v>1031610088</v>
      </c>
      <c r="C1441" s="66" t="s">
        <v>4206</v>
      </c>
      <c r="D1441" s="66" t="s">
        <v>1607</v>
      </c>
      <c r="E1441" s="67" t="s">
        <v>743</v>
      </c>
      <c r="F1441" s="67" t="s">
        <v>735</v>
      </c>
      <c r="G1441" s="67" t="s">
        <v>169</v>
      </c>
      <c r="H1441" s="66" t="s">
        <v>458</v>
      </c>
      <c r="I1441" s="66" t="s">
        <v>88</v>
      </c>
      <c r="J1441" s="66" t="s">
        <v>36</v>
      </c>
      <c r="K1441" s="66" t="s">
        <v>1607</v>
      </c>
      <c r="L1441" s="66" t="s">
        <v>1607</v>
      </c>
      <c r="M1441" s="66" t="s">
        <v>36</v>
      </c>
      <c r="N1441" s="68" t="s">
        <v>36</v>
      </c>
      <c r="O1441" s="69">
        <v>1</v>
      </c>
      <c r="P1441" s="66" t="s">
        <v>1607</v>
      </c>
      <c r="Q1441" s="68">
        <v>1657</v>
      </c>
      <c r="R1441" s="68">
        <v>0</v>
      </c>
      <c r="S1441" s="68">
        <v>1832</v>
      </c>
      <c r="T1441" s="68">
        <f t="shared" si="22"/>
        <v>1832</v>
      </c>
    </row>
    <row r="1442" spans="1:20" ht="15.75" customHeight="1">
      <c r="A1442" s="66">
        <v>870</v>
      </c>
      <c r="B1442" s="66">
        <v>1031440046</v>
      </c>
      <c r="C1442" s="66" t="s">
        <v>4207</v>
      </c>
      <c r="D1442" s="66" t="s">
        <v>1613</v>
      </c>
      <c r="E1442" s="67" t="s">
        <v>4208</v>
      </c>
      <c r="F1442" s="67" t="s">
        <v>797</v>
      </c>
      <c r="G1442" s="67"/>
      <c r="H1442" s="66" t="s">
        <v>165</v>
      </c>
      <c r="I1442" s="66" t="s">
        <v>383</v>
      </c>
      <c r="J1442" s="66" t="s">
        <v>36</v>
      </c>
      <c r="K1442" s="66" t="s">
        <v>1607</v>
      </c>
      <c r="L1442" s="66" t="s">
        <v>1607</v>
      </c>
      <c r="M1442" s="66" t="s">
        <v>36</v>
      </c>
      <c r="N1442" s="68"/>
      <c r="O1442" s="69">
        <v>1</v>
      </c>
      <c r="P1442" s="66" t="s">
        <v>1607</v>
      </c>
      <c r="Q1442" s="68">
        <v>3076</v>
      </c>
      <c r="R1442" s="68">
        <v>3076</v>
      </c>
      <c r="S1442" s="68">
        <v>3076</v>
      </c>
      <c r="T1442" s="68">
        <f t="shared" si="22"/>
        <v>3076</v>
      </c>
    </row>
    <row r="1443" spans="1:20" ht="15.75" customHeight="1">
      <c r="A1443" s="66">
        <v>973</v>
      </c>
      <c r="B1443" s="66">
        <v>1031011013</v>
      </c>
      <c r="C1443" s="66" t="s">
        <v>4209</v>
      </c>
      <c r="D1443" s="66" t="s">
        <v>1613</v>
      </c>
      <c r="E1443" s="67" t="s">
        <v>4210</v>
      </c>
      <c r="F1443" s="67" t="s">
        <v>44</v>
      </c>
      <c r="G1443" s="67"/>
      <c r="H1443" s="66" t="s">
        <v>560</v>
      </c>
      <c r="I1443" s="66" t="s">
        <v>88</v>
      </c>
      <c r="J1443" s="66" t="s">
        <v>36</v>
      </c>
      <c r="K1443" s="66" t="s">
        <v>1607</v>
      </c>
      <c r="L1443" s="66" t="s">
        <v>1607</v>
      </c>
      <c r="M1443" s="66" t="s">
        <v>36</v>
      </c>
      <c r="N1443" s="68"/>
      <c r="O1443" s="69">
        <v>1</v>
      </c>
      <c r="P1443" s="66" t="s">
        <v>1607</v>
      </c>
      <c r="Q1443" s="68">
        <v>2831</v>
      </c>
      <c r="R1443" s="68">
        <v>4076</v>
      </c>
      <c r="S1443" s="68">
        <v>2831</v>
      </c>
      <c r="T1443" s="68">
        <f t="shared" si="22"/>
        <v>2831</v>
      </c>
    </row>
    <row r="1444" spans="1:20" ht="15.75" customHeight="1">
      <c r="A1444" s="66">
        <v>1261</v>
      </c>
      <c r="B1444" s="66">
        <v>1031220028</v>
      </c>
      <c r="C1444" s="66" t="s">
        <v>4211</v>
      </c>
      <c r="D1444" s="66" t="s">
        <v>1613</v>
      </c>
      <c r="E1444" s="67" t="s">
        <v>4212</v>
      </c>
      <c r="F1444" s="67" t="s">
        <v>159</v>
      </c>
      <c r="G1444" s="67" t="s">
        <v>458</v>
      </c>
      <c r="H1444" s="66" t="s">
        <v>458</v>
      </c>
      <c r="I1444" s="66" t="s">
        <v>88</v>
      </c>
      <c r="J1444" s="66" t="s">
        <v>36</v>
      </c>
      <c r="K1444" s="66" t="s">
        <v>1607</v>
      </c>
      <c r="L1444" s="66" t="s">
        <v>36</v>
      </c>
      <c r="M1444" s="66" t="s">
        <v>1607</v>
      </c>
      <c r="N1444" s="68" t="s">
        <v>36</v>
      </c>
      <c r="O1444" s="69">
        <v>3</v>
      </c>
      <c r="P1444" s="66" t="s">
        <v>1607</v>
      </c>
      <c r="Q1444" s="68">
        <v>3530</v>
      </c>
      <c r="R1444" s="68">
        <v>891</v>
      </c>
      <c r="S1444" s="68">
        <v>891</v>
      </c>
      <c r="T1444" s="68">
        <f t="shared" si="22"/>
        <v>2673</v>
      </c>
    </row>
    <row r="1445" spans="1:20" ht="15.75" customHeight="1">
      <c r="A1445" s="66">
        <v>1265</v>
      </c>
      <c r="B1445" s="66">
        <v>1031820005</v>
      </c>
      <c r="C1445" s="66" t="s">
        <v>4213</v>
      </c>
      <c r="D1445" s="66" t="s">
        <v>1613</v>
      </c>
      <c r="E1445" s="67" t="s">
        <v>4214</v>
      </c>
      <c r="F1445" s="67" t="s">
        <v>4215</v>
      </c>
      <c r="G1445" s="67" t="s">
        <v>458</v>
      </c>
      <c r="H1445" s="66" t="s">
        <v>458</v>
      </c>
      <c r="I1445" s="66" t="s">
        <v>88</v>
      </c>
      <c r="J1445" s="66" t="s">
        <v>36</v>
      </c>
      <c r="K1445" s="66" t="s">
        <v>1607</v>
      </c>
      <c r="L1445" s="66" t="s">
        <v>36</v>
      </c>
      <c r="M1445" s="66" t="s">
        <v>1607</v>
      </c>
      <c r="N1445" s="68" t="s">
        <v>36</v>
      </c>
      <c r="O1445" s="69">
        <v>1</v>
      </c>
      <c r="P1445" s="66" t="s">
        <v>1607</v>
      </c>
      <c r="Q1445" s="68">
        <v>2282925</v>
      </c>
      <c r="R1445" s="68">
        <v>2668</v>
      </c>
      <c r="S1445" s="68">
        <v>2668</v>
      </c>
      <c r="T1445" s="68">
        <f t="shared" si="22"/>
        <v>2668</v>
      </c>
    </row>
    <row r="1446" spans="1:20" ht="15.75" hidden="1" customHeight="1">
      <c r="A1446" s="66">
        <v>1296</v>
      </c>
      <c r="B1446" s="66">
        <v>1031830007</v>
      </c>
      <c r="C1446" s="66" t="s">
        <v>4216</v>
      </c>
      <c r="D1446" s="66" t="s">
        <v>1607</v>
      </c>
      <c r="E1446" s="67" t="s">
        <v>1420</v>
      </c>
      <c r="F1446" s="67" t="s">
        <v>1422</v>
      </c>
      <c r="G1446" s="67"/>
      <c r="H1446" s="66" t="s">
        <v>458</v>
      </c>
      <c r="I1446" s="66" t="s">
        <v>88</v>
      </c>
      <c r="J1446" s="66" t="s">
        <v>36</v>
      </c>
      <c r="K1446" s="66"/>
      <c r="L1446" s="66" t="s">
        <v>1607</v>
      </c>
      <c r="M1446" s="66" t="s">
        <v>36</v>
      </c>
      <c r="N1446" s="68" t="s">
        <v>36</v>
      </c>
      <c r="O1446" s="69">
        <v>1</v>
      </c>
      <c r="P1446" s="66" t="s">
        <v>1607</v>
      </c>
      <c r="Q1446" s="68">
        <v>1657</v>
      </c>
      <c r="R1446" s="68">
        <v>0</v>
      </c>
      <c r="S1446" s="68">
        <v>1832</v>
      </c>
      <c r="T1446" s="68">
        <f t="shared" si="22"/>
        <v>1832</v>
      </c>
    </row>
    <row r="1447" spans="1:20" ht="15.75" customHeight="1">
      <c r="A1447" s="66">
        <v>1004</v>
      </c>
      <c r="B1447" s="66">
        <v>1031820053</v>
      </c>
      <c r="C1447" s="66" t="s">
        <v>4217</v>
      </c>
      <c r="D1447" s="66" t="s">
        <v>1613</v>
      </c>
      <c r="E1447" s="67" t="s">
        <v>4218</v>
      </c>
      <c r="F1447" s="67" t="s">
        <v>4219</v>
      </c>
      <c r="G1447" s="67"/>
      <c r="H1447" s="66" t="s">
        <v>458</v>
      </c>
      <c r="I1447" s="66" t="s">
        <v>88</v>
      </c>
      <c r="J1447" s="66" t="s">
        <v>36</v>
      </c>
      <c r="K1447" s="66" t="s">
        <v>1607</v>
      </c>
      <c r="L1447" s="66" t="s">
        <v>1607</v>
      </c>
      <c r="M1447" s="66" t="s">
        <v>36</v>
      </c>
      <c r="N1447" s="68"/>
      <c r="O1447" s="69">
        <v>1</v>
      </c>
      <c r="P1447" s="66" t="s">
        <v>1607</v>
      </c>
      <c r="Q1447" s="68">
        <v>2107</v>
      </c>
      <c r="R1447" s="68">
        <v>2345</v>
      </c>
      <c r="S1447" s="68">
        <v>2217</v>
      </c>
      <c r="T1447" s="68">
        <f t="shared" si="22"/>
        <v>2217</v>
      </c>
    </row>
    <row r="1448" spans="1:20" ht="15.75" hidden="1" customHeight="1">
      <c r="A1448" s="66">
        <v>121</v>
      </c>
      <c r="B1448" s="66">
        <v>1031840042</v>
      </c>
      <c r="C1448" s="66" t="s">
        <v>4220</v>
      </c>
      <c r="D1448" s="66" t="s">
        <v>1607</v>
      </c>
      <c r="E1448" s="67" t="s">
        <v>1388</v>
      </c>
      <c r="F1448" s="67" t="s">
        <v>1389</v>
      </c>
      <c r="G1448" s="67" t="s">
        <v>169</v>
      </c>
      <c r="H1448" s="66" t="s">
        <v>560</v>
      </c>
      <c r="I1448" s="66" t="s">
        <v>88</v>
      </c>
      <c r="J1448" s="66" t="s">
        <v>36</v>
      </c>
      <c r="K1448" s="66" t="s">
        <v>36</v>
      </c>
      <c r="L1448" s="66" t="s">
        <v>1607</v>
      </c>
      <c r="M1448" s="66" t="s">
        <v>36</v>
      </c>
      <c r="N1448" s="68" t="s">
        <v>36</v>
      </c>
      <c r="O1448" s="69">
        <v>9</v>
      </c>
      <c r="P1448" s="66" t="s">
        <v>1607</v>
      </c>
      <c r="Q1448" s="68">
        <v>182</v>
      </c>
      <c r="R1448" s="68">
        <v>0</v>
      </c>
      <c r="S1448" s="68">
        <v>201</v>
      </c>
      <c r="T1448" s="68">
        <f t="shared" si="22"/>
        <v>1809</v>
      </c>
    </row>
    <row r="1449" spans="1:20" ht="15.75" hidden="1" customHeight="1">
      <c r="A1449" s="66">
        <v>1616</v>
      </c>
      <c r="B1449" s="66">
        <v>1031830120</v>
      </c>
      <c r="C1449" s="66" t="s">
        <v>4221</v>
      </c>
      <c r="D1449" s="66" t="s">
        <v>1607</v>
      </c>
      <c r="E1449" s="67" t="s">
        <v>620</v>
      </c>
      <c r="F1449" s="67" t="s">
        <v>146</v>
      </c>
      <c r="G1449" s="67" t="s">
        <v>170</v>
      </c>
      <c r="H1449" s="66" t="s">
        <v>458</v>
      </c>
      <c r="I1449" s="66" t="s">
        <v>88</v>
      </c>
      <c r="J1449" s="66" t="s">
        <v>36</v>
      </c>
      <c r="K1449" s="66" t="s">
        <v>1607</v>
      </c>
      <c r="L1449" s="66" t="s">
        <v>1607</v>
      </c>
      <c r="M1449" s="66" t="s">
        <v>36</v>
      </c>
      <c r="N1449" s="68" t="s">
        <v>36</v>
      </c>
      <c r="O1449" s="69">
        <v>1</v>
      </c>
      <c r="P1449" s="66" t="s">
        <v>1607</v>
      </c>
      <c r="Q1449" s="68">
        <v>1578</v>
      </c>
      <c r="R1449" s="68">
        <v>0</v>
      </c>
      <c r="S1449" s="68">
        <v>1745</v>
      </c>
      <c r="T1449" s="68">
        <f t="shared" si="22"/>
        <v>1745</v>
      </c>
    </row>
    <row r="1450" spans="1:20" ht="15.75" hidden="1" customHeight="1">
      <c r="A1450" s="66">
        <v>1637</v>
      </c>
      <c r="B1450" s="66">
        <v>1032144032</v>
      </c>
      <c r="C1450" s="66" t="s">
        <v>4222</v>
      </c>
      <c r="D1450" s="66" t="s">
        <v>1607</v>
      </c>
      <c r="E1450" s="67" t="s">
        <v>734</v>
      </c>
      <c r="F1450" s="67" t="s">
        <v>735</v>
      </c>
      <c r="G1450" s="67" t="s">
        <v>170</v>
      </c>
      <c r="H1450" s="66" t="s">
        <v>560</v>
      </c>
      <c r="I1450" s="66" t="s">
        <v>88</v>
      </c>
      <c r="J1450" s="66" t="s">
        <v>36</v>
      </c>
      <c r="K1450" s="66" t="s">
        <v>1607</v>
      </c>
      <c r="L1450" s="66" t="s">
        <v>1607</v>
      </c>
      <c r="M1450" s="66" t="s">
        <v>36</v>
      </c>
      <c r="N1450" s="68" t="s">
        <v>36</v>
      </c>
      <c r="O1450" s="69">
        <v>1</v>
      </c>
      <c r="P1450" s="66" t="s">
        <v>1607</v>
      </c>
      <c r="Q1450" s="68">
        <v>1576</v>
      </c>
      <c r="R1450" s="68">
        <v>0</v>
      </c>
      <c r="S1450" s="68">
        <v>1743</v>
      </c>
      <c r="T1450" s="68">
        <f t="shared" si="22"/>
        <v>1743</v>
      </c>
    </row>
    <row r="1451" spans="1:20" ht="15.75" hidden="1" customHeight="1">
      <c r="A1451" s="66">
        <v>602</v>
      </c>
      <c r="B1451" s="66">
        <v>1032210012</v>
      </c>
      <c r="C1451" s="66" t="s">
        <v>4223</v>
      </c>
      <c r="D1451" s="66" t="s">
        <v>1607</v>
      </c>
      <c r="E1451" s="67" t="s">
        <v>1411</v>
      </c>
      <c r="F1451" s="67" t="s">
        <v>650</v>
      </c>
      <c r="G1451" s="67" t="s">
        <v>169</v>
      </c>
      <c r="H1451" s="66" t="s">
        <v>560</v>
      </c>
      <c r="I1451" s="66" t="s">
        <v>88</v>
      </c>
      <c r="J1451" s="66" t="s">
        <v>36</v>
      </c>
      <c r="K1451" s="66" t="s">
        <v>1607</v>
      </c>
      <c r="L1451" s="66" t="s">
        <v>1607</v>
      </c>
      <c r="M1451" s="66" t="s">
        <v>36</v>
      </c>
      <c r="N1451" s="68" t="s">
        <v>36</v>
      </c>
      <c r="O1451" s="69">
        <v>5</v>
      </c>
      <c r="P1451" s="66" t="s">
        <v>1607</v>
      </c>
      <c r="Q1451" s="68">
        <v>315</v>
      </c>
      <c r="R1451" s="68">
        <v>0</v>
      </c>
      <c r="S1451" s="68">
        <v>348</v>
      </c>
      <c r="T1451" s="68">
        <f t="shared" si="22"/>
        <v>1740</v>
      </c>
    </row>
    <row r="1452" spans="1:20" ht="15.75" hidden="1" customHeight="1">
      <c r="A1452" s="66">
        <v>421</v>
      </c>
      <c r="B1452" s="66">
        <v>1032620090</v>
      </c>
      <c r="C1452" s="66" t="s">
        <v>4224</v>
      </c>
      <c r="D1452" s="66" t="s">
        <v>1607</v>
      </c>
      <c r="E1452" s="67" t="s">
        <v>1423</v>
      </c>
      <c r="F1452" s="67" t="s">
        <v>1424</v>
      </c>
      <c r="G1452" s="67" t="s">
        <v>166</v>
      </c>
      <c r="H1452" s="66" t="s">
        <v>4225</v>
      </c>
      <c r="I1452" s="66" t="s">
        <v>88</v>
      </c>
      <c r="J1452" s="66" t="s">
        <v>36</v>
      </c>
      <c r="K1452" s="66" t="s">
        <v>1607</v>
      </c>
      <c r="L1452" s="66" t="s">
        <v>36</v>
      </c>
      <c r="M1452" s="66" t="s">
        <v>1607</v>
      </c>
      <c r="N1452" s="68" t="s">
        <v>1607</v>
      </c>
      <c r="O1452" s="69">
        <v>1</v>
      </c>
      <c r="P1452" s="66" t="s">
        <v>1607</v>
      </c>
      <c r="Q1452" s="68">
        <v>1460</v>
      </c>
      <c r="R1452" s="68">
        <v>0</v>
      </c>
      <c r="S1452" s="68">
        <v>1614</v>
      </c>
      <c r="T1452" s="68">
        <f t="shared" si="22"/>
        <v>1614</v>
      </c>
    </row>
    <row r="1453" spans="1:20" ht="15.75" hidden="1" customHeight="1">
      <c r="A1453" s="66">
        <v>46</v>
      </c>
      <c r="B1453" s="66">
        <v>1032130026</v>
      </c>
      <c r="C1453" s="66" t="s">
        <v>4226</v>
      </c>
      <c r="D1453" s="66" t="s">
        <v>1607</v>
      </c>
      <c r="E1453" s="67" t="s">
        <v>1406</v>
      </c>
      <c r="F1453" s="67" t="s">
        <v>1407</v>
      </c>
      <c r="G1453" s="67" t="s">
        <v>578</v>
      </c>
      <c r="H1453" s="66" t="s">
        <v>560</v>
      </c>
      <c r="I1453" s="66" t="s">
        <v>88</v>
      </c>
      <c r="J1453" s="66" t="s">
        <v>36</v>
      </c>
      <c r="K1453" s="66" t="s">
        <v>1607</v>
      </c>
      <c r="L1453" s="66" t="s">
        <v>1607</v>
      </c>
      <c r="M1453" s="66" t="s">
        <v>36</v>
      </c>
      <c r="N1453" s="68" t="s">
        <v>36</v>
      </c>
      <c r="O1453" s="69">
        <v>4</v>
      </c>
      <c r="P1453" s="66" t="s">
        <v>1607</v>
      </c>
      <c r="Q1453" s="68">
        <v>361</v>
      </c>
      <c r="R1453" s="68">
        <v>0</v>
      </c>
      <c r="S1453" s="68">
        <v>399</v>
      </c>
      <c r="T1453" s="68">
        <f t="shared" si="22"/>
        <v>1596</v>
      </c>
    </row>
    <row r="1454" spans="1:20" ht="15.75" hidden="1" customHeight="1">
      <c r="A1454" s="66">
        <v>319</v>
      </c>
      <c r="B1454" s="66">
        <v>1031250072</v>
      </c>
      <c r="C1454" s="66" t="s">
        <v>4227</v>
      </c>
      <c r="D1454" s="66" t="s">
        <v>1607</v>
      </c>
      <c r="E1454" s="67" t="s">
        <v>1409</v>
      </c>
      <c r="F1454" s="67" t="s">
        <v>1410</v>
      </c>
      <c r="G1454" s="67" t="s">
        <v>170</v>
      </c>
      <c r="H1454" s="66" t="s">
        <v>560</v>
      </c>
      <c r="I1454" s="66" t="s">
        <v>88</v>
      </c>
      <c r="J1454" s="66" t="s">
        <v>36</v>
      </c>
      <c r="K1454" s="66" t="s">
        <v>1607</v>
      </c>
      <c r="L1454" s="66" t="s">
        <v>1607</v>
      </c>
      <c r="M1454" s="66" t="s">
        <v>36</v>
      </c>
      <c r="N1454" s="68" t="s">
        <v>36</v>
      </c>
      <c r="O1454" s="69">
        <v>4</v>
      </c>
      <c r="P1454" s="66" t="s">
        <v>1607</v>
      </c>
      <c r="Q1454" s="68">
        <v>323</v>
      </c>
      <c r="R1454" s="68">
        <v>0</v>
      </c>
      <c r="S1454" s="68">
        <v>357</v>
      </c>
      <c r="T1454" s="68">
        <f t="shared" si="22"/>
        <v>1428</v>
      </c>
    </row>
    <row r="1455" spans="1:20" ht="15.75" hidden="1" customHeight="1">
      <c r="A1455" s="66">
        <v>140</v>
      </c>
      <c r="B1455" s="66">
        <v>1031220007</v>
      </c>
      <c r="C1455" s="66" t="s">
        <v>4228</v>
      </c>
      <c r="D1455" s="66" t="s">
        <v>1607</v>
      </c>
      <c r="E1455" s="67" t="s">
        <v>1403</v>
      </c>
      <c r="F1455" s="67" t="s">
        <v>595</v>
      </c>
      <c r="G1455" s="67" t="s">
        <v>169</v>
      </c>
      <c r="H1455" s="66" t="s">
        <v>560</v>
      </c>
      <c r="I1455" s="66" t="s">
        <v>88</v>
      </c>
      <c r="J1455" s="66" t="s">
        <v>36</v>
      </c>
      <c r="K1455" s="66" t="s">
        <v>1607</v>
      </c>
      <c r="L1455" s="66" t="s">
        <v>1607</v>
      </c>
      <c r="M1455" s="66" t="s">
        <v>36</v>
      </c>
      <c r="N1455" s="68" t="s">
        <v>36</v>
      </c>
      <c r="O1455" s="69">
        <v>38</v>
      </c>
      <c r="P1455" s="66" t="s">
        <v>1607</v>
      </c>
      <c r="Q1455" s="68">
        <v>33</v>
      </c>
      <c r="R1455" s="68">
        <v>0</v>
      </c>
      <c r="S1455" s="68">
        <v>37</v>
      </c>
      <c r="T1455" s="68">
        <f t="shared" si="22"/>
        <v>1406</v>
      </c>
    </row>
    <row r="1456" spans="1:20" ht="15.75" customHeight="1">
      <c r="A1456" s="66">
        <v>988</v>
      </c>
      <c r="B1456" s="66">
        <v>1031650001</v>
      </c>
      <c r="C1456" s="66" t="s">
        <v>4229</v>
      </c>
      <c r="D1456" s="66" t="s">
        <v>1613</v>
      </c>
      <c r="E1456" s="67" t="s">
        <v>3318</v>
      </c>
      <c r="F1456" s="67" t="s">
        <v>3520</v>
      </c>
      <c r="G1456" s="67"/>
      <c r="H1456" s="66" t="s">
        <v>560</v>
      </c>
      <c r="I1456" s="66" t="s">
        <v>88</v>
      </c>
      <c r="J1456" s="66" t="s">
        <v>36</v>
      </c>
      <c r="K1456" s="66" t="s">
        <v>1607</v>
      </c>
      <c r="L1456" s="66" t="s">
        <v>1607</v>
      </c>
      <c r="M1456" s="66" t="s">
        <v>36</v>
      </c>
      <c r="N1456" s="68"/>
      <c r="O1456" s="69">
        <v>6</v>
      </c>
      <c r="P1456" s="66" t="s">
        <v>1607</v>
      </c>
      <c r="Q1456" s="68">
        <v>333</v>
      </c>
      <c r="R1456" s="68">
        <v>333</v>
      </c>
      <c r="S1456" s="68">
        <v>333</v>
      </c>
      <c r="T1456" s="68">
        <f t="shared" si="22"/>
        <v>1998</v>
      </c>
    </row>
    <row r="1457" spans="1:20" ht="15.75" hidden="1" customHeight="1">
      <c r="A1457" s="66">
        <v>615</v>
      </c>
      <c r="B1457" s="66" t="s">
        <v>1427</v>
      </c>
      <c r="C1457" s="66" t="s">
        <v>4230</v>
      </c>
      <c r="D1457" s="66" t="s">
        <v>1607</v>
      </c>
      <c r="E1457" s="67" t="s">
        <v>1428</v>
      </c>
      <c r="F1457" s="67" t="s">
        <v>1429</v>
      </c>
      <c r="G1457" s="67" t="s">
        <v>170</v>
      </c>
      <c r="H1457" s="66" t="s">
        <v>169</v>
      </c>
      <c r="I1457" s="66" t="s">
        <v>88</v>
      </c>
      <c r="J1457" s="66" t="s">
        <v>36</v>
      </c>
      <c r="K1457" s="66" t="s">
        <v>1607</v>
      </c>
      <c r="L1457" s="66" t="s">
        <v>1607</v>
      </c>
      <c r="M1457" s="66" t="s">
        <v>36</v>
      </c>
      <c r="N1457" s="68" t="s">
        <v>36</v>
      </c>
      <c r="O1457" s="69">
        <v>1</v>
      </c>
      <c r="P1457" s="66" t="s">
        <v>1607</v>
      </c>
      <c r="Q1457" s="68">
        <v>1265</v>
      </c>
      <c r="R1457" s="68">
        <v>0</v>
      </c>
      <c r="S1457" s="68">
        <v>1399</v>
      </c>
      <c r="T1457" s="68">
        <f t="shared" si="22"/>
        <v>1399</v>
      </c>
    </row>
    <row r="1458" spans="1:20" ht="15.75" customHeight="1">
      <c r="A1458" s="66">
        <v>340</v>
      </c>
      <c r="B1458" s="66">
        <v>1031220072</v>
      </c>
      <c r="C1458" s="66" t="s">
        <v>4231</v>
      </c>
      <c r="D1458" s="66" t="s">
        <v>1613</v>
      </c>
      <c r="E1458" s="67" t="s">
        <v>4232</v>
      </c>
      <c r="F1458" s="67" t="s">
        <v>4233</v>
      </c>
      <c r="G1458" s="67" t="s">
        <v>169</v>
      </c>
      <c r="H1458" s="66" t="s">
        <v>458</v>
      </c>
      <c r="I1458" s="66" t="s">
        <v>88</v>
      </c>
      <c r="J1458" s="66" t="s">
        <v>36</v>
      </c>
      <c r="K1458" s="66" t="s">
        <v>1607</v>
      </c>
      <c r="L1458" s="66" t="s">
        <v>1607</v>
      </c>
      <c r="M1458" s="66" t="s">
        <v>36</v>
      </c>
      <c r="N1458" s="68" t="s">
        <v>36</v>
      </c>
      <c r="O1458" s="69">
        <v>1</v>
      </c>
      <c r="P1458" s="66" t="s">
        <v>1607</v>
      </c>
      <c r="Q1458" s="68">
        <v>1728</v>
      </c>
      <c r="R1458" s="68">
        <v>1728</v>
      </c>
      <c r="S1458" s="68">
        <v>1728</v>
      </c>
      <c r="T1458" s="68">
        <f t="shared" si="22"/>
        <v>1728</v>
      </c>
    </row>
    <row r="1459" spans="1:20" ht="15.75" hidden="1" customHeight="1">
      <c r="A1459" s="66">
        <v>1667</v>
      </c>
      <c r="B1459" s="66" t="s">
        <v>1430</v>
      </c>
      <c r="C1459" s="66" t="s">
        <v>4234</v>
      </c>
      <c r="D1459" s="66" t="s">
        <v>1607</v>
      </c>
      <c r="E1459" s="67" t="s">
        <v>835</v>
      </c>
      <c r="F1459" s="67" t="s">
        <v>259</v>
      </c>
      <c r="G1459" s="67" t="s">
        <v>169</v>
      </c>
      <c r="H1459" s="66" t="s">
        <v>560</v>
      </c>
      <c r="I1459" s="66" t="s">
        <v>88</v>
      </c>
      <c r="J1459" s="66" t="s">
        <v>36</v>
      </c>
      <c r="K1459" s="66" t="s">
        <v>1607</v>
      </c>
      <c r="L1459" s="66" t="s">
        <v>1607</v>
      </c>
      <c r="M1459" s="66" t="s">
        <v>36</v>
      </c>
      <c r="N1459" s="68" t="s">
        <v>36</v>
      </c>
      <c r="O1459" s="69">
        <v>1</v>
      </c>
      <c r="P1459" s="66" t="s">
        <v>1607</v>
      </c>
      <c r="Q1459" s="68">
        <v>1236</v>
      </c>
      <c r="R1459" s="68">
        <v>0</v>
      </c>
      <c r="S1459" s="68">
        <v>1366</v>
      </c>
      <c r="T1459" s="68">
        <f t="shared" si="22"/>
        <v>1366</v>
      </c>
    </row>
    <row r="1460" spans="1:20" ht="15.75" customHeight="1">
      <c r="A1460" s="66">
        <v>1273</v>
      </c>
      <c r="B1460" s="66">
        <v>1032150029</v>
      </c>
      <c r="C1460" s="66" t="s">
        <v>4235</v>
      </c>
      <c r="D1460" s="66" t="s">
        <v>1613</v>
      </c>
      <c r="E1460" s="67" t="s">
        <v>4236</v>
      </c>
      <c r="F1460" s="67" t="s">
        <v>4237</v>
      </c>
      <c r="G1460" s="67" t="s">
        <v>458</v>
      </c>
      <c r="H1460" s="66" t="s">
        <v>458</v>
      </c>
      <c r="I1460" s="66" t="s">
        <v>88</v>
      </c>
      <c r="J1460" s="66" t="s">
        <v>36</v>
      </c>
      <c r="K1460" s="66" t="s">
        <v>1607</v>
      </c>
      <c r="L1460" s="66" t="s">
        <v>36</v>
      </c>
      <c r="M1460" s="66" t="s">
        <v>1607</v>
      </c>
      <c r="N1460" s="68" t="s">
        <v>36</v>
      </c>
      <c r="O1460" s="69">
        <v>1</v>
      </c>
      <c r="P1460" s="66" t="s">
        <v>1607</v>
      </c>
      <c r="Q1460" s="68">
        <v>1285</v>
      </c>
      <c r="R1460" s="68">
        <v>1285</v>
      </c>
      <c r="S1460" s="68">
        <v>1285</v>
      </c>
      <c r="T1460" s="68">
        <f t="shared" si="22"/>
        <v>1285</v>
      </c>
    </row>
    <row r="1461" spans="1:20" ht="15.75" hidden="1" customHeight="1">
      <c r="A1461" s="66">
        <v>1489</v>
      </c>
      <c r="B1461" s="66">
        <v>1031210008</v>
      </c>
      <c r="C1461" s="66" t="s">
        <v>4238</v>
      </c>
      <c r="D1461" s="66" t="s">
        <v>1607</v>
      </c>
      <c r="E1461" s="67" t="s">
        <v>755</v>
      </c>
      <c r="F1461" s="67" t="s">
        <v>663</v>
      </c>
      <c r="G1461" s="67" t="s">
        <v>673</v>
      </c>
      <c r="H1461" s="66" t="s">
        <v>169</v>
      </c>
      <c r="I1461" s="66" t="s">
        <v>88</v>
      </c>
      <c r="J1461" s="66" t="s">
        <v>36</v>
      </c>
      <c r="K1461" s="66" t="s">
        <v>1607</v>
      </c>
      <c r="L1461" s="66" t="s">
        <v>1607</v>
      </c>
      <c r="M1461" s="66" t="s">
        <v>36</v>
      </c>
      <c r="N1461" s="68" t="s">
        <v>36</v>
      </c>
      <c r="O1461" s="69">
        <v>1</v>
      </c>
      <c r="P1461" s="66" t="s">
        <v>1607</v>
      </c>
      <c r="Q1461" s="68">
        <v>1162</v>
      </c>
      <c r="R1461" s="68">
        <v>0</v>
      </c>
      <c r="S1461" s="68">
        <v>1284</v>
      </c>
      <c r="T1461" s="68">
        <f t="shared" si="22"/>
        <v>1284</v>
      </c>
    </row>
    <row r="1462" spans="1:20" ht="15.75" hidden="1" customHeight="1">
      <c r="A1462" s="66">
        <v>327</v>
      </c>
      <c r="B1462" s="66">
        <v>1031640030</v>
      </c>
      <c r="C1462" s="66" t="s">
        <v>4239</v>
      </c>
      <c r="D1462" s="66" t="s">
        <v>1607</v>
      </c>
      <c r="E1462" s="67" t="s">
        <v>1431</v>
      </c>
      <c r="F1462" s="67" t="s">
        <v>1432</v>
      </c>
      <c r="G1462" s="67" t="s">
        <v>1176</v>
      </c>
      <c r="H1462" s="66" t="s">
        <v>1176</v>
      </c>
      <c r="I1462" s="66" t="s">
        <v>302</v>
      </c>
      <c r="J1462" s="66" t="s">
        <v>36</v>
      </c>
      <c r="K1462" s="66" t="s">
        <v>1607</v>
      </c>
      <c r="L1462" s="66" t="s">
        <v>1607</v>
      </c>
      <c r="M1462" s="66" t="s">
        <v>36</v>
      </c>
      <c r="N1462" s="68" t="s">
        <v>1607</v>
      </c>
      <c r="O1462" s="69">
        <v>1</v>
      </c>
      <c r="P1462" s="66" t="s">
        <v>1607</v>
      </c>
      <c r="Q1462" s="68">
        <v>1115</v>
      </c>
      <c r="R1462" s="68">
        <v>0</v>
      </c>
      <c r="S1462" s="68">
        <v>1233</v>
      </c>
      <c r="T1462" s="68">
        <f t="shared" si="22"/>
        <v>1233</v>
      </c>
    </row>
    <row r="1463" spans="1:20" ht="15.75" hidden="1" customHeight="1">
      <c r="A1463" s="66">
        <v>1219</v>
      </c>
      <c r="B1463" s="66">
        <v>1032820036</v>
      </c>
      <c r="C1463" s="66" t="s">
        <v>4240</v>
      </c>
      <c r="D1463" s="66" t="s">
        <v>1607</v>
      </c>
      <c r="E1463" s="67" t="s">
        <v>4241</v>
      </c>
      <c r="F1463" s="67" t="s">
        <v>871</v>
      </c>
      <c r="G1463" s="67" t="s">
        <v>560</v>
      </c>
      <c r="H1463" s="66" t="s">
        <v>560</v>
      </c>
      <c r="I1463" s="66" t="s">
        <v>88</v>
      </c>
      <c r="J1463" s="66" t="s">
        <v>36</v>
      </c>
      <c r="K1463" s="66" t="s">
        <v>1607</v>
      </c>
      <c r="L1463" s="66" t="s">
        <v>36</v>
      </c>
      <c r="M1463" s="66" t="s">
        <v>1607</v>
      </c>
      <c r="N1463" s="68" t="s">
        <v>36</v>
      </c>
      <c r="O1463" s="69">
        <v>1</v>
      </c>
      <c r="P1463" s="66" t="s">
        <v>1607</v>
      </c>
      <c r="Q1463" s="68">
        <v>1061</v>
      </c>
      <c r="R1463" s="68">
        <v>0</v>
      </c>
      <c r="S1463" s="68">
        <v>1173</v>
      </c>
      <c r="T1463" s="68">
        <f t="shared" si="22"/>
        <v>1173</v>
      </c>
    </row>
    <row r="1464" spans="1:20" ht="15.75" hidden="1" customHeight="1">
      <c r="A1464" s="66">
        <v>1314</v>
      </c>
      <c r="B1464" s="66" t="s">
        <v>1412</v>
      </c>
      <c r="C1464" s="66" t="s">
        <v>4242</v>
      </c>
      <c r="D1464" s="66" t="s">
        <v>1607</v>
      </c>
      <c r="E1464" s="67" t="s">
        <v>1413</v>
      </c>
      <c r="F1464" s="67" t="s">
        <v>1414</v>
      </c>
      <c r="G1464" s="67"/>
      <c r="H1464" s="66" t="s">
        <v>458</v>
      </c>
      <c r="I1464" s="66" t="s">
        <v>88</v>
      </c>
      <c r="J1464" s="66" t="s">
        <v>36</v>
      </c>
      <c r="K1464" s="66"/>
      <c r="L1464" s="66" t="s">
        <v>36</v>
      </c>
      <c r="M1464" s="66" t="s">
        <v>1607</v>
      </c>
      <c r="N1464" s="68" t="s">
        <v>36</v>
      </c>
      <c r="O1464" s="69">
        <v>7</v>
      </c>
      <c r="P1464" s="66" t="s">
        <v>1607</v>
      </c>
      <c r="Q1464" s="68">
        <v>148</v>
      </c>
      <c r="R1464" s="68">
        <v>0</v>
      </c>
      <c r="S1464" s="68">
        <v>164</v>
      </c>
      <c r="T1464" s="68">
        <f t="shared" si="22"/>
        <v>1148</v>
      </c>
    </row>
    <row r="1465" spans="1:20" ht="15.75" hidden="1" customHeight="1">
      <c r="A1465" s="66">
        <v>1607</v>
      </c>
      <c r="B1465" s="66">
        <v>1032144017</v>
      </c>
      <c r="C1465" s="66" t="s">
        <v>4243</v>
      </c>
      <c r="D1465" s="66" t="s">
        <v>1607</v>
      </c>
      <c r="E1465" s="67" t="s">
        <v>746</v>
      </c>
      <c r="F1465" s="67" t="s">
        <v>747</v>
      </c>
      <c r="G1465" s="67" t="s">
        <v>169</v>
      </c>
      <c r="H1465" s="66" t="s">
        <v>560</v>
      </c>
      <c r="I1465" s="66" t="s">
        <v>88</v>
      </c>
      <c r="J1465" s="66" t="s">
        <v>36</v>
      </c>
      <c r="K1465" s="66" t="s">
        <v>1607</v>
      </c>
      <c r="L1465" s="66" t="s">
        <v>1607</v>
      </c>
      <c r="M1465" s="66" t="s">
        <v>36</v>
      </c>
      <c r="N1465" s="68" t="s">
        <v>36</v>
      </c>
      <c r="O1465" s="69">
        <v>1</v>
      </c>
      <c r="P1465" s="66" t="s">
        <v>1607</v>
      </c>
      <c r="Q1465" s="68">
        <v>1033</v>
      </c>
      <c r="R1465" s="68">
        <v>0</v>
      </c>
      <c r="S1465" s="68">
        <v>1142</v>
      </c>
      <c r="T1465" s="68">
        <f t="shared" si="22"/>
        <v>1142</v>
      </c>
    </row>
    <row r="1466" spans="1:20" ht="15.75" hidden="1" customHeight="1">
      <c r="A1466" s="66">
        <v>325</v>
      </c>
      <c r="B1466" s="66">
        <v>1031640020</v>
      </c>
      <c r="C1466" s="66" t="s">
        <v>4244</v>
      </c>
      <c r="D1466" s="66" t="s">
        <v>1607</v>
      </c>
      <c r="E1466" s="67" t="s">
        <v>1433</v>
      </c>
      <c r="F1466" s="67" t="s">
        <v>1434</v>
      </c>
      <c r="G1466" s="67" t="s">
        <v>1176</v>
      </c>
      <c r="H1466" s="66" t="s">
        <v>1176</v>
      </c>
      <c r="I1466" s="66" t="s">
        <v>302</v>
      </c>
      <c r="J1466" s="66" t="s">
        <v>36</v>
      </c>
      <c r="K1466" s="66" t="s">
        <v>1607</v>
      </c>
      <c r="L1466" s="66" t="s">
        <v>1607</v>
      </c>
      <c r="M1466" s="66" t="s">
        <v>36</v>
      </c>
      <c r="N1466" s="68" t="s">
        <v>1607</v>
      </c>
      <c r="O1466" s="69">
        <v>1</v>
      </c>
      <c r="P1466" s="66" t="s">
        <v>1607</v>
      </c>
      <c r="Q1466" s="68">
        <v>912</v>
      </c>
      <c r="R1466" s="68">
        <v>0</v>
      </c>
      <c r="S1466" s="68">
        <v>1008</v>
      </c>
      <c r="T1466" s="68">
        <f t="shared" si="22"/>
        <v>1008</v>
      </c>
    </row>
    <row r="1467" spans="1:20" ht="15.75" hidden="1" customHeight="1">
      <c r="A1467" s="66">
        <v>1635</v>
      </c>
      <c r="B1467" s="66" t="s">
        <v>1435</v>
      </c>
      <c r="C1467" s="66" t="s">
        <v>4245</v>
      </c>
      <c r="D1467" s="66" t="s">
        <v>1607</v>
      </c>
      <c r="E1467" s="67" t="s">
        <v>656</v>
      </c>
      <c r="F1467" s="67" t="s">
        <v>657</v>
      </c>
      <c r="G1467" s="67" t="s">
        <v>170</v>
      </c>
      <c r="H1467" s="66" t="s">
        <v>560</v>
      </c>
      <c r="I1467" s="66" t="s">
        <v>88</v>
      </c>
      <c r="J1467" s="66" t="s">
        <v>36</v>
      </c>
      <c r="K1467" s="66" t="s">
        <v>1607</v>
      </c>
      <c r="L1467" s="66" t="s">
        <v>1607</v>
      </c>
      <c r="M1467" s="66" t="s">
        <v>36</v>
      </c>
      <c r="N1467" s="68" t="s">
        <v>36</v>
      </c>
      <c r="O1467" s="69">
        <v>1</v>
      </c>
      <c r="P1467" s="66" t="s">
        <v>1607</v>
      </c>
      <c r="Q1467" s="68">
        <v>892</v>
      </c>
      <c r="R1467" s="68">
        <v>0</v>
      </c>
      <c r="S1467" s="68">
        <v>986</v>
      </c>
      <c r="T1467" s="68">
        <f t="shared" si="22"/>
        <v>986</v>
      </c>
    </row>
    <row r="1468" spans="1:20" ht="15.75" hidden="1" customHeight="1">
      <c r="A1468" s="66">
        <v>318</v>
      </c>
      <c r="B1468" s="66">
        <v>1031250026</v>
      </c>
      <c r="C1468" s="66" t="s">
        <v>4246</v>
      </c>
      <c r="D1468" s="66" t="s">
        <v>1607</v>
      </c>
      <c r="E1468" s="67" t="s">
        <v>1426</v>
      </c>
      <c r="F1468" s="67" t="s">
        <v>1317</v>
      </c>
      <c r="G1468" s="67" t="s">
        <v>170</v>
      </c>
      <c r="H1468" s="66" t="s">
        <v>560</v>
      </c>
      <c r="I1468" s="66" t="s">
        <v>88</v>
      </c>
      <c r="J1468" s="66" t="s">
        <v>36</v>
      </c>
      <c r="K1468" s="66" t="s">
        <v>1607</v>
      </c>
      <c r="L1468" s="66" t="s">
        <v>1607</v>
      </c>
      <c r="M1468" s="66" t="s">
        <v>36</v>
      </c>
      <c r="N1468" s="68" t="s">
        <v>36</v>
      </c>
      <c r="O1468" s="69">
        <v>4</v>
      </c>
      <c r="P1468" s="66" t="s">
        <v>1607</v>
      </c>
      <c r="Q1468" s="68">
        <v>181</v>
      </c>
      <c r="R1468" s="68">
        <v>0</v>
      </c>
      <c r="S1468" s="68">
        <v>200</v>
      </c>
      <c r="T1468" s="68">
        <f t="shared" si="22"/>
        <v>800</v>
      </c>
    </row>
    <row r="1469" spans="1:20" ht="15.75" hidden="1" customHeight="1">
      <c r="A1469" s="66">
        <v>1490</v>
      </c>
      <c r="B1469" s="66" t="s">
        <v>1436</v>
      </c>
      <c r="C1469" s="66" t="s">
        <v>4247</v>
      </c>
      <c r="D1469" s="66" t="s">
        <v>1607</v>
      </c>
      <c r="E1469" s="67" t="s">
        <v>1163</v>
      </c>
      <c r="F1469" s="67" t="s">
        <v>871</v>
      </c>
      <c r="G1469" s="67" t="s">
        <v>169</v>
      </c>
      <c r="H1469" s="66" t="s">
        <v>560</v>
      </c>
      <c r="I1469" s="66" t="s">
        <v>88</v>
      </c>
      <c r="J1469" s="66" t="s">
        <v>36</v>
      </c>
      <c r="K1469" s="66" t="s">
        <v>1607</v>
      </c>
      <c r="L1469" s="66" t="s">
        <v>1607</v>
      </c>
      <c r="M1469" s="66" t="s">
        <v>36</v>
      </c>
      <c r="N1469" s="68" t="s">
        <v>36</v>
      </c>
      <c r="O1469" s="69">
        <v>1</v>
      </c>
      <c r="P1469" s="66" t="s">
        <v>1607</v>
      </c>
      <c r="Q1469" s="68">
        <v>713</v>
      </c>
      <c r="R1469" s="68">
        <v>0</v>
      </c>
      <c r="S1469" s="68">
        <v>788</v>
      </c>
      <c r="T1469" s="68">
        <f t="shared" si="22"/>
        <v>788</v>
      </c>
    </row>
    <row r="1470" spans="1:20" ht="15.75" hidden="1" customHeight="1">
      <c r="A1470" s="66">
        <v>1484</v>
      </c>
      <c r="B1470" s="66">
        <v>1031430050</v>
      </c>
      <c r="C1470" s="66" t="s">
        <v>4248</v>
      </c>
      <c r="D1470" s="66" t="s">
        <v>1607</v>
      </c>
      <c r="E1470" s="67" t="s">
        <v>384</v>
      </c>
      <c r="F1470" s="67" t="s">
        <v>386</v>
      </c>
      <c r="G1470" s="67" t="s">
        <v>385</v>
      </c>
      <c r="H1470" s="66" t="s">
        <v>2080</v>
      </c>
      <c r="I1470" s="66" t="s">
        <v>88</v>
      </c>
      <c r="J1470" s="66" t="s">
        <v>36</v>
      </c>
      <c r="K1470" s="66" t="s">
        <v>1607</v>
      </c>
      <c r="L1470" s="66" t="s">
        <v>1607</v>
      </c>
      <c r="M1470" s="66" t="s">
        <v>36</v>
      </c>
      <c r="N1470" s="68" t="s">
        <v>1607</v>
      </c>
      <c r="O1470" s="69">
        <v>1</v>
      </c>
      <c r="P1470" s="66" t="s">
        <v>1607</v>
      </c>
      <c r="Q1470" s="68">
        <v>704</v>
      </c>
      <c r="R1470" s="68">
        <v>0</v>
      </c>
      <c r="S1470" s="68">
        <v>779</v>
      </c>
      <c r="T1470" s="68">
        <f t="shared" si="22"/>
        <v>779</v>
      </c>
    </row>
    <row r="1471" spans="1:20" ht="15.75" hidden="1" customHeight="1">
      <c r="A1471" s="66">
        <v>1530</v>
      </c>
      <c r="B1471" s="66">
        <v>1032210065</v>
      </c>
      <c r="C1471" s="66" t="s">
        <v>4249</v>
      </c>
      <c r="D1471" s="66" t="s">
        <v>1607</v>
      </c>
      <c r="E1471" s="67" t="s">
        <v>1023</v>
      </c>
      <c r="F1471" s="67" t="s">
        <v>91</v>
      </c>
      <c r="G1471" s="67" t="s">
        <v>169</v>
      </c>
      <c r="H1471" s="66" t="s">
        <v>560</v>
      </c>
      <c r="I1471" s="66" t="s">
        <v>88</v>
      </c>
      <c r="J1471" s="66" t="s">
        <v>36</v>
      </c>
      <c r="K1471" s="66" t="s">
        <v>1607</v>
      </c>
      <c r="L1471" s="66" t="s">
        <v>1607</v>
      </c>
      <c r="M1471" s="66" t="s">
        <v>36</v>
      </c>
      <c r="N1471" s="68" t="s">
        <v>36</v>
      </c>
      <c r="O1471" s="69">
        <v>1</v>
      </c>
      <c r="P1471" s="66" t="s">
        <v>1607</v>
      </c>
      <c r="Q1471" s="68">
        <v>664</v>
      </c>
      <c r="R1471" s="68">
        <v>0</v>
      </c>
      <c r="S1471" s="68">
        <v>735</v>
      </c>
      <c r="T1471" s="68">
        <f t="shared" si="22"/>
        <v>735</v>
      </c>
    </row>
    <row r="1472" spans="1:20" ht="15.75" hidden="1" customHeight="1">
      <c r="A1472" s="66">
        <v>1666</v>
      </c>
      <c r="B1472" s="66" t="s">
        <v>1439</v>
      </c>
      <c r="C1472" s="66" t="s">
        <v>4250</v>
      </c>
      <c r="D1472" s="66" t="s">
        <v>1607</v>
      </c>
      <c r="E1472" s="67" t="s">
        <v>764</v>
      </c>
      <c r="F1472" s="67" t="s">
        <v>314</v>
      </c>
      <c r="G1472" s="67" t="s">
        <v>170</v>
      </c>
      <c r="H1472" s="66" t="s">
        <v>560</v>
      </c>
      <c r="I1472" s="66" t="s">
        <v>88</v>
      </c>
      <c r="J1472" s="66" t="s">
        <v>36</v>
      </c>
      <c r="K1472" s="66" t="s">
        <v>1607</v>
      </c>
      <c r="L1472" s="66" t="s">
        <v>1607</v>
      </c>
      <c r="M1472" s="66" t="s">
        <v>36</v>
      </c>
      <c r="N1472" s="68" t="s">
        <v>36</v>
      </c>
      <c r="O1472" s="69">
        <v>1</v>
      </c>
      <c r="P1472" s="66" t="s">
        <v>1607</v>
      </c>
      <c r="Q1472" s="68">
        <v>661</v>
      </c>
      <c r="R1472" s="68">
        <v>0</v>
      </c>
      <c r="S1472" s="68">
        <v>730</v>
      </c>
      <c r="T1472" s="68">
        <f t="shared" si="22"/>
        <v>730</v>
      </c>
    </row>
    <row r="1473" spans="1:20" ht="15.75" hidden="1" customHeight="1">
      <c r="A1473" s="66">
        <v>1541</v>
      </c>
      <c r="B1473" s="66">
        <v>1031840023</v>
      </c>
      <c r="C1473" s="66" t="s">
        <v>4251</v>
      </c>
      <c r="D1473" s="66" t="s">
        <v>1607</v>
      </c>
      <c r="E1473" s="67" t="s">
        <v>1384</v>
      </c>
      <c r="F1473" s="67" t="s">
        <v>1385</v>
      </c>
      <c r="G1473" s="67" t="s">
        <v>169</v>
      </c>
      <c r="H1473" s="66" t="s">
        <v>560</v>
      </c>
      <c r="I1473" s="66" t="s">
        <v>88</v>
      </c>
      <c r="J1473" s="66" t="s">
        <v>36</v>
      </c>
      <c r="K1473" s="66" t="s">
        <v>36</v>
      </c>
      <c r="L1473" s="66" t="s">
        <v>1607</v>
      </c>
      <c r="M1473" s="66" t="s">
        <v>36</v>
      </c>
      <c r="N1473" s="68" t="s">
        <v>36</v>
      </c>
      <c r="O1473" s="69">
        <v>1</v>
      </c>
      <c r="P1473" s="66" t="s">
        <v>1607</v>
      </c>
      <c r="Q1473" s="68">
        <v>615</v>
      </c>
      <c r="R1473" s="68">
        <v>0</v>
      </c>
      <c r="S1473" s="68">
        <v>680</v>
      </c>
      <c r="T1473" s="68">
        <f t="shared" si="22"/>
        <v>680</v>
      </c>
    </row>
    <row r="1474" spans="1:20" ht="15.75" hidden="1" customHeight="1">
      <c r="A1474" s="66">
        <v>1319</v>
      </c>
      <c r="B1474" s="66">
        <v>1031040085</v>
      </c>
      <c r="C1474" s="66" t="s">
        <v>4252</v>
      </c>
      <c r="D1474" s="66" t="s">
        <v>1607</v>
      </c>
      <c r="E1474" s="67" t="s">
        <v>1440</v>
      </c>
      <c r="F1474" s="67">
        <v>0</v>
      </c>
      <c r="G1474" s="67"/>
      <c r="H1474" s="66" t="s">
        <v>403</v>
      </c>
      <c r="I1474" s="66" t="s">
        <v>88</v>
      </c>
      <c r="J1474" s="66" t="s">
        <v>36</v>
      </c>
      <c r="K1474" s="66"/>
      <c r="L1474" s="66" t="s">
        <v>1607</v>
      </c>
      <c r="M1474" s="66" t="s">
        <v>36</v>
      </c>
      <c r="N1474" s="68" t="s">
        <v>36</v>
      </c>
      <c r="O1474" s="69">
        <v>1</v>
      </c>
      <c r="P1474" s="66" t="s">
        <v>1607</v>
      </c>
      <c r="Q1474" s="68">
        <v>613</v>
      </c>
      <c r="R1474" s="68">
        <v>0</v>
      </c>
      <c r="S1474" s="68">
        <v>678</v>
      </c>
      <c r="T1474" s="68">
        <f t="shared" ref="T1474:T1511" si="23">+O1474*S1474</f>
        <v>678</v>
      </c>
    </row>
    <row r="1475" spans="1:20" ht="57" hidden="1" customHeight="1">
      <c r="A1475" s="66">
        <v>1797</v>
      </c>
      <c r="B1475" s="66">
        <v>1032810036</v>
      </c>
      <c r="C1475" s="66" t="s">
        <v>4253</v>
      </c>
      <c r="D1475" s="66" t="s">
        <v>1607</v>
      </c>
      <c r="E1475" s="67" t="s">
        <v>1020</v>
      </c>
      <c r="F1475" s="67" t="s">
        <v>1022</v>
      </c>
      <c r="G1475" s="67" t="s">
        <v>500</v>
      </c>
      <c r="H1475" s="66" t="s">
        <v>458</v>
      </c>
      <c r="I1475" s="66" t="s">
        <v>88</v>
      </c>
      <c r="J1475" s="66" t="s">
        <v>36</v>
      </c>
      <c r="K1475" s="66" t="s">
        <v>1607</v>
      </c>
      <c r="L1475" s="66" t="s">
        <v>1607</v>
      </c>
      <c r="M1475" s="66" t="s">
        <v>36</v>
      </c>
      <c r="N1475" s="68" t="s">
        <v>36</v>
      </c>
      <c r="O1475" s="69">
        <v>1</v>
      </c>
      <c r="P1475" s="66" t="s">
        <v>1607</v>
      </c>
      <c r="Q1475" s="68">
        <v>610</v>
      </c>
      <c r="R1475" s="68">
        <v>0</v>
      </c>
      <c r="S1475" s="68">
        <v>675</v>
      </c>
      <c r="T1475" s="68">
        <f t="shared" si="23"/>
        <v>675</v>
      </c>
    </row>
    <row r="1476" spans="1:20" ht="15.75" hidden="1" customHeight="1">
      <c r="A1476" s="66">
        <v>1602</v>
      </c>
      <c r="B1476" s="66" t="s">
        <v>1443</v>
      </c>
      <c r="C1476" s="66" t="s">
        <v>4254</v>
      </c>
      <c r="D1476" s="66" t="s">
        <v>1607</v>
      </c>
      <c r="E1476" s="67" t="s">
        <v>323</v>
      </c>
      <c r="F1476" s="67" t="s">
        <v>324</v>
      </c>
      <c r="G1476" s="67" t="s">
        <v>33</v>
      </c>
      <c r="H1476" s="66" t="s">
        <v>1644</v>
      </c>
      <c r="I1476" s="66" t="s">
        <v>35</v>
      </c>
      <c r="J1476" s="66" t="s">
        <v>36</v>
      </c>
      <c r="K1476" s="66" t="s">
        <v>1607</v>
      </c>
      <c r="L1476" s="66" t="s">
        <v>1607</v>
      </c>
      <c r="M1476" s="66" t="s">
        <v>36</v>
      </c>
      <c r="N1476" s="68" t="s">
        <v>1607</v>
      </c>
      <c r="O1476" s="69">
        <v>1</v>
      </c>
      <c r="P1476" s="66" t="s">
        <v>1607</v>
      </c>
      <c r="Q1476" s="68">
        <v>485</v>
      </c>
      <c r="R1476" s="68">
        <v>0</v>
      </c>
      <c r="S1476" s="68">
        <v>536</v>
      </c>
      <c r="T1476" s="68">
        <f t="shared" si="23"/>
        <v>536</v>
      </c>
    </row>
    <row r="1477" spans="1:20" ht="15.75" hidden="1" customHeight="1">
      <c r="A1477" s="66">
        <v>1215</v>
      </c>
      <c r="B1477" s="66">
        <v>1031050090</v>
      </c>
      <c r="C1477" s="66" t="s">
        <v>4255</v>
      </c>
      <c r="D1477" s="66" t="s">
        <v>1607</v>
      </c>
      <c r="E1477" s="67" t="s">
        <v>1564</v>
      </c>
      <c r="F1477" s="67" t="s">
        <v>81</v>
      </c>
      <c r="G1477" s="67" t="s">
        <v>560</v>
      </c>
      <c r="H1477" s="66" t="s">
        <v>560</v>
      </c>
      <c r="I1477" s="66" t="s">
        <v>88</v>
      </c>
      <c r="J1477" s="66" t="s">
        <v>36</v>
      </c>
      <c r="K1477" s="66" t="s">
        <v>1607</v>
      </c>
      <c r="L1477" s="66" t="s">
        <v>1607</v>
      </c>
      <c r="M1477" s="66" t="s">
        <v>36</v>
      </c>
      <c r="N1477" s="68" t="s">
        <v>36</v>
      </c>
      <c r="O1477" s="69">
        <v>2</v>
      </c>
      <c r="P1477" s="66" t="s">
        <v>1607</v>
      </c>
      <c r="Q1477" s="68">
        <v>240</v>
      </c>
      <c r="R1477" s="68">
        <v>0</v>
      </c>
      <c r="S1477" s="68">
        <v>265</v>
      </c>
      <c r="T1477" s="68">
        <f t="shared" si="23"/>
        <v>530</v>
      </c>
    </row>
    <row r="1478" spans="1:20" ht="15.75" hidden="1" customHeight="1">
      <c r="A1478" s="66">
        <v>1209</v>
      </c>
      <c r="B1478" s="66">
        <v>1031440195</v>
      </c>
      <c r="C1478" s="66" t="s">
        <v>4256</v>
      </c>
      <c r="D1478" s="66" t="s">
        <v>1607</v>
      </c>
      <c r="E1478" s="67" t="s">
        <v>1563</v>
      </c>
      <c r="F1478" s="67" t="s">
        <v>817</v>
      </c>
      <c r="G1478" s="67" t="s">
        <v>165</v>
      </c>
      <c r="H1478" s="66" t="s">
        <v>560</v>
      </c>
      <c r="I1478" s="66" t="s">
        <v>88</v>
      </c>
      <c r="J1478" s="66" t="s">
        <v>36</v>
      </c>
      <c r="K1478" s="66" t="s">
        <v>1607</v>
      </c>
      <c r="L1478" s="66" t="s">
        <v>1607</v>
      </c>
      <c r="M1478" s="66" t="s">
        <v>36</v>
      </c>
      <c r="N1478" s="68" t="s">
        <v>36</v>
      </c>
      <c r="O1478" s="69">
        <v>1</v>
      </c>
      <c r="P1478" s="66" t="s">
        <v>1607</v>
      </c>
      <c r="Q1478" s="68">
        <v>467</v>
      </c>
      <c r="R1478" s="68">
        <v>0</v>
      </c>
      <c r="S1478" s="68">
        <v>516</v>
      </c>
      <c r="T1478" s="68">
        <f t="shared" si="23"/>
        <v>516</v>
      </c>
    </row>
    <row r="1479" spans="1:20" ht="15.75" hidden="1" customHeight="1">
      <c r="A1479" s="66">
        <v>1291</v>
      </c>
      <c r="B1479" s="66">
        <v>1032810017</v>
      </c>
      <c r="C1479" s="66" t="s">
        <v>4257</v>
      </c>
      <c r="D1479" s="66" t="s">
        <v>1607</v>
      </c>
      <c r="E1479" s="67" t="s">
        <v>1444</v>
      </c>
      <c r="F1479" s="67" t="s">
        <v>1445</v>
      </c>
      <c r="G1479" s="67"/>
      <c r="H1479" s="66" t="s">
        <v>4258</v>
      </c>
      <c r="I1479" s="66" t="s">
        <v>88</v>
      </c>
      <c r="J1479" s="66" t="s">
        <v>36</v>
      </c>
      <c r="K1479" s="66"/>
      <c r="L1479" s="66" t="s">
        <v>36</v>
      </c>
      <c r="M1479" s="66" t="s">
        <v>1607</v>
      </c>
      <c r="N1479" s="68" t="s">
        <v>1607</v>
      </c>
      <c r="O1479" s="69">
        <v>1</v>
      </c>
      <c r="P1479" s="66" t="s">
        <v>1607</v>
      </c>
      <c r="Q1479" s="68">
        <v>467</v>
      </c>
      <c r="R1479" s="68">
        <v>0</v>
      </c>
      <c r="S1479" s="68">
        <v>516</v>
      </c>
      <c r="T1479" s="68">
        <f t="shared" si="23"/>
        <v>516</v>
      </c>
    </row>
    <row r="1480" spans="1:20" ht="15.75" hidden="1" customHeight="1">
      <c r="A1480" s="66">
        <v>1311</v>
      </c>
      <c r="B1480" s="66">
        <v>1031011008</v>
      </c>
      <c r="C1480" s="66" t="s">
        <v>4259</v>
      </c>
      <c r="D1480" s="66" t="s">
        <v>1607</v>
      </c>
      <c r="E1480" s="67" t="s">
        <v>1446</v>
      </c>
      <c r="F1480" s="67" t="s">
        <v>971</v>
      </c>
      <c r="G1480" s="67"/>
      <c r="H1480" s="66" t="s">
        <v>403</v>
      </c>
      <c r="I1480" s="66" t="s">
        <v>88</v>
      </c>
      <c r="J1480" s="66" t="s">
        <v>36</v>
      </c>
      <c r="K1480" s="66"/>
      <c r="L1480" s="66" t="s">
        <v>1607</v>
      </c>
      <c r="M1480" s="66" t="s">
        <v>36</v>
      </c>
      <c r="N1480" s="68" t="s">
        <v>36</v>
      </c>
      <c r="O1480" s="69">
        <v>1</v>
      </c>
      <c r="P1480" s="66" t="s">
        <v>1607</v>
      </c>
      <c r="Q1480" s="68">
        <v>409</v>
      </c>
      <c r="R1480" s="68">
        <v>0</v>
      </c>
      <c r="S1480" s="68">
        <v>452</v>
      </c>
      <c r="T1480" s="68">
        <f t="shared" si="23"/>
        <v>452</v>
      </c>
    </row>
    <row r="1481" spans="1:20" ht="15.75" hidden="1" customHeight="1">
      <c r="A1481" s="66">
        <v>333</v>
      </c>
      <c r="B1481" s="66">
        <v>1031870100</v>
      </c>
      <c r="C1481" s="66" t="s">
        <v>4260</v>
      </c>
      <c r="D1481" s="66" t="s">
        <v>1607</v>
      </c>
      <c r="E1481" s="67" t="s">
        <v>1425</v>
      </c>
      <c r="F1481" s="67" t="s">
        <v>352</v>
      </c>
      <c r="G1481" s="67" t="s">
        <v>169</v>
      </c>
      <c r="H1481" s="66" t="s">
        <v>560</v>
      </c>
      <c r="I1481" s="66" t="s">
        <v>88</v>
      </c>
      <c r="J1481" s="66" t="s">
        <v>36</v>
      </c>
      <c r="K1481" s="66" t="s">
        <v>1607</v>
      </c>
      <c r="L1481" s="66" t="s">
        <v>1607</v>
      </c>
      <c r="M1481" s="66" t="s">
        <v>36</v>
      </c>
      <c r="N1481" s="68" t="s">
        <v>36</v>
      </c>
      <c r="O1481" s="69">
        <v>2</v>
      </c>
      <c r="P1481" s="66" t="s">
        <v>1607</v>
      </c>
      <c r="Q1481" s="68">
        <v>191</v>
      </c>
      <c r="R1481" s="68">
        <v>0</v>
      </c>
      <c r="S1481" s="68">
        <v>211</v>
      </c>
      <c r="T1481" s="68">
        <f t="shared" si="23"/>
        <v>422</v>
      </c>
    </row>
    <row r="1482" spans="1:20" ht="15.75" hidden="1" customHeight="1">
      <c r="A1482" s="66">
        <v>1495</v>
      </c>
      <c r="B1482" s="66">
        <v>1032130062</v>
      </c>
      <c r="C1482" s="66" t="s">
        <v>4261</v>
      </c>
      <c r="D1482" s="66" t="s">
        <v>1607</v>
      </c>
      <c r="E1482" s="67" t="s">
        <v>1406</v>
      </c>
      <c r="F1482" s="67" t="s">
        <v>1407</v>
      </c>
      <c r="G1482" s="67" t="s">
        <v>578</v>
      </c>
      <c r="H1482" s="66" t="s">
        <v>560</v>
      </c>
      <c r="I1482" s="66" t="s">
        <v>88</v>
      </c>
      <c r="J1482" s="66" t="s">
        <v>36</v>
      </c>
      <c r="K1482" s="66" t="s">
        <v>1607</v>
      </c>
      <c r="L1482" s="66" t="s">
        <v>1607</v>
      </c>
      <c r="M1482" s="66" t="s">
        <v>36</v>
      </c>
      <c r="N1482" s="68" t="s">
        <v>36</v>
      </c>
      <c r="O1482" s="69">
        <v>1</v>
      </c>
      <c r="P1482" s="66" t="s">
        <v>1607</v>
      </c>
      <c r="Q1482" s="68">
        <v>361</v>
      </c>
      <c r="R1482" s="68">
        <v>0</v>
      </c>
      <c r="S1482" s="68">
        <v>399</v>
      </c>
      <c r="T1482" s="68">
        <f t="shared" si="23"/>
        <v>399</v>
      </c>
    </row>
    <row r="1483" spans="1:20" ht="15.75" hidden="1" customHeight="1">
      <c r="A1483" s="66">
        <v>1651</v>
      </c>
      <c r="B1483" s="66">
        <v>1031250027</v>
      </c>
      <c r="C1483" s="66" t="s">
        <v>4262</v>
      </c>
      <c r="D1483" s="66" t="s">
        <v>1607</v>
      </c>
      <c r="E1483" s="67" t="s">
        <v>1409</v>
      </c>
      <c r="F1483" s="67" t="s">
        <v>1410</v>
      </c>
      <c r="G1483" s="67" t="s">
        <v>170</v>
      </c>
      <c r="H1483" s="66" t="s">
        <v>560</v>
      </c>
      <c r="I1483" s="66" t="s">
        <v>88</v>
      </c>
      <c r="J1483" s="66" t="s">
        <v>36</v>
      </c>
      <c r="K1483" s="66" t="s">
        <v>1607</v>
      </c>
      <c r="L1483" s="66" t="s">
        <v>1607</v>
      </c>
      <c r="M1483" s="66" t="s">
        <v>36</v>
      </c>
      <c r="N1483" s="68" t="s">
        <v>36</v>
      </c>
      <c r="O1483" s="69">
        <v>1</v>
      </c>
      <c r="P1483" s="66" t="s">
        <v>1607</v>
      </c>
      <c r="Q1483" s="68">
        <v>323</v>
      </c>
      <c r="R1483" s="68">
        <v>0</v>
      </c>
      <c r="S1483" s="68">
        <v>357</v>
      </c>
      <c r="T1483" s="68">
        <f t="shared" si="23"/>
        <v>357</v>
      </c>
    </row>
    <row r="1484" spans="1:20" ht="15.75" hidden="1" customHeight="1">
      <c r="A1484" s="66">
        <v>2052</v>
      </c>
      <c r="B1484" s="66">
        <v>1031610007</v>
      </c>
      <c r="C1484" s="66" t="s">
        <v>4263</v>
      </c>
      <c r="D1484" s="66" t="s">
        <v>1607</v>
      </c>
      <c r="E1484" s="67" t="s">
        <v>1448</v>
      </c>
      <c r="F1484" s="67" t="s">
        <v>77</v>
      </c>
      <c r="G1484" s="67" t="s">
        <v>532</v>
      </c>
      <c r="H1484" s="66" t="s">
        <v>169</v>
      </c>
      <c r="I1484" s="66" t="s">
        <v>88</v>
      </c>
      <c r="J1484" s="66" t="s">
        <v>36</v>
      </c>
      <c r="K1484" s="66" t="s">
        <v>1607</v>
      </c>
      <c r="L1484" s="66" t="s">
        <v>1607</v>
      </c>
      <c r="M1484" s="66" t="s">
        <v>36</v>
      </c>
      <c r="N1484" s="68" t="s">
        <v>36</v>
      </c>
      <c r="O1484" s="69">
        <v>1</v>
      </c>
      <c r="P1484" s="66" t="s">
        <v>1607</v>
      </c>
      <c r="Q1484" s="68">
        <v>333</v>
      </c>
      <c r="R1484" s="68">
        <v>0</v>
      </c>
      <c r="S1484" s="68">
        <v>350</v>
      </c>
      <c r="T1484" s="68">
        <f t="shared" si="23"/>
        <v>350</v>
      </c>
    </row>
    <row r="1485" spans="1:20" ht="15.75" hidden="1" customHeight="1">
      <c r="A1485" s="66">
        <v>1595</v>
      </c>
      <c r="B1485" s="66" t="s">
        <v>1450</v>
      </c>
      <c r="C1485" s="66" t="s">
        <v>4264</v>
      </c>
      <c r="D1485" s="66" t="s">
        <v>1607</v>
      </c>
      <c r="E1485" s="67" t="s">
        <v>377</v>
      </c>
      <c r="F1485" s="67" t="s">
        <v>378</v>
      </c>
      <c r="G1485" s="67" t="s">
        <v>33</v>
      </c>
      <c r="H1485" s="66" t="s">
        <v>1644</v>
      </c>
      <c r="I1485" s="66" t="s">
        <v>35</v>
      </c>
      <c r="J1485" s="66" t="s">
        <v>36</v>
      </c>
      <c r="K1485" s="66" t="s">
        <v>1607</v>
      </c>
      <c r="L1485" s="66" t="s">
        <v>1607</v>
      </c>
      <c r="M1485" s="66" t="s">
        <v>36</v>
      </c>
      <c r="N1485" s="68" t="s">
        <v>1607</v>
      </c>
      <c r="O1485" s="69">
        <v>1</v>
      </c>
      <c r="P1485" s="66" t="s">
        <v>1607</v>
      </c>
      <c r="Q1485" s="68">
        <v>290</v>
      </c>
      <c r="R1485" s="68">
        <v>0</v>
      </c>
      <c r="S1485" s="68">
        <v>321</v>
      </c>
      <c r="T1485" s="68">
        <f t="shared" si="23"/>
        <v>321</v>
      </c>
    </row>
    <row r="1486" spans="1:20" ht="15.75" customHeight="1">
      <c r="A1486" s="66">
        <v>1659</v>
      </c>
      <c r="B1486" s="66">
        <v>1031220012</v>
      </c>
      <c r="C1486" s="66" t="s">
        <v>4265</v>
      </c>
      <c r="D1486" s="66" t="s">
        <v>1613</v>
      </c>
      <c r="E1486" s="67" t="s">
        <v>2578</v>
      </c>
      <c r="F1486" s="67" t="s">
        <v>2579</v>
      </c>
      <c r="G1486" s="67" t="s">
        <v>170</v>
      </c>
      <c r="H1486" s="66" t="s">
        <v>458</v>
      </c>
      <c r="I1486" s="66" t="s">
        <v>88</v>
      </c>
      <c r="J1486" s="66" t="s">
        <v>36</v>
      </c>
      <c r="K1486" s="66" t="s">
        <v>1607</v>
      </c>
      <c r="L1486" s="66" t="s">
        <v>36</v>
      </c>
      <c r="M1486" s="66" t="s">
        <v>1607</v>
      </c>
      <c r="N1486" s="68" t="s">
        <v>36</v>
      </c>
      <c r="O1486" s="69">
        <v>1</v>
      </c>
      <c r="P1486" s="66" t="s">
        <v>1607</v>
      </c>
      <c r="Q1486" s="68">
        <v>555</v>
      </c>
      <c r="R1486" s="68">
        <v>1014</v>
      </c>
      <c r="S1486" s="68">
        <v>584</v>
      </c>
      <c r="T1486" s="68">
        <f t="shared" si="23"/>
        <v>584</v>
      </c>
    </row>
    <row r="1487" spans="1:20" ht="15.75" hidden="1" customHeight="1">
      <c r="A1487" s="66">
        <v>525</v>
      </c>
      <c r="B1487" s="66">
        <v>103281002</v>
      </c>
      <c r="C1487" s="66" t="s">
        <v>4266</v>
      </c>
      <c r="D1487" s="66" t="s">
        <v>1607</v>
      </c>
      <c r="E1487" s="67" t="s">
        <v>1174</v>
      </c>
      <c r="F1487" s="67" t="s">
        <v>817</v>
      </c>
      <c r="G1487" s="67" t="s">
        <v>165</v>
      </c>
      <c r="H1487" s="66" t="s">
        <v>560</v>
      </c>
      <c r="I1487" s="66" t="s">
        <v>88</v>
      </c>
      <c r="J1487" s="66" t="s">
        <v>36</v>
      </c>
      <c r="K1487" s="66" t="s">
        <v>1607</v>
      </c>
      <c r="L1487" s="66" t="s">
        <v>1607</v>
      </c>
      <c r="M1487" s="66" t="s">
        <v>36</v>
      </c>
      <c r="N1487" s="68" t="s">
        <v>36</v>
      </c>
      <c r="O1487" s="69">
        <v>1</v>
      </c>
      <c r="P1487" s="66" t="s">
        <v>1607</v>
      </c>
      <c r="Q1487" s="68">
        <v>271</v>
      </c>
      <c r="R1487" s="68">
        <v>0</v>
      </c>
      <c r="S1487" s="68">
        <v>300</v>
      </c>
      <c r="T1487" s="68">
        <f t="shared" si="23"/>
        <v>300</v>
      </c>
    </row>
    <row r="1488" spans="1:20" ht="15.75" hidden="1" customHeight="1">
      <c r="A1488" s="66">
        <v>1523</v>
      </c>
      <c r="B1488" s="66">
        <v>1031016025</v>
      </c>
      <c r="C1488" s="66" t="s">
        <v>4267</v>
      </c>
      <c r="D1488" s="66" t="s">
        <v>1607</v>
      </c>
      <c r="E1488" s="67" t="s">
        <v>610</v>
      </c>
      <c r="F1488" s="67" t="s">
        <v>81</v>
      </c>
      <c r="G1488" s="67" t="s">
        <v>166</v>
      </c>
      <c r="H1488" s="66" t="s">
        <v>560</v>
      </c>
      <c r="I1488" s="66" t="s">
        <v>88</v>
      </c>
      <c r="J1488" s="66" t="s">
        <v>36</v>
      </c>
      <c r="K1488" s="66" t="s">
        <v>1607</v>
      </c>
      <c r="L1488" s="66" t="s">
        <v>1607</v>
      </c>
      <c r="M1488" s="66" t="s">
        <v>36</v>
      </c>
      <c r="N1488" s="68" t="s">
        <v>36</v>
      </c>
      <c r="O1488" s="69">
        <v>1</v>
      </c>
      <c r="P1488" s="66" t="s">
        <v>1607</v>
      </c>
      <c r="Q1488" s="68">
        <v>263</v>
      </c>
      <c r="R1488" s="68">
        <v>0</v>
      </c>
      <c r="S1488" s="68">
        <v>291</v>
      </c>
      <c r="T1488" s="68">
        <f t="shared" si="23"/>
        <v>291</v>
      </c>
    </row>
    <row r="1489" spans="1:20" ht="15.75" hidden="1" customHeight="1">
      <c r="A1489" s="66">
        <v>419</v>
      </c>
      <c r="B1489" s="66">
        <v>1031250050</v>
      </c>
      <c r="C1489" s="66" t="s">
        <v>4268</v>
      </c>
      <c r="D1489" s="66" t="s">
        <v>1607</v>
      </c>
      <c r="E1489" s="67" t="s">
        <v>1442</v>
      </c>
      <c r="F1489" s="67" t="s">
        <v>650</v>
      </c>
      <c r="G1489" s="67" t="s">
        <v>169</v>
      </c>
      <c r="H1489" s="66" t="s">
        <v>560</v>
      </c>
      <c r="I1489" s="66" t="s">
        <v>88</v>
      </c>
      <c r="J1489" s="66" t="s">
        <v>36</v>
      </c>
      <c r="K1489" s="66" t="s">
        <v>1607</v>
      </c>
      <c r="L1489" s="66" t="s">
        <v>1607</v>
      </c>
      <c r="M1489" s="66" t="s">
        <v>36</v>
      </c>
      <c r="N1489" s="68" t="s">
        <v>36</v>
      </c>
      <c r="O1489" s="69">
        <v>6</v>
      </c>
      <c r="P1489" s="66" t="s">
        <v>1607</v>
      </c>
      <c r="Q1489" s="68">
        <v>43</v>
      </c>
      <c r="R1489" s="68">
        <v>0</v>
      </c>
      <c r="S1489" s="68">
        <v>47</v>
      </c>
      <c r="T1489" s="68">
        <f t="shared" si="23"/>
        <v>282</v>
      </c>
    </row>
    <row r="1490" spans="1:20" ht="15.75" hidden="1" customHeight="1">
      <c r="A1490" s="66">
        <v>1553</v>
      </c>
      <c r="B1490" s="66">
        <v>1031012063</v>
      </c>
      <c r="C1490" s="66" t="s">
        <v>4269</v>
      </c>
      <c r="D1490" s="66" t="s">
        <v>1607</v>
      </c>
      <c r="E1490" s="67" t="s">
        <v>984</v>
      </c>
      <c r="F1490" s="67" t="s">
        <v>81</v>
      </c>
      <c r="G1490" s="67" t="s">
        <v>166</v>
      </c>
      <c r="H1490" s="66" t="s">
        <v>560</v>
      </c>
      <c r="I1490" s="66" t="s">
        <v>88</v>
      </c>
      <c r="J1490" s="66" t="s">
        <v>36</v>
      </c>
      <c r="K1490" s="66" t="s">
        <v>1607</v>
      </c>
      <c r="L1490" s="66" t="s">
        <v>1607</v>
      </c>
      <c r="M1490" s="66" t="s">
        <v>36</v>
      </c>
      <c r="N1490" s="68" t="s">
        <v>36</v>
      </c>
      <c r="O1490" s="69">
        <v>1</v>
      </c>
      <c r="P1490" s="66" t="s">
        <v>1607</v>
      </c>
      <c r="Q1490" s="68">
        <v>248</v>
      </c>
      <c r="R1490" s="68">
        <v>0</v>
      </c>
      <c r="S1490" s="68">
        <v>274</v>
      </c>
      <c r="T1490" s="68">
        <f t="shared" si="23"/>
        <v>274</v>
      </c>
    </row>
    <row r="1491" spans="1:20" ht="15.75" hidden="1" customHeight="1">
      <c r="A1491" s="66">
        <v>493</v>
      </c>
      <c r="B1491" s="66">
        <v>1031020080</v>
      </c>
      <c r="C1491" s="66" t="s">
        <v>4270</v>
      </c>
      <c r="D1491" s="66" t="s">
        <v>1607</v>
      </c>
      <c r="E1491" s="67" t="s">
        <v>1451</v>
      </c>
      <c r="F1491" s="67" t="s">
        <v>259</v>
      </c>
      <c r="G1491" s="67" t="s">
        <v>170</v>
      </c>
      <c r="H1491" s="66" t="s">
        <v>560</v>
      </c>
      <c r="I1491" s="66" t="s">
        <v>88</v>
      </c>
      <c r="J1491" s="66" t="s">
        <v>36</v>
      </c>
      <c r="K1491" s="66" t="s">
        <v>1607</v>
      </c>
      <c r="L1491" s="66" t="s">
        <v>1607</v>
      </c>
      <c r="M1491" s="66" t="s">
        <v>36</v>
      </c>
      <c r="N1491" s="68" t="s">
        <v>36</v>
      </c>
      <c r="O1491" s="69">
        <v>1</v>
      </c>
      <c r="P1491" s="66" t="s">
        <v>1607</v>
      </c>
      <c r="Q1491" s="68">
        <v>232</v>
      </c>
      <c r="R1491" s="68">
        <v>0</v>
      </c>
      <c r="S1491" s="68">
        <v>256</v>
      </c>
      <c r="T1491" s="68">
        <f t="shared" si="23"/>
        <v>256</v>
      </c>
    </row>
    <row r="1492" spans="1:20" ht="15.75" hidden="1" customHeight="1">
      <c r="A1492" s="66">
        <v>190</v>
      </c>
      <c r="B1492" s="66" t="s">
        <v>1437</v>
      </c>
      <c r="C1492" s="66" t="s">
        <v>4271</v>
      </c>
      <c r="D1492" s="66" t="s">
        <v>1607</v>
      </c>
      <c r="E1492" s="67" t="s">
        <v>1438</v>
      </c>
      <c r="F1492" s="67" t="s">
        <v>747</v>
      </c>
      <c r="G1492" s="67" t="s">
        <v>169</v>
      </c>
      <c r="H1492" s="66" t="s">
        <v>560</v>
      </c>
      <c r="I1492" s="66" t="s">
        <v>88</v>
      </c>
      <c r="J1492" s="66" t="s">
        <v>36</v>
      </c>
      <c r="K1492" s="66" t="s">
        <v>1607</v>
      </c>
      <c r="L1492" s="66" t="s">
        <v>1607</v>
      </c>
      <c r="M1492" s="66" t="s">
        <v>36</v>
      </c>
      <c r="N1492" s="68" t="s">
        <v>36</v>
      </c>
      <c r="O1492" s="69">
        <v>7</v>
      </c>
      <c r="P1492" s="66" t="s">
        <v>1607</v>
      </c>
      <c r="Q1492" s="68">
        <v>32</v>
      </c>
      <c r="R1492" s="68">
        <v>0</v>
      </c>
      <c r="S1492" s="68">
        <v>36</v>
      </c>
      <c r="T1492" s="68">
        <f t="shared" si="23"/>
        <v>252</v>
      </c>
    </row>
    <row r="1493" spans="1:20" ht="15.75" hidden="1" customHeight="1">
      <c r="A1493" s="66">
        <v>472</v>
      </c>
      <c r="B1493" s="66">
        <v>1032810025</v>
      </c>
      <c r="C1493" s="66" t="s">
        <v>4272</v>
      </c>
      <c r="D1493" s="66" t="s">
        <v>1607</v>
      </c>
      <c r="E1493" s="67" t="s">
        <v>1452</v>
      </c>
      <c r="F1493" s="67" t="s">
        <v>833</v>
      </c>
      <c r="G1493" s="67" t="s">
        <v>500</v>
      </c>
      <c r="H1493" s="66" t="s">
        <v>560</v>
      </c>
      <c r="I1493" s="66" t="s">
        <v>88</v>
      </c>
      <c r="J1493" s="66" t="s">
        <v>36</v>
      </c>
      <c r="K1493" s="66" t="s">
        <v>1607</v>
      </c>
      <c r="L1493" s="66" t="s">
        <v>1607</v>
      </c>
      <c r="M1493" s="66" t="s">
        <v>36</v>
      </c>
      <c r="N1493" s="68" t="s">
        <v>36</v>
      </c>
      <c r="O1493" s="69">
        <v>1</v>
      </c>
      <c r="P1493" s="66" t="s">
        <v>1607</v>
      </c>
      <c r="Q1493" s="68">
        <v>220</v>
      </c>
      <c r="R1493" s="68">
        <v>0</v>
      </c>
      <c r="S1493" s="68">
        <v>243</v>
      </c>
      <c r="T1493" s="68">
        <f t="shared" si="23"/>
        <v>243</v>
      </c>
    </row>
    <row r="1494" spans="1:20" ht="15.75" hidden="1" customHeight="1">
      <c r="A1494" s="66">
        <v>1488</v>
      </c>
      <c r="B1494" s="66" t="s">
        <v>1447</v>
      </c>
      <c r="C1494" s="66" t="s">
        <v>4273</v>
      </c>
      <c r="D1494" s="66" t="s">
        <v>1607</v>
      </c>
      <c r="E1494" s="67" t="s">
        <v>755</v>
      </c>
      <c r="F1494" s="67" t="s">
        <v>87</v>
      </c>
      <c r="G1494" s="67" t="s">
        <v>169</v>
      </c>
      <c r="H1494" s="66" t="s">
        <v>560</v>
      </c>
      <c r="I1494" s="66" t="s">
        <v>88</v>
      </c>
      <c r="J1494" s="66" t="s">
        <v>36</v>
      </c>
      <c r="K1494" s="66" t="s">
        <v>1607</v>
      </c>
      <c r="L1494" s="66" t="s">
        <v>1607</v>
      </c>
      <c r="M1494" s="66" t="s">
        <v>36</v>
      </c>
      <c r="N1494" s="68" t="s">
        <v>36</v>
      </c>
      <c r="O1494" s="69">
        <v>4</v>
      </c>
      <c r="P1494" s="66" t="s">
        <v>1607</v>
      </c>
      <c r="Q1494" s="68">
        <v>50</v>
      </c>
      <c r="R1494" s="68">
        <v>0</v>
      </c>
      <c r="S1494" s="68">
        <v>56</v>
      </c>
      <c r="T1494" s="68">
        <f t="shared" si="23"/>
        <v>224</v>
      </c>
    </row>
    <row r="1495" spans="1:20" ht="15.75" hidden="1" customHeight="1">
      <c r="A1495" s="66">
        <v>1333</v>
      </c>
      <c r="B1495" s="66">
        <v>1031440210</v>
      </c>
      <c r="C1495" s="66" t="s">
        <v>4274</v>
      </c>
      <c r="D1495" s="66" t="s">
        <v>1607</v>
      </c>
      <c r="E1495" s="67" t="s">
        <v>1453</v>
      </c>
      <c r="F1495" s="67" t="s">
        <v>1454</v>
      </c>
      <c r="G1495" s="67"/>
      <c r="H1495" s="66" t="s">
        <v>403</v>
      </c>
      <c r="I1495" s="66" t="s">
        <v>88</v>
      </c>
      <c r="J1495" s="66" t="s">
        <v>36</v>
      </c>
      <c r="K1495" s="66"/>
      <c r="L1495" s="66" t="s">
        <v>1607</v>
      </c>
      <c r="M1495" s="66" t="s">
        <v>36</v>
      </c>
      <c r="N1495" s="68" t="s">
        <v>36</v>
      </c>
      <c r="O1495" s="69">
        <v>1</v>
      </c>
      <c r="P1495" s="66" t="s">
        <v>1607</v>
      </c>
      <c r="Q1495" s="68">
        <v>193</v>
      </c>
      <c r="R1495" s="68">
        <v>0</v>
      </c>
      <c r="S1495" s="68">
        <v>213</v>
      </c>
      <c r="T1495" s="68">
        <f t="shared" si="23"/>
        <v>213</v>
      </c>
    </row>
    <row r="1496" spans="1:20" ht="15.75" hidden="1" customHeight="1">
      <c r="A1496" s="66">
        <v>1655</v>
      </c>
      <c r="B1496" s="66">
        <v>1032150003</v>
      </c>
      <c r="C1496" s="66" t="s">
        <v>4275</v>
      </c>
      <c r="D1496" s="66" t="s">
        <v>1607</v>
      </c>
      <c r="E1496" s="67" t="s">
        <v>1156</v>
      </c>
      <c r="F1496" s="67" t="s">
        <v>98</v>
      </c>
      <c r="G1496" s="67" t="s">
        <v>169</v>
      </c>
      <c r="H1496" s="66" t="s">
        <v>560</v>
      </c>
      <c r="I1496" s="66" t="s">
        <v>88</v>
      </c>
      <c r="J1496" s="66" t="s">
        <v>36</v>
      </c>
      <c r="K1496" s="66" t="s">
        <v>1607</v>
      </c>
      <c r="L1496" s="66" t="s">
        <v>1607</v>
      </c>
      <c r="M1496" s="66" t="s">
        <v>36</v>
      </c>
      <c r="N1496" s="68" t="s">
        <v>36</v>
      </c>
      <c r="O1496" s="69">
        <v>1</v>
      </c>
      <c r="P1496" s="66" t="s">
        <v>1607</v>
      </c>
      <c r="Q1496" s="68">
        <v>193</v>
      </c>
      <c r="R1496" s="68">
        <v>0</v>
      </c>
      <c r="S1496" s="68">
        <v>213</v>
      </c>
      <c r="T1496" s="68">
        <f t="shared" si="23"/>
        <v>213</v>
      </c>
    </row>
    <row r="1497" spans="1:20" ht="15.75" hidden="1" customHeight="1">
      <c r="A1497" s="66">
        <v>1202</v>
      </c>
      <c r="B1497" s="66">
        <v>1032810045</v>
      </c>
      <c r="C1497" s="66" t="s">
        <v>4276</v>
      </c>
      <c r="D1497" s="66" t="s">
        <v>1607</v>
      </c>
      <c r="E1497" s="67" t="s">
        <v>1455</v>
      </c>
      <c r="F1497" s="67" t="s">
        <v>1456</v>
      </c>
      <c r="G1497" s="67" t="s">
        <v>403</v>
      </c>
      <c r="H1497" s="66" t="s">
        <v>403</v>
      </c>
      <c r="I1497" s="66" t="s">
        <v>88</v>
      </c>
      <c r="J1497" s="66" t="s">
        <v>36</v>
      </c>
      <c r="K1497" s="66" t="s">
        <v>1607</v>
      </c>
      <c r="L1497" s="66" t="s">
        <v>1607</v>
      </c>
      <c r="M1497" s="66" t="s">
        <v>36</v>
      </c>
      <c r="N1497" s="68" t="s">
        <v>36</v>
      </c>
      <c r="O1497" s="69">
        <v>1</v>
      </c>
      <c r="P1497" s="66" t="s">
        <v>1607</v>
      </c>
      <c r="Q1497" s="68">
        <v>191</v>
      </c>
      <c r="R1497" s="68">
        <v>0</v>
      </c>
      <c r="S1497" s="68">
        <v>211</v>
      </c>
      <c r="T1497" s="68">
        <f t="shared" si="23"/>
        <v>211</v>
      </c>
    </row>
    <row r="1498" spans="1:20" ht="15.75" hidden="1" customHeight="1">
      <c r="A1498" s="66">
        <v>1540</v>
      </c>
      <c r="B1498" s="66">
        <v>1031840024</v>
      </c>
      <c r="C1498" s="66" t="s">
        <v>4277</v>
      </c>
      <c r="D1498" s="66" t="s">
        <v>1607</v>
      </c>
      <c r="E1498" s="67" t="s">
        <v>1388</v>
      </c>
      <c r="F1498" s="67" t="s">
        <v>1389</v>
      </c>
      <c r="G1498" s="67" t="s">
        <v>169</v>
      </c>
      <c r="H1498" s="66" t="s">
        <v>560</v>
      </c>
      <c r="I1498" s="66" t="s">
        <v>88</v>
      </c>
      <c r="J1498" s="66" t="s">
        <v>36</v>
      </c>
      <c r="K1498" s="66" t="s">
        <v>36</v>
      </c>
      <c r="L1498" s="66" t="s">
        <v>1607</v>
      </c>
      <c r="M1498" s="66" t="s">
        <v>36</v>
      </c>
      <c r="N1498" s="68" t="s">
        <v>36</v>
      </c>
      <c r="O1498" s="69">
        <v>1</v>
      </c>
      <c r="P1498" s="66" t="s">
        <v>1607</v>
      </c>
      <c r="Q1498" s="68">
        <v>182</v>
      </c>
      <c r="R1498" s="68">
        <v>0</v>
      </c>
      <c r="S1498" s="68">
        <v>201</v>
      </c>
      <c r="T1498" s="68">
        <f t="shared" si="23"/>
        <v>201</v>
      </c>
    </row>
    <row r="1499" spans="1:20" ht="15.75" hidden="1" customHeight="1">
      <c r="A1499" s="66">
        <v>1567</v>
      </c>
      <c r="B1499" s="66">
        <v>1031020096</v>
      </c>
      <c r="C1499" s="66" t="s">
        <v>4278</v>
      </c>
      <c r="D1499" s="66" t="s">
        <v>1607</v>
      </c>
      <c r="E1499" s="67" t="s">
        <v>1013</v>
      </c>
      <c r="F1499" s="67" t="s">
        <v>1014</v>
      </c>
      <c r="G1499" s="67" t="s">
        <v>170</v>
      </c>
      <c r="H1499" s="66" t="s">
        <v>560</v>
      </c>
      <c r="I1499" s="66" t="s">
        <v>88</v>
      </c>
      <c r="J1499" s="66" t="s">
        <v>36</v>
      </c>
      <c r="K1499" s="66" t="s">
        <v>1607</v>
      </c>
      <c r="L1499" s="66" t="s">
        <v>1607</v>
      </c>
      <c r="M1499" s="66" t="s">
        <v>36</v>
      </c>
      <c r="N1499" s="68" t="s">
        <v>36</v>
      </c>
      <c r="O1499" s="69">
        <v>1</v>
      </c>
      <c r="P1499" s="66" t="s">
        <v>1607</v>
      </c>
      <c r="Q1499" s="68">
        <v>180</v>
      </c>
      <c r="R1499" s="68">
        <v>0</v>
      </c>
      <c r="S1499" s="68">
        <v>199</v>
      </c>
      <c r="T1499" s="68">
        <f t="shared" si="23"/>
        <v>199</v>
      </c>
    </row>
    <row r="1500" spans="1:20" ht="15.75" hidden="1" customHeight="1">
      <c r="A1500" s="66">
        <v>1544</v>
      </c>
      <c r="B1500" s="66">
        <v>1032810005</v>
      </c>
      <c r="C1500" s="66" t="s">
        <v>4279</v>
      </c>
      <c r="D1500" s="66" t="s">
        <v>1607</v>
      </c>
      <c r="E1500" s="67" t="s">
        <v>773</v>
      </c>
      <c r="F1500" s="67" t="s">
        <v>774</v>
      </c>
      <c r="G1500" s="67" t="s">
        <v>532</v>
      </c>
      <c r="H1500" s="66" t="s">
        <v>560</v>
      </c>
      <c r="I1500" s="66" t="s">
        <v>88</v>
      </c>
      <c r="J1500" s="66" t="s">
        <v>36</v>
      </c>
      <c r="K1500" s="66" t="s">
        <v>1607</v>
      </c>
      <c r="L1500" s="66" t="s">
        <v>1607</v>
      </c>
      <c r="M1500" s="66" t="s">
        <v>36</v>
      </c>
      <c r="N1500" s="68" t="s">
        <v>36</v>
      </c>
      <c r="O1500" s="69">
        <v>1</v>
      </c>
      <c r="P1500" s="66" t="s">
        <v>1607</v>
      </c>
      <c r="Q1500" s="68">
        <v>180</v>
      </c>
      <c r="R1500" s="68">
        <v>0</v>
      </c>
      <c r="S1500" s="68">
        <v>199</v>
      </c>
      <c r="T1500" s="68">
        <f t="shared" si="23"/>
        <v>199</v>
      </c>
    </row>
    <row r="1501" spans="1:20" ht="15.75" hidden="1" customHeight="1">
      <c r="A1501" s="66">
        <v>324</v>
      </c>
      <c r="B1501" s="66">
        <v>1032150020</v>
      </c>
      <c r="C1501" s="66" t="s">
        <v>4280</v>
      </c>
      <c r="D1501" s="66" t="s">
        <v>1607</v>
      </c>
      <c r="E1501" s="67" t="s">
        <v>1441</v>
      </c>
      <c r="F1501" s="67" t="s">
        <v>555</v>
      </c>
      <c r="G1501" s="67" t="s">
        <v>169</v>
      </c>
      <c r="H1501" s="66" t="s">
        <v>560</v>
      </c>
      <c r="I1501" s="66" t="s">
        <v>88</v>
      </c>
      <c r="J1501" s="66" t="s">
        <v>36</v>
      </c>
      <c r="K1501" s="66" t="s">
        <v>1607</v>
      </c>
      <c r="L1501" s="66" t="s">
        <v>1607</v>
      </c>
      <c r="M1501" s="66" t="s">
        <v>36</v>
      </c>
      <c r="N1501" s="68" t="s">
        <v>36</v>
      </c>
      <c r="O1501" s="69">
        <v>2</v>
      </c>
      <c r="P1501" s="66" t="s">
        <v>1607</v>
      </c>
      <c r="Q1501" s="68">
        <v>85</v>
      </c>
      <c r="R1501" s="68">
        <v>0</v>
      </c>
      <c r="S1501" s="68">
        <v>94</v>
      </c>
      <c r="T1501" s="68">
        <f t="shared" si="23"/>
        <v>188</v>
      </c>
    </row>
    <row r="1502" spans="1:20" ht="15.75" hidden="1" customHeight="1">
      <c r="A1502" s="66">
        <v>481</v>
      </c>
      <c r="B1502" s="66">
        <v>1031220050</v>
      </c>
      <c r="C1502" s="66" t="s">
        <v>4281</v>
      </c>
      <c r="D1502" s="66" t="s">
        <v>1607</v>
      </c>
      <c r="E1502" s="67" t="s">
        <v>4282</v>
      </c>
      <c r="F1502" s="67" t="s">
        <v>352</v>
      </c>
      <c r="G1502" s="67" t="s">
        <v>166</v>
      </c>
      <c r="H1502" s="66" t="s">
        <v>165</v>
      </c>
      <c r="I1502" s="66" t="s">
        <v>88</v>
      </c>
      <c r="J1502" s="66" t="s">
        <v>36</v>
      </c>
      <c r="K1502" s="66" t="s">
        <v>1607</v>
      </c>
      <c r="L1502" s="66" t="s">
        <v>1607</v>
      </c>
      <c r="M1502" s="66" t="s">
        <v>36</v>
      </c>
      <c r="N1502" s="68" t="s">
        <v>1607</v>
      </c>
      <c r="O1502" s="69">
        <v>1</v>
      </c>
      <c r="P1502" s="66" t="s">
        <v>1607</v>
      </c>
      <c r="Q1502" s="68">
        <v>158</v>
      </c>
      <c r="R1502" s="68">
        <v>0</v>
      </c>
      <c r="S1502" s="68">
        <v>174</v>
      </c>
      <c r="T1502" s="68">
        <f t="shared" si="23"/>
        <v>174</v>
      </c>
    </row>
    <row r="1503" spans="1:20" ht="15.75" hidden="1" customHeight="1">
      <c r="A1503" s="66">
        <v>1608</v>
      </c>
      <c r="B1503" s="66">
        <v>1031030170</v>
      </c>
      <c r="C1503" s="66" t="s">
        <v>4283</v>
      </c>
      <c r="D1503" s="66" t="s">
        <v>1607</v>
      </c>
      <c r="E1503" s="67" t="s">
        <v>1121</v>
      </c>
      <c r="F1503" s="67" t="s">
        <v>87</v>
      </c>
      <c r="G1503" s="67" t="s">
        <v>169</v>
      </c>
      <c r="H1503" s="66" t="s">
        <v>560</v>
      </c>
      <c r="I1503" s="66" t="s">
        <v>88</v>
      </c>
      <c r="J1503" s="66" t="s">
        <v>36</v>
      </c>
      <c r="K1503" s="66" t="s">
        <v>1607</v>
      </c>
      <c r="L1503" s="66" t="s">
        <v>1607</v>
      </c>
      <c r="M1503" s="66" t="s">
        <v>36</v>
      </c>
      <c r="N1503" s="68" t="s">
        <v>36</v>
      </c>
      <c r="O1503" s="69">
        <v>1</v>
      </c>
      <c r="P1503" s="66" t="s">
        <v>1607</v>
      </c>
      <c r="Q1503" s="68">
        <v>122</v>
      </c>
      <c r="R1503" s="68">
        <v>0</v>
      </c>
      <c r="S1503" s="68">
        <v>135</v>
      </c>
      <c r="T1503" s="68">
        <f t="shared" si="23"/>
        <v>135</v>
      </c>
    </row>
    <row r="1504" spans="1:20" ht="15.75" hidden="1" customHeight="1">
      <c r="A1504" s="66">
        <v>1310</v>
      </c>
      <c r="B1504" s="66">
        <v>1032410035</v>
      </c>
      <c r="C1504" s="66" t="s">
        <v>4284</v>
      </c>
      <c r="D1504" s="66" t="s">
        <v>1607</v>
      </c>
      <c r="E1504" s="67" t="s">
        <v>1457</v>
      </c>
      <c r="F1504" s="67" t="s">
        <v>1458</v>
      </c>
      <c r="G1504" s="67"/>
      <c r="H1504" s="66" t="s">
        <v>169</v>
      </c>
      <c r="I1504" s="66" t="s">
        <v>88</v>
      </c>
      <c r="J1504" s="66" t="s">
        <v>36</v>
      </c>
      <c r="K1504" s="66"/>
      <c r="L1504" s="66" t="s">
        <v>1607</v>
      </c>
      <c r="M1504" s="66" t="s">
        <v>36</v>
      </c>
      <c r="N1504" s="68" t="s">
        <v>36</v>
      </c>
      <c r="O1504" s="69">
        <v>1</v>
      </c>
      <c r="P1504" s="66" t="s">
        <v>1607</v>
      </c>
      <c r="Q1504" s="68">
        <v>122</v>
      </c>
      <c r="R1504" s="68">
        <v>0</v>
      </c>
      <c r="S1504" s="68">
        <v>135</v>
      </c>
      <c r="T1504" s="68">
        <f t="shared" si="23"/>
        <v>135</v>
      </c>
    </row>
    <row r="1505" spans="1:20" ht="15.75" hidden="1" customHeight="1">
      <c r="A1505" s="66">
        <v>1576</v>
      </c>
      <c r="B1505" s="66">
        <v>1031810070</v>
      </c>
      <c r="C1505" s="66" t="s">
        <v>4285</v>
      </c>
      <c r="D1505" s="66" t="s">
        <v>1607</v>
      </c>
      <c r="E1505" s="67" t="s">
        <v>1290</v>
      </c>
      <c r="F1505" s="67" t="s">
        <v>98</v>
      </c>
      <c r="G1505" s="67" t="s">
        <v>170</v>
      </c>
      <c r="H1505" s="66" t="s">
        <v>560</v>
      </c>
      <c r="I1505" s="66" t="s">
        <v>88</v>
      </c>
      <c r="J1505" s="66" t="s">
        <v>36</v>
      </c>
      <c r="K1505" s="66" t="s">
        <v>36</v>
      </c>
      <c r="L1505" s="66" t="s">
        <v>1607</v>
      </c>
      <c r="M1505" s="66" t="s">
        <v>36</v>
      </c>
      <c r="N1505" s="68" t="s">
        <v>36</v>
      </c>
      <c r="O1505" s="69">
        <v>1</v>
      </c>
      <c r="P1505" s="66" t="s">
        <v>1607</v>
      </c>
      <c r="Q1505" s="68">
        <v>104</v>
      </c>
      <c r="R1505" s="68">
        <v>0</v>
      </c>
      <c r="S1505" s="68">
        <v>115</v>
      </c>
      <c r="T1505" s="68">
        <f t="shared" si="23"/>
        <v>115</v>
      </c>
    </row>
    <row r="1506" spans="1:20" ht="15.75" hidden="1" customHeight="1">
      <c r="A1506" s="66">
        <v>282</v>
      </c>
      <c r="B1506" s="66">
        <v>1031810150</v>
      </c>
      <c r="C1506" s="66" t="s">
        <v>4286</v>
      </c>
      <c r="D1506" s="66" t="s">
        <v>1607</v>
      </c>
      <c r="E1506" s="67" t="s">
        <v>780</v>
      </c>
      <c r="F1506" s="67" t="s">
        <v>352</v>
      </c>
      <c r="G1506" s="67" t="s">
        <v>169</v>
      </c>
      <c r="H1506" s="66" t="s">
        <v>560</v>
      </c>
      <c r="I1506" s="66" t="s">
        <v>88</v>
      </c>
      <c r="J1506" s="66" t="s">
        <v>36</v>
      </c>
      <c r="K1506" s="66" t="s">
        <v>36</v>
      </c>
      <c r="L1506" s="66" t="s">
        <v>1607</v>
      </c>
      <c r="M1506" s="66" t="s">
        <v>36</v>
      </c>
      <c r="N1506" s="68" t="s">
        <v>36</v>
      </c>
      <c r="O1506" s="69">
        <v>1</v>
      </c>
      <c r="P1506" s="66" t="s">
        <v>1607</v>
      </c>
      <c r="Q1506" s="68">
        <v>104</v>
      </c>
      <c r="R1506" s="68">
        <v>0</v>
      </c>
      <c r="S1506" s="68">
        <v>115</v>
      </c>
      <c r="T1506" s="68">
        <f t="shared" si="23"/>
        <v>115</v>
      </c>
    </row>
    <row r="1507" spans="1:20" ht="15.75" hidden="1" customHeight="1">
      <c r="A1507" s="66">
        <v>1307</v>
      </c>
      <c r="B1507" s="66">
        <v>1031230270</v>
      </c>
      <c r="C1507" s="66" t="s">
        <v>4287</v>
      </c>
      <c r="D1507" s="66" t="s">
        <v>1607</v>
      </c>
      <c r="E1507" s="67" t="s">
        <v>1459</v>
      </c>
      <c r="F1507" s="67" t="s">
        <v>118</v>
      </c>
      <c r="G1507" s="67"/>
      <c r="H1507" s="66" t="s">
        <v>403</v>
      </c>
      <c r="I1507" s="66" t="s">
        <v>88</v>
      </c>
      <c r="J1507" s="66" t="s">
        <v>36</v>
      </c>
      <c r="K1507" s="66"/>
      <c r="L1507" s="66" t="s">
        <v>1607</v>
      </c>
      <c r="M1507" s="66" t="s">
        <v>36</v>
      </c>
      <c r="N1507" s="68" t="s">
        <v>36</v>
      </c>
      <c r="O1507" s="69">
        <v>1</v>
      </c>
      <c r="P1507" s="66" t="s">
        <v>1607</v>
      </c>
      <c r="Q1507" s="68">
        <v>94</v>
      </c>
      <c r="R1507" s="68">
        <v>0</v>
      </c>
      <c r="S1507" s="68">
        <v>104</v>
      </c>
      <c r="T1507" s="68">
        <f t="shared" si="23"/>
        <v>104</v>
      </c>
    </row>
    <row r="1508" spans="1:20" ht="15.75" hidden="1" customHeight="1">
      <c r="A1508" s="66">
        <v>1543</v>
      </c>
      <c r="B1508" s="66">
        <v>1032810032</v>
      </c>
      <c r="C1508" s="66" t="s">
        <v>4288</v>
      </c>
      <c r="D1508" s="66" t="s">
        <v>1607</v>
      </c>
      <c r="E1508" s="67" t="s">
        <v>756</v>
      </c>
      <c r="F1508" s="67" t="s">
        <v>757</v>
      </c>
      <c r="G1508" s="67" t="s">
        <v>170</v>
      </c>
      <c r="H1508" s="66" t="s">
        <v>560</v>
      </c>
      <c r="I1508" s="66" t="s">
        <v>88</v>
      </c>
      <c r="J1508" s="66" t="s">
        <v>36</v>
      </c>
      <c r="K1508" s="66" t="s">
        <v>1607</v>
      </c>
      <c r="L1508" s="66" t="s">
        <v>1607</v>
      </c>
      <c r="M1508" s="66" t="s">
        <v>36</v>
      </c>
      <c r="N1508" s="68" t="s">
        <v>36</v>
      </c>
      <c r="O1508" s="69">
        <v>1</v>
      </c>
      <c r="P1508" s="66" t="s">
        <v>1607</v>
      </c>
      <c r="Q1508" s="68">
        <v>80</v>
      </c>
      <c r="R1508" s="68">
        <v>0</v>
      </c>
      <c r="S1508" s="68">
        <v>88</v>
      </c>
      <c r="T1508" s="68">
        <f t="shared" si="23"/>
        <v>88</v>
      </c>
    </row>
    <row r="1509" spans="1:20" ht="15.75" hidden="1" customHeight="1">
      <c r="A1509" s="66">
        <v>1185</v>
      </c>
      <c r="B1509" s="66">
        <v>1031440040</v>
      </c>
      <c r="C1509" s="66" t="s">
        <v>4289</v>
      </c>
      <c r="D1509" s="66" t="s">
        <v>1607</v>
      </c>
      <c r="E1509" s="67" t="s">
        <v>1460</v>
      </c>
      <c r="F1509" s="67" t="s">
        <v>1462</v>
      </c>
      <c r="G1509" s="67" t="s">
        <v>1461</v>
      </c>
      <c r="H1509" s="66" t="s">
        <v>403</v>
      </c>
      <c r="I1509" s="66" t="s">
        <v>88</v>
      </c>
      <c r="J1509" s="66" t="s">
        <v>36</v>
      </c>
      <c r="K1509" s="66" t="s">
        <v>1607</v>
      </c>
      <c r="L1509" s="66" t="s">
        <v>1607</v>
      </c>
      <c r="M1509" s="66" t="s">
        <v>36</v>
      </c>
      <c r="N1509" s="68" t="s">
        <v>36</v>
      </c>
      <c r="O1509" s="69">
        <v>1</v>
      </c>
      <c r="P1509" s="66" t="s">
        <v>1607</v>
      </c>
      <c r="Q1509" s="68">
        <v>56</v>
      </c>
      <c r="R1509" s="68">
        <v>0</v>
      </c>
      <c r="S1509" s="68">
        <v>62</v>
      </c>
      <c r="T1509" s="68">
        <f t="shared" si="23"/>
        <v>62</v>
      </c>
    </row>
    <row r="1510" spans="1:20" ht="15.75" hidden="1" customHeight="1">
      <c r="A1510" s="66">
        <v>1508</v>
      </c>
      <c r="B1510" s="66">
        <v>1031830020</v>
      </c>
      <c r="C1510" s="66" t="s">
        <v>4290</v>
      </c>
      <c r="D1510" s="66" t="s">
        <v>1607</v>
      </c>
      <c r="E1510" s="67" t="s">
        <v>1161</v>
      </c>
      <c r="F1510" s="67" t="s">
        <v>595</v>
      </c>
      <c r="G1510" s="67" t="s">
        <v>170</v>
      </c>
      <c r="H1510" s="66" t="s">
        <v>560</v>
      </c>
      <c r="I1510" s="66" t="s">
        <v>88</v>
      </c>
      <c r="J1510" s="66" t="s">
        <v>36</v>
      </c>
      <c r="K1510" s="66" t="s">
        <v>1607</v>
      </c>
      <c r="L1510" s="66" t="s">
        <v>1607</v>
      </c>
      <c r="M1510" s="66" t="s">
        <v>36</v>
      </c>
      <c r="N1510" s="68" t="s">
        <v>36</v>
      </c>
      <c r="O1510" s="69">
        <v>1</v>
      </c>
      <c r="P1510" s="66" t="s">
        <v>1607</v>
      </c>
      <c r="Q1510" s="68">
        <v>40</v>
      </c>
      <c r="R1510" s="68">
        <v>0</v>
      </c>
      <c r="S1510" s="68">
        <v>44</v>
      </c>
      <c r="T1510" s="68">
        <f t="shared" si="23"/>
        <v>44</v>
      </c>
    </row>
    <row r="1511" spans="1:20" ht="15.75" hidden="1" customHeight="1">
      <c r="A1511" s="66">
        <v>1548</v>
      </c>
      <c r="B1511" s="66">
        <v>1031220070</v>
      </c>
      <c r="C1511" s="66" t="s">
        <v>4291</v>
      </c>
      <c r="D1511" s="66" t="s">
        <v>1607</v>
      </c>
      <c r="E1511" s="67" t="s">
        <v>1403</v>
      </c>
      <c r="F1511" s="67" t="s">
        <v>595</v>
      </c>
      <c r="G1511" s="67" t="s">
        <v>169</v>
      </c>
      <c r="H1511" s="66" t="s">
        <v>560</v>
      </c>
      <c r="I1511" s="66" t="s">
        <v>88</v>
      </c>
      <c r="J1511" s="66" t="s">
        <v>36</v>
      </c>
      <c r="K1511" s="66" t="s">
        <v>1607</v>
      </c>
      <c r="L1511" s="66" t="s">
        <v>1607</v>
      </c>
      <c r="M1511" s="66" t="s">
        <v>36</v>
      </c>
      <c r="N1511" s="68" t="s">
        <v>36</v>
      </c>
      <c r="O1511" s="69">
        <v>1</v>
      </c>
      <c r="P1511" s="66" t="s">
        <v>1607</v>
      </c>
      <c r="Q1511" s="68">
        <v>33</v>
      </c>
      <c r="R1511" s="68">
        <v>0</v>
      </c>
      <c r="S1511" s="68">
        <v>37</v>
      </c>
      <c r="T1511" s="68">
        <f t="shared" si="23"/>
        <v>37</v>
      </c>
    </row>
    <row r="1512" spans="1:20" ht="15.75" customHeight="1"/>
    <row r="1513" spans="1:20" ht="15.75" customHeight="1"/>
    <row r="1514" spans="1:20" ht="15.75" customHeight="1"/>
    <row r="1515" spans="1:20" ht="15.75" customHeight="1"/>
    <row r="1516" spans="1:20" ht="15.75" customHeight="1"/>
    <row r="1517" spans="1:20" ht="15.75" customHeight="1"/>
    <row r="1518" spans="1:20" ht="15.75" customHeight="1"/>
    <row r="1519" spans="1:20" ht="15.75" customHeight="1"/>
    <row r="1520" spans="1: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</sheetData>
  <autoFilter ref="A1:T1511">
    <filterColumn colId="17">
      <filters>
        <filter val="$ 1,005,282"/>
        <filter val="$ 1,008"/>
        <filter val="$ 1,011,709"/>
        <filter val="$ 1,014"/>
        <filter val="$ 1,029"/>
        <filter val="$ 1,029,972"/>
        <filter val="$ 1,031,921"/>
        <filter val="$ 1,043"/>
        <filter val="$ 1,045,883"/>
        <filter val="$ 1,060,178"/>
        <filter val="$ 1,066,300"/>
        <filter val="$ 1,087"/>
        <filter val="$ 1,097"/>
        <filter val="$ 1,108,044"/>
        <filter val="$ 1,113,718"/>
        <filter val="$ 1,123"/>
        <filter val="$ 1,130,463"/>
        <filter val="$ 1,145,376"/>
        <filter val="$ 1,148,972"/>
        <filter val="$ 1,170,271"/>
        <filter val="$ 1,179,148"/>
        <filter val="$ 1,180,690"/>
        <filter val="$ 1,189"/>
        <filter val="$ 1,191,946"/>
        <filter val="$ 1,220"/>
        <filter val="$ 1,220,622"/>
        <filter val="$ 1,230,333"/>
        <filter val="$ 1,235"/>
        <filter val="$ 1,239"/>
        <filter val="$ 1,260"/>
        <filter val="$ 1,267,893"/>
        <filter val="$ 1,285"/>
        <filter val="$ 1,286,292"/>
        <filter val="$ 1,288,322"/>
        <filter val="$ 1,323"/>
        <filter val="$ 1,339"/>
        <filter val="$ 1,355,146"/>
        <filter val="$ 1,356"/>
        <filter val="$ 1,360,367"/>
        <filter val="$ 1,368"/>
        <filter val="$ 1,369,656"/>
        <filter val="$ 1,386"/>
        <filter val="$ 1,402"/>
        <filter val="$ 1,416,392"/>
        <filter val="$ 1,470"/>
        <filter val="$ 1,470,256"/>
        <filter val="$ 1,490"/>
        <filter val="$ 1,491"/>
        <filter val="$ 1,496"/>
        <filter val="$ 1,527,020"/>
        <filter val="$ 1,540"/>
        <filter val="$ 1,547"/>
        <filter val="$ 1,557,450"/>
        <filter val="$ 1,563"/>
        <filter val="$ 1,607,630"/>
        <filter val="$ 1,612"/>
        <filter val="$ 1,636,195"/>
        <filter val="$ 1,667"/>
        <filter val="$ 1,669,736"/>
        <filter val="$ 1,699,070"/>
        <filter val="$ 1,716,620"/>
        <filter val="$ 1,724,510"/>
        <filter val="$ 1,728"/>
        <filter val="$ 1,740,813"/>
        <filter val="$ 1,743"/>
        <filter val="$ 1,750"/>
        <filter val="$ 1,758"/>
        <filter val="$ 1,806"/>
        <filter val="$ 1,824,220"/>
        <filter val="$ 1,827,596"/>
        <filter val="$ 1,848"/>
        <filter val="$ 1,859"/>
        <filter val="$ 1,871,670"/>
        <filter val="$ 1,894"/>
        <filter val="$ 1,951"/>
        <filter val="$ 1,966"/>
        <filter val="$ 1,971,886"/>
        <filter val="$ 1,986"/>
        <filter val="$ 1,988"/>
        <filter val="$ 10,303"/>
        <filter val="$ 10,797,585"/>
        <filter val="$ 10,974"/>
        <filter val="$ 100,950"/>
        <filter val="$ 101,785"/>
        <filter val="$ 101,921"/>
        <filter val="$ 105,466"/>
        <filter val="$ 107,100"/>
        <filter val="$ 107,313"/>
        <filter val="$ 109,683"/>
        <filter val="$ 11,251"/>
        <filter val="$ 11,325"/>
        <filter val="$ 11,414,625"/>
        <filter val="$ 11,672"/>
        <filter val="$ 11,801"/>
        <filter val="$ 110,016"/>
        <filter val="$ 110,238"/>
        <filter val="$ 111,552"/>
        <filter val="$ 112,289"/>
        <filter val="$ 114,000"/>
        <filter val="$ 116,501"/>
        <filter val="$ 12,026"/>
        <filter val="$ 12,106"/>
        <filter val="$ 12,777"/>
        <filter val="$ 120,996"/>
        <filter val="$ 122,336"/>
        <filter val="$ 123,090"/>
        <filter val="$ 123,300"/>
        <filter val="$ 124,690"/>
        <filter val="$ 127,800"/>
        <filter val="$ 128,820"/>
        <filter val="$ 13,064"/>
        <filter val="$ 13,338,612"/>
        <filter val="$ 13,683"/>
        <filter val="$ 13,684"/>
        <filter val="$ 13,763,776"/>
        <filter val="$ 13,817"/>
        <filter val="$ 13,876"/>
        <filter val="$ 13,901,564"/>
        <filter val="$ 132,256"/>
        <filter val="$ 134,656"/>
        <filter val="$ 137,333"/>
        <filter val="$ 137,814"/>
        <filter val="$ 139,380"/>
        <filter val="$ 14,349,800"/>
        <filter val="$ 14,455,100"/>
        <filter val="$ 14,599"/>
        <filter val="$ 14,650"/>
        <filter val="$ 14,734"/>
        <filter val="$ 140,416"/>
        <filter val="$ 143,124"/>
        <filter val="$ 149,227"/>
        <filter val="$ 15,023"/>
        <filter val="$ 15,523"/>
        <filter val="$ 15,610,308"/>
        <filter val="$ 15,679,490"/>
        <filter val="$ 15,695"/>
        <filter val="$ 152,882"/>
        <filter val="$ 157,629"/>
        <filter val="$ 158,068"/>
        <filter val="$ 158,960"/>
        <filter val="$ 16,914"/>
        <filter val="$ 160,749"/>
        <filter val="$ 161,693"/>
        <filter val="$ 162,292"/>
        <filter val="$ 169,161"/>
        <filter val="$ 17,020"/>
        <filter val="$ 17,084"/>
        <filter val="$ 17,771"/>
        <filter val="$ 17,931"/>
        <filter val="$ 173,150"/>
        <filter val="$ 173,322"/>
        <filter val="$ 173,609"/>
        <filter val="$ 175,512"/>
        <filter val="$ 179"/>
        <filter val="$ 18,039"/>
        <filter val="$ 18,622"/>
        <filter val="$ 18,741"/>
        <filter val="$ 18,760"/>
        <filter val="$ 180,173"/>
        <filter val="$ 187,486"/>
        <filter val="$ 187,498"/>
        <filter val="$ 188,119"/>
        <filter val="$ 19,560"/>
        <filter val="$ 19,597"/>
        <filter val="$ 19,627"/>
        <filter val="$ 19,863"/>
        <filter val="$ 190,734"/>
        <filter val="$ 2,033,756"/>
        <filter val="$ 2,035"/>
        <filter val="$ 2,053"/>
        <filter val="$ 2,070"/>
        <filter val="$ 2,084"/>
        <filter val="$ 2,108"/>
        <filter val="$ 2,115,792"/>
        <filter val="$ 2,146"/>
        <filter val="$ 2,150"/>
        <filter val="$ 2,150,887"/>
        <filter val="$ 2,158"/>
        <filter val="$ 2,162"/>
        <filter val="$ 2,175"/>
        <filter val="$ 2,181"/>
        <filter val="$ 2,199,956"/>
        <filter val="$ 2,239"/>
        <filter val="$ 2,246"/>
        <filter val="$ 2,272"/>
        <filter val="$ 2,282,925"/>
        <filter val="$ 2,290"/>
        <filter val="$ 2,297,945"/>
        <filter val="$ 2,331"/>
        <filter val="$ 2,345"/>
        <filter val="$ 2,372"/>
        <filter val="$ 2,383,892"/>
        <filter val="$ 2,389,593"/>
        <filter val="$ 2,406"/>
        <filter val="$ 2,414,400"/>
        <filter val="$ 2,440"/>
        <filter val="$ 2,479"/>
        <filter val="$ 2,480"/>
        <filter val="$ 2,521"/>
        <filter val="$ 2,533"/>
        <filter val="$ 2,550"/>
        <filter val="$ 2,570"/>
        <filter val="$ 2,590,865"/>
        <filter val="$ 2,591,420"/>
        <filter val="$ 2,629"/>
        <filter val="$ 2,662"/>
        <filter val="$ 2,668"/>
        <filter val="$ 2,669"/>
        <filter val="$ 2,678"/>
        <filter val="$ 2,679,038"/>
        <filter val="$ 2,709"/>
        <filter val="$ 2,743"/>
        <filter val="$ 2,745"/>
        <filter val="$ 2,750"/>
        <filter val="$ 2,774,831"/>
        <filter val="$ 2,817"/>
        <filter val="$ 2,900"/>
        <filter val="$ 2,940"/>
        <filter val="$ 2,957,419"/>
        <filter val="$ 20,007,941"/>
        <filter val="$ 20,671"/>
        <filter val="$ 200,937"/>
        <filter val="$ 205"/>
        <filter val="$ 21,567"/>
        <filter val="$ 21,606"/>
        <filter val="$ 21,975"/>
        <filter val="$ 213,305"/>
        <filter val="$ 213,932"/>
        <filter val="$ 214,415"/>
        <filter val="$ 217,212"/>
        <filter val="$ 219,175"/>
        <filter val="$ 22,054"/>
        <filter val="$ 22,797"/>
        <filter val="$ 22,854,600"/>
        <filter val="$ 221,238"/>
        <filter val="$ 224,355"/>
        <filter val="$ 229,786"/>
        <filter val="$ 23,280"/>
        <filter val="$ 230,990"/>
        <filter val="$ 231,300"/>
        <filter val="$ 233,003"/>
        <filter val="$ 235,887"/>
        <filter val="$ 236,019"/>
        <filter val="$ 24,072"/>
        <filter val="$ 24,203"/>
        <filter val="$ 24,204"/>
        <filter val="$ 24,450"/>
        <filter val="$ 247,798"/>
        <filter val="$ 25,060"/>
        <filter val="$ 25,540"/>
        <filter val="$ 254,803"/>
        <filter val="$ 257,650"/>
        <filter val="$ 26,129"/>
        <filter val="$ 26,464,608"/>
        <filter val="$ 26,910"/>
        <filter val="$ 260,270"/>
        <filter val="$ 260,547"/>
        <filter val="$ 261,591"/>
        <filter val="$ 27,174"/>
        <filter val="$ 27,222"/>
        <filter val="$ 27,315"/>
        <filter val="$ 27,369"/>
        <filter val="$ 27,634"/>
        <filter val="$ 28,141"/>
        <filter val="$ 28,627"/>
        <filter val="$ 286,752"/>
        <filter val="$ 287,272"/>
        <filter val="$ 29,300"/>
        <filter val="$ 29,310"/>
        <filter val="$ 29,867"/>
        <filter val="$ 293,076"/>
        <filter val="$ 295,914"/>
        <filter val="$ 297"/>
        <filter val="$ 3,000"/>
        <filter val="$ 3,047"/>
        <filter val="$ 3,049,856"/>
        <filter val="$ 3,076"/>
        <filter val="$ 3,114,900"/>
        <filter val="$ 3,140"/>
        <filter val="$ 3,161,360"/>
        <filter val="$ 3,183"/>
        <filter val="$ 3,252,411"/>
        <filter val="$ 3,270,627"/>
        <filter val="$ 3,334"/>
        <filter val="$ 3,362"/>
        <filter val="$ 3,419,077"/>
        <filter val="$ 3,448"/>
        <filter val="$ 3,516"/>
        <filter val="$ 3,530"/>
        <filter val="$ 3,564,125"/>
        <filter val="$ 3,586,375"/>
        <filter val="$ 3,652"/>
        <filter val="$ 3,668"/>
        <filter val="$ 3,675"/>
        <filter val="$ 3,696"/>
        <filter val="$ 3,718"/>
        <filter val="$ 3,794"/>
        <filter val="$ 3,903"/>
        <filter val="$ 3,947,560"/>
        <filter val="$ 3,948,097"/>
        <filter val="$ 3,976"/>
        <filter val="$ 30,000"/>
        <filter val="$ 30,720"/>
        <filter val="$ 308"/>
        <filter val="$ 309,448"/>
        <filter val="$ 31,047"/>
        <filter val="$ 31,334"/>
        <filter val="$ 31,716"/>
        <filter val="$ 31,790"/>
        <filter val="$ 312,972"/>
        <filter val="$ 318,020"/>
        <filter val="$ 32,265"/>
        <filter val="$ 32,394"/>
        <filter val="$ 327,851"/>
        <filter val="$ 333"/>
        <filter val="$ 335,094"/>
        <filter val="$ 336,982"/>
        <filter val="$ 338,089"/>
        <filter val="$ 34,860"/>
        <filter val="$ 344,772"/>
        <filter val="$ 35,308"/>
        <filter val="$ 35,705"/>
        <filter val="$ 35,835"/>
        <filter val="$ 350"/>
        <filter val="$ 352"/>
        <filter val="$ 352,219"/>
        <filter val="$ 36,296"/>
        <filter val="$ 365,836"/>
        <filter val="$ 375,900"/>
        <filter val="$ 38,340"/>
        <filter val="$ 383,167"/>
        <filter val="$ 385"/>
        <filter val="$ 390,405"/>
        <filter val="$ 398"/>
        <filter val="$ 4,053"/>
        <filter val="$ 4,070"/>
        <filter val="$ 4,076"/>
        <filter val="$ 4,153"/>
        <filter val="$ 4,156"/>
        <filter val="$ 4,157"/>
        <filter val="$ 4,188"/>
        <filter val="$ 4,271"/>
        <filter val="$ 4,291"/>
        <filter val="$ 4,293"/>
        <filter val="$ 4,301"/>
        <filter val="$ 4,302,640"/>
        <filter val="$ 4,330"/>
        <filter val="$ 4,385"/>
        <filter val="$ 4,418"/>
        <filter val="$ 4,430"/>
        <filter val="$ 4,462"/>
        <filter val="$ 4,470"/>
        <filter val="$ 4,478"/>
        <filter val="$ 4,491"/>
        <filter val="$ 4,499,650"/>
        <filter val="$ 4,559"/>
        <filter val="$ 4,561"/>
        <filter val="$ 4,636"/>
        <filter val="$ 4,663"/>
        <filter val="$ 4,674,842"/>
        <filter val="$ 4,690"/>
        <filter val="$ 4,722,760"/>
        <filter val="$ 4,737,550"/>
        <filter val="$ 4,782"/>
        <filter val="$ 4,846"/>
        <filter val="$ 4,882,488"/>
        <filter val="$ 4,891"/>
        <filter val="$ 4,903"/>
        <filter val="$ 4,909"/>
        <filter val="$ 4,938"/>
        <filter val="$ 4,958"/>
        <filter val="$ 4,974"/>
        <filter val="$ 40,622"/>
        <filter val="$ 402"/>
        <filter val="$ 418,900"/>
        <filter val="$ 42,312"/>
        <filter val="$ 429,415"/>
        <filter val="$ 429,533"/>
        <filter val="$ 43,134"/>
        <filter val="$ 436,400"/>
        <filter val="$ 439"/>
        <filter val="$ 44,002,231"/>
        <filter val="$ 443,805"/>
        <filter val="$ 444,298"/>
        <filter val="$ 447,155"/>
        <filter val="$ 45,069"/>
        <filter val="$ 45,630"/>
        <filter val="$ 452"/>
        <filter val="$ 473"/>
        <filter val="$ 477"/>
        <filter val="$ 477,214"/>
        <filter val="$ 479,346"/>
        <filter val="$ 48,407"/>
        <filter val="$ 482,788"/>
        <filter val="$ 488"/>
        <filter val="$ 491"/>
        <filter val="$ 498,965"/>
        <filter val="$ 5,020,713"/>
        <filter val="$ 5,040"/>
        <filter val="$ 5,043"/>
        <filter val="$ 5,066"/>
        <filter val="$ 5,102"/>
        <filter val="$ 5,259"/>
        <filter val="$ 5,358,076"/>
        <filter val="$ 5,379,563"/>
        <filter val="$ 5,407"/>
        <filter val="$ 5,434"/>
        <filter val="$ 5,487"/>
        <filter val="$ 5,500"/>
        <filter val="$ 5,563,497"/>
        <filter val="$ 5,634"/>
        <filter val="$ 5,664"/>
        <filter val="$ 5,735"/>
        <filter val="$ 5,747,389"/>
        <filter val="$ 5,881,024"/>
        <filter val="$ 5,973,983"/>
        <filter val="$ 50,022"/>
        <filter val="$ 50,120"/>
        <filter val="$ 50,210"/>
        <filter val="$ 510,520"/>
        <filter val="$ 52,505"/>
        <filter val="$ 520,540"/>
        <filter val="$ 521"/>
        <filter val="$ 527,562"/>
        <filter val="$ 53,820"/>
        <filter val="$ 54,870"/>
        <filter val="$ 54,914"/>
        <filter val="$ 543"/>
        <filter val="$ 55,008"/>
        <filter val="$ 555"/>
        <filter val="$ 555,620"/>
        <filter val="$ 559"/>
        <filter val="$ 561"/>
        <filter val="$ 561,596"/>
        <filter val="$ 57,220"/>
        <filter val="$ 57,510"/>
        <filter val="$ 58,391"/>
        <filter val="$ 58,746"/>
        <filter val="$ 589,574"/>
        <filter val="$ 594"/>
        <filter val="$ 6,013"/>
        <filter val="$ 6,078"/>
        <filter val="$ 6,112"/>
        <filter val="$ 6,212,887"/>
        <filter val="$ 6,323,301"/>
        <filter val="$ 6,338,172"/>
        <filter val="$ 6,366"/>
        <filter val="$ 6,453"/>
        <filter val="$ 6,532"/>
        <filter val="$ 6,669"/>
        <filter val="$ 6,678"/>
        <filter val="$ 6,730"/>
        <filter val="$ 6,842"/>
        <filter val="$ 607,749"/>
        <filter val="$ 61,168"/>
        <filter val="$ 61,936"/>
        <filter val="$ 61,950"/>
        <filter val="$ 617"/>
        <filter val="$ 62,310"/>
        <filter val="$ 62,636"/>
        <filter val="$ 62,672"/>
        <filter val="$ 626,182"/>
        <filter val="$ 63,580"/>
        <filter val="$ 636"/>
        <filter val="$ 659,986"/>
        <filter val="$ 66,415"/>
        <filter val="$ 663,485"/>
        <filter val="$ 666,213"/>
        <filter val="$ 67,373"/>
        <filter val="$ 67,935"/>
        <filter val="$ 671"/>
        <filter val="$ 677,573"/>
        <filter val="$ 691,109"/>
        <filter val="$ 693"/>
        <filter val="$ 695,441"/>
        <filter val="$ 7,238,723"/>
        <filter val="$ 7,305"/>
        <filter val="$ 7,432"/>
        <filter val="$ 7,504"/>
        <filter val="$ 7,586,582"/>
        <filter val="$ 7,638"/>
        <filter val="$ 7,650"/>
        <filter val="$ 7,826"/>
        <filter val="$ 7,865"/>
        <filter val="$ 70,458"/>
        <filter val="$ 701"/>
        <filter val="$ 701,995"/>
        <filter val="$ 702,080"/>
        <filter val="$ 72,020"/>
        <filter val="$ 731,673"/>
        <filter val="$ 745"/>
        <filter val="$ 755,008"/>
        <filter val="$ 760,440"/>
        <filter val="$ 778,734"/>
        <filter val="$ 78,045"/>
        <filter val="$ 78,150"/>
        <filter val="$ 78,295"/>
        <filter val="$ 78,420"/>
        <filter val="$ 78,510"/>
        <filter val="$ 780,810"/>
        <filter val="$ 781"/>
        <filter val="$ 79,973"/>
        <filter val="$ 796"/>
        <filter val="$ 798"/>
        <filter val="$ 8,155"/>
        <filter val="$ 8,230"/>
        <filter val="$ 8,321"/>
        <filter val="$ 8,542"/>
        <filter val="$ 8,577,244"/>
        <filter val="$ 8,738,100"/>
        <filter val="$ 8,804"/>
        <filter val="$ 8,885"/>
        <filter val="$ 8,952"/>
        <filter val="$ 80,240"/>
        <filter val="$ 80,259"/>
        <filter val="$ 81,468"/>
        <filter val="$ 81,511"/>
        <filter val="$ 81,570"/>
        <filter val="$ 821,793"/>
        <filter val="$ 834,868"/>
        <filter val="$ 84,362"/>
        <filter val="$ 840"/>
        <filter val="$ 847,514"/>
        <filter val="$ 855,848"/>
        <filter val="$ 86,765"/>
        <filter val="$ 86,946"/>
        <filter val="$ 860,528"/>
        <filter val="$ 864"/>
        <filter val="$ 87,967"/>
        <filter val="$ 870,547"/>
        <filter val="$ 877"/>
        <filter val="$ 879"/>
        <filter val="$ 883"/>
        <filter val="$ 883,772"/>
        <filter val="$ 89,831"/>
        <filter val="$ 891"/>
        <filter val="$ 9,164"/>
        <filter val="$ 9,240"/>
        <filter val="$ 9,380"/>
        <filter val="$ 9,483"/>
        <filter val="$ 9,819"/>
        <filter val="$ 9,877"/>
        <filter val="$ 90,587"/>
        <filter val="$ 904"/>
        <filter val="$ 91,260"/>
        <filter val="$ 912,110"/>
        <filter val="$ 924"/>
        <filter val="$ 929"/>
        <filter val="$ 93,516"/>
        <filter val="$ 94,266"/>
        <filter val="$ 94,428"/>
        <filter val="$ 94,629"/>
        <filter val="$ 947"/>
        <filter val="$ 947,510"/>
        <filter val="$ 954"/>
        <filter val="$ 957,918"/>
        <filter val="$ 96,935"/>
        <filter val="$ 967,050"/>
        <filter val="$ 968"/>
        <filter val="$ 973"/>
        <filter val="$ 977"/>
        <filter val="$ 983"/>
        <filter val="$ 986,575"/>
        <filter val="$ 99,485"/>
        <filter val="$ 993,133"/>
        <filter val="$ 994"/>
      </filters>
    </filterColumn>
  </autoFilter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 OFERTA NO REGULADOS</vt:lpstr>
      <vt:lpstr>INSTRUCCIONES DEL DILIGENCIAMI</vt:lpstr>
      <vt:lpstr>ANEXO 01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Elena Villalobos Sanchez</dc:creator>
  <cp:lastModifiedBy>Maria Elena Villalobos Sanchez</cp:lastModifiedBy>
  <dcterms:created xsi:type="dcterms:W3CDTF">2026-01-21T14:09:47Z</dcterms:created>
  <dcterms:modified xsi:type="dcterms:W3CDTF">2026-05-11T21:16:22Z</dcterms:modified>
</cp:coreProperties>
</file>