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Z:\COMEDORES\14034-Comedores 2025\14034-1 Gestion BPM JH\Reporte pequeños productores\007-016-2025\"/>
    </mc:Choice>
  </mc:AlternateContent>
  <xr:revisionPtr revIDLastSave="0" documentId="13_ncr:1_{F41B990D-40A9-4770-B149-A6A71B596D70}" xr6:coauthVersionLast="47" xr6:coauthVersionMax="47" xr10:uidLastSave="{00000000-0000-0000-0000-000000000000}"/>
  <bookViews>
    <workbookView xWindow="-120" yWindow="-120" windowWidth="29040" windowHeight="15720" tabRatio="545" firstSheet="1" activeTab="1" xr2:uid="{00000000-000D-0000-FFFF-FFFF00000000}"/>
  </bookViews>
  <sheets>
    <sheet name="1. REPORTE GENERAL" sheetId="2" state="hidden" r:id="rId1"/>
    <sheet name="Fresmar S.AS." sheetId="15" r:id="rId2"/>
  </sheets>
  <definedNames>
    <definedName name="_xlnm._FilterDatabase" localSheetId="0" hidden="1">'1. REPORTE GENERAL'!$B$5:$AA$54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 i="15" l="1"/>
  <c r="N7" i="15" s="1"/>
  <c r="M61" i="15"/>
  <c r="M62" i="15"/>
  <c r="M63" i="15"/>
  <c r="M64" i="15"/>
</calcChain>
</file>

<file path=xl/sharedStrings.xml><?xml version="1.0" encoding="utf-8"?>
<sst xmlns="http://schemas.openxmlformats.org/spreadsheetml/2006/main" count="327" uniqueCount="137">
  <si>
    <t>“En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así mismo se informa que la información suministrada será tratada por el Ministerio de Agricultura y Desarrollo Rural como responsable del tratamiento, conforme a la política de Tratamiento y Protección de Datos Personales publicada en el portal WEB institucional: sitio https://www.minagricultura.gov.co/ , por lo tanto MinAgricultura garantizará la confidencialidad, privacidad, seguridad y circulación restringida de los datos personales.”</t>
  </si>
  <si>
    <t>ALIADO COMERCIAL</t>
  </si>
  <si>
    <t>NOMBRE DEL REPRESENTANTE DE LA ASOCIACIÓN O PRODUCTOR BENEFICIARIO</t>
  </si>
  <si>
    <t>NÚMERO DE CONTACTO DEL REPRESENTANTE DE LA ASOCIACIÓN O PRODUCTOR BENEFICIARIO</t>
  </si>
  <si>
    <t>GRUPO POBLACIONAL</t>
  </si>
  <si>
    <t>PRODUCTO</t>
  </si>
  <si>
    <t>DEPARTAMENTO</t>
  </si>
  <si>
    <t>MUNICIPIO</t>
  </si>
  <si>
    <t>PDET</t>
  </si>
  <si>
    <t>MUJERES</t>
  </si>
  <si>
    <t>HOMBRES</t>
  </si>
  <si>
    <t>VICTIMAS DEL CONFLICTO</t>
  </si>
  <si>
    <t>LGTBIQ</t>
  </si>
  <si>
    <t>REINCORPORADOS</t>
  </si>
  <si>
    <t>ÁREA COMPROMETIDAS EN LA VENTA</t>
  </si>
  <si>
    <t>UNIDAD</t>
  </si>
  <si>
    <t>CANTIDAD DEL PRODUCTO AGROPECUARIO A COMERCIALIZAR</t>
  </si>
  <si>
    <t>PRECIO UNITARIO ESTIMADO DE VENTA</t>
  </si>
  <si>
    <t>VENTA TOTAL ESTIMADA</t>
  </si>
  <si>
    <t>ENTIDAD PÚBLICA O PRIVADA QUE REPORTA</t>
  </si>
  <si>
    <t>OBSERVACIÓN</t>
  </si>
  <si>
    <t>FECHA DE REPORTE</t>
  </si>
  <si>
    <t xml:space="preserve">ENCADENAMIENTOS PRIVADOS Y PUBLICOS </t>
  </si>
  <si>
    <t xml:space="preserve">Numero de acuerdo </t>
  </si>
  <si>
    <t>PRODUCTOR/ASOCIACIÓN</t>
  </si>
  <si>
    <t>CC/NIT
(PRODUCTOR/ASOCIACIÓN)</t>
  </si>
  <si>
    <t>NÚMERO DE PRODUCTORES</t>
  </si>
  <si>
    <t>PERSONAS CON DISCAPACIDAD</t>
  </si>
  <si>
    <t>ASOCIACION</t>
  </si>
  <si>
    <t>NORTE DE SANTANDER</t>
  </si>
  <si>
    <t>NO</t>
  </si>
  <si>
    <t>KL</t>
  </si>
  <si>
    <t>OCAÑA</t>
  </si>
  <si>
    <t>SARDINATA</t>
  </si>
  <si>
    <t>GUAYABA</t>
  </si>
  <si>
    <t>AHUYAMA</t>
  </si>
  <si>
    <t>PIÑA</t>
  </si>
  <si>
    <t>YUCA</t>
  </si>
  <si>
    <t>ACEITE</t>
  </si>
  <si>
    <t>CHOCOLATE</t>
  </si>
  <si>
    <t>MAIZ</t>
  </si>
  <si>
    <t>PANELA</t>
  </si>
  <si>
    <t>PAPA</t>
  </si>
  <si>
    <t>ASOCIACION MULTIACTIVA DE AGROPECUARIOS DEL NORTE DE SANTANDER</t>
  </si>
  <si>
    <t xml:space="preserve">ASOCIACION MULTIACTIVA DE AGROPECUARIOS DEL  NORTE </t>
  </si>
  <si>
    <t>DANIELA ALEXANDRA DELGADO LEAL</t>
  </si>
  <si>
    <t>SAN CAYETANO</t>
  </si>
  <si>
    <t>CORPORACIÓN NUEVA GRANADA</t>
  </si>
  <si>
    <t>CEBOLLA CABEZONA ROJA</t>
  </si>
  <si>
    <t>CEBOLLA JUNCA</t>
  </si>
  <si>
    <t>CHITAGA</t>
  </si>
  <si>
    <t>MANDARINA</t>
  </si>
  <si>
    <t>DURANIA</t>
  </si>
  <si>
    <t>PEPINO</t>
  </si>
  <si>
    <t>TOMATE CHONTO</t>
  </si>
  <si>
    <t>ZANAHORIA</t>
  </si>
  <si>
    <t>CÚCUTA</t>
  </si>
  <si>
    <t>PLATANO VERDE</t>
  </si>
  <si>
    <t>PUERTO SANTANDER</t>
  </si>
  <si>
    <t>NARANJA</t>
  </si>
  <si>
    <t>VEREDA VEGAS DEL PAMPLONITA</t>
  </si>
  <si>
    <t>BANANO</t>
  </si>
  <si>
    <t>CORPORTACIÓN NUEVA GRANADA</t>
  </si>
  <si>
    <t>MANGO</t>
  </si>
  <si>
    <t>LA MEJOR</t>
  </si>
  <si>
    <t>(607)5780034</t>
  </si>
  <si>
    <t>LECHE</t>
  </si>
  <si>
    <t>LITRO</t>
  </si>
  <si>
    <t>DISTRIBUCIONES EL REY</t>
  </si>
  <si>
    <t>YURY TATIANA RINCON</t>
  </si>
  <si>
    <t>HUEVOS JACKY</t>
  </si>
  <si>
    <t>JACKELINE PATIÑO RUEDA</t>
  </si>
  <si>
    <t>HUEVO</t>
  </si>
  <si>
    <t>LOS PATIOS</t>
  </si>
  <si>
    <t>CUBETA</t>
  </si>
  <si>
    <t>ASPAGRO</t>
  </si>
  <si>
    <t>LUIS ALBERTO TULANDE</t>
  </si>
  <si>
    <t>ARBOLEDA</t>
  </si>
  <si>
    <t>Kg</t>
  </si>
  <si>
    <t>$</t>
  </si>
  <si>
    <t>AZUNA</t>
  </si>
  <si>
    <t>JESUS ARENAS SEPULVEDA</t>
  </si>
  <si>
    <t>FRIJOL</t>
  </si>
  <si>
    <t>CARNES RAFICO</t>
  </si>
  <si>
    <t>RAFAEL MONROY CAPACHO</t>
  </si>
  <si>
    <t>CARNE</t>
  </si>
  <si>
    <t>EMPAQUETADORA DEL NORTE</t>
  </si>
  <si>
    <t>ARVEY DUQUE VILLAMIZAR</t>
  </si>
  <si>
    <t xml:space="preserve"> 2 LITRO</t>
  </si>
  <si>
    <t>MERCORED</t>
  </si>
  <si>
    <t xml:space="preserve">FEDERACIÓN AGROALIMENTARIA, Y AGROAMBIENTAL CAMPESINA </t>
  </si>
  <si>
    <t>PEDRO JAVIER RINCON DUARTE</t>
  </si>
  <si>
    <t>PIEDECUESTA</t>
  </si>
  <si>
    <t>ASOCIACION PRODUCTORA Y COMERCIALIZADORA DE CAFÉ ESPECIAL TOLEDO CAFETOL</t>
  </si>
  <si>
    <t>CAFETOL</t>
  </si>
  <si>
    <t>CAFÉ</t>
  </si>
  <si>
    <t>TOLEDO</t>
  </si>
  <si>
    <t>KILO</t>
  </si>
  <si>
    <t>REPORTE DE ENTIDADES LEY 2046 DE 2020</t>
  </si>
  <si>
    <t>SOLICITUD DE INFORMACIÓN SOBRE EL CUMPLIMIENTO DE LA LEY 2046 DE 2020 - FOMENTO DE LA PARTICIPACIÓN DE PEQUEÑOS PRODUCTORES LOCALES EN COMPRAS PÚBLICAS DE ALIMENTOS</t>
  </si>
  <si>
    <t>NOMBRE DE LA ENTIDAD</t>
  </si>
  <si>
    <t>Producto Agropecuario Adquirido</t>
  </si>
  <si>
    <t xml:space="preserve">Cantidad </t>
  </si>
  <si>
    <t>Unidad</t>
  </si>
  <si>
    <t xml:space="preserve">Valor Unitario </t>
  </si>
  <si>
    <t>Valor Presupuesto Plan de compra de alimentos (100%)</t>
  </si>
  <si>
    <t>Observación</t>
  </si>
  <si>
    <t>Municipio</t>
  </si>
  <si>
    <t>Departamento</t>
  </si>
  <si>
    <t>Porcentaje de Cumplimiento %</t>
  </si>
  <si>
    <t>Valor Total</t>
  </si>
  <si>
    <t>VIGENCIA:</t>
  </si>
  <si>
    <t>Fecha de Reporte</t>
  </si>
  <si>
    <t>Nombre de quien Reporta</t>
  </si>
  <si>
    <t xml:space="preserve">Numero de Contacto </t>
  </si>
  <si>
    <t xml:space="preserve">Nombre de Operador </t>
  </si>
  <si>
    <t>Valor Contrato</t>
  </si>
  <si>
    <t>Productor - Asociación a  quien le compró</t>
  </si>
  <si>
    <t>Correo electronico  Asociación o productor</t>
  </si>
  <si>
    <t xml:space="preserve">Contrato No. </t>
  </si>
  <si>
    <t xml:space="preserve">email: </t>
  </si>
  <si>
    <t>Representante Legal</t>
  </si>
  <si>
    <t>Numero de Identificacion (NIT)</t>
  </si>
  <si>
    <t>email</t>
  </si>
  <si>
    <t>No. de contacto</t>
  </si>
  <si>
    <t>AGENCIA LOGISTICA DE LAS FUERZAS MILITARES REGIONAL CHOCO</t>
  </si>
  <si>
    <t>800172114-0</t>
  </si>
  <si>
    <t>CR (RA) DIEGO OMAR GORDILLO ROJAS</t>
  </si>
  <si>
    <t>Comercializadora Fresmar S.A.S</t>
  </si>
  <si>
    <t>Cordoba</t>
  </si>
  <si>
    <t>Lorica</t>
  </si>
  <si>
    <t>Mojarra</t>
  </si>
  <si>
    <t>Jairo Alberto Herrera Méndez</t>
  </si>
  <si>
    <t>jairo.herrera@agencialogistica.gov.co</t>
  </si>
  <si>
    <t>ASOCIACION COMUNITARIA DE CAMPESINOS, AGRICULTORES Y POBLACIÓN VULNERABLE DEL
MUNICIPIO DE SANTA CRUZ DE LORICA – CÓRDOBA “ASOCCAP”</t>
  </si>
  <si>
    <t>asociaciondecampesinos.asoccap@gmail.com</t>
  </si>
  <si>
    <t>007-014-2025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</si>
</sst>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240A]\ * #,##0_);_([$$-240A]\ * \(#,##0\);_([$$-240A]\ * &quot;-&quot;??_);_(@_)"/>
    <numFmt numFmtId="166" formatCode="_-&quot;$&quot;\ * #,##0_-;\-&quot;$&quot;\ * #,##0_-;_-&quot;$&quot;\ * &quot;-&quot;??_-;_-@_-"/>
    <numFmt numFmtId="167" formatCode="_-&quot;$&quot;\ * #,##0.000_-;\-&quot;$&quot;\ * #,##0.000_-;_-&quot;$&quot;\ * &quot;-&quot;??_-;_-@_-"/>
    <numFmt numFmtId="168" formatCode="_-* #,##0_-;\-* #,##0_-;_-* &quot;-&quot;??_-;_-@_-"/>
  </numFmts>
  <fonts count="30" x14ac:knownFonts="1">
    <font>
      <sz val="11"/>
      <color theme="1"/>
      <name val="Calibri"/>
      <family val="2"/>
      <scheme val="minor"/>
    </font>
    <font>
      <sz val="11"/>
      <color theme="1"/>
      <name val="Calibri"/>
      <family val="2"/>
      <scheme val="minor"/>
    </font>
    <font>
      <sz val="11"/>
      <color theme="1"/>
      <name val="Arial Narrow"/>
      <family val="2"/>
    </font>
    <font>
      <sz val="10"/>
      <color theme="1"/>
      <name val="Arial Narrow"/>
      <family val="2"/>
    </font>
    <font>
      <i/>
      <sz val="10"/>
      <color theme="1"/>
      <name val="Arial Narrow"/>
      <family val="2"/>
    </font>
    <font>
      <sz val="11"/>
      <name val="Arial Narrow"/>
      <family val="2"/>
    </font>
    <font>
      <sz val="10"/>
      <name val="Arial Narrow"/>
      <family val="2"/>
    </font>
    <font>
      <b/>
      <sz val="10"/>
      <color theme="1"/>
      <name val="Arial Narrow"/>
      <family val="2"/>
    </font>
    <font>
      <sz val="10"/>
      <name val="Arial"/>
      <family val="2"/>
    </font>
    <font>
      <sz val="10"/>
      <color theme="1"/>
      <name val="Arial"/>
      <family val="2"/>
    </font>
    <font>
      <sz val="12"/>
      <color indexed="8"/>
      <name val="Calibri"/>
      <family val="2"/>
      <charset val="1"/>
    </font>
    <font>
      <sz val="8"/>
      <name val="Calibri"/>
      <family val="2"/>
      <scheme val="minor"/>
    </font>
    <font>
      <sz val="10"/>
      <color rgb="FF212529"/>
      <name val="Calibri"/>
      <family val="2"/>
      <scheme val="minor"/>
    </font>
    <font>
      <sz val="10"/>
      <color theme="1"/>
      <name val="Calibri"/>
      <family val="2"/>
      <scheme val="minor"/>
    </font>
    <font>
      <b/>
      <sz val="11"/>
      <name val="Arial Narrow"/>
      <family val="2"/>
    </font>
    <font>
      <sz val="11"/>
      <color rgb="FF474F56"/>
      <name val="Arial Narrow"/>
      <family val="2"/>
    </font>
    <font>
      <sz val="11"/>
      <color rgb="FF444444"/>
      <name val="Arial Narrow"/>
      <family val="2"/>
    </font>
    <font>
      <sz val="11"/>
      <color rgb="FF434343"/>
      <name val="Arial Narrow"/>
      <family val="2"/>
    </font>
    <font>
      <sz val="11"/>
      <color theme="1"/>
      <name val="Arial"/>
      <family val="2"/>
    </font>
    <font>
      <b/>
      <sz val="11"/>
      <color theme="1"/>
      <name val="Arial"/>
      <family val="2"/>
    </font>
    <font>
      <b/>
      <sz val="12"/>
      <color theme="1"/>
      <name val="Arial"/>
      <family val="2"/>
    </font>
    <font>
      <b/>
      <sz val="14"/>
      <color theme="1"/>
      <name val="Arial"/>
      <family val="2"/>
    </font>
    <font>
      <b/>
      <sz val="12"/>
      <color rgb="FF202124"/>
      <name val="Arial"/>
      <family val="2"/>
    </font>
    <font>
      <b/>
      <sz val="12"/>
      <name val="Arial"/>
      <family val="2"/>
    </font>
    <font>
      <b/>
      <sz val="24"/>
      <color theme="4" tint="-0.249977111117893"/>
      <name val="Arial"/>
      <family val="2"/>
    </font>
    <font>
      <b/>
      <sz val="8"/>
      <color theme="1"/>
      <name val="Arial"/>
      <family val="2"/>
    </font>
    <font>
      <b/>
      <sz val="24"/>
      <color rgb="FF202124"/>
      <name val="Arial"/>
      <family val="2"/>
    </font>
    <font>
      <u/>
      <sz val="11"/>
      <color theme="10"/>
      <name val="Calibri"/>
      <family val="2"/>
      <scheme val="minor"/>
    </font>
    <font>
      <sz val="11"/>
      <color rgb="FF000000"/>
      <name val="Calibri"/>
      <family val="2"/>
    </font>
    <font>
      <sz val="10"/>
      <color rgb="FF000000"/>
      <name val="Calibri"/>
      <family val="2"/>
    </font>
  </fonts>
  <fills count="10">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76B64A"/>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FFFF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theme="0" tint="-0.34998626667073579"/>
      </left>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3">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8" fillId="0" borderId="0"/>
    <xf numFmtId="0" fontId="8" fillId="0" borderId="0"/>
    <xf numFmtId="0" fontId="1" fillId="0" borderId="0"/>
    <xf numFmtId="42" fontId="1" fillId="0" borderId="0" applyFont="0" applyFill="0" applyBorder="0" applyAlignment="0" applyProtection="0"/>
    <xf numFmtId="0" fontId="10" fillId="0" borderId="0"/>
    <xf numFmtId="0" fontId="1" fillId="0" borderId="0"/>
    <xf numFmtId="0" fontId="27" fillId="0" borderId="0" applyNumberFormat="0" applyFill="0" applyBorder="0" applyAlignment="0" applyProtection="0"/>
  </cellStyleXfs>
  <cellXfs count="157">
    <xf numFmtId="0" fontId="0" fillId="0" borderId="0" xfId="0"/>
    <xf numFmtId="0" fontId="6" fillId="0" borderId="1" xfId="1" applyNumberFormat="1" applyFont="1" applyFill="1" applyBorder="1" applyAlignment="1">
      <alignment horizontal="center" vertical="center"/>
    </xf>
    <xf numFmtId="44" fontId="6" fillId="0" borderId="1" xfId="3"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8" fillId="4"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5"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165" fontId="6" fillId="0" borderId="1" xfId="0" applyNumberFormat="1" applyFont="1" applyBorder="1" applyAlignment="1">
      <alignment horizontal="center" vertical="center"/>
    </xf>
    <xf numFmtId="165" fontId="6"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xf>
    <xf numFmtId="0" fontId="3" fillId="2" borderId="0" xfId="0" applyFont="1" applyFill="1" applyAlignment="1">
      <alignment horizontal="center" vertical="center"/>
    </xf>
    <xf numFmtId="0" fontId="3" fillId="0" borderId="0" xfId="0" applyFont="1" applyAlignment="1">
      <alignment horizontal="center" vertical="center"/>
    </xf>
    <xf numFmtId="0" fontId="6" fillId="0" borderId="7"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4" borderId="1" xfId="0" applyFont="1" applyFill="1" applyBorder="1" applyAlignment="1">
      <alignment horizontal="center" vertical="center" wrapText="1" shrinkToFit="1"/>
    </xf>
    <xf numFmtId="0" fontId="8" fillId="0" borderId="1" xfId="1" applyNumberFormat="1" applyFont="1" applyFill="1" applyBorder="1" applyAlignment="1">
      <alignment horizontal="center" vertical="center"/>
    </xf>
    <xf numFmtId="0" fontId="8" fillId="0" borderId="1" xfId="4" applyFont="1" applyBorder="1" applyAlignment="1">
      <alignment horizontal="center" vertical="center"/>
    </xf>
    <xf numFmtId="1" fontId="8" fillId="0" borderId="1" xfId="0" applyNumberFormat="1" applyFont="1" applyBorder="1" applyAlignment="1">
      <alignment horizontal="center" vertical="center" wrapText="1"/>
    </xf>
    <xf numFmtId="165" fontId="8" fillId="0" borderId="1" xfId="0" applyNumberFormat="1" applyFont="1" applyBorder="1" applyAlignment="1">
      <alignment horizontal="center" vertical="center"/>
    </xf>
    <xf numFmtId="165" fontId="8"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xf numFmtId="44" fontId="13" fillId="0" borderId="1" xfId="3" applyFont="1" applyBorder="1" applyAlignment="1">
      <alignment horizontal="center" vertical="center"/>
    </xf>
    <xf numFmtId="0" fontId="12" fillId="0" borderId="0" xfId="0" applyFont="1" applyAlignment="1">
      <alignment horizontal="center" vertical="center"/>
    </xf>
    <xf numFmtId="0" fontId="13" fillId="4" borderId="7" xfId="0" applyFont="1" applyFill="1" applyBorder="1" applyAlignment="1">
      <alignment horizontal="center" vertical="center"/>
    </xf>
    <xf numFmtId="0" fontId="13" fillId="0" borderId="7" xfId="0" applyFont="1" applyBorder="1" applyAlignment="1">
      <alignment horizontal="center" vertical="center"/>
    </xf>
    <xf numFmtId="44" fontId="13" fillId="0" borderId="7" xfId="3" applyFont="1" applyBorder="1" applyAlignment="1">
      <alignment horizontal="center" vertical="center"/>
    </xf>
    <xf numFmtId="167" fontId="13" fillId="0" borderId="7" xfId="3" applyNumberFormat="1" applyFont="1" applyBorder="1" applyAlignment="1">
      <alignment horizontal="center" vertical="center"/>
    </xf>
    <xf numFmtId="166" fontId="3" fillId="0" borderId="1" xfId="3" applyNumberFormat="1" applyFont="1" applyBorder="1" applyAlignment="1">
      <alignment horizontal="center" vertical="center"/>
    </xf>
    <xf numFmtId="0" fontId="8" fillId="4" borderId="1" xfId="0" applyFont="1" applyFill="1" applyBorder="1" applyAlignment="1">
      <alignment horizontal="center" vertical="center" wrapText="1"/>
    </xf>
    <xf numFmtId="0" fontId="0" fillId="0" borderId="1" xfId="0" applyBorder="1" applyAlignment="1">
      <alignment horizontal="center" vertical="center"/>
    </xf>
    <xf numFmtId="0" fontId="0" fillId="0" borderId="0" xfId="0" applyAlignment="1">
      <alignment wrapText="1"/>
    </xf>
    <xf numFmtId="0" fontId="3" fillId="6" borderId="1" xfId="0" applyFont="1" applyFill="1" applyBorder="1" applyAlignment="1">
      <alignment horizontal="center" vertical="center" wrapText="1"/>
    </xf>
    <xf numFmtId="0" fontId="3" fillId="6" borderId="1" xfId="4" applyFont="1" applyFill="1" applyBorder="1" applyAlignment="1">
      <alignment horizontal="center" vertical="center"/>
    </xf>
    <xf numFmtId="0" fontId="2" fillId="4" borderId="1" xfId="0" applyFont="1" applyFill="1" applyBorder="1" applyAlignment="1">
      <alignment horizontal="center" vertical="center" wrapText="1"/>
    </xf>
    <xf numFmtId="0" fontId="3" fillId="6" borderId="1" xfId="1" applyNumberFormat="1" applyFont="1" applyFill="1" applyBorder="1" applyAlignment="1">
      <alignment horizontal="center" vertical="center"/>
    </xf>
    <xf numFmtId="0" fontId="0" fillId="4" borderId="1" xfId="0" applyFill="1" applyBorder="1" applyAlignment="1">
      <alignment horizontal="center" vertical="center"/>
    </xf>
    <xf numFmtId="3" fontId="0" fillId="0" borderId="1" xfId="0" applyNumberFormat="1" applyBorder="1"/>
    <xf numFmtId="0" fontId="2" fillId="0" borderId="1" xfId="0" applyFont="1" applyBorder="1" applyAlignment="1">
      <alignment horizontal="center" vertical="center"/>
    </xf>
    <xf numFmtId="14" fontId="5" fillId="0" borderId="1" xfId="0" applyNumberFormat="1" applyFont="1" applyBorder="1" applyAlignment="1">
      <alignment horizontal="center" vertical="center" wrapText="1"/>
    </xf>
    <xf numFmtId="0" fontId="2" fillId="0" borderId="0" xfId="0" applyFont="1" applyAlignment="1">
      <alignment horizontal="center" vertical="center" wrapText="1"/>
    </xf>
    <xf numFmtId="0" fontId="14" fillId="5" borderId="4" xfId="0" applyFont="1" applyFill="1" applyBorder="1" applyAlignment="1">
      <alignment horizontal="center" vertical="center" wrapText="1"/>
    </xf>
    <xf numFmtId="0" fontId="14" fillId="5" borderId="6" xfId="0" applyFont="1" applyFill="1" applyBorder="1" applyAlignment="1">
      <alignment horizontal="center" vertical="center"/>
    </xf>
    <xf numFmtId="0" fontId="14" fillId="5" borderId="3"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5" xfId="0" applyFont="1" applyFill="1" applyBorder="1" applyAlignment="1">
      <alignment horizontal="center" vertical="center" wrapText="1"/>
    </xf>
    <xf numFmtId="0" fontId="14" fillId="5" borderId="1" xfId="0" applyFont="1" applyFill="1" applyBorder="1" applyAlignment="1">
      <alignment horizontal="center" vertical="center" wrapText="1"/>
    </xf>
    <xf numFmtId="41" fontId="14" fillId="5" borderId="5" xfId="2" applyFont="1" applyFill="1" applyBorder="1" applyAlignment="1">
      <alignment horizontal="center" vertical="center" wrapText="1"/>
    </xf>
    <xf numFmtId="41" fontId="14" fillId="5" borderId="1" xfId="2" applyFont="1" applyFill="1" applyBorder="1" applyAlignment="1">
      <alignment horizontal="center" vertical="center" wrapText="1"/>
    </xf>
    <xf numFmtId="0" fontId="2" fillId="0" borderId="0" xfId="0" applyFont="1" applyAlignment="1">
      <alignment horizontal="center" vertical="center"/>
    </xf>
    <xf numFmtId="0" fontId="5" fillId="0" borderId="1" xfId="4" applyFont="1" applyBorder="1" applyAlignment="1">
      <alignment horizontal="center" vertical="center" wrapText="1"/>
    </xf>
    <xf numFmtId="0" fontId="2"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0" fontId="5" fillId="0" borderId="1" xfId="1" applyNumberFormat="1" applyFont="1" applyFill="1" applyBorder="1" applyAlignment="1">
      <alignment horizontal="center" vertical="center"/>
    </xf>
    <xf numFmtId="165" fontId="5" fillId="0" borderId="1" xfId="0" applyNumberFormat="1" applyFont="1" applyBorder="1" applyAlignment="1">
      <alignment horizontal="center" vertical="center"/>
    </xf>
    <xf numFmtId="0" fontId="2" fillId="0" borderId="9" xfId="0" applyFont="1" applyBorder="1" applyAlignment="1">
      <alignment horizontal="center" vertical="center" wrapText="1"/>
    </xf>
    <xf numFmtId="166" fontId="5" fillId="0" borderId="1" xfId="3"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165" fontId="2" fillId="0" borderId="1" xfId="0" applyNumberFormat="1" applyFont="1" applyBorder="1" applyAlignment="1">
      <alignment horizontal="center" vertical="center"/>
    </xf>
    <xf numFmtId="0" fontId="5" fillId="0" borderId="7" xfId="0" applyFont="1" applyBorder="1" applyAlignment="1">
      <alignment horizontal="center" vertical="center" wrapText="1"/>
    </xf>
    <xf numFmtId="0" fontId="15" fillId="0" borderId="0" xfId="0" applyFont="1" applyAlignment="1">
      <alignment horizontal="center" vertical="center" wrapText="1"/>
    </xf>
    <xf numFmtId="0" fontId="7" fillId="2" borderId="0" xfId="0" applyFont="1" applyFill="1" applyAlignment="1">
      <alignment horizontal="center" vertical="center"/>
    </xf>
    <xf numFmtId="0" fontId="16" fillId="0" borderId="0" xfId="0" applyFont="1" applyAlignment="1">
      <alignment horizontal="center" vertical="center" wrapText="1"/>
    </xf>
    <xf numFmtId="0" fontId="5" fillId="0" borderId="1" xfId="1" applyNumberFormat="1" applyFont="1" applyFill="1" applyBorder="1" applyAlignment="1">
      <alignment horizontal="center" vertical="center" wrapText="1"/>
    </xf>
    <xf numFmtId="3" fontId="2" fillId="0" borderId="3" xfId="0" applyNumberFormat="1" applyFont="1" applyBorder="1" applyAlignment="1">
      <alignment horizontal="center" vertical="center" wrapText="1"/>
    </xf>
    <xf numFmtId="0" fontId="17" fillId="0" borderId="0" xfId="0" applyFont="1" applyAlignment="1">
      <alignment horizontal="center" vertical="center" wrapText="1"/>
    </xf>
    <xf numFmtId="0" fontId="2" fillId="0" borderId="1" xfId="4" applyFont="1" applyBorder="1" applyAlignment="1">
      <alignment horizontal="center" vertical="center" wrapText="1"/>
    </xf>
    <xf numFmtId="0" fontId="5" fillId="0" borderId="1" xfId="0" applyFont="1" applyBorder="1" applyAlignment="1">
      <alignment horizontal="center" vertical="center"/>
    </xf>
    <xf numFmtId="0" fontId="5" fillId="0" borderId="1" xfId="2" applyNumberFormat="1" applyFont="1" applyBorder="1" applyAlignment="1">
      <alignment horizontal="center" vertical="center"/>
    </xf>
    <xf numFmtId="44" fontId="3" fillId="0" borderId="0" xfId="0" applyNumberFormat="1" applyFont="1" applyAlignment="1">
      <alignment horizontal="center" vertical="center" wrapText="1"/>
    </xf>
    <xf numFmtId="44" fontId="5" fillId="0" borderId="1" xfId="0" applyNumberFormat="1" applyFont="1" applyBorder="1" applyAlignment="1">
      <alignment horizontal="center" vertical="center" wrapText="1"/>
    </xf>
    <xf numFmtId="44" fontId="2" fillId="0" borderId="1" xfId="0" applyNumberFormat="1" applyFont="1" applyBorder="1" applyAlignment="1">
      <alignment horizontal="center" vertical="center" wrapText="1"/>
    </xf>
    <xf numFmtId="44" fontId="5" fillId="0" borderId="1" xfId="3" applyFont="1" applyFill="1" applyBorder="1" applyAlignment="1">
      <alignment horizontal="center" vertical="center" wrapText="1"/>
    </xf>
    <xf numFmtId="44" fontId="5" fillId="0" borderId="5" xfId="0" applyNumberFormat="1" applyFont="1" applyBorder="1" applyAlignment="1">
      <alignment horizontal="center" vertical="center" wrapText="1"/>
    </xf>
    <xf numFmtId="44" fontId="2" fillId="0" borderId="5" xfId="0" applyNumberFormat="1" applyFont="1" applyBorder="1" applyAlignment="1">
      <alignment horizontal="center" vertical="center" wrapText="1"/>
    </xf>
    <xf numFmtId="44" fontId="5" fillId="0" borderId="5" xfId="3" applyFont="1" applyFill="1" applyBorder="1" applyAlignment="1">
      <alignment horizontal="center" vertical="center" wrapText="1"/>
    </xf>
    <xf numFmtId="44" fontId="2" fillId="0" borderId="1" xfId="9" applyNumberFormat="1" applyFont="1" applyBorder="1" applyAlignment="1">
      <alignment horizontal="center" vertical="center" wrapText="1"/>
    </xf>
    <xf numFmtId="0" fontId="20" fillId="7" borderId="19" xfId="0" applyFont="1" applyFill="1" applyBorder="1" applyAlignment="1">
      <alignment horizontal="center" vertical="center" wrapText="1"/>
    </xf>
    <xf numFmtId="0" fontId="19" fillId="7" borderId="19" xfId="0" applyFont="1" applyFill="1" applyBorder="1" applyAlignment="1">
      <alignment horizontal="center" vertical="center" wrapText="1"/>
    </xf>
    <xf numFmtId="0" fontId="25" fillId="7" borderId="17" xfId="0" applyFont="1" applyFill="1" applyBorder="1" applyAlignment="1">
      <alignment horizontal="center" vertical="center" textRotation="90" wrapText="1"/>
    </xf>
    <xf numFmtId="0" fontId="18" fillId="0" borderId="1" xfId="0" applyFont="1" applyBorder="1" applyAlignment="1">
      <alignment horizontal="center" vertical="center"/>
    </xf>
    <xf numFmtId="0" fontId="21" fillId="0" borderId="19" xfId="0" applyFont="1" applyBorder="1" applyAlignment="1">
      <alignment horizontal="center" vertical="center"/>
    </xf>
    <xf numFmtId="0" fontId="21" fillId="7" borderId="19" xfId="0" applyFont="1" applyFill="1" applyBorder="1" applyAlignment="1">
      <alignment horizontal="center" vertical="center"/>
    </xf>
    <xf numFmtId="0" fontId="21" fillId="0" borderId="14" xfId="0" applyFont="1" applyBorder="1" applyAlignment="1">
      <alignment horizontal="center" vertical="center"/>
    </xf>
    <xf numFmtId="0" fontId="19" fillId="7" borderId="19" xfId="0" applyFont="1" applyFill="1" applyBorder="1" applyAlignment="1">
      <alignment horizontal="center" vertical="center"/>
    </xf>
    <xf numFmtId="0" fontId="19" fillId="7" borderId="18" xfId="0" applyFont="1" applyFill="1" applyBorder="1" applyAlignment="1">
      <alignment horizontal="center" vertical="center" wrapText="1"/>
    </xf>
    <xf numFmtId="0" fontId="19" fillId="0" borderId="19" xfId="0" applyFont="1" applyBorder="1" applyAlignment="1">
      <alignment horizontal="center" vertical="center" wrapText="1"/>
    </xf>
    <xf numFmtId="0" fontId="19" fillId="7" borderId="11" xfId="0" applyFont="1" applyFill="1" applyBorder="1" applyAlignment="1">
      <alignment horizontal="center" vertical="center" wrapText="1"/>
    </xf>
    <xf numFmtId="0" fontId="18" fillId="0" borderId="1" xfId="0" applyFont="1" applyBorder="1" applyAlignment="1">
      <alignment horizontal="center" vertical="center" wrapText="1"/>
    </xf>
    <xf numFmtId="14" fontId="19" fillId="8" borderId="19" xfId="0" applyNumberFormat="1" applyFont="1" applyFill="1" applyBorder="1" applyAlignment="1">
      <alignment horizontal="center" vertical="center"/>
    </xf>
    <xf numFmtId="6" fontId="18" fillId="0" borderId="1" xfId="0" applyNumberFormat="1" applyFont="1" applyBorder="1" applyAlignment="1">
      <alignment horizontal="center" vertical="center"/>
    </xf>
    <xf numFmtId="166" fontId="18" fillId="0" borderId="1" xfId="3" applyNumberFormat="1" applyFont="1" applyBorder="1" applyAlignment="1">
      <alignment horizontal="center" vertical="center" wrapText="1"/>
    </xf>
    <xf numFmtId="0" fontId="27" fillId="0" borderId="1" xfId="12" applyBorder="1" applyAlignment="1">
      <alignment horizontal="center" vertical="center"/>
    </xf>
    <xf numFmtId="168" fontId="18" fillId="0" borderId="1" xfId="1" applyNumberFormat="1" applyFont="1" applyBorder="1" applyAlignment="1">
      <alignment horizontal="center" vertical="center"/>
    </xf>
    <xf numFmtId="166" fontId="18" fillId="0" borderId="1" xfId="3" applyNumberFormat="1" applyFont="1" applyBorder="1" applyAlignment="1">
      <alignment horizontal="center" vertical="center"/>
    </xf>
    <xf numFmtId="0" fontId="28" fillId="9" borderId="1" xfId="0" applyFont="1" applyFill="1" applyBorder="1" applyAlignment="1">
      <alignment horizontal="center" vertical="center" wrapText="1"/>
    </xf>
    <xf numFmtId="0" fontId="29" fillId="9" borderId="1" xfId="0" applyFont="1" applyFill="1" applyBorder="1" applyAlignment="1">
      <alignment wrapText="1"/>
    </xf>
    <xf numFmtId="0" fontId="18" fillId="0" borderId="1" xfId="0" applyFont="1" applyBorder="1" applyAlignment="1">
      <alignment vertical="center"/>
    </xf>
    <xf numFmtId="0" fontId="21" fillId="7" borderId="12" xfId="0" applyFont="1" applyFill="1" applyBorder="1" applyAlignment="1">
      <alignment horizontal="center" vertical="center"/>
    </xf>
    <xf numFmtId="0" fontId="18" fillId="0" borderId="3" xfId="0" applyFont="1" applyBorder="1" applyAlignment="1">
      <alignment horizontal="center" vertical="center"/>
    </xf>
    <xf numFmtId="6" fontId="18" fillId="0" borderId="3" xfId="0" applyNumberFormat="1" applyFont="1" applyBorder="1" applyAlignment="1">
      <alignment horizontal="center" vertical="center"/>
    </xf>
    <xf numFmtId="0" fontId="29" fillId="9" borderId="3" xfId="0" applyFont="1" applyFill="1" applyBorder="1" applyAlignment="1">
      <alignment wrapText="1"/>
    </xf>
    <xf numFmtId="0" fontId="27" fillId="0" borderId="3" xfId="12" applyBorder="1" applyAlignment="1">
      <alignment horizontal="center" vertical="center"/>
    </xf>
    <xf numFmtId="168" fontId="18" fillId="0" borderId="3" xfId="1" applyNumberFormat="1" applyFont="1" applyBorder="1" applyAlignment="1">
      <alignment horizontal="center" vertical="center"/>
    </xf>
    <xf numFmtId="0" fontId="18" fillId="0" borderId="3" xfId="0" applyFont="1" applyBorder="1" applyAlignment="1">
      <alignment horizontal="center" vertical="center" wrapText="1"/>
    </xf>
    <xf numFmtId="166" fontId="18" fillId="0" borderId="3" xfId="3" applyNumberFormat="1" applyFont="1" applyBorder="1" applyAlignment="1">
      <alignment horizontal="center" vertical="center"/>
    </xf>
    <xf numFmtId="0" fontId="20" fillId="7" borderId="10" xfId="0" applyFont="1" applyFill="1" applyBorder="1" applyAlignment="1">
      <alignment horizontal="center" vertical="center"/>
    </xf>
    <xf numFmtId="0" fontId="20" fillId="7" borderId="19" xfId="0" applyFont="1" applyFill="1" applyBorder="1" applyAlignment="1">
      <alignment horizontal="center" vertical="center"/>
    </xf>
    <xf numFmtId="0" fontId="22" fillId="7" borderId="19" xfId="0" applyFont="1" applyFill="1" applyBorder="1" applyAlignment="1">
      <alignment horizontal="center" vertical="center" wrapText="1"/>
    </xf>
    <xf numFmtId="0" fontId="23" fillId="7" borderId="19" xfId="0" applyFont="1" applyFill="1" applyBorder="1" applyAlignment="1">
      <alignment horizontal="center" vertical="center" wrapText="1"/>
    </xf>
    <xf numFmtId="0" fontId="20" fillId="7" borderId="11" xfId="0" applyFont="1" applyFill="1" applyBorder="1" applyAlignment="1">
      <alignment horizontal="center" vertical="center"/>
    </xf>
    <xf numFmtId="10" fontId="18" fillId="0" borderId="1" xfId="0" applyNumberFormat="1" applyFont="1" applyBorder="1" applyAlignment="1">
      <alignment vertical="center"/>
    </xf>
    <xf numFmtId="0" fontId="27" fillId="0" borderId="19" xfId="12" applyBorder="1" applyAlignment="1">
      <alignment horizontal="center" vertical="center" wrapText="1"/>
    </xf>
    <xf numFmtId="0" fontId="28" fillId="9" borderId="3" xfId="0" applyFont="1" applyFill="1" applyBorder="1" applyAlignment="1">
      <alignment wrapText="1"/>
    </xf>
    <xf numFmtId="0" fontId="27" fillId="0" borderId="3" xfId="12" applyBorder="1" applyAlignment="1">
      <alignment horizontal="center" vertical="center" wrapText="1"/>
    </xf>
    <xf numFmtId="166" fontId="18" fillId="0" borderId="3" xfId="0" applyNumberFormat="1" applyFont="1" applyBorder="1" applyAlignment="1">
      <alignment vertical="center"/>
    </xf>
    <xf numFmtId="0" fontId="3" fillId="4" borderId="2" xfId="0" applyFont="1" applyFill="1" applyBorder="1" applyAlignment="1">
      <alignment horizontal="center" vertical="center"/>
    </xf>
    <xf numFmtId="0" fontId="4" fillId="3" borderId="0" xfId="0" applyFont="1" applyFill="1" applyAlignment="1">
      <alignment horizontal="center" vertical="center" wrapText="1"/>
    </xf>
    <xf numFmtId="0" fontId="3" fillId="4" borderId="0" xfId="0" applyFont="1" applyFill="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4" fillId="7" borderId="10" xfId="0" applyFont="1" applyFill="1" applyBorder="1" applyAlignment="1">
      <alignment horizontal="center"/>
    </xf>
    <xf numFmtId="0" fontId="24" fillId="7" borderId="11" xfId="0" applyFont="1" applyFill="1" applyBorder="1" applyAlignment="1">
      <alignment horizontal="center"/>
    </xf>
    <xf numFmtId="0" fontId="24" fillId="7" borderId="12" xfId="0" applyFont="1" applyFill="1" applyBorder="1" applyAlignment="1">
      <alignment horizontal="center"/>
    </xf>
    <xf numFmtId="0" fontId="26" fillId="0" borderId="13" xfId="0" applyFont="1" applyBorder="1" applyAlignment="1">
      <alignment horizontal="center"/>
    </xf>
    <xf numFmtId="0" fontId="26" fillId="0" borderId="14" xfId="0" applyFont="1" applyBorder="1" applyAlignment="1">
      <alignment horizontal="center"/>
    </xf>
    <xf numFmtId="0" fontId="26" fillId="0" borderId="15" xfId="0" applyFont="1" applyBorder="1" applyAlignment="1">
      <alignment horizontal="center"/>
    </xf>
    <xf numFmtId="0" fontId="26" fillId="0" borderId="16" xfId="0" applyFont="1" applyBorder="1" applyAlignment="1">
      <alignment horizontal="center"/>
    </xf>
    <xf numFmtId="0" fontId="22" fillId="7" borderId="10"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1" fillId="7" borderId="10" xfId="0" applyFont="1" applyFill="1" applyBorder="1" applyAlignment="1">
      <alignment horizontal="center" vertical="center"/>
    </xf>
    <xf numFmtId="0" fontId="21" fillId="7" borderId="12" xfId="0" applyFont="1" applyFill="1" applyBorder="1" applyAlignment="1">
      <alignment horizontal="center" vertical="center"/>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0" fillId="7" borderId="10" xfId="0" applyFont="1" applyFill="1" applyBorder="1" applyAlignment="1">
      <alignment horizontal="center" vertical="center" wrapText="1"/>
    </xf>
    <xf numFmtId="0" fontId="20" fillId="7" borderId="11" xfId="0" applyFont="1" applyFill="1" applyBorder="1" applyAlignment="1">
      <alignment horizontal="center" vertical="center" wrapText="1"/>
    </xf>
    <xf numFmtId="0" fontId="21" fillId="0" borderId="10" xfId="0" applyFont="1" applyBorder="1" applyAlignment="1">
      <alignment horizontal="center" vertical="center"/>
    </xf>
    <xf numFmtId="0" fontId="21" fillId="0" borderId="12" xfId="0" applyFont="1" applyBorder="1" applyAlignment="1">
      <alignment horizontal="center" vertical="center"/>
    </xf>
    <xf numFmtId="0" fontId="27" fillId="0" borderId="10" xfId="12" applyBorder="1" applyAlignment="1">
      <alignment horizontal="center" vertical="center"/>
    </xf>
    <xf numFmtId="0" fontId="19" fillId="0" borderId="12" xfId="0" applyFont="1" applyBorder="1" applyAlignment="1">
      <alignment horizontal="center" vertical="center"/>
    </xf>
    <xf numFmtId="0" fontId="21" fillId="0" borderId="12" xfId="0" applyFont="1" applyBorder="1" applyAlignment="1">
      <alignment horizontal="center" vertical="center" wrapText="1"/>
    </xf>
    <xf numFmtId="0" fontId="27" fillId="8" borderId="11" xfId="5" applyNumberFormat="1" applyFont="1" applyFill="1" applyBorder="1" applyAlignment="1">
      <alignment horizontal="center" vertical="center"/>
    </xf>
    <xf numFmtId="0" fontId="21" fillId="8" borderId="12" xfId="5" applyNumberFormat="1" applyFont="1" applyFill="1" applyBorder="1" applyAlignment="1">
      <alignment horizontal="center" vertical="center"/>
    </xf>
    <xf numFmtId="0" fontId="27" fillId="8" borderId="10" xfId="12" applyFill="1" applyBorder="1" applyAlignment="1">
      <alignment horizontal="center" vertical="center"/>
    </xf>
    <xf numFmtId="0" fontId="19" fillId="8" borderId="11" xfId="0" applyFont="1" applyFill="1" applyBorder="1" applyAlignment="1">
      <alignment horizontal="center" vertical="center"/>
    </xf>
    <xf numFmtId="0" fontId="19" fillId="8" borderId="12" xfId="0" applyFont="1" applyFill="1" applyBorder="1" applyAlignment="1">
      <alignment horizontal="center" vertical="center"/>
    </xf>
  </cellXfs>
  <cellStyles count="13">
    <cellStyle name="Excel Built-in Normal" xfId="10" xr:uid="{00000000-0005-0000-0000-000000000000}"/>
    <cellStyle name="Hipervínculo" xfId="12" builtinId="8"/>
    <cellStyle name="Millares" xfId="1" builtinId="3"/>
    <cellStyle name="Millares [0]" xfId="2" builtinId="6"/>
    <cellStyle name="Millares 2" xfId="5" xr:uid="{00000000-0005-0000-0000-000004000000}"/>
    <cellStyle name="Moneda" xfId="3" builtinId="4"/>
    <cellStyle name="Moneda [0]" xfId="9" builtinId="7"/>
    <cellStyle name="Normal" xfId="0" builtinId="0"/>
    <cellStyle name="Normal 2" xfId="4" xr:uid="{00000000-0005-0000-0000-000008000000}"/>
    <cellStyle name="Normal 2 5" xfId="6" xr:uid="{00000000-0005-0000-0000-000009000000}"/>
    <cellStyle name="Normal 3" xfId="11" xr:uid="{00000000-0005-0000-0000-00000A000000}"/>
    <cellStyle name="Normal 3 5 2" xfId="7" xr:uid="{00000000-0005-0000-0000-00000B000000}"/>
    <cellStyle name="Normal 6 4 3 3 4 2 9 2 2 7 2" xfId="8" xr:uid="{00000000-0005-0000-0000-00000C000000}"/>
  </cellStyles>
  <dxfs count="0"/>
  <tableStyles count="0" defaultTableStyle="TableStyleMedium2" defaultPivotStyle="PivotStyleLight16"/>
  <colors>
    <mruColors>
      <color rgb="FF6AA442"/>
      <color rgb="FFD9EBCD"/>
      <color rgb="FF76B64A"/>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114300</xdr:colOff>
      <xdr:row>0</xdr:row>
      <xdr:rowOff>133350</xdr:rowOff>
    </xdr:from>
    <xdr:to>
      <xdr:col>3</xdr:col>
      <xdr:colOff>95250</xdr:colOff>
      <xdr:row>0</xdr:row>
      <xdr:rowOff>714375</xdr:rowOff>
    </xdr:to>
    <xdr:sp macro="" textlink="">
      <xdr:nvSpPr>
        <xdr:cNvPr id="4" name="CuadroTexto 3">
          <a:extLst>
            <a:ext uri="{FF2B5EF4-FFF2-40B4-BE49-F238E27FC236}">
              <a16:creationId xmlns:a16="http://schemas.microsoft.com/office/drawing/2014/main" id="{00000000-0008-0000-0100-000004000000}"/>
            </a:ext>
          </a:extLst>
        </xdr:cNvPr>
        <xdr:cNvSpPr txBox="1"/>
      </xdr:nvSpPr>
      <xdr:spPr>
        <a:xfrm>
          <a:off x="3486150" y="133350"/>
          <a:ext cx="2457450" cy="581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s-CO" sz="1100" b="1">
            <a:latin typeface="Arial Narrow" panose="020B0606020202030204" pitchFamily="34" charset="0"/>
          </a:endParaRPr>
        </a:p>
      </xdr:txBody>
    </xdr:sp>
    <xdr:clientData/>
  </xdr:twoCellAnchor>
  <xdr:twoCellAnchor>
    <xdr:from>
      <xdr:col>24</xdr:col>
      <xdr:colOff>945444</xdr:colOff>
      <xdr:row>0</xdr:row>
      <xdr:rowOff>105834</xdr:rowOff>
    </xdr:from>
    <xdr:to>
      <xdr:col>26</xdr:col>
      <xdr:colOff>742420</xdr:colOff>
      <xdr:row>0</xdr:row>
      <xdr:rowOff>726723</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1566555" y="105834"/>
          <a:ext cx="1955976" cy="620889"/>
        </a:xfrm>
        <a:prstGeom prst="rect">
          <a:avLst/>
        </a:prstGeom>
      </xdr:spPr>
    </xdr:pic>
    <xdr:clientData/>
  </xdr:twoCellAnchor>
  <xdr:twoCellAnchor>
    <xdr:from>
      <xdr:col>1</xdr:col>
      <xdr:colOff>124227</xdr:colOff>
      <xdr:row>0</xdr:row>
      <xdr:rowOff>91721</xdr:rowOff>
    </xdr:from>
    <xdr:to>
      <xdr:col>2</xdr:col>
      <xdr:colOff>540002</xdr:colOff>
      <xdr:row>0</xdr:row>
      <xdr:rowOff>769056</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921505" y="91721"/>
          <a:ext cx="2384275" cy="67733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asociaciondecampesinos.asoccap@gmail.com" TargetMode="External"/><Relationship Id="rId2" Type="http://schemas.openxmlformats.org/officeDocument/2006/relationships/hyperlink" Target="mailto:jairo.herrera@agencialogistica.gov.co" TargetMode="External"/><Relationship Id="rId1" Type="http://schemas.openxmlformats.org/officeDocument/2006/relationships/hyperlink" Target="mailto:jairo.herrera@agencialogistic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sheetPr>
  <dimension ref="A1:AA54"/>
  <sheetViews>
    <sheetView showGridLines="0" topLeftCell="E16" zoomScale="90" zoomScaleNormal="90" workbookViewId="0">
      <selection activeCell="E25" sqref="A25:XFD25"/>
    </sheetView>
  </sheetViews>
  <sheetFormatPr baseColWidth="10" defaultColWidth="11.42578125" defaultRowHeight="12.75" x14ac:dyDescent="0.25"/>
  <cols>
    <col min="1" max="1" width="8.28515625" style="16" customWidth="1"/>
    <col min="2" max="2" width="37.7109375" style="16" customWidth="1"/>
    <col min="3" max="3" width="33.42578125" style="16" customWidth="1"/>
    <col min="4" max="4" width="25.7109375" style="16" customWidth="1"/>
    <col min="5" max="5" width="18.7109375" style="16" customWidth="1"/>
    <col min="6" max="6" width="24" style="16" customWidth="1"/>
    <col min="7" max="7" width="15.42578125" style="16" customWidth="1"/>
    <col min="8" max="8" width="22.42578125" style="16" customWidth="1"/>
    <col min="9" max="9" width="15.42578125" style="16" customWidth="1"/>
    <col min="10" max="10" width="22.42578125" style="16" customWidth="1"/>
    <col min="11" max="12" width="15.42578125" style="16" customWidth="1"/>
    <col min="13" max="19" width="15.42578125" style="16" hidden="1" customWidth="1"/>
    <col min="20" max="23" width="15.42578125" style="16" customWidth="1"/>
    <col min="24" max="24" width="26.42578125" style="16" customWidth="1"/>
    <col min="25" max="25" width="17.85546875" style="16" customWidth="1"/>
    <col min="26" max="27" width="15.42578125" style="16" customWidth="1"/>
    <col min="28" max="16384" width="11.42578125" style="16"/>
  </cols>
  <sheetData>
    <row r="1" spans="1:27" ht="68.25" customHeight="1" x14ac:dyDescent="0.25">
      <c r="B1" s="15"/>
      <c r="C1" s="15"/>
      <c r="D1" s="15"/>
      <c r="E1" s="70" t="s">
        <v>22</v>
      </c>
      <c r="F1" s="15"/>
      <c r="G1" s="15"/>
      <c r="H1" s="15"/>
      <c r="I1" s="15"/>
      <c r="J1" s="15"/>
      <c r="K1" s="15"/>
      <c r="L1" s="15"/>
      <c r="M1" s="15"/>
      <c r="N1" s="15"/>
      <c r="O1" s="15"/>
      <c r="P1" s="15"/>
      <c r="Q1" s="15"/>
      <c r="R1" s="15"/>
      <c r="S1" s="15"/>
      <c r="T1" s="15"/>
      <c r="U1" s="15"/>
      <c r="V1" s="15"/>
      <c r="W1" s="15"/>
      <c r="X1" s="15"/>
      <c r="Y1" s="15"/>
      <c r="Z1" s="15"/>
      <c r="AA1" s="15"/>
    </row>
    <row r="2" spans="1:27" ht="6.95" customHeight="1" x14ac:dyDescent="0.25">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row>
    <row r="3" spans="1:27" ht="45" customHeight="1" x14ac:dyDescent="0.25">
      <c r="B3" s="126" t="s">
        <v>0</v>
      </c>
      <c r="C3" s="126"/>
      <c r="D3" s="126"/>
      <c r="E3" s="126"/>
      <c r="F3" s="126"/>
      <c r="G3" s="126"/>
      <c r="H3" s="126"/>
      <c r="I3" s="126"/>
      <c r="J3" s="126"/>
      <c r="K3" s="126"/>
      <c r="L3" s="126"/>
      <c r="M3" s="126"/>
      <c r="N3" s="126"/>
      <c r="O3" s="126"/>
      <c r="P3" s="126"/>
      <c r="Q3" s="126"/>
      <c r="R3" s="126"/>
      <c r="S3" s="126"/>
      <c r="T3" s="126"/>
      <c r="U3" s="126"/>
      <c r="V3" s="126"/>
      <c r="W3" s="126"/>
      <c r="X3" s="126"/>
      <c r="Y3" s="126"/>
      <c r="Z3" s="126"/>
      <c r="AA3" s="126"/>
    </row>
    <row r="4" spans="1:27" ht="6.95" customHeight="1" x14ac:dyDescent="0.25">
      <c r="B4" s="125"/>
      <c r="C4" s="125"/>
      <c r="D4" s="125"/>
      <c r="E4" s="125"/>
      <c r="F4" s="125"/>
      <c r="G4" s="125"/>
      <c r="H4" s="125"/>
      <c r="I4" s="125"/>
      <c r="J4" s="125"/>
      <c r="K4" s="125"/>
      <c r="L4" s="125"/>
      <c r="M4" s="125"/>
      <c r="N4" s="125"/>
      <c r="O4" s="125"/>
      <c r="P4" s="125"/>
      <c r="Q4" s="125"/>
      <c r="R4" s="125"/>
      <c r="S4" s="125"/>
      <c r="T4" s="125"/>
      <c r="U4" s="125"/>
      <c r="V4" s="125"/>
      <c r="W4" s="125"/>
      <c r="X4" s="125"/>
      <c r="Y4" s="125"/>
      <c r="Z4" s="125"/>
      <c r="AA4" s="125"/>
    </row>
    <row r="5" spans="1:27" ht="99" x14ac:dyDescent="0.25">
      <c r="A5" s="47" t="s">
        <v>23</v>
      </c>
      <c r="B5" s="48" t="s">
        <v>1</v>
      </c>
      <c r="C5" s="49" t="s">
        <v>24</v>
      </c>
      <c r="D5" s="50" t="s">
        <v>25</v>
      </c>
      <c r="E5" s="51" t="s">
        <v>2</v>
      </c>
      <c r="F5" s="51" t="s">
        <v>3</v>
      </c>
      <c r="G5" s="51" t="s">
        <v>4</v>
      </c>
      <c r="H5" s="50" t="s">
        <v>5</v>
      </c>
      <c r="I5" s="50" t="s">
        <v>6</v>
      </c>
      <c r="J5" s="51" t="s">
        <v>7</v>
      </c>
      <c r="K5" s="51" t="s">
        <v>8</v>
      </c>
      <c r="L5" s="52" t="s">
        <v>26</v>
      </c>
      <c r="M5" s="52" t="s">
        <v>9</v>
      </c>
      <c r="N5" s="50" t="s">
        <v>10</v>
      </c>
      <c r="O5" s="53" t="s">
        <v>11</v>
      </c>
      <c r="P5" s="52" t="s">
        <v>27</v>
      </c>
      <c r="Q5" s="50" t="s">
        <v>12</v>
      </c>
      <c r="R5" s="52" t="s">
        <v>13</v>
      </c>
      <c r="S5" s="52" t="s">
        <v>14</v>
      </c>
      <c r="T5" s="50" t="s">
        <v>15</v>
      </c>
      <c r="U5" s="53" t="s">
        <v>16</v>
      </c>
      <c r="V5" s="54" t="s">
        <v>15</v>
      </c>
      <c r="W5" s="55" t="s">
        <v>17</v>
      </c>
      <c r="X5" s="54" t="s">
        <v>18</v>
      </c>
      <c r="Y5" s="55" t="s">
        <v>19</v>
      </c>
      <c r="Z5" s="56" t="s">
        <v>20</v>
      </c>
      <c r="AA5" s="57" t="s">
        <v>21</v>
      </c>
    </row>
    <row r="6" spans="1:27" ht="45.75" customHeight="1" x14ac:dyDescent="0.25">
      <c r="A6" s="58">
        <v>1</v>
      </c>
      <c r="B6" s="60" t="s">
        <v>43</v>
      </c>
      <c r="C6" s="69" t="s">
        <v>44</v>
      </c>
      <c r="D6" s="60">
        <v>901631955</v>
      </c>
      <c r="E6" s="71" t="s">
        <v>45</v>
      </c>
      <c r="F6" s="60">
        <v>3195901439</v>
      </c>
      <c r="G6" s="59" t="s">
        <v>28</v>
      </c>
      <c r="H6" s="60" t="s">
        <v>36</v>
      </c>
      <c r="I6" s="60" t="s">
        <v>29</v>
      </c>
      <c r="J6" s="60" t="s">
        <v>46</v>
      </c>
      <c r="K6" s="60" t="s">
        <v>30</v>
      </c>
      <c r="L6" s="60">
        <v>1</v>
      </c>
      <c r="M6" s="60">
        <v>1</v>
      </c>
      <c r="N6" s="60"/>
      <c r="O6" s="60">
        <v>0</v>
      </c>
      <c r="P6" s="60">
        <v>0</v>
      </c>
      <c r="Q6" s="60">
        <v>0</v>
      </c>
      <c r="R6" s="60">
        <v>0</v>
      </c>
      <c r="S6" s="60">
        <v>0</v>
      </c>
      <c r="T6" s="60" t="s">
        <v>31</v>
      </c>
      <c r="U6" s="45">
        <v>1050</v>
      </c>
      <c r="V6" s="60" t="s">
        <v>31</v>
      </c>
      <c r="W6" s="78">
        <v>3850</v>
      </c>
      <c r="X6" s="80">
        <v>4042500</v>
      </c>
      <c r="Y6" s="61" t="s">
        <v>47</v>
      </c>
      <c r="Z6" s="60"/>
      <c r="AA6" s="46">
        <v>45509</v>
      </c>
    </row>
    <row r="7" spans="1:27" ht="49.5" x14ac:dyDescent="0.25">
      <c r="A7" s="58">
        <v>2</v>
      </c>
      <c r="B7" s="8" t="s">
        <v>43</v>
      </c>
      <c r="C7" s="66" t="s">
        <v>43</v>
      </c>
      <c r="D7" s="60">
        <v>901631955</v>
      </c>
      <c r="E7" s="59" t="s">
        <v>45</v>
      </c>
      <c r="F7" s="59">
        <v>3195901439</v>
      </c>
      <c r="G7" s="59" t="s">
        <v>28</v>
      </c>
      <c r="H7" s="8" t="s">
        <v>48</v>
      </c>
      <c r="I7" s="60" t="s">
        <v>29</v>
      </c>
      <c r="J7" s="60" t="s">
        <v>32</v>
      </c>
      <c r="K7" s="8" t="s">
        <v>30</v>
      </c>
      <c r="L7" s="72">
        <v>1</v>
      </c>
      <c r="M7" s="59"/>
      <c r="N7" s="59">
        <v>1</v>
      </c>
      <c r="O7" s="59">
        <v>0</v>
      </c>
      <c r="P7" s="59">
        <v>0</v>
      </c>
      <c r="Q7" s="59">
        <v>0</v>
      </c>
      <c r="R7" s="59">
        <v>0</v>
      </c>
      <c r="S7" s="8">
        <v>0</v>
      </c>
      <c r="T7" s="8" t="s">
        <v>31</v>
      </c>
      <c r="U7" s="62">
        <v>1050</v>
      </c>
      <c r="V7" s="8" t="s">
        <v>31</v>
      </c>
      <c r="W7" s="82">
        <v>4600</v>
      </c>
      <c r="X7" s="81">
        <v>4830000</v>
      </c>
      <c r="Y7" s="61" t="s">
        <v>47</v>
      </c>
      <c r="Z7" s="60"/>
      <c r="AA7" s="46">
        <v>45509</v>
      </c>
    </row>
    <row r="8" spans="1:27" ht="49.5" x14ac:dyDescent="0.25">
      <c r="A8" s="58">
        <v>3</v>
      </c>
      <c r="B8" s="8" t="s">
        <v>43</v>
      </c>
      <c r="C8" s="66" t="s">
        <v>43</v>
      </c>
      <c r="D8" s="60">
        <v>901631955</v>
      </c>
      <c r="E8" s="59" t="s">
        <v>45</v>
      </c>
      <c r="F8" s="59">
        <v>3195901439</v>
      </c>
      <c r="G8" s="59" t="s">
        <v>28</v>
      </c>
      <c r="H8" s="8" t="s">
        <v>49</v>
      </c>
      <c r="I8" s="60" t="s">
        <v>29</v>
      </c>
      <c r="J8" s="60" t="s">
        <v>50</v>
      </c>
      <c r="K8" s="8" t="s">
        <v>30</v>
      </c>
      <c r="L8" s="72">
        <v>1</v>
      </c>
      <c r="M8" s="59"/>
      <c r="N8" s="59">
        <v>1</v>
      </c>
      <c r="O8" s="59">
        <v>0</v>
      </c>
      <c r="P8" s="59">
        <v>0</v>
      </c>
      <c r="Q8" s="59">
        <v>0</v>
      </c>
      <c r="R8" s="59">
        <v>0</v>
      </c>
      <c r="S8" s="8">
        <v>0</v>
      </c>
      <c r="T8" s="8" t="s">
        <v>31</v>
      </c>
      <c r="U8" s="62">
        <v>525</v>
      </c>
      <c r="V8" s="8" t="s">
        <v>31</v>
      </c>
      <c r="W8" s="82">
        <v>2400</v>
      </c>
      <c r="X8" s="85">
        <v>1260000</v>
      </c>
      <c r="Y8" s="61" t="s">
        <v>47</v>
      </c>
      <c r="Z8" s="60"/>
      <c r="AA8" s="46">
        <v>45509</v>
      </c>
    </row>
    <row r="9" spans="1:27" ht="49.5" x14ac:dyDescent="0.25">
      <c r="A9" s="58">
        <v>4</v>
      </c>
      <c r="B9" s="8" t="s">
        <v>43</v>
      </c>
      <c r="C9" s="66" t="s">
        <v>43</v>
      </c>
      <c r="D9" s="64">
        <v>901631955</v>
      </c>
      <c r="E9" s="59" t="s">
        <v>45</v>
      </c>
      <c r="F9" s="59">
        <v>3195901439</v>
      </c>
      <c r="G9" s="59" t="s">
        <v>28</v>
      </c>
      <c r="H9" s="8" t="s">
        <v>51</v>
      </c>
      <c r="I9" s="60" t="s">
        <v>29</v>
      </c>
      <c r="J9" s="60" t="s">
        <v>52</v>
      </c>
      <c r="K9" s="8" t="s">
        <v>30</v>
      </c>
      <c r="L9" s="72">
        <v>1</v>
      </c>
      <c r="M9" s="59"/>
      <c r="N9" s="59">
        <v>1</v>
      </c>
      <c r="O9" s="59">
        <v>0</v>
      </c>
      <c r="P9" s="59">
        <v>0</v>
      </c>
      <c r="Q9" s="59">
        <v>0</v>
      </c>
      <c r="R9" s="59">
        <v>0</v>
      </c>
      <c r="S9" s="8">
        <v>0</v>
      </c>
      <c r="T9" s="8" t="s">
        <v>31</v>
      </c>
      <c r="U9" s="62">
        <v>2100</v>
      </c>
      <c r="V9" s="8" t="s">
        <v>31</v>
      </c>
      <c r="W9" s="82">
        <v>4000</v>
      </c>
      <c r="X9" s="81">
        <v>8400000</v>
      </c>
      <c r="Y9" s="61" t="s">
        <v>47</v>
      </c>
      <c r="Z9" s="60"/>
      <c r="AA9" s="46">
        <v>45509</v>
      </c>
    </row>
    <row r="10" spans="1:27" ht="49.5" x14ac:dyDescent="0.25">
      <c r="A10" s="58">
        <v>5</v>
      </c>
      <c r="B10" s="8" t="s">
        <v>43</v>
      </c>
      <c r="C10" s="8" t="s">
        <v>43</v>
      </c>
      <c r="D10" s="59">
        <v>901631955</v>
      </c>
      <c r="E10" s="59" t="s">
        <v>45</v>
      </c>
      <c r="F10" s="59">
        <v>3195901439</v>
      </c>
      <c r="G10" s="59" t="s">
        <v>28</v>
      </c>
      <c r="H10" s="8" t="s">
        <v>53</v>
      </c>
      <c r="I10" s="60" t="s">
        <v>29</v>
      </c>
      <c r="J10" s="60" t="s">
        <v>32</v>
      </c>
      <c r="K10" s="8" t="s">
        <v>30</v>
      </c>
      <c r="L10" s="72">
        <v>1</v>
      </c>
      <c r="M10" s="59"/>
      <c r="N10" s="59">
        <v>1</v>
      </c>
      <c r="O10" s="59">
        <v>0</v>
      </c>
      <c r="P10" s="59">
        <v>0</v>
      </c>
      <c r="Q10" s="59">
        <v>0</v>
      </c>
      <c r="R10" s="59">
        <v>0</v>
      </c>
      <c r="S10" s="8">
        <v>0</v>
      </c>
      <c r="T10" s="8" t="s">
        <v>31</v>
      </c>
      <c r="U10" s="45">
        <v>787.5</v>
      </c>
      <c r="V10" s="8" t="s">
        <v>31</v>
      </c>
      <c r="W10" s="82">
        <v>1150</v>
      </c>
      <c r="X10" s="81">
        <v>905625</v>
      </c>
      <c r="Y10" s="61" t="s">
        <v>47</v>
      </c>
      <c r="Z10" s="60"/>
      <c r="AA10" s="46">
        <v>45509</v>
      </c>
    </row>
    <row r="11" spans="1:27" ht="49.5" x14ac:dyDescent="0.25">
      <c r="A11" s="58">
        <v>6</v>
      </c>
      <c r="B11" s="41" t="s">
        <v>43</v>
      </c>
      <c r="C11" s="41" t="s">
        <v>43</v>
      </c>
      <c r="D11" s="41">
        <v>901631955</v>
      </c>
      <c r="E11" s="41" t="s">
        <v>45</v>
      </c>
      <c r="F11" s="59">
        <v>3195901439</v>
      </c>
      <c r="G11" s="59" t="s">
        <v>28</v>
      </c>
      <c r="H11" s="60" t="s">
        <v>54</v>
      </c>
      <c r="I11" s="60" t="s">
        <v>29</v>
      </c>
      <c r="J11" s="60" t="s">
        <v>50</v>
      </c>
      <c r="K11" s="60" t="s">
        <v>30</v>
      </c>
      <c r="L11" s="60">
        <v>1</v>
      </c>
      <c r="M11" s="60"/>
      <c r="N11" s="60">
        <v>1</v>
      </c>
      <c r="O11" s="59">
        <v>0</v>
      </c>
      <c r="P11" s="59">
        <v>0</v>
      </c>
      <c r="Q11" s="59">
        <v>0</v>
      </c>
      <c r="R11" s="59">
        <v>0</v>
      </c>
      <c r="S11" s="60">
        <v>0</v>
      </c>
      <c r="T11" s="8" t="s">
        <v>31</v>
      </c>
      <c r="U11" s="45">
        <v>787.5</v>
      </c>
      <c r="V11" s="60" t="s">
        <v>31</v>
      </c>
      <c r="W11" s="83">
        <v>2900</v>
      </c>
      <c r="X11" s="79">
        <v>2283750</v>
      </c>
      <c r="Y11" s="61" t="s">
        <v>47</v>
      </c>
      <c r="Z11" s="60"/>
      <c r="AA11" s="46">
        <v>45509</v>
      </c>
    </row>
    <row r="12" spans="1:27" ht="49.5" x14ac:dyDescent="0.25">
      <c r="A12" s="58">
        <v>7</v>
      </c>
      <c r="B12" s="60" t="s">
        <v>43</v>
      </c>
      <c r="C12" s="41" t="s">
        <v>43</v>
      </c>
      <c r="D12" s="41">
        <v>901631955</v>
      </c>
      <c r="E12" s="60" t="s">
        <v>45</v>
      </c>
      <c r="F12" s="60">
        <v>3195901439</v>
      </c>
      <c r="G12" s="59" t="s">
        <v>28</v>
      </c>
      <c r="H12" s="60" t="s">
        <v>55</v>
      </c>
      <c r="I12" s="60" t="s">
        <v>29</v>
      </c>
      <c r="J12" s="60" t="s">
        <v>56</v>
      </c>
      <c r="K12" s="60" t="s">
        <v>30</v>
      </c>
      <c r="L12" s="60">
        <v>2</v>
      </c>
      <c r="M12" s="60"/>
      <c r="N12" s="60">
        <v>2</v>
      </c>
      <c r="O12" s="59">
        <v>0</v>
      </c>
      <c r="P12" s="59">
        <v>0</v>
      </c>
      <c r="Q12" s="59">
        <v>0</v>
      </c>
      <c r="R12" s="59">
        <v>0</v>
      </c>
      <c r="S12" s="60">
        <v>0</v>
      </c>
      <c r="T12" s="8" t="s">
        <v>31</v>
      </c>
      <c r="U12" s="45">
        <v>787.5</v>
      </c>
      <c r="V12" s="60" t="s">
        <v>31</v>
      </c>
      <c r="W12" s="83">
        <v>2300</v>
      </c>
      <c r="X12" s="80">
        <v>1811250</v>
      </c>
      <c r="Y12" s="61" t="s">
        <v>47</v>
      </c>
      <c r="Z12" s="60"/>
      <c r="AA12" s="46">
        <v>45509</v>
      </c>
    </row>
    <row r="13" spans="1:27" ht="49.5" x14ac:dyDescent="0.25">
      <c r="A13" s="58">
        <v>8</v>
      </c>
      <c r="B13" s="8" t="s">
        <v>43</v>
      </c>
      <c r="C13" s="66" t="s">
        <v>43</v>
      </c>
      <c r="D13" s="60">
        <v>901631955</v>
      </c>
      <c r="E13" s="59" t="s">
        <v>45</v>
      </c>
      <c r="F13" s="59">
        <v>3195901439</v>
      </c>
      <c r="G13" s="59" t="s">
        <v>28</v>
      </c>
      <c r="H13" s="8" t="s">
        <v>42</v>
      </c>
      <c r="I13" s="60" t="s">
        <v>29</v>
      </c>
      <c r="J13" s="60" t="s">
        <v>50</v>
      </c>
      <c r="K13" s="8" t="s">
        <v>30</v>
      </c>
      <c r="L13" s="72">
        <v>2</v>
      </c>
      <c r="M13" s="59"/>
      <c r="N13" s="59">
        <v>2</v>
      </c>
      <c r="O13" s="59">
        <v>0</v>
      </c>
      <c r="P13" s="59">
        <v>0</v>
      </c>
      <c r="Q13" s="59">
        <v>0</v>
      </c>
      <c r="R13" s="59">
        <v>0</v>
      </c>
      <c r="S13" s="8">
        <v>0</v>
      </c>
      <c r="T13" s="8" t="s">
        <v>31</v>
      </c>
      <c r="U13" s="45">
        <v>1050</v>
      </c>
      <c r="V13" s="65" t="s">
        <v>31</v>
      </c>
      <c r="W13" s="84">
        <v>3600</v>
      </c>
      <c r="X13" s="81">
        <v>3780000</v>
      </c>
      <c r="Y13" s="61" t="s">
        <v>47</v>
      </c>
      <c r="Z13" s="60"/>
      <c r="AA13" s="46">
        <v>45509</v>
      </c>
    </row>
    <row r="14" spans="1:27" ht="49.5" x14ac:dyDescent="0.25">
      <c r="A14" s="58">
        <v>9</v>
      </c>
      <c r="B14" s="8" t="s">
        <v>43</v>
      </c>
      <c r="C14" s="46" t="s">
        <v>43</v>
      </c>
      <c r="D14" s="8">
        <v>901631955</v>
      </c>
      <c r="E14" s="59" t="s">
        <v>45</v>
      </c>
      <c r="F14" s="59">
        <v>3195901439</v>
      </c>
      <c r="G14" s="59" t="s">
        <v>28</v>
      </c>
      <c r="H14" s="8" t="s">
        <v>57</v>
      </c>
      <c r="I14" s="60" t="s">
        <v>29</v>
      </c>
      <c r="J14" s="60" t="s">
        <v>58</v>
      </c>
      <c r="K14" s="8" t="s">
        <v>30</v>
      </c>
      <c r="L14" s="72">
        <v>1</v>
      </c>
      <c r="M14" s="59"/>
      <c r="N14" s="59">
        <v>1</v>
      </c>
      <c r="O14" s="59">
        <v>0</v>
      </c>
      <c r="P14" s="59">
        <v>0</v>
      </c>
      <c r="Q14" s="59">
        <v>0</v>
      </c>
      <c r="R14" s="59">
        <v>0</v>
      </c>
      <c r="S14" s="8">
        <v>0</v>
      </c>
      <c r="T14" s="8" t="s">
        <v>31</v>
      </c>
      <c r="U14" s="45">
        <v>1575</v>
      </c>
      <c r="V14" s="61" t="s">
        <v>31</v>
      </c>
      <c r="W14" s="82">
        <v>3250</v>
      </c>
      <c r="X14" s="79">
        <v>5118750</v>
      </c>
      <c r="Y14" s="61" t="s">
        <v>47</v>
      </c>
      <c r="Z14" s="60"/>
      <c r="AA14" s="46">
        <v>45509</v>
      </c>
    </row>
    <row r="15" spans="1:27" ht="38.25" customHeight="1" x14ac:dyDescent="0.25">
      <c r="A15" s="58">
        <v>10</v>
      </c>
      <c r="B15" s="8" t="s">
        <v>43</v>
      </c>
      <c r="C15" s="60" t="s">
        <v>43</v>
      </c>
      <c r="D15" s="60">
        <v>901631955</v>
      </c>
      <c r="E15" s="60" t="s">
        <v>45</v>
      </c>
      <c r="F15" s="59">
        <v>3195901439</v>
      </c>
      <c r="G15" s="59" t="s">
        <v>28</v>
      </c>
      <c r="H15" s="8" t="s">
        <v>37</v>
      </c>
      <c r="I15" s="60" t="s">
        <v>29</v>
      </c>
      <c r="J15" s="8" t="s">
        <v>33</v>
      </c>
      <c r="K15" s="8" t="s">
        <v>30</v>
      </c>
      <c r="L15" s="72">
        <v>1</v>
      </c>
      <c r="M15" s="72"/>
      <c r="N15" s="59">
        <v>1</v>
      </c>
      <c r="O15" s="59">
        <v>0</v>
      </c>
      <c r="P15" s="59">
        <v>0</v>
      </c>
      <c r="Q15" s="59">
        <v>0</v>
      </c>
      <c r="R15" s="59">
        <v>0</v>
      </c>
      <c r="S15" s="59">
        <v>0</v>
      </c>
      <c r="T15" s="8" t="s">
        <v>31</v>
      </c>
      <c r="U15" s="76">
        <v>2625</v>
      </c>
      <c r="V15" s="65" t="s">
        <v>31</v>
      </c>
      <c r="W15" s="84">
        <v>2650</v>
      </c>
      <c r="X15" s="81">
        <v>6956250</v>
      </c>
      <c r="Y15" s="61" t="s">
        <v>47</v>
      </c>
      <c r="Z15" s="60"/>
      <c r="AA15" s="46">
        <v>45509</v>
      </c>
    </row>
    <row r="16" spans="1:27" ht="33" customHeight="1" x14ac:dyDescent="0.25">
      <c r="A16" s="58">
        <v>11</v>
      </c>
      <c r="B16" s="8" t="s">
        <v>43</v>
      </c>
      <c r="C16" s="60" t="s">
        <v>43</v>
      </c>
      <c r="D16" s="60">
        <v>901631955</v>
      </c>
      <c r="E16" s="60" t="s">
        <v>45</v>
      </c>
      <c r="F16" s="59">
        <v>3195901439</v>
      </c>
      <c r="G16" s="59" t="s">
        <v>28</v>
      </c>
      <c r="H16" s="8" t="s">
        <v>59</v>
      </c>
      <c r="I16" s="60" t="s">
        <v>29</v>
      </c>
      <c r="J16" s="8" t="s">
        <v>52</v>
      </c>
      <c r="K16" s="8" t="s">
        <v>30</v>
      </c>
      <c r="L16" s="72">
        <v>1</v>
      </c>
      <c r="M16" s="59"/>
      <c r="N16" s="59">
        <v>1</v>
      </c>
      <c r="O16" s="59">
        <v>0</v>
      </c>
      <c r="P16" s="59">
        <v>0</v>
      </c>
      <c r="Q16" s="59">
        <v>0</v>
      </c>
      <c r="R16" s="59">
        <v>0</v>
      </c>
      <c r="S16" s="8">
        <v>0</v>
      </c>
      <c r="T16" s="8" t="s">
        <v>31</v>
      </c>
      <c r="U16" s="62">
        <v>1575</v>
      </c>
      <c r="V16" s="61" t="s">
        <v>31</v>
      </c>
      <c r="W16" s="82">
        <v>2850</v>
      </c>
      <c r="X16" s="79">
        <v>4488750</v>
      </c>
      <c r="Y16" s="61" t="s">
        <v>47</v>
      </c>
      <c r="Z16" s="60"/>
      <c r="AA16" s="46">
        <v>45509</v>
      </c>
    </row>
    <row r="17" spans="1:27" ht="37.5" customHeight="1" x14ac:dyDescent="0.25">
      <c r="A17" s="58">
        <v>12</v>
      </c>
      <c r="B17" s="8" t="s">
        <v>43</v>
      </c>
      <c r="C17" s="60" t="s">
        <v>43</v>
      </c>
      <c r="D17" s="60">
        <v>901631955</v>
      </c>
      <c r="E17" s="60" t="s">
        <v>45</v>
      </c>
      <c r="F17" s="60">
        <v>3195901439</v>
      </c>
      <c r="G17" s="59" t="s">
        <v>28</v>
      </c>
      <c r="H17" s="60" t="s">
        <v>34</v>
      </c>
      <c r="I17" s="60" t="s">
        <v>29</v>
      </c>
      <c r="J17" s="60" t="s">
        <v>60</v>
      </c>
      <c r="K17" s="60" t="s">
        <v>30</v>
      </c>
      <c r="L17" s="60">
        <v>1</v>
      </c>
      <c r="M17" s="60"/>
      <c r="N17" s="60">
        <v>1</v>
      </c>
      <c r="O17" s="59">
        <v>0</v>
      </c>
      <c r="P17" s="59">
        <v>0</v>
      </c>
      <c r="Q17" s="59">
        <v>0</v>
      </c>
      <c r="R17" s="59">
        <v>0</v>
      </c>
      <c r="S17" s="60">
        <v>0</v>
      </c>
      <c r="T17" s="8" t="s">
        <v>31</v>
      </c>
      <c r="U17" s="45">
        <v>2625</v>
      </c>
      <c r="V17" s="65" t="s">
        <v>31</v>
      </c>
      <c r="W17" s="84">
        <v>4200</v>
      </c>
      <c r="X17" s="81">
        <v>11025000</v>
      </c>
      <c r="Y17" s="61" t="s">
        <v>47</v>
      </c>
      <c r="Z17" s="60"/>
      <c r="AA17" s="46">
        <v>45509</v>
      </c>
    </row>
    <row r="18" spans="1:27" ht="49.5" x14ac:dyDescent="0.25">
      <c r="A18" s="58">
        <v>13</v>
      </c>
      <c r="B18" s="60" t="s">
        <v>43</v>
      </c>
      <c r="C18" s="60" t="s">
        <v>43</v>
      </c>
      <c r="D18" s="73">
        <v>901631955</v>
      </c>
      <c r="E18" s="60" t="s">
        <v>45</v>
      </c>
      <c r="F18" s="60">
        <v>3195901439</v>
      </c>
      <c r="G18" s="59" t="s">
        <v>28</v>
      </c>
      <c r="H18" s="60" t="s">
        <v>61</v>
      </c>
      <c r="I18" s="60" t="s">
        <v>29</v>
      </c>
      <c r="J18" s="60" t="s">
        <v>60</v>
      </c>
      <c r="K18" s="60" t="s">
        <v>30</v>
      </c>
      <c r="L18" s="60">
        <v>1</v>
      </c>
      <c r="M18" s="60"/>
      <c r="N18" s="60">
        <v>1</v>
      </c>
      <c r="O18" s="59">
        <v>0</v>
      </c>
      <c r="P18" s="59">
        <v>0</v>
      </c>
      <c r="Q18" s="59">
        <v>0</v>
      </c>
      <c r="R18" s="59">
        <v>0</v>
      </c>
      <c r="S18" s="60">
        <v>0</v>
      </c>
      <c r="T18" s="8" t="s">
        <v>31</v>
      </c>
      <c r="U18" s="45">
        <v>1050</v>
      </c>
      <c r="V18" s="61" t="s">
        <v>31</v>
      </c>
      <c r="W18" s="82">
        <v>3700</v>
      </c>
      <c r="X18" s="79">
        <v>3885000</v>
      </c>
      <c r="Y18" s="61" t="s">
        <v>47</v>
      </c>
      <c r="Z18" s="60"/>
      <c r="AA18" s="46">
        <v>45509</v>
      </c>
    </row>
    <row r="19" spans="1:27" ht="49.5" x14ac:dyDescent="0.25">
      <c r="A19" s="58">
        <v>14</v>
      </c>
      <c r="B19" s="60" t="s">
        <v>43</v>
      </c>
      <c r="C19" s="60" t="s">
        <v>43</v>
      </c>
      <c r="D19" s="60">
        <v>901631955</v>
      </c>
      <c r="E19" s="60" t="s">
        <v>45</v>
      </c>
      <c r="F19" s="60">
        <v>3195901439</v>
      </c>
      <c r="G19" s="59" t="s">
        <v>28</v>
      </c>
      <c r="H19" s="60" t="s">
        <v>35</v>
      </c>
      <c r="I19" s="60" t="s">
        <v>29</v>
      </c>
      <c r="J19" s="60" t="s">
        <v>32</v>
      </c>
      <c r="K19" s="60" t="s">
        <v>30</v>
      </c>
      <c r="L19" s="60">
        <v>1</v>
      </c>
      <c r="M19" s="60"/>
      <c r="N19" s="60">
        <v>1</v>
      </c>
      <c r="O19" s="60">
        <v>0</v>
      </c>
      <c r="P19" s="60">
        <v>0</v>
      </c>
      <c r="Q19" s="60">
        <v>0</v>
      </c>
      <c r="R19" s="60">
        <v>0</v>
      </c>
      <c r="S19" s="60">
        <v>0</v>
      </c>
      <c r="T19" s="8" t="s">
        <v>31</v>
      </c>
      <c r="U19" s="45">
        <v>1312.5</v>
      </c>
      <c r="V19" s="65" t="s">
        <v>31</v>
      </c>
      <c r="W19" s="84">
        <v>1000</v>
      </c>
      <c r="X19" s="81">
        <v>1312500</v>
      </c>
      <c r="Y19" s="61" t="s">
        <v>62</v>
      </c>
      <c r="Z19" s="60"/>
      <c r="AA19" s="46">
        <v>45509</v>
      </c>
    </row>
    <row r="20" spans="1:27" ht="49.5" x14ac:dyDescent="0.25">
      <c r="A20" s="58">
        <v>15</v>
      </c>
      <c r="B20" s="60" t="s">
        <v>43</v>
      </c>
      <c r="C20" s="60" t="s">
        <v>43</v>
      </c>
      <c r="D20" s="60">
        <v>901631955</v>
      </c>
      <c r="E20" s="60" t="s">
        <v>45</v>
      </c>
      <c r="F20" s="60">
        <v>3195901439</v>
      </c>
      <c r="G20" s="59" t="s">
        <v>28</v>
      </c>
      <c r="H20" s="60" t="s">
        <v>63</v>
      </c>
      <c r="I20" s="60" t="s">
        <v>29</v>
      </c>
      <c r="J20" s="60" t="s">
        <v>60</v>
      </c>
      <c r="K20" s="60" t="s">
        <v>30</v>
      </c>
      <c r="L20" s="60">
        <v>1</v>
      </c>
      <c r="M20" s="60"/>
      <c r="N20" s="60">
        <v>1</v>
      </c>
      <c r="O20" s="60">
        <v>0</v>
      </c>
      <c r="P20" s="60">
        <v>0</v>
      </c>
      <c r="Q20" s="60">
        <v>0</v>
      </c>
      <c r="R20" s="60">
        <v>0</v>
      </c>
      <c r="S20" s="60">
        <v>0</v>
      </c>
      <c r="T20" s="8" t="s">
        <v>31</v>
      </c>
      <c r="U20" s="45">
        <v>2100</v>
      </c>
      <c r="V20" s="60" t="s">
        <v>31</v>
      </c>
      <c r="W20" s="84">
        <v>3900</v>
      </c>
      <c r="X20" s="81">
        <v>8190000</v>
      </c>
      <c r="Y20" s="61" t="s">
        <v>47</v>
      </c>
      <c r="Z20" s="60"/>
      <c r="AA20" s="46">
        <v>45509</v>
      </c>
    </row>
    <row r="21" spans="1:27" ht="33" x14ac:dyDescent="0.25">
      <c r="A21" s="58">
        <v>16</v>
      </c>
      <c r="B21" s="66" t="s">
        <v>64</v>
      </c>
      <c r="C21" s="60"/>
      <c r="D21" s="60">
        <v>890503520</v>
      </c>
      <c r="E21" s="59" t="s">
        <v>64</v>
      </c>
      <c r="F21" s="59" t="s">
        <v>65</v>
      </c>
      <c r="G21" s="59"/>
      <c r="H21" s="8" t="s">
        <v>66</v>
      </c>
      <c r="I21" s="8" t="s">
        <v>29</v>
      </c>
      <c r="J21" s="8" t="s">
        <v>56</v>
      </c>
      <c r="K21" s="60" t="s">
        <v>30</v>
      </c>
      <c r="L21" s="72">
        <v>1</v>
      </c>
      <c r="M21" s="59"/>
      <c r="N21" s="59">
        <v>1</v>
      </c>
      <c r="O21" s="60">
        <v>0</v>
      </c>
      <c r="P21" s="60">
        <v>0</v>
      </c>
      <c r="Q21" s="60">
        <v>0</v>
      </c>
      <c r="R21" s="60">
        <v>0</v>
      </c>
      <c r="S21" s="8">
        <v>0</v>
      </c>
      <c r="T21" s="8" t="s">
        <v>67</v>
      </c>
      <c r="U21" s="76"/>
      <c r="V21" s="8"/>
      <c r="W21" s="82"/>
      <c r="X21" s="81"/>
      <c r="Y21" s="61" t="s">
        <v>47</v>
      </c>
      <c r="Z21" s="60"/>
      <c r="AA21" s="46">
        <v>45509</v>
      </c>
    </row>
    <row r="22" spans="1:27" ht="33" x14ac:dyDescent="0.25">
      <c r="A22" s="58">
        <v>18</v>
      </c>
      <c r="B22" s="66" t="s">
        <v>68</v>
      </c>
      <c r="C22" s="66"/>
      <c r="D22" s="60">
        <v>37180630</v>
      </c>
      <c r="E22" s="59" t="s">
        <v>69</v>
      </c>
      <c r="F22" s="74">
        <v>3173738618</v>
      </c>
      <c r="G22" s="59"/>
      <c r="H22" s="68" t="s">
        <v>39</v>
      </c>
      <c r="I22" s="8" t="s">
        <v>29</v>
      </c>
      <c r="J22" s="8" t="s">
        <v>32</v>
      </c>
      <c r="K22" s="8" t="s">
        <v>30</v>
      </c>
      <c r="L22" s="72">
        <v>1</v>
      </c>
      <c r="M22" s="59">
        <v>1</v>
      </c>
      <c r="N22" s="59"/>
      <c r="O22" s="59">
        <v>0</v>
      </c>
      <c r="P22" s="59">
        <v>0</v>
      </c>
      <c r="Q22" s="59">
        <v>0</v>
      </c>
      <c r="R22" s="59">
        <v>0</v>
      </c>
      <c r="S22" s="8">
        <v>0</v>
      </c>
      <c r="T22" s="8"/>
      <c r="U22" s="77"/>
      <c r="V22" s="8"/>
      <c r="W22" s="82"/>
      <c r="X22" s="79"/>
      <c r="Y22" s="61" t="s">
        <v>47</v>
      </c>
      <c r="Z22" s="68"/>
      <c r="AA22" s="46">
        <v>45509</v>
      </c>
    </row>
    <row r="23" spans="1:27" ht="33" x14ac:dyDescent="0.25">
      <c r="A23" s="58">
        <v>19</v>
      </c>
      <c r="B23" s="41" t="s">
        <v>70</v>
      </c>
      <c r="C23" s="60"/>
      <c r="D23" s="75">
        <v>60378086</v>
      </c>
      <c r="E23" s="60" t="s">
        <v>71</v>
      </c>
      <c r="F23" s="60">
        <v>3204958814</v>
      </c>
      <c r="G23" s="59"/>
      <c r="H23" s="68" t="s">
        <v>72</v>
      </c>
      <c r="I23" s="60" t="s">
        <v>29</v>
      </c>
      <c r="J23" s="60" t="s">
        <v>73</v>
      </c>
      <c r="K23" s="60" t="s">
        <v>30</v>
      </c>
      <c r="L23" s="72">
        <v>1</v>
      </c>
      <c r="M23" s="72">
        <v>1</v>
      </c>
      <c r="N23" s="72"/>
      <c r="O23" s="59">
        <v>0</v>
      </c>
      <c r="P23" s="59">
        <v>0</v>
      </c>
      <c r="Q23" s="59">
        <v>0</v>
      </c>
      <c r="R23" s="59">
        <v>0</v>
      </c>
      <c r="S23" s="8">
        <v>0</v>
      </c>
      <c r="T23" s="8" t="s">
        <v>74</v>
      </c>
      <c r="U23" s="77">
        <v>1050</v>
      </c>
      <c r="V23" s="8" t="s">
        <v>74</v>
      </c>
      <c r="W23" s="84">
        <v>13000</v>
      </c>
      <c r="X23" s="81">
        <v>13650210</v>
      </c>
      <c r="Y23" s="61" t="s">
        <v>47</v>
      </c>
      <c r="Z23" s="68"/>
      <c r="AA23" s="46">
        <v>45509</v>
      </c>
    </row>
    <row r="24" spans="1:27" ht="33" x14ac:dyDescent="0.25">
      <c r="A24" s="58">
        <v>20</v>
      </c>
      <c r="B24" s="41" t="s">
        <v>75</v>
      </c>
      <c r="C24" s="60"/>
      <c r="D24" s="60">
        <v>901060563</v>
      </c>
      <c r="E24" s="60" t="s">
        <v>76</v>
      </c>
      <c r="F24" s="60">
        <v>3222547350</v>
      </c>
      <c r="G24" s="59"/>
      <c r="H24" s="68" t="s">
        <v>41</v>
      </c>
      <c r="I24" s="60" t="s">
        <v>29</v>
      </c>
      <c r="J24" s="60" t="s">
        <v>77</v>
      </c>
      <c r="K24" s="60" t="s">
        <v>30</v>
      </c>
      <c r="L24" s="60">
        <v>1</v>
      </c>
      <c r="M24" s="60"/>
      <c r="N24" s="60">
        <v>1</v>
      </c>
      <c r="O24" s="59">
        <v>0</v>
      </c>
      <c r="P24" s="59">
        <v>0</v>
      </c>
      <c r="Q24" s="59">
        <v>0</v>
      </c>
      <c r="R24" s="59">
        <v>0</v>
      </c>
      <c r="S24" s="8">
        <v>0</v>
      </c>
      <c r="T24" s="8" t="s">
        <v>78</v>
      </c>
      <c r="U24" s="77">
        <v>2100</v>
      </c>
      <c r="V24" s="8" t="s">
        <v>78</v>
      </c>
      <c r="W24" s="84" t="s">
        <v>79</v>
      </c>
      <c r="X24" s="81"/>
      <c r="Y24" s="61"/>
      <c r="Z24" s="68"/>
      <c r="AA24" s="46">
        <v>45509</v>
      </c>
    </row>
    <row r="25" spans="1:27" ht="33" x14ac:dyDescent="0.25">
      <c r="A25" s="58">
        <v>21</v>
      </c>
      <c r="B25" s="60" t="s">
        <v>80</v>
      </c>
      <c r="C25" s="60"/>
      <c r="D25" s="60">
        <v>901504114</v>
      </c>
      <c r="E25" s="60" t="s">
        <v>81</v>
      </c>
      <c r="F25" s="60">
        <v>3223089046</v>
      </c>
      <c r="G25" s="59"/>
      <c r="H25" s="60" t="s">
        <v>40</v>
      </c>
      <c r="I25" s="60" t="s">
        <v>29</v>
      </c>
      <c r="J25" s="60" t="s">
        <v>56</v>
      </c>
      <c r="K25" s="60" t="s">
        <v>30</v>
      </c>
      <c r="L25" s="60">
        <v>1</v>
      </c>
      <c r="M25" s="60"/>
      <c r="N25" s="60">
        <v>1</v>
      </c>
      <c r="O25" s="60">
        <v>0</v>
      </c>
      <c r="P25" s="60">
        <v>0</v>
      </c>
      <c r="Q25" s="60">
        <v>0</v>
      </c>
      <c r="R25" s="60">
        <v>0</v>
      </c>
      <c r="S25" s="60">
        <v>0</v>
      </c>
      <c r="T25" s="60" t="s">
        <v>31</v>
      </c>
      <c r="U25" s="45">
        <v>1575</v>
      </c>
      <c r="V25" s="60" t="s">
        <v>31</v>
      </c>
      <c r="W25" s="82">
        <v>2857</v>
      </c>
      <c r="X25" s="79">
        <v>4499775</v>
      </c>
      <c r="Y25" s="61" t="s">
        <v>47</v>
      </c>
      <c r="Z25" s="60"/>
      <c r="AA25" s="46">
        <v>45509</v>
      </c>
    </row>
    <row r="26" spans="1:27" ht="33" x14ac:dyDescent="0.25">
      <c r="A26" s="58">
        <v>22</v>
      </c>
      <c r="B26" s="60" t="s">
        <v>80</v>
      </c>
      <c r="C26" s="60"/>
      <c r="D26" s="60">
        <v>901504114</v>
      </c>
      <c r="E26" s="60" t="s">
        <v>81</v>
      </c>
      <c r="F26" s="60">
        <v>3223089046</v>
      </c>
      <c r="G26" s="59"/>
      <c r="H26" s="60" t="s">
        <v>82</v>
      </c>
      <c r="I26" s="60" t="s">
        <v>29</v>
      </c>
      <c r="J26" s="60" t="s">
        <v>56</v>
      </c>
      <c r="K26" s="60" t="s">
        <v>30</v>
      </c>
      <c r="L26" s="60">
        <v>1</v>
      </c>
      <c r="M26" s="60"/>
      <c r="N26" s="60">
        <v>1</v>
      </c>
      <c r="O26" s="60">
        <v>0</v>
      </c>
      <c r="P26" s="60">
        <v>0</v>
      </c>
      <c r="Q26" s="60">
        <v>0</v>
      </c>
      <c r="R26" s="60">
        <v>0</v>
      </c>
      <c r="S26" s="60">
        <v>0</v>
      </c>
      <c r="T26" s="60" t="s">
        <v>31</v>
      </c>
      <c r="U26" s="45">
        <v>1050</v>
      </c>
      <c r="V26" s="60" t="s">
        <v>31</v>
      </c>
      <c r="W26" s="84">
        <v>7760</v>
      </c>
      <c r="X26" s="81">
        <v>8148000</v>
      </c>
      <c r="Y26" s="61" t="s">
        <v>47</v>
      </c>
      <c r="Z26" s="60"/>
      <c r="AA26" s="46">
        <v>45509</v>
      </c>
    </row>
    <row r="27" spans="1:27" ht="33" x14ac:dyDescent="0.25">
      <c r="A27" s="58">
        <v>23</v>
      </c>
      <c r="B27" s="60" t="s">
        <v>83</v>
      </c>
      <c r="C27" s="60"/>
      <c r="D27" s="60">
        <v>901430521</v>
      </c>
      <c r="E27" s="60" t="s">
        <v>84</v>
      </c>
      <c r="F27" s="60">
        <v>3168232421</v>
      </c>
      <c r="G27" s="59"/>
      <c r="H27" s="60" t="s">
        <v>85</v>
      </c>
      <c r="I27" s="60" t="s">
        <v>29</v>
      </c>
      <c r="J27" s="60" t="s">
        <v>56</v>
      </c>
      <c r="K27" s="60" t="s">
        <v>30</v>
      </c>
      <c r="L27" s="60">
        <v>1</v>
      </c>
      <c r="M27" s="60"/>
      <c r="N27" s="60">
        <v>1</v>
      </c>
      <c r="O27" s="60">
        <v>0</v>
      </c>
      <c r="P27" s="60">
        <v>0</v>
      </c>
      <c r="Q27" s="60">
        <v>0</v>
      </c>
      <c r="R27" s="60">
        <v>0</v>
      </c>
      <c r="S27" s="60">
        <v>0</v>
      </c>
      <c r="T27" s="60" t="s">
        <v>31</v>
      </c>
      <c r="U27" s="45">
        <v>6625</v>
      </c>
      <c r="V27" s="60" t="s">
        <v>31</v>
      </c>
      <c r="W27" s="82">
        <v>26000</v>
      </c>
      <c r="X27" s="80">
        <v>172250000</v>
      </c>
      <c r="Y27" s="61" t="s">
        <v>47</v>
      </c>
      <c r="Z27" s="60"/>
      <c r="AA27" s="46">
        <v>45509</v>
      </c>
    </row>
    <row r="28" spans="1:27" ht="31.5" customHeight="1" x14ac:dyDescent="0.25">
      <c r="A28" s="58">
        <v>24</v>
      </c>
      <c r="B28" s="60" t="s">
        <v>86</v>
      </c>
      <c r="C28" s="60"/>
      <c r="D28" s="60">
        <v>900407151</v>
      </c>
      <c r="E28" s="60" t="s">
        <v>87</v>
      </c>
      <c r="F28" s="60">
        <v>3213065060</v>
      </c>
      <c r="G28" s="59"/>
      <c r="H28" s="60" t="s">
        <v>38</v>
      </c>
      <c r="I28" s="60" t="s">
        <v>29</v>
      </c>
      <c r="J28" s="60" t="s">
        <v>56</v>
      </c>
      <c r="K28" s="60" t="s">
        <v>30</v>
      </c>
      <c r="L28" s="60">
        <v>1</v>
      </c>
      <c r="M28" s="60"/>
      <c r="N28" s="60">
        <v>1</v>
      </c>
      <c r="O28" s="60">
        <v>0</v>
      </c>
      <c r="P28" s="60">
        <v>0</v>
      </c>
      <c r="Q28" s="60">
        <v>0</v>
      </c>
      <c r="R28" s="60">
        <v>0</v>
      </c>
      <c r="S28" s="60">
        <v>0</v>
      </c>
      <c r="T28" s="60" t="s">
        <v>67</v>
      </c>
      <c r="U28" s="45">
        <v>525</v>
      </c>
      <c r="V28" s="60" t="s">
        <v>88</v>
      </c>
      <c r="W28" s="82">
        <v>14884.57</v>
      </c>
      <c r="X28" s="80">
        <v>7814625</v>
      </c>
      <c r="Y28" s="61" t="s">
        <v>47</v>
      </c>
      <c r="Z28" s="60"/>
      <c r="AA28" s="46">
        <v>45509</v>
      </c>
    </row>
    <row r="29" spans="1:27" ht="36" customHeight="1" x14ac:dyDescent="0.25">
      <c r="A29" s="58">
        <v>25</v>
      </c>
      <c r="B29" s="60" t="s">
        <v>89</v>
      </c>
      <c r="C29" s="60" t="s">
        <v>90</v>
      </c>
      <c r="D29" s="60">
        <v>900146319</v>
      </c>
      <c r="E29" s="60" t="s">
        <v>91</v>
      </c>
      <c r="F29" s="60">
        <v>3024059825</v>
      </c>
      <c r="G29" s="59"/>
      <c r="H29" s="60" t="s">
        <v>39</v>
      </c>
      <c r="I29" s="60" t="s">
        <v>29</v>
      </c>
      <c r="J29" s="60" t="s">
        <v>92</v>
      </c>
      <c r="K29" s="60" t="s">
        <v>30</v>
      </c>
      <c r="L29" s="60">
        <v>1</v>
      </c>
      <c r="M29" s="60"/>
      <c r="N29" s="60">
        <v>1</v>
      </c>
      <c r="O29" s="60">
        <v>0</v>
      </c>
      <c r="P29" s="60">
        <v>0</v>
      </c>
      <c r="Q29" s="60">
        <v>0</v>
      </c>
      <c r="R29" s="60">
        <v>0</v>
      </c>
      <c r="S29" s="60">
        <v>0</v>
      </c>
      <c r="T29" s="60" t="s">
        <v>78</v>
      </c>
      <c r="U29" s="45">
        <v>525</v>
      </c>
      <c r="V29" s="60" t="s">
        <v>78</v>
      </c>
      <c r="W29" s="82">
        <v>14375</v>
      </c>
      <c r="X29" s="80">
        <v>7546875</v>
      </c>
      <c r="Y29" s="61" t="s">
        <v>47</v>
      </c>
      <c r="Z29" s="60"/>
      <c r="AA29" s="46">
        <v>45509</v>
      </c>
    </row>
    <row r="30" spans="1:27" ht="48.75" customHeight="1" x14ac:dyDescent="0.25">
      <c r="A30" s="58">
        <v>26</v>
      </c>
      <c r="B30" s="60" t="s">
        <v>93</v>
      </c>
      <c r="C30" s="60" t="s">
        <v>93</v>
      </c>
      <c r="D30" s="60">
        <v>807009711</v>
      </c>
      <c r="E30" s="60" t="s">
        <v>94</v>
      </c>
      <c r="F30" s="60">
        <v>3144191432</v>
      </c>
      <c r="G30" s="59"/>
      <c r="H30" s="60" t="s">
        <v>95</v>
      </c>
      <c r="I30" s="60" t="s">
        <v>29</v>
      </c>
      <c r="J30" s="60" t="s">
        <v>96</v>
      </c>
      <c r="K30" s="60" t="s">
        <v>30</v>
      </c>
      <c r="L30" s="41">
        <v>1</v>
      </c>
      <c r="M30" s="60"/>
      <c r="N30" s="60">
        <v>1</v>
      </c>
      <c r="O30" s="60">
        <v>0</v>
      </c>
      <c r="P30" s="60">
        <v>0</v>
      </c>
      <c r="Q30" s="60">
        <v>0</v>
      </c>
      <c r="R30" s="60">
        <v>0</v>
      </c>
      <c r="S30" s="60">
        <v>0</v>
      </c>
      <c r="T30" s="60" t="s">
        <v>97</v>
      </c>
      <c r="U30" s="45">
        <v>525</v>
      </c>
      <c r="V30" s="60" t="s">
        <v>97</v>
      </c>
      <c r="W30" s="82">
        <v>28000</v>
      </c>
      <c r="X30" s="80">
        <v>14700000</v>
      </c>
      <c r="Y30" s="61" t="s">
        <v>47</v>
      </c>
      <c r="Z30" s="60"/>
      <c r="AA30" s="46">
        <v>45509</v>
      </c>
    </row>
    <row r="31" spans="1:27" ht="16.5" x14ac:dyDescent="0.25">
      <c r="A31" s="58">
        <v>27</v>
      </c>
      <c r="B31" s="45"/>
      <c r="C31" s="45"/>
      <c r="D31" s="45"/>
      <c r="E31" s="45"/>
      <c r="F31" s="45"/>
      <c r="G31" s="59"/>
      <c r="H31" s="45"/>
      <c r="I31" s="45"/>
      <c r="J31" s="45"/>
      <c r="K31" s="45"/>
      <c r="L31" s="45"/>
      <c r="M31" s="45"/>
      <c r="N31" s="45"/>
      <c r="O31" s="45"/>
      <c r="P31" s="45"/>
      <c r="Q31" s="45"/>
      <c r="R31" s="45"/>
      <c r="S31" s="45"/>
      <c r="T31" s="45"/>
      <c r="U31" s="45"/>
      <c r="V31" s="45"/>
      <c r="W31" s="63"/>
      <c r="X31" s="67"/>
      <c r="Y31" s="61"/>
      <c r="Z31" s="45"/>
      <c r="AA31" s="46"/>
    </row>
    <row r="32" spans="1:27" ht="16.5" x14ac:dyDescent="0.25">
      <c r="A32" s="58">
        <v>28</v>
      </c>
      <c r="B32" s="45"/>
      <c r="C32" s="45"/>
      <c r="D32" s="45"/>
      <c r="E32" s="45"/>
      <c r="F32" s="45"/>
      <c r="G32" s="59"/>
      <c r="H32" s="45"/>
      <c r="I32" s="45"/>
      <c r="J32" s="45"/>
      <c r="K32" s="45"/>
      <c r="L32" s="45"/>
      <c r="M32" s="45"/>
      <c r="N32" s="45"/>
      <c r="O32" s="45"/>
      <c r="P32" s="45"/>
      <c r="Q32" s="45"/>
      <c r="R32" s="45"/>
      <c r="S32" s="45"/>
      <c r="T32" s="45"/>
      <c r="U32" s="45"/>
      <c r="V32" s="45"/>
      <c r="W32" s="63"/>
      <c r="X32" s="67"/>
      <c r="Y32" s="61"/>
      <c r="Z32" s="45"/>
      <c r="AA32" s="46"/>
    </row>
    <row r="33" spans="1:27" ht="16.5" x14ac:dyDescent="0.25">
      <c r="A33" s="58">
        <v>29</v>
      </c>
      <c r="B33" s="45"/>
      <c r="C33" s="45"/>
      <c r="D33" s="45"/>
      <c r="E33" s="45"/>
      <c r="F33" s="45"/>
      <c r="G33" s="59"/>
      <c r="H33" s="45"/>
      <c r="I33" s="45"/>
      <c r="J33" s="45"/>
      <c r="K33" s="45"/>
      <c r="L33" s="45"/>
      <c r="M33" s="45"/>
      <c r="N33" s="45"/>
      <c r="O33" s="45"/>
      <c r="P33" s="45"/>
      <c r="Q33" s="45"/>
      <c r="R33" s="45"/>
      <c r="S33" s="45"/>
      <c r="T33" s="45"/>
      <c r="U33" s="45"/>
      <c r="V33" s="45"/>
      <c r="W33" s="63"/>
      <c r="X33" s="67"/>
      <c r="Y33" s="45"/>
      <c r="Z33" s="45"/>
      <c r="AA33" s="46"/>
    </row>
    <row r="34" spans="1:27" ht="16.5" x14ac:dyDescent="0.25">
      <c r="A34" s="58">
        <v>30</v>
      </c>
      <c r="B34" s="45"/>
      <c r="C34" s="45"/>
      <c r="D34" s="45"/>
      <c r="E34" s="45"/>
      <c r="F34" s="45"/>
      <c r="G34" s="59"/>
      <c r="H34" s="45"/>
      <c r="I34" s="45"/>
      <c r="J34" s="45"/>
      <c r="K34" s="45"/>
      <c r="L34" s="45"/>
      <c r="M34" s="45"/>
      <c r="N34" s="45"/>
      <c r="O34" s="45"/>
      <c r="P34" s="45"/>
      <c r="Q34" s="45"/>
      <c r="R34" s="45"/>
      <c r="S34" s="45"/>
      <c r="T34" s="45"/>
      <c r="U34" s="45"/>
      <c r="V34" s="45"/>
      <c r="W34" s="63"/>
      <c r="X34" s="67"/>
      <c r="Y34" s="45"/>
      <c r="Z34" s="45"/>
      <c r="AA34" s="46"/>
    </row>
    <row r="35" spans="1:27" ht="16.5" x14ac:dyDescent="0.25">
      <c r="A35" s="58">
        <v>31</v>
      </c>
      <c r="B35" s="45"/>
      <c r="C35" s="45"/>
      <c r="D35" s="45"/>
      <c r="E35" s="45"/>
      <c r="F35" s="45"/>
      <c r="G35" s="59"/>
      <c r="H35" s="45"/>
      <c r="I35" s="45"/>
      <c r="J35" s="45"/>
      <c r="K35" s="45"/>
      <c r="L35" s="45"/>
      <c r="M35" s="45"/>
      <c r="N35" s="45"/>
      <c r="O35" s="45"/>
      <c r="P35" s="45"/>
      <c r="Q35" s="45"/>
      <c r="R35" s="45"/>
      <c r="S35" s="45"/>
      <c r="T35" s="45"/>
      <c r="U35" s="45"/>
      <c r="V35" s="45"/>
      <c r="W35" s="63"/>
      <c r="X35" s="67"/>
      <c r="Y35" s="45"/>
      <c r="Z35" s="45"/>
      <c r="AA35" s="46"/>
    </row>
    <row r="36" spans="1:27" x14ac:dyDescent="0.25">
      <c r="B36" s="5"/>
      <c r="C36" s="4"/>
      <c r="D36" s="12"/>
      <c r="E36" s="6"/>
      <c r="F36" s="6"/>
      <c r="G36" s="7"/>
      <c r="H36" s="5"/>
      <c r="I36" s="5"/>
      <c r="J36" s="5"/>
      <c r="K36" s="5"/>
      <c r="L36" s="1"/>
      <c r="M36" s="1"/>
      <c r="N36" s="6"/>
      <c r="O36" s="6"/>
      <c r="P36" s="6"/>
      <c r="Q36" s="6"/>
      <c r="R36" s="6"/>
      <c r="S36" s="5"/>
      <c r="T36" s="5"/>
      <c r="U36" s="18"/>
      <c r="V36" s="5"/>
      <c r="W36" s="10"/>
      <c r="X36" s="10"/>
      <c r="Y36" s="11"/>
      <c r="Z36" s="13"/>
      <c r="AA36" s="3"/>
    </row>
    <row r="37" spans="1:27" x14ac:dyDescent="0.25">
      <c r="B37" s="5"/>
      <c r="C37" s="4"/>
      <c r="D37" s="12"/>
      <c r="E37" s="5"/>
      <c r="F37" s="6"/>
      <c r="G37" s="7"/>
      <c r="H37" s="5"/>
      <c r="I37" s="7"/>
      <c r="J37" s="5"/>
      <c r="K37" s="5"/>
      <c r="L37" s="1"/>
      <c r="M37" s="6"/>
      <c r="N37" s="6"/>
      <c r="O37" s="6"/>
      <c r="P37" s="6"/>
      <c r="Q37" s="6"/>
      <c r="R37" s="6"/>
      <c r="S37" s="5"/>
      <c r="T37" s="5"/>
      <c r="U37" s="18"/>
      <c r="V37" s="5"/>
      <c r="W37" s="10"/>
      <c r="X37" s="10"/>
      <c r="Y37" s="11"/>
      <c r="Z37" s="13"/>
      <c r="AA37" s="3"/>
    </row>
    <row r="38" spans="1:27" x14ac:dyDescent="0.25">
      <c r="B38" s="5"/>
      <c r="C38" s="4"/>
      <c r="D38" s="12"/>
      <c r="E38" s="6"/>
      <c r="F38" s="6"/>
      <c r="G38" s="7"/>
      <c r="H38" s="5"/>
      <c r="I38" s="5"/>
      <c r="J38" s="5"/>
      <c r="K38" s="5"/>
      <c r="L38" s="1"/>
      <c r="M38" s="6"/>
      <c r="N38" s="6"/>
      <c r="O38" s="6"/>
      <c r="P38" s="6"/>
      <c r="Q38" s="6"/>
      <c r="R38" s="6"/>
      <c r="S38" s="5"/>
      <c r="T38" s="5"/>
      <c r="U38" s="18"/>
      <c r="V38" s="5"/>
      <c r="W38" s="10"/>
      <c r="X38" s="10"/>
      <c r="Y38" s="11"/>
      <c r="Z38" s="13"/>
      <c r="AA38" s="3"/>
    </row>
    <row r="39" spans="1:27" x14ac:dyDescent="0.25">
      <c r="B39" s="5"/>
      <c r="C39" s="4"/>
      <c r="D39" s="12"/>
      <c r="E39" s="6"/>
      <c r="F39" s="6"/>
      <c r="G39" s="7"/>
      <c r="H39" s="5"/>
      <c r="I39" s="5"/>
      <c r="J39" s="5"/>
      <c r="K39" s="5"/>
      <c r="L39" s="1"/>
      <c r="M39" s="6"/>
      <c r="N39" s="6"/>
      <c r="O39" s="6"/>
      <c r="P39" s="6"/>
      <c r="Q39" s="6"/>
      <c r="R39" s="6"/>
      <c r="S39" s="5"/>
      <c r="T39" s="5"/>
      <c r="U39" s="18"/>
      <c r="V39" s="5"/>
      <c r="W39" s="10"/>
      <c r="X39" s="10"/>
      <c r="Y39" s="11"/>
      <c r="Z39" s="13"/>
      <c r="AA39" s="3"/>
    </row>
    <row r="40" spans="1:27" x14ac:dyDescent="0.25">
      <c r="B40" s="5"/>
      <c r="C40" s="4"/>
      <c r="D40" s="12"/>
      <c r="E40" s="6"/>
      <c r="F40" s="6"/>
      <c r="G40" s="7"/>
      <c r="H40" s="5"/>
      <c r="I40" s="5"/>
      <c r="J40" s="5"/>
      <c r="K40" s="5"/>
      <c r="L40" s="1"/>
      <c r="M40" s="6"/>
      <c r="N40" s="6"/>
      <c r="O40" s="6"/>
      <c r="P40" s="6"/>
      <c r="Q40" s="6"/>
      <c r="R40" s="6"/>
      <c r="S40" s="5"/>
      <c r="T40" s="5"/>
      <c r="U40" s="18"/>
      <c r="V40" s="5"/>
      <c r="W40" s="10"/>
      <c r="X40" s="10"/>
      <c r="Y40" s="11"/>
      <c r="Z40" s="13"/>
      <c r="AA40" s="3"/>
    </row>
    <row r="41" spans="1:27" x14ac:dyDescent="0.25">
      <c r="B41" s="5"/>
      <c r="C41" s="4"/>
      <c r="D41" s="12"/>
      <c r="E41" s="6"/>
      <c r="F41" s="6"/>
      <c r="G41" s="7"/>
      <c r="H41" s="5"/>
      <c r="I41" s="5"/>
      <c r="J41" s="5"/>
      <c r="K41" s="5"/>
      <c r="L41" s="1"/>
      <c r="M41" s="6"/>
      <c r="N41" s="6"/>
      <c r="O41" s="6"/>
      <c r="P41" s="6"/>
      <c r="Q41" s="6"/>
      <c r="R41" s="6"/>
      <c r="S41" s="5"/>
      <c r="T41" s="5"/>
      <c r="U41" s="18"/>
      <c r="V41" s="5"/>
      <c r="W41" s="10"/>
      <c r="X41" s="10"/>
      <c r="Y41" s="11"/>
      <c r="Z41" s="13"/>
      <c r="AA41" s="3"/>
    </row>
    <row r="42" spans="1:27" x14ac:dyDescent="0.25">
      <c r="B42" s="5"/>
      <c r="C42" s="4"/>
      <c r="D42" s="12"/>
      <c r="E42" s="6"/>
      <c r="F42" s="6"/>
      <c r="G42" s="7"/>
      <c r="H42" s="5"/>
      <c r="I42" s="5"/>
      <c r="J42" s="5"/>
      <c r="K42" s="5"/>
      <c r="L42" s="1"/>
      <c r="M42" s="6"/>
      <c r="N42" s="6"/>
      <c r="O42" s="6"/>
      <c r="P42" s="6"/>
      <c r="Q42" s="6"/>
      <c r="R42" s="6"/>
      <c r="S42" s="5"/>
      <c r="T42" s="5"/>
      <c r="U42" s="18"/>
      <c r="V42" s="5"/>
      <c r="W42" s="10"/>
      <c r="X42" s="10"/>
      <c r="Y42" s="11"/>
      <c r="Z42" s="13"/>
      <c r="AA42" s="3"/>
    </row>
    <row r="43" spans="1:27" x14ac:dyDescent="0.25">
      <c r="B43" s="5"/>
      <c r="C43" s="4"/>
      <c r="D43" s="12"/>
      <c r="E43" s="5"/>
      <c r="F43" s="5"/>
      <c r="G43" s="7"/>
      <c r="H43" s="5"/>
      <c r="I43" s="5"/>
      <c r="J43" s="5"/>
      <c r="K43" s="5"/>
      <c r="L43" s="1"/>
      <c r="M43" s="1"/>
      <c r="N43" s="1"/>
      <c r="O43" s="1"/>
      <c r="P43" s="1"/>
      <c r="Q43" s="1"/>
      <c r="R43" s="1"/>
      <c r="S43" s="5"/>
      <c r="T43" s="5"/>
      <c r="U43" s="18"/>
      <c r="V43" s="11"/>
      <c r="W43" s="10"/>
      <c r="X43" s="10"/>
      <c r="Y43" s="11"/>
      <c r="Z43" s="13"/>
      <c r="AA43" s="3"/>
    </row>
    <row r="44" spans="1:27" x14ac:dyDescent="0.25">
      <c r="B44" s="5"/>
      <c r="C44" s="4"/>
      <c r="D44" s="12"/>
      <c r="E44" s="5"/>
      <c r="F44" s="5"/>
      <c r="G44" s="7"/>
      <c r="H44" s="5"/>
      <c r="I44" s="5"/>
      <c r="J44" s="5"/>
      <c r="K44" s="5"/>
      <c r="L44" s="1"/>
      <c r="M44" s="1"/>
      <c r="N44" s="1"/>
      <c r="O44" s="1"/>
      <c r="P44" s="1"/>
      <c r="Q44" s="1"/>
      <c r="R44" s="1"/>
      <c r="S44" s="5"/>
      <c r="T44" s="5"/>
      <c r="U44" s="18"/>
      <c r="V44" s="5"/>
      <c r="W44" s="10"/>
      <c r="X44" s="10"/>
      <c r="Y44" s="11"/>
      <c r="Z44" s="13"/>
      <c r="AA44" s="3"/>
    </row>
    <row r="45" spans="1:27" x14ac:dyDescent="0.25">
      <c r="B45" s="19"/>
      <c r="C45" s="20"/>
      <c r="D45" s="12"/>
      <c r="E45" s="12"/>
      <c r="F45" s="12"/>
      <c r="G45" s="12"/>
      <c r="H45" s="19"/>
      <c r="I45" s="12"/>
      <c r="J45" s="19"/>
      <c r="K45" s="19"/>
      <c r="L45" s="21"/>
      <c r="M45" s="21"/>
      <c r="N45" s="22"/>
      <c r="O45" s="22"/>
      <c r="P45" s="22"/>
      <c r="Q45" s="22"/>
      <c r="R45" s="22"/>
      <c r="S45" s="19"/>
      <c r="T45" s="19"/>
      <c r="U45" s="23"/>
      <c r="V45" s="19"/>
      <c r="W45" s="24"/>
      <c r="X45" s="24"/>
      <c r="Y45" s="25"/>
      <c r="Z45" s="19"/>
      <c r="AA45" s="3"/>
    </row>
    <row r="46" spans="1:27" x14ac:dyDescent="0.25">
      <c r="B46" s="19"/>
      <c r="C46" s="20"/>
      <c r="D46" s="12"/>
      <c r="E46" s="12"/>
      <c r="F46" s="12"/>
      <c r="G46" s="12"/>
      <c r="H46" s="19"/>
      <c r="I46" s="12"/>
      <c r="J46" s="19"/>
      <c r="K46" s="19"/>
      <c r="L46" s="21"/>
      <c r="M46" s="21"/>
      <c r="N46" s="22"/>
      <c r="O46" s="22"/>
      <c r="P46" s="22"/>
      <c r="Q46" s="22"/>
      <c r="R46" s="22"/>
      <c r="S46" s="19"/>
      <c r="T46" s="19"/>
      <c r="U46" s="23"/>
      <c r="V46" s="19"/>
      <c r="W46" s="24"/>
      <c r="X46" s="24"/>
      <c r="Y46" s="25"/>
      <c r="Z46" s="19"/>
      <c r="AA46" s="3"/>
    </row>
    <row r="47" spans="1:27" x14ac:dyDescent="0.25">
      <c r="B47" s="5"/>
      <c r="C47" s="26"/>
      <c r="D47" s="27"/>
      <c r="E47" s="28"/>
      <c r="F47" s="28"/>
      <c r="G47" s="28"/>
      <c r="H47" s="28"/>
      <c r="I47" s="28"/>
      <c r="J47" s="28"/>
      <c r="K47" s="28"/>
      <c r="L47" s="28"/>
      <c r="M47" s="28"/>
      <c r="N47" s="28"/>
      <c r="O47" s="28"/>
      <c r="P47" s="28"/>
      <c r="Q47" s="28"/>
      <c r="R47" s="28"/>
      <c r="S47" s="28"/>
      <c r="T47" s="28"/>
      <c r="U47" s="28"/>
      <c r="V47" s="28"/>
      <c r="W47" s="29"/>
      <c r="X47" s="29"/>
      <c r="Y47" s="28"/>
      <c r="AA47" s="3"/>
    </row>
    <row r="48" spans="1:27" x14ac:dyDescent="0.25">
      <c r="B48" s="17"/>
      <c r="C48" s="31"/>
      <c r="D48" s="30"/>
      <c r="E48" s="32"/>
      <c r="F48" s="32"/>
      <c r="G48" s="32"/>
      <c r="H48" s="32"/>
      <c r="I48" s="32"/>
      <c r="J48" s="32"/>
      <c r="K48" s="32"/>
      <c r="L48" s="32"/>
      <c r="M48" s="32"/>
      <c r="N48" s="32"/>
      <c r="O48" s="32"/>
      <c r="P48" s="32"/>
      <c r="Q48" s="32"/>
      <c r="R48" s="32"/>
      <c r="S48" s="32"/>
      <c r="T48" s="32"/>
      <c r="U48" s="32"/>
      <c r="V48" s="32"/>
      <c r="W48" s="33"/>
      <c r="X48" s="34"/>
      <c r="Y48" s="32"/>
      <c r="AA48" s="3"/>
    </row>
    <row r="49" spans="2:27" x14ac:dyDescent="0.2">
      <c r="B49" s="13"/>
      <c r="C49" s="14"/>
      <c r="D49" s="14"/>
      <c r="E49" s="13"/>
      <c r="F49" s="13"/>
      <c r="G49" s="28"/>
      <c r="H49" s="13"/>
      <c r="I49" s="13"/>
      <c r="J49" s="13"/>
      <c r="K49" s="13"/>
      <c r="L49" s="13"/>
      <c r="M49" s="13"/>
      <c r="N49" s="13"/>
      <c r="O49" s="13"/>
      <c r="P49" s="13"/>
      <c r="Q49" s="13"/>
      <c r="R49" s="13"/>
      <c r="S49" s="13"/>
      <c r="T49" s="13"/>
      <c r="U49" s="13"/>
      <c r="V49" s="13"/>
      <c r="W49" s="13"/>
      <c r="X49" s="35"/>
      <c r="Y49" s="28"/>
      <c r="Z49" s="13"/>
      <c r="AA49" s="3"/>
    </row>
    <row r="50" spans="2:27" ht="16.5" x14ac:dyDescent="0.25">
      <c r="B50" s="5"/>
      <c r="C50" s="36"/>
      <c r="D50" s="37"/>
      <c r="E50" s="7"/>
      <c r="F50" s="6"/>
      <c r="G50" s="7"/>
      <c r="H50" s="8"/>
      <c r="I50" s="5"/>
      <c r="J50" s="5"/>
      <c r="K50" s="5"/>
      <c r="L50" s="1"/>
      <c r="M50" s="6"/>
      <c r="N50" s="6"/>
      <c r="O50" s="6"/>
      <c r="P50" s="6"/>
      <c r="Q50" s="6"/>
      <c r="R50" s="6"/>
      <c r="S50" s="5"/>
      <c r="T50" s="5"/>
      <c r="U50" s="9"/>
      <c r="V50" s="5"/>
      <c r="W50" s="10"/>
      <c r="X50" s="35"/>
      <c r="Y50" s="28"/>
      <c r="Z50" s="5"/>
      <c r="AA50" s="3"/>
    </row>
    <row r="51" spans="2:27" ht="16.5" x14ac:dyDescent="0.25">
      <c r="B51" s="5"/>
      <c r="C51" s="36"/>
      <c r="D51" s="37"/>
      <c r="E51" s="38"/>
      <c r="F51" s="6"/>
      <c r="G51" s="7"/>
      <c r="H51" s="8"/>
      <c r="I51" s="5"/>
      <c r="J51" s="5"/>
      <c r="K51" s="5"/>
      <c r="L51" s="1"/>
      <c r="M51" s="6"/>
      <c r="N51" s="6"/>
      <c r="O51" s="6"/>
      <c r="P51" s="6"/>
      <c r="Q51" s="6"/>
      <c r="R51" s="6"/>
      <c r="S51" s="5"/>
      <c r="T51" s="5"/>
      <c r="U51" s="9"/>
      <c r="V51" s="5"/>
      <c r="W51" s="10"/>
      <c r="X51" s="2"/>
      <c r="Y51" s="11"/>
      <c r="Z51" s="5"/>
      <c r="AA51" s="3"/>
    </row>
    <row r="52" spans="2:27" ht="16.5" x14ac:dyDescent="0.25">
      <c r="B52" s="39"/>
      <c r="C52" s="39"/>
      <c r="D52" s="40"/>
      <c r="E52" s="13"/>
      <c r="F52" s="13"/>
      <c r="G52" s="7"/>
      <c r="H52" s="41"/>
      <c r="I52" s="39"/>
      <c r="J52" s="39"/>
      <c r="K52" s="13"/>
      <c r="L52" s="42"/>
      <c r="M52" s="40"/>
      <c r="N52" s="40"/>
      <c r="O52" s="13"/>
      <c r="P52" s="13"/>
      <c r="Q52" s="13"/>
      <c r="R52" s="13"/>
      <c r="S52" s="13"/>
      <c r="T52" s="13"/>
      <c r="U52" s="13"/>
      <c r="V52" s="13"/>
      <c r="W52" s="13"/>
      <c r="X52" s="35"/>
      <c r="Y52" s="11"/>
      <c r="Z52" s="19"/>
      <c r="AA52" s="3"/>
    </row>
    <row r="53" spans="2:27" ht="15" x14ac:dyDescent="0.25">
      <c r="B53" s="13"/>
      <c r="C53" s="43"/>
      <c r="D53" s="44"/>
      <c r="E53" s="13"/>
      <c r="F53" s="13"/>
      <c r="G53" s="7"/>
      <c r="H53" s="13"/>
      <c r="I53" s="13"/>
      <c r="J53" s="13"/>
      <c r="K53" s="13"/>
      <c r="L53" s="13"/>
      <c r="M53" s="13"/>
      <c r="N53" s="13"/>
      <c r="O53" s="13"/>
      <c r="P53" s="13"/>
      <c r="Q53" s="13"/>
      <c r="R53" s="13"/>
      <c r="S53" s="13"/>
      <c r="T53" s="13"/>
      <c r="U53" s="13"/>
      <c r="V53" s="13"/>
      <c r="W53" s="13"/>
      <c r="X53" s="35"/>
      <c r="Y53" s="11"/>
      <c r="Z53" s="13"/>
      <c r="AA53" s="3"/>
    </row>
    <row r="54" spans="2:27" ht="16.5" x14ac:dyDescent="0.25">
      <c r="B54" s="5"/>
      <c r="C54" s="36"/>
      <c r="D54" s="12"/>
      <c r="E54"/>
      <c r="F54" s="6"/>
      <c r="G54" s="7"/>
      <c r="H54" s="8"/>
      <c r="I54" s="5"/>
      <c r="J54" s="5"/>
      <c r="K54" s="5"/>
      <c r="L54" s="1"/>
      <c r="M54" s="6"/>
      <c r="N54" s="6"/>
      <c r="O54" s="6"/>
      <c r="P54" s="6"/>
      <c r="Q54" s="6"/>
      <c r="R54" s="6"/>
      <c r="S54" s="5"/>
      <c r="T54" s="5"/>
      <c r="U54" s="9"/>
      <c r="V54" s="5"/>
      <c r="W54" s="10"/>
      <c r="X54" s="2"/>
      <c r="Y54" s="11"/>
      <c r="Z54" s="5"/>
      <c r="AA54" s="3"/>
    </row>
  </sheetData>
  <autoFilter ref="B5:AA54" xr:uid="{00000000-0009-0000-0000-000000000000}"/>
  <mergeCells count="3">
    <mergeCell ref="B4:AA4"/>
    <mergeCell ref="B3:AA3"/>
    <mergeCell ref="B2:AA2"/>
  </mergeCells>
  <phoneticPr fontId="1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64"/>
  <sheetViews>
    <sheetView showGridLines="0" tabSelected="1" zoomScale="80" zoomScaleNormal="80" workbookViewId="0">
      <selection activeCell="O7" sqref="O7"/>
    </sheetView>
  </sheetViews>
  <sheetFormatPr baseColWidth="10" defaultRowHeight="15" x14ac:dyDescent="0.25"/>
  <cols>
    <col min="1" max="1" width="16.85546875" bestFit="1" customWidth="1"/>
    <col min="2" max="2" width="24.85546875" customWidth="1"/>
    <col min="3" max="3" width="20.28515625" bestFit="1" customWidth="1"/>
    <col min="4" max="4" width="29.7109375" bestFit="1" customWidth="1"/>
    <col min="5" max="5" width="32.42578125" bestFit="1" customWidth="1"/>
    <col min="6" max="6" width="18" customWidth="1"/>
    <col min="7" max="7" width="31.85546875" customWidth="1"/>
    <col min="8" max="8" width="20.28515625" bestFit="1" customWidth="1"/>
    <col min="9" max="9" width="22.85546875" bestFit="1" customWidth="1"/>
    <col min="10" max="10" width="16.28515625" bestFit="1" customWidth="1"/>
    <col min="11" max="11" width="8.140625" bestFit="1" customWidth="1"/>
    <col min="12" max="12" width="24.85546875" customWidth="1"/>
    <col min="13" max="13" width="33.140625" customWidth="1"/>
    <col min="14" max="14" width="9.140625" bestFit="1" customWidth="1"/>
    <col min="15" max="15" width="18.42578125" bestFit="1" customWidth="1"/>
  </cols>
  <sheetData>
    <row r="1" spans="1:15" ht="30.75" thickBot="1" x14ac:dyDescent="0.45">
      <c r="A1" s="131" t="s">
        <v>98</v>
      </c>
      <c r="B1" s="132"/>
      <c r="C1" s="132"/>
      <c r="D1" s="132"/>
      <c r="E1" s="132"/>
      <c r="F1" s="132"/>
      <c r="G1" s="132"/>
      <c r="H1" s="132"/>
      <c r="I1" s="132"/>
      <c r="J1" s="132"/>
      <c r="K1" s="132"/>
      <c r="L1" s="132"/>
      <c r="M1" s="133"/>
      <c r="N1" s="134"/>
      <c r="O1" s="135"/>
    </row>
    <row r="2" spans="1:15" ht="16.5" thickBot="1" x14ac:dyDescent="0.3">
      <c r="A2" s="138" t="s">
        <v>99</v>
      </c>
      <c r="B2" s="139"/>
      <c r="C2" s="139"/>
      <c r="D2" s="139"/>
      <c r="E2" s="139"/>
      <c r="F2" s="139"/>
      <c r="G2" s="139"/>
      <c r="H2" s="139"/>
      <c r="I2" s="139"/>
      <c r="J2" s="139"/>
      <c r="K2" s="139"/>
      <c r="L2" s="139"/>
      <c r="M2" s="140"/>
      <c r="N2" s="136"/>
      <c r="O2" s="137"/>
    </row>
    <row r="3" spans="1:15" ht="45.75" thickBot="1" x14ac:dyDescent="0.3">
      <c r="A3" s="141" t="s">
        <v>100</v>
      </c>
      <c r="B3" s="142"/>
      <c r="C3" s="143" t="s">
        <v>125</v>
      </c>
      <c r="D3" s="144"/>
      <c r="E3" s="144"/>
      <c r="F3" s="144"/>
      <c r="G3" s="144"/>
      <c r="H3" s="87" t="s">
        <v>122</v>
      </c>
      <c r="I3" s="90" t="s">
        <v>126</v>
      </c>
      <c r="J3" s="145" t="s">
        <v>121</v>
      </c>
      <c r="K3" s="146"/>
      <c r="L3" s="147" t="s">
        <v>127</v>
      </c>
      <c r="M3" s="148"/>
      <c r="N3" s="136"/>
      <c r="O3" s="137"/>
    </row>
    <row r="4" spans="1:15" ht="32.25" thickBot="1" x14ac:dyDescent="0.3">
      <c r="A4" s="91" t="s">
        <v>111</v>
      </c>
      <c r="B4" s="92">
        <v>2025</v>
      </c>
      <c r="C4" s="93" t="s">
        <v>112</v>
      </c>
      <c r="D4" s="98">
        <v>46125</v>
      </c>
      <c r="E4" s="93" t="s">
        <v>120</v>
      </c>
      <c r="F4" s="149" t="s">
        <v>133</v>
      </c>
      <c r="G4" s="150"/>
      <c r="H4" s="86" t="s">
        <v>113</v>
      </c>
      <c r="I4" s="128" t="s">
        <v>132</v>
      </c>
      <c r="J4" s="129"/>
      <c r="K4" s="130"/>
      <c r="L4" s="94" t="s">
        <v>124</v>
      </c>
      <c r="M4" s="95">
        <v>3178872924</v>
      </c>
      <c r="N4" s="96" t="s">
        <v>123</v>
      </c>
      <c r="O4" s="121" t="s">
        <v>133</v>
      </c>
    </row>
    <row r="5" spans="1:15" ht="42" customHeight="1" thickBot="1" x14ac:dyDescent="0.3">
      <c r="A5" s="86" t="s">
        <v>115</v>
      </c>
      <c r="B5" s="143" t="s">
        <v>128</v>
      </c>
      <c r="C5" s="144"/>
      <c r="D5" s="151"/>
      <c r="E5" s="95" t="s">
        <v>114</v>
      </c>
      <c r="F5" s="152">
        <v>3164934931</v>
      </c>
      <c r="G5" s="153"/>
      <c r="H5" s="93" t="s">
        <v>123</v>
      </c>
      <c r="I5" s="154">
        <v>3164934931</v>
      </c>
      <c r="J5" s="155"/>
      <c r="K5" s="156"/>
      <c r="L5" s="128"/>
      <c r="M5" s="129"/>
      <c r="N5" s="129"/>
      <c r="O5" s="130"/>
    </row>
    <row r="6" spans="1:15" ht="126" thickBot="1" x14ac:dyDescent="0.3">
      <c r="A6" s="115" t="s">
        <v>108</v>
      </c>
      <c r="B6" s="116" t="s">
        <v>107</v>
      </c>
      <c r="C6" s="117" t="s">
        <v>105</v>
      </c>
      <c r="D6" s="86" t="s">
        <v>117</v>
      </c>
      <c r="E6" s="87" t="s">
        <v>118</v>
      </c>
      <c r="F6" s="86" t="s">
        <v>114</v>
      </c>
      <c r="G6" s="118" t="s">
        <v>119</v>
      </c>
      <c r="H6" s="86" t="s">
        <v>116</v>
      </c>
      <c r="I6" s="86" t="s">
        <v>101</v>
      </c>
      <c r="J6" s="119" t="s">
        <v>102</v>
      </c>
      <c r="K6" s="93" t="s">
        <v>103</v>
      </c>
      <c r="L6" s="116" t="s">
        <v>104</v>
      </c>
      <c r="M6" s="91" t="s">
        <v>110</v>
      </c>
      <c r="N6" s="88" t="s">
        <v>109</v>
      </c>
      <c r="O6" s="107" t="s">
        <v>106</v>
      </c>
    </row>
    <row r="7" spans="1:15" ht="75" x14ac:dyDescent="0.25">
      <c r="A7" s="108" t="s">
        <v>129</v>
      </c>
      <c r="B7" s="108" t="s">
        <v>130</v>
      </c>
      <c r="C7" s="109">
        <v>138000000</v>
      </c>
      <c r="D7" s="122" t="s">
        <v>134</v>
      </c>
      <c r="E7" s="123" t="s">
        <v>135</v>
      </c>
      <c r="F7" s="108">
        <v>3113942731</v>
      </c>
      <c r="G7" s="109" t="s">
        <v>136</v>
      </c>
      <c r="H7" s="109">
        <v>138000000</v>
      </c>
      <c r="I7" s="108" t="s">
        <v>131</v>
      </c>
      <c r="J7" s="112">
        <v>2000</v>
      </c>
      <c r="K7" s="113" t="s">
        <v>78</v>
      </c>
      <c r="L7" s="114">
        <v>21000</v>
      </c>
      <c r="M7" s="109">
        <f>+J7*L7</f>
        <v>42000000</v>
      </c>
      <c r="N7" s="120">
        <f>+M7/H7</f>
        <v>0.30434782608695654</v>
      </c>
      <c r="O7" s="124"/>
    </row>
    <row r="8" spans="1:15" x14ac:dyDescent="0.25">
      <c r="A8" s="108"/>
      <c r="B8" s="108"/>
      <c r="C8" s="109"/>
      <c r="D8" s="122"/>
      <c r="E8" s="123"/>
      <c r="F8" s="108"/>
      <c r="G8" s="109"/>
      <c r="H8" s="109"/>
      <c r="I8" s="108"/>
      <c r="J8" s="112"/>
      <c r="K8" s="113"/>
      <c r="L8" s="114"/>
      <c r="M8" s="109"/>
      <c r="N8" s="120"/>
      <c r="O8" s="124"/>
    </row>
    <row r="9" spans="1:15" x14ac:dyDescent="0.25">
      <c r="A9" s="108"/>
      <c r="B9" s="108"/>
      <c r="C9" s="109"/>
      <c r="D9" s="122"/>
      <c r="E9" s="123"/>
      <c r="F9" s="108"/>
      <c r="G9" s="109"/>
      <c r="H9" s="109"/>
      <c r="I9" s="108"/>
      <c r="J9" s="112"/>
      <c r="K9" s="113"/>
      <c r="L9" s="114"/>
      <c r="M9" s="109"/>
      <c r="N9" s="120"/>
      <c r="O9" s="124"/>
    </row>
    <row r="10" spans="1:15" x14ac:dyDescent="0.25">
      <c r="A10" s="108"/>
      <c r="B10" s="108"/>
      <c r="C10" s="109"/>
      <c r="D10" s="122"/>
      <c r="E10" s="123"/>
      <c r="F10" s="108"/>
      <c r="G10" s="109"/>
      <c r="H10" s="109"/>
      <c r="I10" s="108"/>
      <c r="J10" s="112"/>
      <c r="K10" s="113"/>
      <c r="L10" s="114"/>
      <c r="M10" s="109"/>
      <c r="N10" s="120"/>
      <c r="O10" s="124"/>
    </row>
    <row r="11" spans="1:15" x14ac:dyDescent="0.25">
      <c r="A11" s="108"/>
      <c r="B11" s="108"/>
      <c r="C11" s="109"/>
      <c r="D11" s="122"/>
      <c r="E11" s="123"/>
      <c r="F11" s="108"/>
      <c r="G11" s="109"/>
      <c r="H11" s="109"/>
      <c r="I11" s="108"/>
      <c r="J11" s="112"/>
      <c r="K11" s="113"/>
      <c r="L11" s="114"/>
      <c r="M11" s="109"/>
      <c r="N11" s="120"/>
      <c r="O11" s="124"/>
    </row>
    <row r="12" spans="1:15" x14ac:dyDescent="0.25">
      <c r="A12" s="108"/>
      <c r="B12" s="108"/>
      <c r="C12" s="109"/>
      <c r="D12" s="122"/>
      <c r="E12" s="123"/>
      <c r="F12" s="108"/>
      <c r="G12" s="109"/>
      <c r="H12" s="109"/>
      <c r="I12" s="108"/>
      <c r="J12" s="112"/>
      <c r="K12" s="113"/>
      <c r="L12" s="103"/>
      <c r="M12" s="100"/>
      <c r="N12" s="120"/>
      <c r="O12" s="89"/>
    </row>
    <row r="13" spans="1:15" x14ac:dyDescent="0.25">
      <c r="A13" s="108"/>
      <c r="B13" s="108"/>
      <c r="C13" s="109"/>
      <c r="D13" s="110"/>
      <c r="E13" s="111"/>
      <c r="F13" s="108"/>
      <c r="G13" s="109"/>
      <c r="H13" s="109"/>
      <c r="I13" s="89"/>
      <c r="J13" s="102"/>
      <c r="K13" s="97"/>
      <c r="L13" s="103"/>
      <c r="M13" s="100"/>
      <c r="N13" s="120"/>
      <c r="O13" s="106"/>
    </row>
    <row r="14" spans="1:15" x14ac:dyDescent="0.25">
      <c r="A14" s="108"/>
      <c r="B14" s="108"/>
      <c r="C14" s="109"/>
      <c r="D14" s="110"/>
      <c r="E14" s="111"/>
      <c r="F14" s="108"/>
      <c r="G14" s="109"/>
      <c r="H14" s="109"/>
      <c r="I14" s="89"/>
      <c r="J14" s="102"/>
      <c r="K14" s="97"/>
      <c r="L14" s="103"/>
      <c r="M14" s="100"/>
      <c r="N14" s="120"/>
      <c r="O14" s="106"/>
    </row>
    <row r="15" spans="1:15" x14ac:dyDescent="0.25">
      <c r="A15" s="108"/>
      <c r="B15" s="108"/>
      <c r="C15" s="109"/>
      <c r="D15" s="110"/>
      <c r="E15" s="111"/>
      <c r="F15" s="108"/>
      <c r="G15" s="109"/>
      <c r="H15" s="109"/>
      <c r="I15" s="89"/>
      <c r="J15" s="102"/>
      <c r="K15" s="89"/>
      <c r="L15" s="103"/>
      <c r="M15" s="100"/>
      <c r="N15" s="120"/>
      <c r="O15" s="89"/>
    </row>
    <row r="16" spans="1:15" x14ac:dyDescent="0.25">
      <c r="A16" s="108"/>
      <c r="B16" s="108"/>
      <c r="C16" s="109"/>
      <c r="D16" s="110"/>
      <c r="E16" s="111"/>
      <c r="F16" s="108"/>
      <c r="G16" s="109"/>
      <c r="H16" s="109"/>
      <c r="I16" s="89"/>
      <c r="J16" s="102"/>
      <c r="K16" s="97"/>
      <c r="L16" s="103"/>
      <c r="M16" s="100"/>
      <c r="N16" s="120"/>
      <c r="O16" s="106"/>
    </row>
    <row r="17" spans="1:15" x14ac:dyDescent="0.25">
      <c r="A17" s="108"/>
      <c r="B17" s="108"/>
      <c r="C17" s="109"/>
      <c r="D17" s="110"/>
      <c r="E17" s="111"/>
      <c r="F17" s="108"/>
      <c r="G17" s="109"/>
      <c r="H17" s="109"/>
      <c r="I17" s="89"/>
      <c r="J17" s="102"/>
      <c r="K17" s="97"/>
      <c r="L17" s="103"/>
      <c r="M17" s="100"/>
      <c r="N17" s="120"/>
      <c r="O17" s="106"/>
    </row>
    <row r="18" spans="1:15" x14ac:dyDescent="0.25">
      <c r="A18" s="108"/>
      <c r="B18" s="108"/>
      <c r="C18" s="109"/>
      <c r="D18" s="105"/>
      <c r="E18" s="101"/>
      <c r="F18" s="108"/>
      <c r="G18" s="109"/>
      <c r="H18" s="109"/>
      <c r="I18" s="108"/>
      <c r="J18" s="102"/>
      <c r="K18" s="97"/>
      <c r="L18" s="114"/>
      <c r="M18" s="100"/>
      <c r="N18" s="120"/>
      <c r="O18" s="89"/>
    </row>
    <row r="19" spans="1:15" x14ac:dyDescent="0.25">
      <c r="A19" s="108"/>
      <c r="B19" s="108"/>
      <c r="C19" s="109"/>
      <c r="D19" s="105"/>
      <c r="E19" s="101"/>
      <c r="F19" s="108"/>
      <c r="G19" s="109"/>
      <c r="H19" s="109"/>
      <c r="I19" s="89"/>
      <c r="J19" s="102"/>
      <c r="K19" s="97"/>
      <c r="L19" s="103"/>
      <c r="M19" s="100"/>
      <c r="N19" s="120"/>
      <c r="O19" s="106"/>
    </row>
    <row r="20" spans="1:15" x14ac:dyDescent="0.25">
      <c r="A20" s="108"/>
      <c r="B20" s="108"/>
      <c r="C20" s="109"/>
      <c r="D20" s="105"/>
      <c r="E20" s="101"/>
      <c r="F20" s="108"/>
      <c r="G20" s="109"/>
      <c r="H20" s="109"/>
      <c r="I20" s="89"/>
      <c r="J20" s="102"/>
      <c r="K20" s="97"/>
      <c r="L20" s="103"/>
      <c r="M20" s="100"/>
      <c r="N20" s="120"/>
      <c r="O20" s="106"/>
    </row>
    <row r="21" spans="1:15" x14ac:dyDescent="0.25">
      <c r="A21" s="108"/>
      <c r="B21" s="108"/>
      <c r="C21" s="109"/>
      <c r="D21" s="105"/>
      <c r="E21" s="101"/>
      <c r="F21" s="108"/>
      <c r="G21" s="109"/>
      <c r="H21" s="109"/>
      <c r="I21" s="89"/>
      <c r="J21" s="102"/>
      <c r="K21" s="97"/>
      <c r="L21" s="103"/>
      <c r="M21" s="100"/>
      <c r="N21" s="120"/>
      <c r="O21" s="89"/>
    </row>
    <row r="22" spans="1:15" x14ac:dyDescent="0.25">
      <c r="A22" s="108"/>
      <c r="B22" s="108"/>
      <c r="C22" s="109"/>
      <c r="D22" s="105"/>
      <c r="E22" s="101"/>
      <c r="F22" s="108"/>
      <c r="G22" s="109"/>
      <c r="H22" s="109"/>
      <c r="I22" s="89"/>
      <c r="J22" s="102"/>
      <c r="K22" s="97"/>
      <c r="L22" s="103"/>
      <c r="M22" s="100"/>
      <c r="N22" s="120"/>
      <c r="O22" s="106"/>
    </row>
    <row r="23" spans="1:15" x14ac:dyDescent="0.25">
      <c r="A23" s="108"/>
      <c r="B23" s="108"/>
      <c r="C23" s="109"/>
      <c r="D23" s="105"/>
      <c r="E23" s="101"/>
      <c r="F23" s="108"/>
      <c r="G23" s="109"/>
      <c r="H23" s="109"/>
      <c r="I23" s="89"/>
      <c r="J23" s="102"/>
      <c r="K23" s="97"/>
      <c r="L23" s="103"/>
      <c r="M23" s="100"/>
      <c r="N23" s="120"/>
      <c r="O23" s="106"/>
    </row>
    <row r="24" spans="1:15" x14ac:dyDescent="0.25">
      <c r="A24" s="108"/>
      <c r="B24" s="108"/>
      <c r="C24" s="109"/>
      <c r="D24" s="105"/>
      <c r="E24" s="101"/>
      <c r="F24" s="108"/>
      <c r="G24" s="109"/>
      <c r="H24" s="109"/>
      <c r="I24" s="89"/>
      <c r="J24" s="102"/>
      <c r="K24" s="97"/>
      <c r="L24" s="103"/>
      <c r="M24" s="100"/>
      <c r="N24" s="120"/>
      <c r="O24" s="89"/>
    </row>
    <row r="25" spans="1:15" x14ac:dyDescent="0.25">
      <c r="A25" s="108"/>
      <c r="B25" s="108"/>
      <c r="C25" s="109"/>
      <c r="D25" s="105"/>
      <c r="E25" s="101"/>
      <c r="F25" s="108"/>
      <c r="G25" s="109"/>
      <c r="H25" s="109"/>
      <c r="I25" s="89"/>
      <c r="J25" s="102"/>
      <c r="K25" s="97"/>
      <c r="L25" s="103"/>
      <c r="M25" s="100"/>
      <c r="N25" s="120"/>
      <c r="O25" s="106"/>
    </row>
    <row r="26" spans="1:15" x14ac:dyDescent="0.25">
      <c r="A26" s="108"/>
      <c r="B26" s="108"/>
      <c r="C26" s="109"/>
      <c r="D26" s="105"/>
      <c r="E26" s="101"/>
      <c r="F26" s="108"/>
      <c r="G26" s="109"/>
      <c r="H26" s="109"/>
      <c r="I26" s="89"/>
      <c r="J26" s="102"/>
      <c r="K26" s="97"/>
      <c r="L26" s="103"/>
      <c r="M26" s="100"/>
      <c r="N26" s="120"/>
      <c r="O26" s="106"/>
    </row>
    <row r="27" spans="1:15" x14ac:dyDescent="0.25">
      <c r="A27" s="108"/>
      <c r="B27" s="108"/>
      <c r="C27" s="109"/>
      <c r="D27" s="105"/>
      <c r="E27" s="101"/>
      <c r="F27" s="108"/>
      <c r="G27" s="109"/>
      <c r="H27" s="109"/>
      <c r="I27" s="89"/>
      <c r="J27" s="102"/>
      <c r="K27" s="97"/>
      <c r="L27" s="103"/>
      <c r="M27" s="100"/>
      <c r="N27" s="120"/>
      <c r="O27" s="89"/>
    </row>
    <row r="28" spans="1:15" x14ac:dyDescent="0.25">
      <c r="A28" s="108"/>
      <c r="B28" s="108"/>
      <c r="C28" s="109"/>
      <c r="D28" s="105"/>
      <c r="E28" s="101"/>
      <c r="F28" s="108"/>
      <c r="G28" s="109"/>
      <c r="H28" s="109"/>
      <c r="I28" s="89"/>
      <c r="J28" s="102"/>
      <c r="K28" s="97"/>
      <c r="L28" s="103"/>
      <c r="M28" s="100"/>
      <c r="N28" s="120"/>
      <c r="O28" s="106"/>
    </row>
    <row r="29" spans="1:15" x14ac:dyDescent="0.25">
      <c r="A29" s="108"/>
      <c r="B29" s="108"/>
      <c r="C29" s="109"/>
      <c r="D29" s="105"/>
      <c r="E29" s="101"/>
      <c r="F29" s="108"/>
      <c r="G29" s="109"/>
      <c r="H29" s="109"/>
      <c r="I29" s="108"/>
      <c r="J29" s="102"/>
      <c r="K29" s="97"/>
      <c r="L29" s="103"/>
      <c r="M29" s="100"/>
      <c r="N29" s="120"/>
      <c r="O29" s="106"/>
    </row>
    <row r="30" spans="1:15" x14ac:dyDescent="0.25">
      <c r="A30" s="108"/>
      <c r="B30" s="108"/>
      <c r="C30" s="109"/>
      <c r="D30" s="105"/>
      <c r="E30" s="101"/>
      <c r="F30" s="108"/>
      <c r="G30" s="109"/>
      <c r="H30" s="109"/>
      <c r="I30" s="89"/>
      <c r="J30" s="102"/>
      <c r="K30" s="97"/>
      <c r="L30" s="103"/>
      <c r="M30" s="100"/>
      <c r="N30" s="120"/>
      <c r="O30" s="106"/>
    </row>
    <row r="31" spans="1:15" x14ac:dyDescent="0.25">
      <c r="A31" s="108"/>
      <c r="B31" s="108"/>
      <c r="C31" s="109"/>
      <c r="D31" s="105"/>
      <c r="E31" s="101"/>
      <c r="F31" s="108"/>
      <c r="G31" s="109"/>
      <c r="H31" s="109"/>
      <c r="I31" s="89"/>
      <c r="J31" s="102"/>
      <c r="K31" s="97"/>
      <c r="L31" s="103"/>
      <c r="M31" s="100"/>
      <c r="N31" s="120"/>
      <c r="O31" s="106"/>
    </row>
    <row r="32" spans="1:15" x14ac:dyDescent="0.25">
      <c r="A32" s="108"/>
      <c r="B32" s="108"/>
      <c r="C32" s="109"/>
      <c r="D32" s="105"/>
      <c r="E32" s="101"/>
      <c r="F32" s="108"/>
      <c r="G32" s="109"/>
      <c r="H32" s="109"/>
      <c r="I32" s="89"/>
      <c r="J32" s="102"/>
      <c r="K32" s="97"/>
      <c r="L32" s="103"/>
      <c r="M32" s="100"/>
      <c r="N32" s="120"/>
      <c r="O32" s="106"/>
    </row>
    <row r="33" spans="1:15" x14ac:dyDescent="0.25">
      <c r="A33" s="108"/>
      <c r="B33" s="108"/>
      <c r="C33" s="109"/>
      <c r="D33" s="105"/>
      <c r="E33" s="101"/>
      <c r="F33" s="108"/>
      <c r="G33" s="109"/>
      <c r="H33" s="109"/>
      <c r="I33" s="89"/>
      <c r="J33" s="102"/>
      <c r="K33" s="97"/>
      <c r="L33" s="103"/>
      <c r="M33" s="100"/>
      <c r="N33" s="120"/>
      <c r="O33" s="106"/>
    </row>
    <row r="34" spans="1:15" x14ac:dyDescent="0.25">
      <c r="A34" s="108"/>
      <c r="B34" s="108"/>
      <c r="C34" s="109"/>
      <c r="D34" s="105"/>
      <c r="E34" s="101"/>
      <c r="F34" s="108"/>
      <c r="G34" s="109"/>
      <c r="H34" s="109"/>
      <c r="I34" s="89"/>
      <c r="J34" s="102"/>
      <c r="K34" s="97"/>
      <c r="L34" s="103"/>
      <c r="M34" s="100"/>
      <c r="N34" s="120"/>
      <c r="O34" s="106"/>
    </row>
    <row r="35" spans="1:15" x14ac:dyDescent="0.25">
      <c r="A35" s="108"/>
      <c r="B35" s="108"/>
      <c r="C35" s="109"/>
      <c r="D35" s="105"/>
      <c r="E35" s="101"/>
      <c r="F35" s="108"/>
      <c r="G35" s="109"/>
      <c r="H35" s="109"/>
      <c r="I35" s="89"/>
      <c r="J35" s="102"/>
      <c r="K35" s="97"/>
      <c r="L35" s="103"/>
      <c r="M35" s="100"/>
      <c r="N35" s="120"/>
      <c r="O35" s="106"/>
    </row>
    <row r="36" spans="1:15" x14ac:dyDescent="0.25">
      <c r="A36" s="108"/>
      <c r="B36" s="108"/>
      <c r="C36" s="109"/>
      <c r="D36" s="105"/>
      <c r="E36" s="101"/>
      <c r="F36" s="108"/>
      <c r="G36" s="109"/>
      <c r="H36" s="109"/>
      <c r="I36" s="89"/>
      <c r="J36" s="102"/>
      <c r="K36" s="97"/>
      <c r="L36" s="103"/>
      <c r="M36" s="100"/>
      <c r="N36" s="120"/>
      <c r="O36" s="106"/>
    </row>
    <row r="37" spans="1:15" x14ac:dyDescent="0.25">
      <c r="A37" s="108"/>
      <c r="B37" s="108"/>
      <c r="C37" s="109"/>
      <c r="D37" s="105"/>
      <c r="E37" s="101"/>
      <c r="F37" s="108"/>
      <c r="G37" s="109"/>
      <c r="H37" s="109"/>
      <c r="I37" s="89"/>
      <c r="J37" s="102"/>
      <c r="K37" s="97"/>
      <c r="L37" s="103"/>
      <c r="M37" s="100"/>
      <c r="N37" s="120"/>
      <c r="O37" s="106"/>
    </row>
    <row r="38" spans="1:15" x14ac:dyDescent="0.25">
      <c r="A38" s="108"/>
      <c r="B38" s="108"/>
      <c r="C38" s="109"/>
      <c r="D38" s="105"/>
      <c r="E38" s="101"/>
      <c r="F38" s="108"/>
      <c r="G38" s="109"/>
      <c r="H38" s="109"/>
      <c r="I38" s="89"/>
      <c r="J38" s="102"/>
      <c r="K38" s="97"/>
      <c r="L38" s="103"/>
      <c r="M38" s="100"/>
      <c r="N38" s="120"/>
      <c r="O38" s="106"/>
    </row>
    <row r="39" spans="1:15" x14ac:dyDescent="0.25">
      <c r="A39" s="108"/>
      <c r="B39" s="108"/>
      <c r="C39" s="109"/>
      <c r="D39" s="105"/>
      <c r="E39" s="101"/>
      <c r="F39" s="108"/>
      <c r="G39" s="109"/>
      <c r="H39" s="109"/>
      <c r="I39" s="108"/>
      <c r="J39" s="102"/>
      <c r="K39" s="97"/>
      <c r="L39" s="103"/>
      <c r="M39" s="100"/>
      <c r="N39" s="120"/>
      <c r="O39" s="106"/>
    </row>
    <row r="40" spans="1:15" x14ac:dyDescent="0.25">
      <c r="A40" s="108"/>
      <c r="B40" s="108"/>
      <c r="C40" s="109"/>
      <c r="D40" s="105"/>
      <c r="E40" s="101"/>
      <c r="F40" s="108"/>
      <c r="G40" s="109"/>
      <c r="H40" s="109"/>
      <c r="I40" s="89"/>
      <c r="J40" s="102"/>
      <c r="K40" s="97"/>
      <c r="L40" s="103"/>
      <c r="M40" s="100"/>
      <c r="N40" s="120"/>
      <c r="O40" s="106"/>
    </row>
    <row r="41" spans="1:15" x14ac:dyDescent="0.25">
      <c r="A41" s="108"/>
      <c r="B41" s="108"/>
      <c r="C41" s="109"/>
      <c r="D41" s="105"/>
      <c r="E41" s="101"/>
      <c r="F41" s="108"/>
      <c r="G41" s="109"/>
      <c r="H41" s="109"/>
      <c r="I41" s="89"/>
      <c r="J41" s="102"/>
      <c r="K41" s="97"/>
      <c r="L41" s="103"/>
      <c r="M41" s="100"/>
      <c r="N41" s="120"/>
      <c r="O41" s="106"/>
    </row>
    <row r="42" spans="1:15" x14ac:dyDescent="0.25">
      <c r="A42" s="108"/>
      <c r="B42" s="108"/>
      <c r="C42" s="109"/>
      <c r="D42" s="105"/>
      <c r="E42" s="101"/>
      <c r="F42" s="108"/>
      <c r="G42" s="109"/>
      <c r="H42" s="109"/>
      <c r="I42" s="89"/>
      <c r="J42" s="102"/>
      <c r="K42" s="97"/>
      <c r="L42" s="103"/>
      <c r="M42" s="100"/>
      <c r="N42" s="120"/>
      <c r="O42" s="106"/>
    </row>
    <row r="43" spans="1:15" x14ac:dyDescent="0.25">
      <c r="A43" s="108"/>
      <c r="B43" s="108"/>
      <c r="C43" s="109"/>
      <c r="D43" s="105"/>
      <c r="E43" s="101"/>
      <c r="F43" s="108"/>
      <c r="G43" s="109"/>
      <c r="H43" s="109"/>
      <c r="I43" s="89"/>
      <c r="J43" s="102"/>
      <c r="K43" s="97"/>
      <c r="L43" s="103"/>
      <c r="M43" s="100"/>
      <c r="N43" s="120"/>
      <c r="O43" s="106"/>
    </row>
    <row r="44" spans="1:15" x14ac:dyDescent="0.25">
      <c r="A44" s="108"/>
      <c r="B44" s="108"/>
      <c r="C44" s="109"/>
      <c r="D44" s="105"/>
      <c r="E44" s="101"/>
      <c r="F44" s="108"/>
      <c r="G44" s="109"/>
      <c r="H44" s="109"/>
      <c r="I44" s="89"/>
      <c r="J44" s="102"/>
      <c r="K44" s="97"/>
      <c r="L44" s="103"/>
      <c r="M44" s="100"/>
      <c r="N44" s="120"/>
      <c r="O44" s="106"/>
    </row>
    <row r="45" spans="1:15" x14ac:dyDescent="0.25">
      <c r="A45" s="108"/>
      <c r="B45" s="108"/>
      <c r="C45" s="109"/>
      <c r="D45" s="105"/>
      <c r="E45" s="101"/>
      <c r="F45" s="108"/>
      <c r="G45" s="109"/>
      <c r="H45" s="109"/>
      <c r="I45" s="89"/>
      <c r="J45" s="102"/>
      <c r="K45" s="97"/>
      <c r="L45" s="103"/>
      <c r="M45" s="100"/>
      <c r="N45" s="120"/>
      <c r="O45" s="106"/>
    </row>
    <row r="46" spans="1:15" x14ac:dyDescent="0.25">
      <c r="A46" s="108"/>
      <c r="B46" s="108"/>
      <c r="C46" s="109"/>
      <c r="D46" s="105"/>
      <c r="E46" s="101"/>
      <c r="F46" s="108"/>
      <c r="G46" s="109"/>
      <c r="H46" s="109"/>
      <c r="I46" s="89"/>
      <c r="J46" s="102"/>
      <c r="K46" s="97"/>
      <c r="L46" s="103"/>
      <c r="M46" s="100"/>
      <c r="N46" s="120"/>
      <c r="O46" s="106"/>
    </row>
    <row r="47" spans="1:15" x14ac:dyDescent="0.25">
      <c r="A47" s="108"/>
      <c r="B47" s="108"/>
      <c r="C47" s="109"/>
      <c r="D47" s="105"/>
      <c r="E47" s="101"/>
      <c r="F47" s="108"/>
      <c r="G47" s="109"/>
      <c r="H47" s="109"/>
      <c r="I47" s="89"/>
      <c r="J47" s="102"/>
      <c r="K47" s="97"/>
      <c r="L47" s="103"/>
      <c r="M47" s="100"/>
      <c r="N47" s="120"/>
      <c r="O47" s="106"/>
    </row>
    <row r="48" spans="1:15" x14ac:dyDescent="0.25">
      <c r="A48" s="108"/>
      <c r="B48" s="108"/>
      <c r="C48" s="109"/>
      <c r="D48" s="105"/>
      <c r="E48" s="101"/>
      <c r="F48" s="108"/>
      <c r="G48" s="109"/>
      <c r="H48" s="109"/>
      <c r="I48" s="89"/>
      <c r="J48" s="102"/>
      <c r="K48" s="97"/>
      <c r="L48" s="103"/>
      <c r="M48" s="100"/>
      <c r="N48" s="120"/>
      <c r="O48" s="106"/>
    </row>
    <row r="49" spans="1:15" x14ac:dyDescent="0.25">
      <c r="A49" s="108"/>
      <c r="B49" s="108"/>
      <c r="C49" s="109"/>
      <c r="D49" s="105"/>
      <c r="E49" s="101"/>
      <c r="F49" s="108"/>
      <c r="G49" s="109"/>
      <c r="H49" s="109"/>
      <c r="I49" s="89"/>
      <c r="J49" s="102"/>
      <c r="K49" s="97"/>
      <c r="L49" s="103"/>
      <c r="M49" s="100"/>
      <c r="N49" s="120"/>
      <c r="O49" s="106"/>
    </row>
    <row r="50" spans="1:15" x14ac:dyDescent="0.25">
      <c r="A50" s="108"/>
      <c r="B50" s="108"/>
      <c r="C50" s="109"/>
      <c r="D50" s="105"/>
      <c r="E50" s="101"/>
      <c r="F50" s="108"/>
      <c r="G50" s="109"/>
      <c r="H50" s="109"/>
      <c r="I50" s="89"/>
      <c r="J50" s="102"/>
      <c r="K50" s="97"/>
      <c r="L50" s="103"/>
      <c r="M50" s="100"/>
      <c r="N50" s="120"/>
      <c r="O50" s="106"/>
    </row>
    <row r="51" spans="1:15" x14ac:dyDescent="0.25">
      <c r="A51" s="108"/>
      <c r="B51" s="108"/>
      <c r="C51" s="109"/>
      <c r="D51" s="105"/>
      <c r="E51" s="101"/>
      <c r="F51" s="108"/>
      <c r="G51" s="109"/>
      <c r="H51" s="109"/>
      <c r="I51" s="89"/>
      <c r="J51" s="102"/>
      <c r="K51" s="97"/>
      <c r="L51" s="103"/>
      <c r="M51" s="100"/>
      <c r="N51" s="120"/>
      <c r="O51" s="106"/>
    </row>
    <row r="52" spans="1:15" x14ac:dyDescent="0.25">
      <c r="A52" s="108"/>
      <c r="B52" s="108"/>
      <c r="C52" s="109"/>
      <c r="D52" s="105"/>
      <c r="E52" s="101"/>
      <c r="F52" s="108"/>
      <c r="G52" s="109"/>
      <c r="H52" s="109"/>
      <c r="I52" s="89"/>
      <c r="J52" s="102"/>
      <c r="K52" s="97"/>
      <c r="L52" s="103"/>
      <c r="M52" s="100"/>
      <c r="N52" s="120"/>
      <c r="O52" s="106"/>
    </row>
    <row r="53" spans="1:15" x14ac:dyDescent="0.25">
      <c r="A53" s="108"/>
      <c r="B53" s="108"/>
      <c r="C53" s="109"/>
      <c r="D53" s="105"/>
      <c r="E53" s="101"/>
      <c r="F53" s="108"/>
      <c r="G53" s="109"/>
      <c r="H53" s="109"/>
      <c r="I53" s="89"/>
      <c r="J53" s="102"/>
      <c r="K53" s="97"/>
      <c r="L53" s="103"/>
      <c r="M53" s="100"/>
      <c r="N53" s="120"/>
      <c r="O53" s="106"/>
    </row>
    <row r="54" spans="1:15" x14ac:dyDescent="0.25">
      <c r="A54" s="108"/>
      <c r="B54" s="108"/>
      <c r="C54" s="109"/>
      <c r="D54" s="105"/>
      <c r="E54" s="101"/>
      <c r="F54" s="108"/>
      <c r="G54" s="109"/>
      <c r="H54" s="109"/>
      <c r="I54" s="89"/>
      <c r="J54" s="102"/>
      <c r="K54" s="97"/>
      <c r="L54" s="103"/>
      <c r="M54" s="100"/>
      <c r="N54" s="120"/>
      <c r="O54" s="106"/>
    </row>
    <row r="55" spans="1:15" x14ac:dyDescent="0.25">
      <c r="A55" s="108"/>
      <c r="B55" s="108"/>
      <c r="C55" s="109"/>
      <c r="D55" s="105"/>
      <c r="E55" s="101"/>
      <c r="F55" s="108"/>
      <c r="G55" s="109"/>
      <c r="H55" s="109"/>
      <c r="I55" s="89"/>
      <c r="J55" s="102"/>
      <c r="K55" s="97"/>
      <c r="L55" s="103"/>
      <c r="M55" s="100"/>
      <c r="N55" s="120"/>
      <c r="O55" s="106"/>
    </row>
    <row r="56" spans="1:15" x14ac:dyDescent="0.25">
      <c r="A56" s="108"/>
      <c r="B56" s="108"/>
      <c r="C56" s="109"/>
      <c r="D56" s="105"/>
      <c r="E56" s="101"/>
      <c r="F56" s="108"/>
      <c r="G56" s="109"/>
      <c r="H56" s="109"/>
      <c r="I56" s="89"/>
      <c r="J56" s="102"/>
      <c r="K56" s="97"/>
      <c r="L56" s="103"/>
      <c r="M56" s="100"/>
      <c r="N56" s="120"/>
      <c r="O56" s="106"/>
    </row>
    <row r="57" spans="1:15" x14ac:dyDescent="0.25">
      <c r="A57" s="108"/>
      <c r="B57" s="108"/>
      <c r="C57" s="109"/>
      <c r="D57" s="105"/>
      <c r="E57" s="101"/>
      <c r="F57" s="108"/>
      <c r="G57" s="109"/>
      <c r="H57" s="109"/>
      <c r="I57" s="89"/>
      <c r="J57" s="102"/>
      <c r="K57" s="97"/>
      <c r="L57" s="103"/>
      <c r="M57" s="100"/>
      <c r="N57" s="120"/>
      <c r="O57" s="106"/>
    </row>
    <row r="58" spans="1:15" x14ac:dyDescent="0.25">
      <c r="A58" s="108"/>
      <c r="B58" s="108"/>
      <c r="C58" s="109"/>
      <c r="D58" s="105"/>
      <c r="E58" s="101"/>
      <c r="F58" s="108"/>
      <c r="G58" s="109"/>
      <c r="H58" s="109"/>
      <c r="I58" s="89"/>
      <c r="J58" s="102"/>
      <c r="K58" s="97"/>
      <c r="L58" s="103"/>
      <c r="M58" s="100"/>
      <c r="N58" s="120"/>
      <c r="O58" s="106"/>
    </row>
    <row r="59" spans="1:15" x14ac:dyDescent="0.25">
      <c r="A59" s="108"/>
      <c r="B59" s="108"/>
      <c r="C59" s="109"/>
      <c r="D59" s="105"/>
      <c r="E59" s="101"/>
      <c r="F59" s="108"/>
      <c r="G59" s="109"/>
      <c r="H59" s="109"/>
      <c r="I59" s="89"/>
      <c r="J59" s="102"/>
      <c r="K59" s="97"/>
      <c r="L59" s="103"/>
      <c r="M59" s="100"/>
      <c r="N59" s="120"/>
      <c r="O59" s="106"/>
    </row>
    <row r="60" spans="1:15" x14ac:dyDescent="0.25">
      <c r="A60" s="108"/>
      <c r="B60" s="108"/>
      <c r="C60" s="109"/>
      <c r="D60" s="105"/>
      <c r="E60" s="101"/>
      <c r="F60" s="108"/>
      <c r="G60" s="109"/>
      <c r="H60" s="109"/>
      <c r="I60" s="89"/>
      <c r="J60" s="102"/>
      <c r="K60" s="97"/>
      <c r="L60" s="103"/>
      <c r="M60" s="100"/>
      <c r="N60" s="120"/>
      <c r="O60" s="106"/>
    </row>
    <row r="61" spans="1:15" x14ac:dyDescent="0.25">
      <c r="A61" s="108"/>
      <c r="B61" s="108"/>
      <c r="C61" s="109"/>
      <c r="D61" s="105"/>
      <c r="E61" s="101"/>
      <c r="F61" s="89"/>
      <c r="G61" s="89"/>
      <c r="H61" s="99"/>
      <c r="I61" s="89"/>
      <c r="J61" s="102"/>
      <c r="K61" s="97"/>
      <c r="L61" s="103"/>
      <c r="M61" s="100">
        <f t="shared" ref="M61:M64" si="0">J61*L61</f>
        <v>0</v>
      </c>
      <c r="N61" s="120"/>
      <c r="O61" s="106"/>
    </row>
    <row r="62" spans="1:15" x14ac:dyDescent="0.25">
      <c r="A62" s="104"/>
      <c r="B62" s="89"/>
      <c r="C62" s="99"/>
      <c r="D62" s="105"/>
      <c r="E62" s="101"/>
      <c r="F62" s="89"/>
      <c r="G62" s="89"/>
      <c r="H62" s="99"/>
      <c r="I62" s="89"/>
      <c r="J62" s="102"/>
      <c r="K62" s="89"/>
      <c r="L62" s="103"/>
      <c r="M62" s="100">
        <f t="shared" si="0"/>
        <v>0</v>
      </c>
      <c r="N62" s="120"/>
      <c r="O62" s="89"/>
    </row>
    <row r="63" spans="1:15" x14ac:dyDescent="0.25">
      <c r="A63" s="89"/>
      <c r="B63" s="89"/>
      <c r="C63" s="99"/>
      <c r="D63" s="105"/>
      <c r="E63" s="101"/>
      <c r="F63" s="89"/>
      <c r="G63" s="89"/>
      <c r="H63" s="99"/>
      <c r="I63" s="89"/>
      <c r="J63" s="102"/>
      <c r="K63" s="97"/>
      <c r="L63" s="103"/>
      <c r="M63" s="100">
        <f t="shared" si="0"/>
        <v>0</v>
      </c>
      <c r="N63" s="120"/>
      <c r="O63" s="106"/>
    </row>
    <row r="64" spans="1:15" x14ac:dyDescent="0.25">
      <c r="A64" s="89"/>
      <c r="B64" s="89"/>
      <c r="C64" s="99"/>
      <c r="D64" s="105"/>
      <c r="E64" s="101"/>
      <c r="F64" s="89"/>
      <c r="G64" s="89"/>
      <c r="H64" s="99"/>
      <c r="I64" s="89"/>
      <c r="J64" s="102"/>
      <c r="K64" s="97"/>
      <c r="L64" s="103"/>
      <c r="M64" s="100">
        <f t="shared" si="0"/>
        <v>0</v>
      </c>
      <c r="N64" s="120"/>
      <c r="O64" s="106"/>
    </row>
  </sheetData>
  <mergeCells count="13">
    <mergeCell ref="L5:O5"/>
    <mergeCell ref="A1:M1"/>
    <mergeCell ref="N1:O3"/>
    <mergeCell ref="A2:M2"/>
    <mergeCell ref="A3:B3"/>
    <mergeCell ref="C3:G3"/>
    <mergeCell ref="J3:K3"/>
    <mergeCell ref="L3:M3"/>
    <mergeCell ref="F4:G4"/>
    <mergeCell ref="I4:K4"/>
    <mergeCell ref="B5:D5"/>
    <mergeCell ref="F5:G5"/>
    <mergeCell ref="I5:K5"/>
  </mergeCells>
  <phoneticPr fontId="11" type="noConversion"/>
  <hyperlinks>
    <hyperlink ref="F4" r:id="rId1" xr:uid="{FA443C7C-2A7B-4504-AA89-CCC627F69839}"/>
    <hyperlink ref="O4" r:id="rId2" xr:uid="{5E3799D7-28AC-43C3-BED0-C9499ED1DF3D}"/>
    <hyperlink ref="E7" r:id="rId3" xr:uid="{5EF7F994-4FC0-4905-B9E0-1C3FCB5BA281}"/>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F6D3EEA3078B245BC9556EC862504E8" ma:contentTypeVersion="18" ma:contentTypeDescription="Crear nuevo documento." ma:contentTypeScope="" ma:versionID="e22d9865878721d7b2c067351c928c14">
  <xsd:schema xmlns:xsd="http://www.w3.org/2001/XMLSchema" xmlns:xs="http://www.w3.org/2001/XMLSchema" xmlns:p="http://schemas.microsoft.com/office/2006/metadata/properties" xmlns:ns2="13f87f57-5b65-459d-a2cd-85562218469d" xmlns:ns3="f9987382-e3cb-4aad-a12d-6dac4f846105" targetNamespace="http://schemas.microsoft.com/office/2006/metadata/properties" ma:root="true" ma:fieldsID="c0fec6126c00dd28fd1dbeedc630f654" ns2:_="" ns3:_="">
    <xsd:import namespace="13f87f57-5b65-459d-a2cd-85562218469d"/>
    <xsd:import namespace="f9987382-e3cb-4aad-a12d-6dac4f84610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f87f57-5b65-459d-a2cd-8556221846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84b6557d-1cbe-47b6-86b8-81baa7a081c4"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987382-e3cb-4aad-a12d-6dac4f846105"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a26fe6d8-4a1f-40eb-9b8a-5438dd8b6747}" ma:internalName="TaxCatchAll" ma:showField="CatchAllData" ma:web="f9987382-e3cb-4aad-a12d-6dac4f846105">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3f87f57-5b65-459d-a2cd-85562218469d">
      <Terms xmlns="http://schemas.microsoft.com/office/infopath/2007/PartnerControls"/>
    </lcf76f155ced4ddcb4097134ff3c332f>
    <TaxCatchAll xmlns="f9987382-e3cb-4aad-a12d-6dac4f846105" xsi:nil="true"/>
  </documentManagement>
</p:properties>
</file>

<file path=customXml/itemProps1.xml><?xml version="1.0" encoding="utf-8"?>
<ds:datastoreItem xmlns:ds="http://schemas.openxmlformats.org/officeDocument/2006/customXml" ds:itemID="{8ABA958A-526C-4019-A74D-3E08370BDC62}">
  <ds:schemaRefs>
    <ds:schemaRef ds:uri="http://schemas.microsoft.com/sharepoint/v3/contenttype/forms"/>
  </ds:schemaRefs>
</ds:datastoreItem>
</file>

<file path=customXml/itemProps2.xml><?xml version="1.0" encoding="utf-8"?>
<ds:datastoreItem xmlns:ds="http://schemas.openxmlformats.org/officeDocument/2006/customXml" ds:itemID="{AC83EF59-F251-4325-8F2A-6C0879FD8D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f87f57-5b65-459d-a2cd-85562218469d"/>
    <ds:schemaRef ds:uri="f9987382-e3cb-4aad-a12d-6dac4f8461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1A90806-FB80-458A-A3FC-AD84901708B8}">
  <ds:schemaRefs>
    <ds:schemaRef ds:uri="http://purl.org/dc/elements/1.1/"/>
    <ds:schemaRef ds:uri="f9987382-e3cb-4aad-a12d-6dac4f846105"/>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http://www.w3.org/XML/1998/namespace"/>
    <ds:schemaRef ds:uri="13f87f57-5b65-459d-a2cd-85562218469d"/>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 REPORTE GENERAL</vt:lpstr>
      <vt:lpstr>Fresmar S.AS.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Idárraga Saa</dc:creator>
  <cp:lastModifiedBy>Jairo Alberto Herrera Mendez</cp:lastModifiedBy>
  <cp:revision/>
  <cp:lastPrinted>2025-08-12T15:27:18Z</cp:lastPrinted>
  <dcterms:created xsi:type="dcterms:W3CDTF">2022-01-28T21:05:36Z</dcterms:created>
  <dcterms:modified xsi:type="dcterms:W3CDTF">2026-05-12T14:52:58Z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0x0101004F6D3EEA3078B245BC9556EC862504E8</vt:lpwstr>
  </property>
  <property fmtid="{D5CDD505-2E9C-101B-9397-08002B2CF9AE}" pid="3" name="MediaServiceImageTags">
    <vt:lpwstr/>
  </property>
</Properties>
</file>