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OD_OR\OneDrive - MUNICIPIO DE ENVIGADO\2 Direccion de Compras\Analisis del Sector 2026\5. Mínima Cuantía\ENV-17-32-1235-26 Recorridos turísticos\Análisis\"/>
    </mc:Choice>
  </mc:AlternateContent>
  <bookViews>
    <workbookView xWindow="0" yWindow="0" windowWidth="28800" windowHeight="13125" tabRatio="780"/>
  </bookViews>
  <sheets>
    <sheet name="invitacion" sheetId="16" r:id="rId1"/>
  </sheets>
  <definedNames>
    <definedName name="_xlnm.Print_Titles" localSheetId="0">invitacion!$1:$11</definedName>
  </definedNames>
  <calcPr calcId="152511"/>
</workbook>
</file>

<file path=xl/calcChain.xml><?xml version="1.0" encoding="utf-8"?>
<calcChain xmlns="http://schemas.openxmlformats.org/spreadsheetml/2006/main">
  <c r="J22" i="16" l="1"/>
  <c r="G22" i="16"/>
  <c r="I22" i="16" s="1"/>
  <c r="J21" i="16"/>
  <c r="G21" i="16"/>
  <c r="I21" i="16" s="1"/>
  <c r="J20" i="16"/>
  <c r="G20" i="16"/>
  <c r="I20" i="16" s="1"/>
  <c r="J19" i="16"/>
  <c r="G19" i="16"/>
  <c r="I19" i="16" s="1"/>
  <c r="J18" i="16"/>
  <c r="G18" i="16"/>
  <c r="I18" i="16" s="1"/>
  <c r="J17" i="16"/>
  <c r="G17" i="16"/>
  <c r="H17" i="16" s="1"/>
  <c r="J16" i="16"/>
  <c r="G16" i="16"/>
  <c r="I16" i="16" s="1"/>
  <c r="J15" i="16"/>
  <c r="G15" i="16"/>
  <c r="H15" i="16" s="1"/>
  <c r="J14" i="16"/>
  <c r="G14" i="16"/>
  <c r="I14" i="16" s="1"/>
  <c r="J13" i="16"/>
  <c r="G13" i="16"/>
  <c r="I13" i="16" s="1"/>
  <c r="K18" i="16" l="1"/>
  <c r="H20" i="16"/>
  <c r="K20" i="16"/>
  <c r="K14" i="16"/>
  <c r="K21" i="16"/>
  <c r="K16" i="16"/>
  <c r="K22" i="16"/>
  <c r="K13" i="16"/>
  <c r="K19" i="16"/>
  <c r="I17" i="16"/>
  <c r="K17" i="16" s="1"/>
  <c r="H22" i="16"/>
  <c r="I15" i="16"/>
  <c r="K15" i="16" s="1"/>
  <c r="H13" i="16"/>
  <c r="H18" i="16"/>
  <c r="H16" i="16"/>
  <c r="H21" i="16"/>
  <c r="H14" i="16"/>
  <c r="H19" i="16"/>
  <c r="J12" i="16"/>
  <c r="J23" i="16" s="1"/>
  <c r="G12" i="16"/>
  <c r="I12" i="16" l="1"/>
  <c r="I23" i="16" s="1"/>
  <c r="G23" i="16"/>
  <c r="H12" i="16"/>
  <c r="H23" i="16" s="1"/>
  <c r="K12" i="16" l="1"/>
  <c r="K23" i="16" s="1"/>
</calcChain>
</file>

<file path=xl/sharedStrings.xml><?xml version="1.0" encoding="utf-8"?>
<sst xmlns="http://schemas.openxmlformats.org/spreadsheetml/2006/main" count="65" uniqueCount="55">
  <si>
    <t>PROVEEDOR:</t>
  </si>
  <si>
    <t>NIT:</t>
  </si>
  <si>
    <t>CONTACTO:</t>
  </si>
  <si>
    <t>%IVA</t>
  </si>
  <si>
    <t>TOTALES</t>
  </si>
  <si>
    <t>Plazo de Entrega:</t>
  </si>
  <si>
    <t>Forma de Pago:</t>
  </si>
  <si>
    <t>_________________________________________________________</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</si>
  <si>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</si>
  <si>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</si>
  <si>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</si>
  <si>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</si>
  <si>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</si>
  <si>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</si>
  <si>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</si>
  <si>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</si>
  <si>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</si>
  <si>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</si>
  <si>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CANTIDAD</t>
  </si>
  <si>
    <t>ÍTEM</t>
  </si>
  <si>
    <t>Campos que deberan ser diligenciados por el oferente (Tener en cuenta porcentaje del IVA según el artículo a cotizar)</t>
  </si>
  <si>
    <t>VALOR TOTAL INCLUIDO IVA</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</si>
  <si>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</si>
  <si>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</si>
  <si>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</si>
  <si>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</si>
  <si>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Versión: 01</t>
  </si>
  <si>
    <t>TELÉFONO FIJO Y/O CELULAR:</t>
  </si>
  <si>
    <t>Código: CC-PL-037</t>
  </si>
  <si>
    <t xml:space="preserve">VALOR UNITARIO 
IVA INCLUIDO </t>
  </si>
  <si>
    <t>VALOR 
TOTAL IVA</t>
  </si>
  <si>
    <r>
      <t xml:space="preserve">DESCRIPCIÓN
</t>
    </r>
    <r>
      <rPr>
        <b/>
        <i/>
        <sz val="11"/>
        <rFont val="Arial Narrow"/>
        <family val="2"/>
      </rPr>
      <t>(Ver detalle en ficha técnica publicada por la entidad)</t>
    </r>
  </si>
  <si>
    <r>
      <t xml:space="preserve">VALOR UNITARIO ANTES DE IVA 
</t>
    </r>
    <r>
      <rPr>
        <b/>
        <i/>
        <sz val="10"/>
        <rFont val="Arial Narrow"/>
        <family val="2"/>
      </rPr>
      <t>(digite los valores sin puntos ni comas)</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</si>
  <si>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</si>
  <si>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SEGÚN LA INDICADA EN EL PLIEGO DE CONDICIONES</t>
  </si>
  <si>
    <t>Firma del Representante Legal</t>
  </si>
  <si>
    <r>
      <t xml:space="preserve">FORMATO ANEXO
PROPUESTA ECONÓMICA
</t>
    </r>
    <r>
      <rPr>
        <b/>
        <sz val="14"/>
        <color rgb="FFC00000"/>
        <rFont val="Arial Narrow"/>
        <family val="2"/>
      </rPr>
      <t>MÍNIMA CUANTÍA</t>
    </r>
  </si>
  <si>
    <t>ENV-17-32-1235-26</t>
  </si>
  <si>
    <t>PRESTACIÓN DE SERVICIOS PARA LA ORGANIZACIÓN, MONTAJE Y EJECUCIÓN DE CIRCUITOS O RECORRIDOS TURÍSTICOS Y TRANSPORTE DE SILLETEROS Y SILLETAS EN ZONA URBANA Y RURAL PARA PROMOCIÓN Y FORTALECIMIENTO DEL SECTOR TURÍSTICO DEL MUNICIPIO.</t>
  </si>
  <si>
    <t>Ruta</t>
  </si>
  <si>
    <t>Ruta de city tour Envigado - Incluye:
• Presentar el Registro Nacional de Turismo vigente para la prestación del servicio
• Guía turístico acompañante por vehículo
• 22 pasajeros
• Recorridos diurnos o nocturnos
• Seguro de viaje
• Refrigerios
• Inicio recorrido parque Débora Arango
• Visita guiada Museo Otra Parte. 
• Visita guiada a Casa Blanca 
• Descenso en el Parque principal Marceliano Vélez Barreneche y la iglesia Santa Gertrudis
• Visita a la Plaza de Mercado 
• Visita guiada Casa de las piedritas
• Panorámica Parque y Parroquia San José
• Regreso al parque Débora Arango.</t>
  </si>
  <si>
    <t>Ruta de museos e historia - Incluye:
• Presentar el Registro Nacional de Turismo vigente para la prestación del servicio
• Guía turístico acompañante por vehículo
• 22 pasajeros
• Recorridos diurnos o nocturnos
• Seguro de viaje
• Refrigerios
• Inicio Parque biblioteca Débora Arango, recorrido museo Arqueológico de Envigado.
• Visita Casa museo Otraparte Fernando González.
• Visita Casa museo Débora Arango Pérez Casablanca
• Visita Casa de la cultura y el centro histórico Miguel Uribe Restrepo.
• Retorno a la biblioteca Débora Arango Pérez</t>
  </si>
  <si>
    <t>Ruta de la experiencias gastronómicas - Incluye:
• Presentar el Registro Nacional de Turismo vigente para la prestación del servicio
• Guía turístico acompañante por vehículo
• 22 pasajeros
• Recorridos diurnos o nocturnos
• Seguro de viaje
• Refrigerios
• Inicio recorrido Parque biblioteca Débora Arango.
• Tintico tradicional, parque principal Marceliano Vélez Barreneche
• experiencia de olores, colores y sabores recorriendo la plaza de mercado más moderna de Colombia
• Degustación de Chicharrón
• Degustación Morcilla
• Degustación de empanadas.
• Retorno a la biblioteca Débora Arango Pérez</t>
  </si>
  <si>
    <t>Ruta de city tour Envigado - Incluye:
• Presentar el Registro Nacional de Turismo vigente para la prestación del servicio
• Guía turístico acompañante por vehículo
• 32 pasajeros
• Recorridos diurnos o nocturnos
• Seguro de viaje
• Refrigerios
• Inicio recorrido parque Débora Arango
• Visita guiada Museo Otra Parte. 
• Visita guiada a Casa Blanca 
• Descenso en el Parque principal Marceliano Vélez Barreneche y la iglesia Santa Gertrudis
• Visita a la Plaza de Mercado 
• Visita guiada Casa de las piedritas
• Panorámica Parque y Parroquia San José
• Regreso al parque Débora Arango.</t>
  </si>
  <si>
    <t>Ruta de museos e historia - Incluye:
• Presentar el Registro Nacional de Turismo vigente para la prestación del servicio
• Guía turístico acompañante por vehículo
• 32 pasajeros
• Recorridos diurnos o nocturnos
• Seguro de viaje
• Refrigerios
• Inicio Parque biblioteca Débora Arango, recorrido museo Arqueológico de Envigado.
• Visita Casa museo Otraparte Fernando González.
• Visita Casa museo Débora Arango Pérez Casablanca
• Visita Casa de la cultura y el centro histórico Miguel Uribe Restrepo.
• Retorno a la biblioteca Débora Arango Pérez</t>
  </si>
  <si>
    <t>Ruta de la experiencias gastronómicas - Incluye:
• Presentar el Registro Nacional de Turismo vigente para la prestación del servicio
• Guía turístico acompañante por vehículo
• 32 pasajeros
• Recorridos diurnos o nocturnos
• Seguro de viaje
• Refrigerios
• Inicio recorrido Parque biblioteca Débora Arango.
• Tintico tradicional, parque principal Marceliano Vélez Barreneche
• experiencia de olores, colores y sabores recorriendo la plaza de mercado más moderna de Colombia
• Degustación de Chicharrón
• Degustación Morcilla
• Degustación de empanadas.
• Retorno a la biblioteca Débora Arango Pérez</t>
  </si>
  <si>
    <t>Ruta de flores, silletas y conservas - Incluye:
• Presentar el Registro Nacional de Turismo vigente para la prestación del servicio
• Guía turístico acompañante por vehículo
• 22 pasajeros
• Recorridos diurnos o nocturnos
• Seguro de viaje
• Refrigerios
• Inicio Parque biblioteca Débora Arango saliendo por la transversal de la montaña y en medio de paisajes semi urbanos se llega a la finca el Chagualo del silletero tradicional Arístides Ríos donde se escucharán historias y anécdotas de la tradición silletera, elaboración de silletas y recorrido por jardines y huertos caseros compartiendo saberes de las plantas.
• Retorno a la biblioteca Débora Arango Pérez</t>
  </si>
  <si>
    <t>Ruta de Agro – Parque – Hotel Jardín de los Silleteros - Incluye:
• Presentar el Registro Nacional de Turismo vigente para la prestación del servicio
• Guía turístico acompañante por vehículo
• 22 pasajeros
• Recorridos diurnos o nocturnos
• Seguro de viaje
• Refrigerios
• Inicio Parque biblioteca Débora Arango saliendo por la transversal de la montaña en medio de paisajes semi urbanos. Ubicado en la vereda Perico El Agro parque Jardín Silletero nos permite disfrutar de la magia de flores, plantas, animales, gastronomía y descanso en armonía con la naturaleza.
• Retorno a la biblioteca Débora Arango Pérez</t>
  </si>
  <si>
    <t>Ruta de entre paisajes, historias y conexión con lo natural - Incluye:
• Presentar el Registro Nacional de Turismo vigente para la prestación del servicio
• Guía turístico acompañante por vehículo
• 22 pasajeros
• Recorridos diurnos o nocturnos
• Seguro de viaje
• Refrigerios
• Inicio Parque biblioteca Débora Arango en medio de paisajes urbanos y rurales visitaremos la finca MANDALAIRE una conexión simplemente natural.
• Retorno a la biblioteca Débora Arango Pérez</t>
  </si>
  <si>
    <t>Ruta de la meditación y conexión ancestral - Incluye:
• Presentar el Registro Nacional de Turismo vigente para la prestación del servicio
• Guía turístico acompañante por vehículo
• 22 pasajeros
• Recorridos diurnos o nocturnos
• Seguro de viaje
• Refrigerios
• La conexión ancestral y la meditación del ser, se reúne en un solo espacio para recargarnos de la mejor vibra en medio de la naturaleza.
• Retorno a la biblioteca Débora Arango Pérez</t>
  </si>
  <si>
    <t>Camionetas con platón - Incluye:
• Presentar el Registro Nacional de Turismo vigente para la prestación del servicio
• Seguro de viaje
• Demás especificaciones según ficha técnica</t>
  </si>
  <si>
    <t>Todos los requerimientos para dicho proceso se deberan verificar en el pliego de condiciones el cual esta publicada en la página www.colombiacompra.gov.co</t>
  </si>
  <si>
    <t>Tener en cuenta los Valores Asociados al Contrato según el Acuerdo Municipal 046 del 18 de diciembre de 2024 (Estatuto Tributario Municipal)  modificado por el Acuerdo Municipal 057 del 22 de diciembre de 2025</t>
  </si>
  <si>
    <t>Hora por vehículo</t>
  </si>
  <si>
    <t>PRESUPUESTO OFICIAL
$74.000.000 
IVA INCLUIDO/EXCLUIDO</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</si>
</sst>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 #,##0_);[Red]\(&quot;$&quot;\ #,##0\)"/>
    <numFmt numFmtId="165" formatCode="&quot;$&quot;\ #,##0.00"/>
    <numFmt numFmtId="166" formatCode="&quot;$&quot;\ #,##0"/>
  </numFmts>
  <fonts count="20"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u/>
      <sz val="11"/>
      <color rgb="FF0000FF"/>
      <name val="Arial Narrow"/>
      <family val="2"/>
    </font>
    <font>
      <b/>
      <sz val="11"/>
      <name val="Arial Narrow"/>
      <family val="2"/>
    </font>
    <font>
      <b/>
      <i/>
      <sz val="11"/>
      <name val="Arial Narrow"/>
      <family val="2"/>
    </font>
    <font>
      <b/>
      <i/>
      <sz val="10"/>
      <name val="Arial Narrow"/>
      <family val="2"/>
    </font>
    <font>
      <b/>
      <sz val="14"/>
      <color rgb="FFC00000"/>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25">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92">
    <xf numFmtId="0" fontId="0" fillId="0" borderId="0" xfId="0"/>
    <xf numFmtId="0" fontId="5" fillId="0" borderId="0" xfId="0" applyFont="1" applyBorder="1" applyAlignment="1">
      <alignment vertical="center"/>
    </xf>
    <xf numFmtId="0" fontId="5" fillId="0" borderId="0" xfId="0" applyFont="1" applyAlignment="1">
      <alignment vertical="center"/>
    </xf>
    <xf numFmtId="0" fontId="5" fillId="0" borderId="0" xfId="0" applyFont="1" applyFill="1" applyBorder="1" applyAlignment="1">
      <alignment vertical="center"/>
    </xf>
    <xf numFmtId="0" fontId="5" fillId="0" borderId="0" xfId="0" applyFont="1" applyFill="1" applyAlignment="1">
      <alignment vertical="center"/>
    </xf>
    <xf numFmtId="1" fontId="5" fillId="0" borderId="0" xfId="0" applyNumberFormat="1" applyFont="1" applyAlignment="1">
      <alignment vertical="center"/>
    </xf>
    <xf numFmtId="0" fontId="6" fillId="0" borderId="0" xfId="0" applyFont="1" applyBorder="1" applyAlignment="1">
      <alignment vertical="center"/>
    </xf>
    <xf numFmtId="0" fontId="7" fillId="0" borderId="0" xfId="0" applyFont="1" applyBorder="1" applyAlignment="1">
      <alignment vertical="center"/>
    </xf>
    <xf numFmtId="0" fontId="7" fillId="0" borderId="0" xfId="0" applyFont="1" applyAlignment="1">
      <alignment vertical="center"/>
    </xf>
    <xf numFmtId="9" fontId="8" fillId="3" borderId="5" xfId="2" applyFont="1" applyFill="1" applyBorder="1" applyAlignment="1">
      <alignment horizontal="center" vertical="center"/>
    </xf>
    <xf numFmtId="0" fontId="8" fillId="3" borderId="2" xfId="7" applyFont="1" applyFill="1" applyBorder="1" applyAlignment="1">
      <alignment horizontal="left" vertical="center"/>
    </xf>
    <xf numFmtId="0" fontId="8" fillId="2" borderId="2" xfId="7" applyFont="1" applyFill="1" applyBorder="1" applyAlignment="1">
      <alignment horizontal="justify" vertical="center" wrapText="1"/>
    </xf>
    <xf numFmtId="0" fontId="8" fillId="2" borderId="2" xfId="7" applyFont="1" applyFill="1" applyBorder="1" applyAlignment="1">
      <alignment horizontal="center" vertical="center" wrapText="1"/>
    </xf>
    <xf numFmtId="0" fontId="8" fillId="2" borderId="2" xfId="7" applyNumberFormat="1" applyFont="1" applyFill="1" applyBorder="1" applyAlignment="1">
      <alignment horizontal="center" vertical="center" wrapText="1"/>
    </xf>
    <xf numFmtId="0" fontId="8" fillId="3" borderId="14" xfId="7" applyFont="1" applyFill="1" applyBorder="1" applyAlignment="1">
      <alignment vertical="center"/>
    </xf>
    <xf numFmtId="0" fontId="8" fillId="0" borderId="13" xfId="7" applyFont="1" applyBorder="1" applyAlignment="1">
      <alignment horizontal="center" vertical="center"/>
    </xf>
    <xf numFmtId="0" fontId="7" fillId="0" borderId="20" xfId="0" applyFont="1" applyBorder="1" applyAlignment="1">
      <alignment vertical="center"/>
    </xf>
    <xf numFmtId="0" fontId="16" fillId="8" borderId="1" xfId="6" applyFont="1" applyFill="1" applyBorder="1" applyAlignment="1">
      <alignment horizontal="center" vertical="center" wrapText="1"/>
    </xf>
    <xf numFmtId="1" fontId="16" fillId="8" borderId="1" xfId="6" applyNumberFormat="1" applyFont="1" applyFill="1" applyBorder="1" applyAlignment="1">
      <alignment horizontal="center" vertical="center"/>
    </xf>
    <xf numFmtId="0" fontId="16" fillId="8" borderId="19" xfId="6" applyFont="1" applyFill="1" applyBorder="1" applyAlignment="1">
      <alignment horizontal="center" vertical="center" wrapText="1"/>
    </xf>
    <xf numFmtId="0" fontId="8" fillId="3" borderId="16" xfId="7" applyFont="1" applyFill="1" applyBorder="1" applyAlignment="1">
      <alignment horizontal="left" vertical="center"/>
    </xf>
    <xf numFmtId="165" fontId="8" fillId="3" borderId="2" xfId="7" applyNumberFormat="1" applyFont="1" applyFill="1" applyBorder="1" applyAlignment="1" applyProtection="1">
      <alignment horizontal="center" vertical="center" wrapText="1"/>
    </xf>
    <xf numFmtId="166" fontId="8" fillId="0" borderId="2" xfId="7" applyNumberFormat="1" applyFont="1" applyBorder="1" applyAlignment="1">
      <alignment horizontal="center" vertical="center" wrapText="1"/>
    </xf>
    <xf numFmtId="166" fontId="8" fillId="0" borderId="2" xfId="7" applyNumberFormat="1" applyFont="1" applyBorder="1" applyAlignment="1" applyProtection="1">
      <alignment horizontal="center" vertical="center" wrapText="1"/>
    </xf>
    <xf numFmtId="166" fontId="8" fillId="5" borderId="14" xfId="7" applyNumberFormat="1" applyFont="1" applyFill="1" applyBorder="1" applyAlignment="1">
      <alignment horizontal="center" vertical="center" wrapText="1"/>
    </xf>
    <xf numFmtId="166" fontId="6" fillId="7" borderId="1" xfId="6" applyNumberFormat="1" applyFont="1" applyFill="1" applyBorder="1" applyAlignment="1">
      <alignment horizontal="center" vertical="center"/>
    </xf>
    <xf numFmtId="166" fontId="14" fillId="6" borderId="19" xfId="6" applyNumberFormat="1" applyFont="1" applyFill="1" applyBorder="1" applyAlignment="1">
      <alignment horizontal="center" vertical="center"/>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164" fontId="8" fillId="4" borderId="7" xfId="7" applyNumberFormat="1" applyFont="1" applyFill="1" applyBorder="1" applyAlignment="1">
      <alignment horizontal="center" vertical="center" wrapText="1"/>
    </xf>
    <xf numFmtId="164" fontId="8" fillId="4" borderId="15" xfId="7" applyNumberFormat="1" applyFont="1" applyFill="1" applyBorder="1" applyAlignment="1">
      <alignment horizontal="center" vertical="center" wrapText="1"/>
    </xf>
    <xf numFmtId="164" fontId="8" fillId="4" borderId="8" xfId="7" applyNumberFormat="1" applyFont="1" applyFill="1" applyBorder="1" applyAlignment="1">
      <alignment horizontal="center" vertical="center" wrapText="1"/>
    </xf>
    <xf numFmtId="164" fontId="8" fillId="4" borderId="14" xfId="7" applyNumberFormat="1" applyFont="1" applyFill="1" applyBorder="1" applyAlignment="1">
      <alignment horizontal="center" vertical="center" wrapText="1"/>
    </xf>
    <xf numFmtId="0" fontId="8" fillId="3" borderId="5" xfId="7" applyFont="1" applyFill="1" applyBorder="1" applyAlignment="1">
      <alignment horizontal="left" vertical="center"/>
    </xf>
    <xf numFmtId="0" fontId="8" fillId="3" borderId="6" xfId="7" applyFont="1" applyFill="1" applyBorder="1" applyAlignment="1">
      <alignment horizontal="left" vertical="center"/>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Border="1" applyAlignment="1">
      <alignment horizontal="center" vertical="center"/>
    </xf>
    <xf numFmtId="0" fontId="8" fillId="4" borderId="13" xfId="7" applyFont="1" applyFill="1" applyBorder="1" applyAlignment="1">
      <alignment horizontal="left" vertical="center"/>
    </xf>
    <xf numFmtId="0" fontId="8" fillId="4" borderId="2" xfId="7" applyFont="1" applyFill="1" applyBorder="1" applyAlignment="1">
      <alignment horizontal="left" vertical="center"/>
    </xf>
    <xf numFmtId="0" fontId="13" fillId="0" borderId="10" xfId="7" applyFont="1" applyBorder="1" applyAlignment="1">
      <alignment horizontal="center" vertical="center" wrapText="1"/>
    </xf>
    <xf numFmtId="0" fontId="13" fillId="0" borderId="2" xfId="7" applyFont="1" applyBorder="1" applyAlignment="1">
      <alignment horizontal="center" vertical="center" wrapText="1"/>
    </xf>
    <xf numFmtId="0" fontId="8" fillId="4" borderId="3" xfId="7" applyFont="1" applyFill="1" applyBorder="1" applyAlignment="1">
      <alignment horizontal="center" vertical="center" wrapText="1"/>
    </xf>
    <xf numFmtId="0" fontId="8" fillId="4" borderId="4" xfId="7" applyFont="1" applyFill="1" applyBorder="1" applyAlignment="1">
      <alignment horizontal="center" vertical="center" wrapText="1"/>
    </xf>
    <xf numFmtId="0" fontId="8" fillId="4" borderId="5" xfId="7" applyFont="1" applyFill="1" applyBorder="1" applyAlignment="1">
      <alignment horizontal="center" vertical="center"/>
    </xf>
    <xf numFmtId="0" fontId="8" fillId="4" borderId="6" xfId="7" applyFont="1" applyFill="1" applyBorder="1" applyAlignment="1">
      <alignment horizontal="center" vertical="center"/>
    </xf>
    <xf numFmtId="0" fontId="11" fillId="0" borderId="13" xfId="7" applyFont="1" applyBorder="1" applyAlignment="1">
      <alignment horizontal="left" vertical="center"/>
    </xf>
    <xf numFmtId="0" fontId="11" fillId="0" borderId="2" xfId="7" applyFont="1" applyBorder="1" applyAlignment="1">
      <alignment horizontal="left" vertical="center"/>
    </xf>
    <xf numFmtId="0" fontId="8" fillId="3" borderId="13" xfId="7" applyFont="1" applyFill="1" applyBorder="1" applyAlignment="1">
      <alignment horizontal="left" vertical="center"/>
    </xf>
    <xf numFmtId="0" fontId="8" fillId="3" borderId="2" xfId="7" applyFont="1" applyFill="1" applyBorder="1" applyAlignment="1">
      <alignment horizontal="left" vertical="center"/>
    </xf>
    <xf numFmtId="0" fontId="11" fillId="3" borderId="13" xfId="7" applyFont="1" applyFill="1" applyBorder="1" applyAlignment="1">
      <alignment horizontal="left" vertical="center"/>
    </xf>
    <xf numFmtId="0" fontId="11" fillId="3" borderId="2" xfId="7" applyFont="1" applyFill="1" applyBorder="1" applyAlignment="1">
      <alignment horizontal="left" vertical="center"/>
    </xf>
    <xf numFmtId="0" fontId="11" fillId="3" borderId="14" xfId="7" applyFont="1" applyFill="1" applyBorder="1" applyAlignment="1">
      <alignment horizontal="left" vertical="center"/>
    </xf>
    <xf numFmtId="0" fontId="6" fillId="7" borderId="18" xfId="6" applyFont="1" applyFill="1" applyBorder="1" applyAlignment="1">
      <alignment horizontal="right" vertical="center" wrapText="1"/>
    </xf>
    <xf numFmtId="0" fontId="6" fillId="7" borderId="1" xfId="6" applyFont="1" applyFill="1" applyBorder="1" applyAlignment="1">
      <alignment horizontal="right" vertical="center" wrapText="1"/>
    </xf>
    <xf numFmtId="0" fontId="8" fillId="3" borderId="8" xfId="7" applyFont="1" applyFill="1" applyBorder="1" applyAlignment="1">
      <alignment horizontal="left" vertical="center"/>
    </xf>
    <xf numFmtId="0" fontId="11" fillId="5" borderId="13" xfId="7" applyFont="1" applyFill="1" applyBorder="1" applyAlignment="1">
      <alignment horizontal="left" vertical="center" wrapText="1"/>
    </xf>
    <xf numFmtId="0" fontId="11" fillId="5" borderId="2" xfId="7" applyFont="1" applyFill="1" applyBorder="1" applyAlignment="1">
      <alignment horizontal="left" vertical="center" wrapText="1"/>
    </xf>
    <xf numFmtId="0" fontId="11" fillId="5" borderId="14" xfId="7" applyFont="1" applyFill="1" applyBorder="1" applyAlignment="1">
      <alignment horizontal="left" vertical="center" wrapText="1"/>
    </xf>
    <xf numFmtId="0" fontId="8" fillId="3" borderId="17" xfId="7" applyFont="1" applyFill="1" applyBorder="1" applyAlignment="1">
      <alignment horizontal="left" vertical="center"/>
    </xf>
    <xf numFmtId="0" fontId="16" fillId="8" borderId="1" xfId="6" applyFont="1" applyFill="1" applyBorder="1" applyAlignment="1">
      <alignment horizontal="center" vertical="center" wrapText="1"/>
    </xf>
    <xf numFmtId="0" fontId="11" fillId="4" borderId="13" xfId="7" applyFont="1" applyFill="1" applyBorder="1" applyAlignment="1">
      <alignment horizontal="justify" vertical="center" wrapText="1"/>
    </xf>
    <xf numFmtId="0" fontId="11" fillId="4" borderId="2" xfId="7" applyFont="1" applyFill="1" applyBorder="1" applyAlignment="1">
      <alignment horizontal="justify" vertical="center" wrapText="1"/>
    </xf>
    <xf numFmtId="0" fontId="11" fillId="4" borderId="14" xfId="7" applyFont="1" applyFill="1" applyBorder="1" applyAlignment="1">
      <alignment horizontal="justify" vertical="center" wrapText="1"/>
    </xf>
    <xf numFmtId="0" fontId="11" fillId="0" borderId="14" xfId="7" applyFont="1" applyBorder="1" applyAlignment="1">
      <alignment horizontal="left" vertical="center"/>
    </xf>
    <xf numFmtId="0" fontId="15" fillId="2" borderId="13" xfId="7" applyFont="1" applyFill="1" applyBorder="1" applyAlignment="1">
      <alignment vertical="center"/>
    </xf>
    <xf numFmtId="0" fontId="15" fillId="2" borderId="2" xfId="7" applyFont="1" applyFill="1" applyBorder="1" applyAlignment="1">
      <alignment vertical="center"/>
    </xf>
    <xf numFmtId="0" fontId="15" fillId="2" borderId="14" xfId="7" applyFont="1" applyFill="1" applyBorder="1" applyAlignment="1">
      <alignment vertical="center"/>
    </xf>
    <xf numFmtId="0" fontId="16" fillId="8" borderId="1" xfId="6" applyFont="1" applyFill="1" applyBorder="1" applyAlignment="1">
      <alignment horizontal="center" vertical="center"/>
    </xf>
    <xf numFmtId="0" fontId="16" fillId="8" borderId="19" xfId="6" applyFont="1" applyFill="1" applyBorder="1" applyAlignment="1">
      <alignment horizontal="center" vertical="center"/>
    </xf>
    <xf numFmtId="0" fontId="16" fillId="8" borderId="18" xfId="6" applyFont="1" applyFill="1" applyBorder="1" applyAlignment="1">
      <alignment horizontal="center" vertical="center" wrapText="1"/>
    </xf>
    <xf numFmtId="0" fontId="8" fillId="3" borderId="14" xfId="7" applyFont="1" applyFill="1" applyBorder="1" applyAlignment="1">
      <alignment horizontal="left" vertical="center"/>
    </xf>
    <xf numFmtId="0" fontId="11" fillId="0" borderId="13" xfId="7" applyFont="1" applyFill="1" applyBorder="1" applyAlignment="1">
      <alignment horizontal="left" vertical="center"/>
    </xf>
    <xf numFmtId="0" fontId="11" fillId="0" borderId="2" xfId="7" applyFont="1" applyFill="1" applyBorder="1" applyAlignment="1">
      <alignment horizontal="left" vertical="center"/>
    </xf>
    <xf numFmtId="0" fontId="11" fillId="0" borderId="14" xfId="7" applyFont="1" applyFill="1" applyBorder="1" applyAlignment="1">
      <alignment horizontal="left" vertical="center"/>
    </xf>
    <xf numFmtId="0" fontId="5" fillId="0" borderId="20"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21" xfId="0" applyFont="1" applyFill="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6" fillId="0" borderId="0" xfId="0" applyFont="1" applyBorder="1" applyAlignment="1">
      <alignment horizontal="center" vertical="center"/>
    </xf>
    <xf numFmtId="0" fontId="6" fillId="0" borderId="21" xfId="0" applyFont="1" applyBorder="1" applyAlignment="1">
      <alignment horizontal="center" vertical="center"/>
    </xf>
    <xf numFmtId="0" fontId="6" fillId="0" borderId="20" xfId="0" applyFont="1" applyBorder="1" applyAlignment="1">
      <alignment horizontal="left" vertical="center"/>
    </xf>
    <xf numFmtId="0" fontId="6" fillId="0" borderId="0" xfId="0" applyFont="1" applyBorder="1" applyAlignment="1">
      <alignment horizontal="left" vertical="center"/>
    </xf>
    <xf numFmtId="0" fontId="6" fillId="0" borderId="21" xfId="0" applyFont="1" applyBorder="1" applyAlignment="1">
      <alignment horizontal="left" vertical="center"/>
    </xf>
    <xf numFmtId="0" fontId="7" fillId="0" borderId="20" xfId="0" applyFont="1" applyBorder="1" applyAlignment="1">
      <alignment horizontal="left"/>
    </xf>
    <xf numFmtId="0" fontId="7" fillId="0" borderId="0" xfId="0" applyFont="1" applyBorder="1" applyAlignment="1">
      <alignment horizontal="left"/>
    </xf>
    <xf numFmtId="0" fontId="7" fillId="0" borderId="21" xfId="0" applyFont="1" applyBorder="1" applyAlignment="1">
      <alignment horizontal="left"/>
    </xf>
  </cellXfs>
  <cellStyles count="8">
    <cellStyle name="Millares 2" xfId="1"/>
    <cellStyle name="Millares 2 2" xfId="4"/>
    <cellStyle name="Normal" xfId="0" builtinId="0"/>
    <cellStyle name="Normal 2" xfId="3"/>
    <cellStyle name="Porcentaje" xfId="2" builtinId="5"/>
    <cellStyle name="Porcentaje 2" xfId="5"/>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571618</xdr:colOff>
      <xdr:row>0</xdr:row>
      <xdr:rowOff>51531</xdr:rowOff>
    </xdr:from>
    <xdr:to>
      <xdr:col>1</xdr:col>
      <xdr:colOff>1413776</xdr:colOff>
      <xdr:row>1</xdr:row>
      <xdr:rowOff>405826</xdr:rowOff>
    </xdr:to>
    <xdr:pic>
      <xdr:nvPicPr>
        <xdr:cNvPr id="5" name="Picture 4"/>
        <xdr:cNvPicPr>
          <a:picLocks noChangeAspect="1" noChangeArrowheads="1"/>
        </xdr:cNvPicPr>
      </xdr:nvPicPr>
      <xdr:blipFill>
        <a:blip xmlns:r="http://schemas.openxmlformats.org/officeDocument/2006/relationships" r:embed="rId3" cstate="print"/>
        <a:srcRect/>
        <a:stretch>
          <a:fillRect/>
        </a:stretch>
      </xdr:blipFill>
      <xdr:spPr bwMode="auto">
        <a:xfrm>
          <a:off x="964599" y="51531"/>
          <a:ext cx="842158" cy="79520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6"/>
  <sheetViews>
    <sheetView showGridLines="0" tabSelected="1" defaultGridColor="0" view="pageBreakPreview" topLeftCell="A22" colorId="44" zoomScale="90" zoomScaleNormal="90" zoomScaleSheetLayoutView="90" workbookViewId="0">
      <selection activeCell="C22" sqref="C22"/>
    </sheetView>
  </sheetViews>
  <sheetFormatPr baseColWidth="10" defaultColWidth="11.42578125" defaultRowHeight="15.75" x14ac:dyDescent="0.2"/>
  <cols>
    <col min="1" max="1" width="5.5703125" style="2" customWidth="1"/>
    <col min="2" max="2" width="47.140625" style="2" customWidth="1"/>
    <col min="3" max="3" width="11.28515625" style="2" customWidth="1"/>
    <col min="4" max="4" width="11.85546875" style="2" customWidth="1"/>
    <col min="5" max="5" width="19" style="2" customWidth="1"/>
    <col min="6" max="6" width="7" style="5" customWidth="1"/>
    <col min="7" max="7" width="13.28515625" style="5" customWidth="1"/>
    <col min="8" max="10" width="17.140625" style="5" customWidth="1"/>
    <col min="11" max="11" width="17.140625" style="2" customWidth="1"/>
    <col min="12" max="12" width="17" style="2" customWidth="1"/>
    <col min="13" max="24" width="11.42578125" style="1"/>
    <col min="25" max="16384" width="11.42578125" style="2"/>
  </cols>
  <sheetData>
    <row r="1" spans="1:25" ht="35.1" customHeight="1" thickBot="1" x14ac:dyDescent="0.25">
      <c r="A1" s="37"/>
      <c r="B1" s="38"/>
      <c r="C1" s="43" t="s">
        <v>36</v>
      </c>
      <c r="D1" s="43"/>
      <c r="E1" s="43"/>
      <c r="F1" s="43"/>
      <c r="G1" s="43"/>
      <c r="H1" s="43"/>
      <c r="I1" s="43"/>
      <c r="J1" s="43"/>
      <c r="K1" s="27" t="s">
        <v>28</v>
      </c>
      <c r="L1" s="28"/>
    </row>
    <row r="2" spans="1:25" ht="35.1" customHeight="1" thickTop="1" thickBot="1" x14ac:dyDescent="0.25">
      <c r="A2" s="39"/>
      <c r="B2" s="40"/>
      <c r="C2" s="44"/>
      <c r="D2" s="44"/>
      <c r="E2" s="44"/>
      <c r="F2" s="44"/>
      <c r="G2" s="44"/>
      <c r="H2" s="44"/>
      <c r="I2" s="44"/>
      <c r="J2" s="44"/>
      <c r="K2" s="29" t="s">
        <v>26</v>
      </c>
      <c r="L2" s="30"/>
    </row>
    <row r="3" spans="1:25" ht="53.25" customHeight="1" thickTop="1" thickBot="1" x14ac:dyDescent="0.25">
      <c r="A3" s="41" t="s">
        <v>11</v>
      </c>
      <c r="B3" s="42"/>
      <c r="C3" s="45" t="s">
        <v>38</v>
      </c>
      <c r="D3" s="46"/>
      <c r="E3" s="46"/>
      <c r="F3" s="46"/>
      <c r="G3" s="46"/>
      <c r="H3" s="46"/>
      <c r="I3" s="46"/>
      <c r="J3" s="46"/>
      <c r="K3" s="31" t="s">
        <v>54</v>
      </c>
      <c r="L3" s="32"/>
    </row>
    <row r="4" spans="1:25" ht="21.2" customHeight="1" thickTop="1" thickBot="1" x14ac:dyDescent="0.25">
      <c r="A4" s="41" t="s">
        <v>12</v>
      </c>
      <c r="B4" s="42"/>
      <c r="C4" s="47" t="s">
        <v>37</v>
      </c>
      <c r="D4" s="48"/>
      <c r="E4" s="48"/>
      <c r="F4" s="48"/>
      <c r="G4" s="48"/>
      <c r="H4" s="48"/>
      <c r="I4" s="48"/>
      <c r="J4" s="48"/>
      <c r="K4" s="33"/>
      <c r="L4" s="34"/>
    </row>
    <row r="5" spans="1:25" ht="21.2" customHeight="1" thickTop="1" thickBot="1" x14ac:dyDescent="0.25">
      <c r="A5" s="51" t="s">
        <v>0</v>
      </c>
      <c r="B5" s="52"/>
      <c r="C5" s="35"/>
      <c r="D5" s="36"/>
      <c r="E5" s="36"/>
      <c r="F5" s="36"/>
      <c r="G5" s="36"/>
      <c r="H5" s="36"/>
      <c r="I5" s="36"/>
      <c r="J5" s="36"/>
      <c r="K5" s="10" t="s">
        <v>1</v>
      </c>
      <c r="L5" s="20"/>
    </row>
    <row r="6" spans="1:25" ht="21.2" customHeight="1" thickTop="1" thickBot="1" x14ac:dyDescent="0.25">
      <c r="A6" s="51" t="s">
        <v>14</v>
      </c>
      <c r="B6" s="52"/>
      <c r="C6" s="58"/>
      <c r="D6" s="52"/>
      <c r="E6" s="52"/>
      <c r="F6" s="52"/>
      <c r="G6" s="52"/>
      <c r="H6" s="52"/>
      <c r="I6" s="52"/>
      <c r="J6" s="52"/>
      <c r="K6" s="10" t="s">
        <v>13</v>
      </c>
      <c r="L6" s="20"/>
    </row>
    <row r="7" spans="1:25" ht="21.2" customHeight="1" thickTop="1" thickBot="1" x14ac:dyDescent="0.25">
      <c r="A7" s="51" t="s">
        <v>2</v>
      </c>
      <c r="B7" s="52"/>
      <c r="C7" s="58"/>
      <c r="D7" s="52"/>
      <c r="E7" s="52"/>
      <c r="F7" s="52"/>
      <c r="G7" s="52"/>
      <c r="H7" s="52"/>
      <c r="I7" s="52"/>
      <c r="J7" s="52"/>
      <c r="K7" s="10" t="s">
        <v>15</v>
      </c>
      <c r="L7" s="14"/>
    </row>
    <row r="8" spans="1:25" ht="21.2" customHeight="1" thickTop="1" thickBot="1" x14ac:dyDescent="0.25">
      <c r="A8" s="51" t="s">
        <v>27</v>
      </c>
      <c r="B8" s="52"/>
      <c r="C8" s="58"/>
      <c r="D8" s="52"/>
      <c r="E8" s="52"/>
      <c r="F8" s="52"/>
      <c r="G8" s="52"/>
      <c r="H8" s="52"/>
      <c r="I8" s="52"/>
      <c r="J8" s="52"/>
      <c r="K8" s="35"/>
      <c r="L8" s="62"/>
    </row>
    <row r="9" spans="1:25" ht="21.2" customHeight="1" thickTop="1" thickBot="1" x14ac:dyDescent="0.25">
      <c r="A9" s="51" t="s">
        <v>23</v>
      </c>
      <c r="B9" s="52"/>
      <c r="C9" s="52" t="s">
        <v>24</v>
      </c>
      <c r="D9" s="52"/>
      <c r="E9" s="52"/>
      <c r="F9" s="52"/>
      <c r="G9" s="52"/>
      <c r="H9" s="52"/>
      <c r="I9" s="52"/>
      <c r="J9" s="52"/>
      <c r="K9" s="52"/>
      <c r="L9" s="74"/>
      <c r="M9" s="2"/>
      <c r="Y9" s="1"/>
    </row>
    <row r="10" spans="1:25" ht="21.2" customHeight="1" thickTop="1" thickBot="1" x14ac:dyDescent="0.25">
      <c r="A10" s="73" t="s">
        <v>19</v>
      </c>
      <c r="B10" s="63" t="s">
        <v>31</v>
      </c>
      <c r="C10" s="63" t="s">
        <v>16</v>
      </c>
      <c r="D10" s="63" t="s">
        <v>18</v>
      </c>
      <c r="E10" s="71" t="s">
        <v>17</v>
      </c>
      <c r="F10" s="71"/>
      <c r="G10" s="71"/>
      <c r="H10" s="71"/>
      <c r="I10" s="71"/>
      <c r="J10" s="71"/>
      <c r="K10" s="71"/>
      <c r="L10" s="72"/>
    </row>
    <row r="11" spans="1:25" ht="64.5" customHeight="1" thickBot="1" x14ac:dyDescent="0.25">
      <c r="A11" s="73"/>
      <c r="B11" s="63"/>
      <c r="C11" s="63"/>
      <c r="D11" s="63"/>
      <c r="E11" s="17" t="s">
        <v>32</v>
      </c>
      <c r="F11" s="18" t="s">
        <v>3</v>
      </c>
      <c r="G11" s="17" t="s">
        <v>8</v>
      </c>
      <c r="H11" s="17" t="s">
        <v>29</v>
      </c>
      <c r="I11" s="17" t="s">
        <v>30</v>
      </c>
      <c r="J11" s="17" t="s">
        <v>9</v>
      </c>
      <c r="K11" s="17" t="s">
        <v>21</v>
      </c>
      <c r="L11" s="19" t="s">
        <v>22</v>
      </c>
    </row>
    <row r="12" spans="1:25" s="8" customFormat="1" ht="294.75" thickTop="1" thickBot="1" x14ac:dyDescent="0.25">
      <c r="A12" s="15">
        <v>1</v>
      </c>
      <c r="B12" s="11" t="s">
        <v>40</v>
      </c>
      <c r="C12" s="12" t="s">
        <v>39</v>
      </c>
      <c r="D12" s="13">
        <v>1</v>
      </c>
      <c r="E12" s="21"/>
      <c r="F12" s="9"/>
      <c r="G12" s="22">
        <f>SUM(E12*F12)</f>
        <v>0</v>
      </c>
      <c r="H12" s="23">
        <f>SUM(E12+G12)</f>
        <v>0</v>
      </c>
      <c r="I12" s="23">
        <f>G12*D12</f>
        <v>0</v>
      </c>
      <c r="J12" s="23">
        <f>E12*D12</f>
        <v>0</v>
      </c>
      <c r="K12" s="23">
        <f>J12+I12</f>
        <v>0</v>
      </c>
      <c r="L12" s="24">
        <v>3275000</v>
      </c>
      <c r="M12" s="7"/>
      <c r="N12" s="7"/>
      <c r="O12" s="7"/>
      <c r="P12" s="7"/>
      <c r="Q12" s="7"/>
      <c r="R12" s="7"/>
      <c r="S12" s="7"/>
      <c r="T12" s="7"/>
      <c r="U12" s="7"/>
      <c r="V12" s="7"/>
      <c r="W12" s="7"/>
      <c r="X12" s="7"/>
    </row>
    <row r="13" spans="1:25" s="8" customFormat="1" ht="294.75" thickTop="1" thickBot="1" x14ac:dyDescent="0.25">
      <c r="A13" s="15">
        <v>2</v>
      </c>
      <c r="B13" s="11" t="s">
        <v>41</v>
      </c>
      <c r="C13" s="12" t="s">
        <v>39</v>
      </c>
      <c r="D13" s="13">
        <v>1</v>
      </c>
      <c r="E13" s="21"/>
      <c r="F13" s="9"/>
      <c r="G13" s="22">
        <f t="shared" ref="G13:G22" si="0">SUM(E13*F13)</f>
        <v>0</v>
      </c>
      <c r="H13" s="23">
        <f t="shared" ref="H13:H22" si="1">SUM(E13+G13)</f>
        <v>0</v>
      </c>
      <c r="I13" s="23">
        <f t="shared" ref="I13:I22" si="2">G13*D13</f>
        <v>0</v>
      </c>
      <c r="J13" s="23">
        <f t="shared" ref="J13:J22" si="3">E13*D13</f>
        <v>0</v>
      </c>
      <c r="K13" s="23">
        <f t="shared" ref="K13:K22" si="4">J13+I13</f>
        <v>0</v>
      </c>
      <c r="L13" s="24">
        <v>3275000</v>
      </c>
      <c r="M13" s="7"/>
      <c r="N13" s="7"/>
      <c r="O13" s="7"/>
      <c r="P13" s="7"/>
      <c r="Q13" s="7"/>
      <c r="R13" s="7"/>
      <c r="S13" s="7"/>
      <c r="T13" s="7"/>
      <c r="U13" s="7"/>
      <c r="V13" s="7"/>
      <c r="W13" s="7"/>
      <c r="X13" s="7"/>
    </row>
    <row r="14" spans="1:25" s="8" customFormat="1" ht="346.5" thickTop="1" thickBot="1" x14ac:dyDescent="0.25">
      <c r="A14" s="15">
        <v>3</v>
      </c>
      <c r="B14" s="11" t="s">
        <v>42</v>
      </c>
      <c r="C14" s="12" t="s">
        <v>39</v>
      </c>
      <c r="D14" s="13">
        <v>1</v>
      </c>
      <c r="E14" s="21"/>
      <c r="F14" s="9"/>
      <c r="G14" s="22">
        <f t="shared" si="0"/>
        <v>0</v>
      </c>
      <c r="H14" s="23">
        <f t="shared" si="1"/>
        <v>0</v>
      </c>
      <c r="I14" s="23">
        <f t="shared" si="2"/>
        <v>0</v>
      </c>
      <c r="J14" s="23">
        <f t="shared" si="3"/>
        <v>0</v>
      </c>
      <c r="K14" s="23">
        <f t="shared" si="4"/>
        <v>0</v>
      </c>
      <c r="L14" s="24">
        <v>3275000</v>
      </c>
      <c r="M14" s="7"/>
      <c r="N14" s="7"/>
      <c r="O14" s="7"/>
      <c r="P14" s="7"/>
      <c r="Q14" s="7"/>
      <c r="R14" s="7"/>
      <c r="S14" s="7"/>
      <c r="T14" s="7"/>
      <c r="U14" s="7"/>
      <c r="V14" s="7"/>
      <c r="W14" s="7"/>
      <c r="X14" s="7"/>
    </row>
    <row r="15" spans="1:25" s="8" customFormat="1" ht="294.75" thickTop="1" thickBot="1" x14ac:dyDescent="0.25">
      <c r="A15" s="15">
        <v>4</v>
      </c>
      <c r="B15" s="11" t="s">
        <v>43</v>
      </c>
      <c r="C15" s="12" t="s">
        <v>39</v>
      </c>
      <c r="D15" s="13">
        <v>1</v>
      </c>
      <c r="E15" s="21"/>
      <c r="F15" s="9"/>
      <c r="G15" s="22">
        <f t="shared" si="0"/>
        <v>0</v>
      </c>
      <c r="H15" s="23">
        <f t="shared" si="1"/>
        <v>0</v>
      </c>
      <c r="I15" s="23">
        <f t="shared" si="2"/>
        <v>0</v>
      </c>
      <c r="J15" s="23">
        <f t="shared" si="3"/>
        <v>0</v>
      </c>
      <c r="K15" s="23">
        <f t="shared" si="4"/>
        <v>0</v>
      </c>
      <c r="L15" s="24">
        <v>3228838</v>
      </c>
      <c r="M15" s="7"/>
      <c r="N15" s="7"/>
      <c r="O15" s="7"/>
      <c r="P15" s="7"/>
      <c r="Q15" s="7"/>
      <c r="R15" s="7"/>
      <c r="S15" s="7"/>
      <c r="T15" s="7"/>
      <c r="U15" s="7"/>
      <c r="V15" s="7"/>
      <c r="W15" s="7"/>
      <c r="X15" s="7"/>
    </row>
    <row r="16" spans="1:25" s="8" customFormat="1" ht="294.75" thickTop="1" thickBot="1" x14ac:dyDescent="0.25">
      <c r="A16" s="15">
        <v>5</v>
      </c>
      <c r="B16" s="11" t="s">
        <v>44</v>
      </c>
      <c r="C16" s="12" t="s">
        <v>39</v>
      </c>
      <c r="D16" s="13">
        <v>1</v>
      </c>
      <c r="E16" s="21"/>
      <c r="F16" s="9"/>
      <c r="G16" s="22">
        <f t="shared" si="0"/>
        <v>0</v>
      </c>
      <c r="H16" s="23">
        <f t="shared" si="1"/>
        <v>0</v>
      </c>
      <c r="I16" s="23">
        <f t="shared" si="2"/>
        <v>0</v>
      </c>
      <c r="J16" s="23">
        <f t="shared" si="3"/>
        <v>0</v>
      </c>
      <c r="K16" s="23">
        <f t="shared" si="4"/>
        <v>0</v>
      </c>
      <c r="L16" s="24">
        <v>3228838</v>
      </c>
      <c r="M16" s="7"/>
      <c r="N16" s="7"/>
      <c r="O16" s="7"/>
      <c r="P16" s="7"/>
      <c r="Q16" s="7"/>
      <c r="R16" s="7"/>
      <c r="S16" s="7"/>
      <c r="T16" s="7"/>
      <c r="U16" s="7"/>
      <c r="V16" s="7"/>
      <c r="W16" s="7"/>
      <c r="X16" s="7"/>
    </row>
    <row r="17" spans="1:24" s="8" customFormat="1" ht="346.5" thickTop="1" thickBot="1" x14ac:dyDescent="0.25">
      <c r="A17" s="15">
        <v>6</v>
      </c>
      <c r="B17" s="11" t="s">
        <v>45</v>
      </c>
      <c r="C17" s="12" t="s">
        <v>39</v>
      </c>
      <c r="D17" s="13">
        <v>1</v>
      </c>
      <c r="E17" s="21"/>
      <c r="F17" s="9"/>
      <c r="G17" s="22">
        <f t="shared" si="0"/>
        <v>0</v>
      </c>
      <c r="H17" s="23">
        <f t="shared" si="1"/>
        <v>0</v>
      </c>
      <c r="I17" s="23">
        <f t="shared" si="2"/>
        <v>0</v>
      </c>
      <c r="J17" s="23">
        <f t="shared" si="3"/>
        <v>0</v>
      </c>
      <c r="K17" s="23">
        <f t="shared" si="4"/>
        <v>0</v>
      </c>
      <c r="L17" s="24">
        <v>3228838</v>
      </c>
      <c r="M17" s="7"/>
      <c r="N17" s="7"/>
      <c r="O17" s="7"/>
      <c r="P17" s="7"/>
      <c r="Q17" s="7"/>
      <c r="R17" s="7"/>
      <c r="S17" s="7"/>
      <c r="T17" s="7"/>
      <c r="U17" s="7"/>
      <c r="V17" s="7"/>
      <c r="W17" s="7"/>
      <c r="X17" s="7"/>
    </row>
    <row r="18" spans="1:24" s="8" customFormat="1" ht="312" thickTop="1" thickBot="1" x14ac:dyDescent="0.25">
      <c r="A18" s="15">
        <v>7</v>
      </c>
      <c r="B18" s="11" t="s">
        <v>46</v>
      </c>
      <c r="C18" s="12" t="s">
        <v>39</v>
      </c>
      <c r="D18" s="13">
        <v>1</v>
      </c>
      <c r="E18" s="21"/>
      <c r="F18" s="9"/>
      <c r="G18" s="22">
        <f t="shared" si="0"/>
        <v>0</v>
      </c>
      <c r="H18" s="23">
        <f t="shared" si="1"/>
        <v>0</v>
      </c>
      <c r="I18" s="23">
        <f t="shared" si="2"/>
        <v>0</v>
      </c>
      <c r="J18" s="23">
        <f t="shared" si="3"/>
        <v>0</v>
      </c>
      <c r="K18" s="23">
        <f t="shared" si="4"/>
        <v>0</v>
      </c>
      <c r="L18" s="24">
        <v>3071570</v>
      </c>
      <c r="M18" s="7"/>
      <c r="N18" s="7"/>
      <c r="O18" s="7"/>
      <c r="P18" s="7"/>
      <c r="Q18" s="7"/>
      <c r="R18" s="7"/>
      <c r="S18" s="7"/>
      <c r="T18" s="7"/>
      <c r="U18" s="7"/>
      <c r="V18" s="7"/>
      <c r="W18" s="7"/>
      <c r="X18" s="7"/>
    </row>
    <row r="19" spans="1:24" s="8" customFormat="1" ht="294.75" thickTop="1" thickBot="1" x14ac:dyDescent="0.25">
      <c r="A19" s="15">
        <v>8</v>
      </c>
      <c r="B19" s="11" t="s">
        <v>47</v>
      </c>
      <c r="C19" s="12" t="s">
        <v>39</v>
      </c>
      <c r="D19" s="13">
        <v>1</v>
      </c>
      <c r="E19" s="21"/>
      <c r="F19" s="9"/>
      <c r="G19" s="22">
        <f t="shared" si="0"/>
        <v>0</v>
      </c>
      <c r="H19" s="23">
        <f t="shared" si="1"/>
        <v>0</v>
      </c>
      <c r="I19" s="23">
        <f t="shared" si="2"/>
        <v>0</v>
      </c>
      <c r="J19" s="23">
        <f t="shared" si="3"/>
        <v>0</v>
      </c>
      <c r="K19" s="23">
        <f t="shared" si="4"/>
        <v>0</v>
      </c>
      <c r="L19" s="24">
        <v>3277196</v>
      </c>
      <c r="M19" s="7"/>
      <c r="N19" s="7"/>
      <c r="O19" s="7"/>
      <c r="P19" s="7"/>
      <c r="Q19" s="7"/>
      <c r="R19" s="7"/>
      <c r="S19" s="7"/>
      <c r="T19" s="7"/>
      <c r="U19" s="7"/>
      <c r="V19" s="7"/>
      <c r="W19" s="7"/>
      <c r="X19" s="7"/>
    </row>
    <row r="20" spans="1:24" s="8" customFormat="1" ht="243" thickTop="1" thickBot="1" x14ac:dyDescent="0.25">
      <c r="A20" s="15">
        <v>9</v>
      </c>
      <c r="B20" s="11" t="s">
        <v>48</v>
      </c>
      <c r="C20" s="12" t="s">
        <v>39</v>
      </c>
      <c r="D20" s="13">
        <v>1</v>
      </c>
      <c r="E20" s="21"/>
      <c r="F20" s="9"/>
      <c r="G20" s="22">
        <f t="shared" si="0"/>
        <v>0</v>
      </c>
      <c r="H20" s="23">
        <f t="shared" si="1"/>
        <v>0</v>
      </c>
      <c r="I20" s="23">
        <f t="shared" si="2"/>
        <v>0</v>
      </c>
      <c r="J20" s="23">
        <f t="shared" si="3"/>
        <v>0</v>
      </c>
      <c r="K20" s="23">
        <f t="shared" si="4"/>
        <v>0</v>
      </c>
      <c r="L20" s="24">
        <v>3071570</v>
      </c>
      <c r="M20" s="7"/>
      <c r="N20" s="7"/>
      <c r="O20" s="7"/>
      <c r="P20" s="7"/>
      <c r="Q20" s="7"/>
      <c r="R20" s="7"/>
      <c r="S20" s="7"/>
      <c r="T20" s="7"/>
      <c r="U20" s="7"/>
      <c r="V20" s="7"/>
      <c r="W20" s="7"/>
      <c r="X20" s="7"/>
    </row>
    <row r="21" spans="1:24" s="8" customFormat="1" ht="243" thickTop="1" thickBot="1" x14ac:dyDescent="0.25">
      <c r="A21" s="15">
        <v>10</v>
      </c>
      <c r="B21" s="11" t="s">
        <v>49</v>
      </c>
      <c r="C21" s="12" t="s">
        <v>39</v>
      </c>
      <c r="D21" s="13">
        <v>1</v>
      </c>
      <c r="E21" s="21"/>
      <c r="F21" s="9"/>
      <c r="G21" s="22">
        <f t="shared" si="0"/>
        <v>0</v>
      </c>
      <c r="H21" s="23">
        <f t="shared" si="1"/>
        <v>0</v>
      </c>
      <c r="I21" s="23">
        <f t="shared" si="2"/>
        <v>0</v>
      </c>
      <c r="J21" s="23">
        <f t="shared" si="3"/>
        <v>0</v>
      </c>
      <c r="K21" s="23">
        <f t="shared" si="4"/>
        <v>0</v>
      </c>
      <c r="L21" s="24">
        <v>3617673</v>
      </c>
      <c r="M21" s="7"/>
      <c r="N21" s="7"/>
      <c r="O21" s="7"/>
      <c r="P21" s="7"/>
      <c r="Q21" s="7"/>
      <c r="R21" s="7"/>
      <c r="S21" s="7"/>
      <c r="T21" s="7"/>
      <c r="U21" s="7"/>
      <c r="V21" s="7"/>
      <c r="W21" s="7"/>
      <c r="X21" s="7"/>
    </row>
    <row r="22" spans="1:24" s="8" customFormat="1" ht="87.75" thickTop="1" thickBot="1" x14ac:dyDescent="0.25">
      <c r="A22" s="15">
        <v>11</v>
      </c>
      <c r="B22" s="11" t="s">
        <v>50</v>
      </c>
      <c r="C22" s="12" t="s">
        <v>53</v>
      </c>
      <c r="D22" s="13">
        <v>1</v>
      </c>
      <c r="E22" s="21"/>
      <c r="F22" s="9"/>
      <c r="G22" s="22">
        <f t="shared" si="0"/>
        <v>0</v>
      </c>
      <c r="H22" s="23">
        <f t="shared" si="1"/>
        <v>0</v>
      </c>
      <c r="I22" s="23">
        <f t="shared" si="2"/>
        <v>0</v>
      </c>
      <c r="J22" s="23">
        <f t="shared" si="3"/>
        <v>0</v>
      </c>
      <c r="K22" s="23">
        <f t="shared" si="4"/>
        <v>0</v>
      </c>
      <c r="L22" s="24">
        <v>74375</v>
      </c>
      <c r="M22" s="7"/>
      <c r="N22" s="7"/>
      <c r="O22" s="7"/>
      <c r="P22" s="7"/>
      <c r="Q22" s="7"/>
      <c r="R22" s="7"/>
      <c r="S22" s="7"/>
      <c r="T22" s="7"/>
      <c r="U22" s="7"/>
      <c r="V22" s="7"/>
      <c r="W22" s="7"/>
      <c r="X22" s="7"/>
    </row>
    <row r="23" spans="1:24" s="8" customFormat="1" ht="29.25" customHeight="1" thickTop="1" thickBot="1" x14ac:dyDescent="0.25">
      <c r="A23" s="56" t="s">
        <v>4</v>
      </c>
      <c r="B23" s="57"/>
      <c r="C23" s="57"/>
      <c r="D23" s="57"/>
      <c r="E23" s="57"/>
      <c r="F23" s="57"/>
      <c r="G23" s="25">
        <f>SUM(G12:G22)</f>
        <v>0</v>
      </c>
      <c r="H23" s="25">
        <f>SUM(H12:H22)</f>
        <v>0</v>
      </c>
      <c r="I23" s="25">
        <f>SUM(I12:I22)</f>
        <v>0</v>
      </c>
      <c r="J23" s="25">
        <f>SUM(J12:J22)</f>
        <v>0</v>
      </c>
      <c r="K23" s="25">
        <f>SUM(K12:K22)</f>
        <v>0</v>
      </c>
      <c r="L23" s="26"/>
      <c r="M23" s="7"/>
      <c r="N23" s="7"/>
      <c r="O23" s="7"/>
      <c r="P23" s="7"/>
      <c r="Q23" s="7"/>
      <c r="R23" s="7"/>
      <c r="S23" s="7"/>
      <c r="T23" s="7"/>
      <c r="U23" s="7"/>
      <c r="V23" s="7"/>
      <c r="W23" s="7"/>
      <c r="X23" s="7"/>
    </row>
    <row r="24" spans="1:24" s="4" customFormat="1" ht="11.25" customHeight="1" x14ac:dyDescent="0.2">
      <c r="A24" s="78"/>
      <c r="B24" s="79"/>
      <c r="C24" s="79"/>
      <c r="D24" s="79"/>
      <c r="E24" s="79"/>
      <c r="F24" s="79"/>
      <c r="G24" s="79"/>
      <c r="H24" s="79"/>
      <c r="I24" s="79"/>
      <c r="J24" s="79"/>
      <c r="K24" s="79"/>
      <c r="L24" s="80"/>
      <c r="M24" s="3"/>
      <c r="N24" s="3"/>
      <c r="O24" s="3"/>
      <c r="P24" s="3"/>
      <c r="Q24" s="3"/>
      <c r="R24" s="3"/>
      <c r="S24" s="3"/>
      <c r="T24" s="3"/>
      <c r="U24" s="3"/>
      <c r="V24" s="3"/>
      <c r="W24" s="3"/>
      <c r="X24" s="3"/>
    </row>
    <row r="25" spans="1:24" s="4" customFormat="1" ht="24.4" customHeight="1" thickBot="1" x14ac:dyDescent="0.25">
      <c r="A25" s="75" t="s">
        <v>10</v>
      </c>
      <c r="B25" s="76"/>
      <c r="C25" s="76"/>
      <c r="D25" s="76"/>
      <c r="E25" s="76"/>
      <c r="F25" s="76"/>
      <c r="G25" s="76"/>
      <c r="H25" s="76"/>
      <c r="I25" s="76"/>
      <c r="J25" s="76"/>
      <c r="K25" s="76"/>
      <c r="L25" s="77"/>
      <c r="M25" s="3"/>
      <c r="N25" s="3"/>
      <c r="O25" s="3"/>
      <c r="P25" s="3"/>
      <c r="Q25" s="3"/>
      <c r="R25" s="3"/>
      <c r="S25" s="3"/>
      <c r="T25" s="3"/>
      <c r="U25" s="3"/>
      <c r="V25" s="3"/>
      <c r="W25" s="3"/>
      <c r="X25" s="3"/>
    </row>
    <row r="26" spans="1:24" s="4" customFormat="1" ht="35.450000000000003" customHeight="1" thickTop="1" thickBot="1" x14ac:dyDescent="0.25">
      <c r="A26" s="59" t="s">
        <v>33</v>
      </c>
      <c r="B26" s="60"/>
      <c r="C26" s="60"/>
      <c r="D26" s="60"/>
      <c r="E26" s="60"/>
      <c r="F26" s="60"/>
      <c r="G26" s="60"/>
      <c r="H26" s="60"/>
      <c r="I26" s="60"/>
      <c r="J26" s="60"/>
      <c r="K26" s="60"/>
      <c r="L26" s="61"/>
      <c r="M26" s="3"/>
      <c r="N26" s="3"/>
      <c r="O26" s="3"/>
      <c r="P26" s="3"/>
      <c r="Q26" s="3"/>
      <c r="R26" s="3"/>
      <c r="S26" s="3"/>
      <c r="T26" s="3"/>
      <c r="U26" s="3"/>
      <c r="V26" s="3"/>
      <c r="W26" s="3"/>
      <c r="X26" s="3"/>
    </row>
    <row r="27" spans="1:24" ht="27.75" customHeight="1" thickTop="1" thickBot="1" x14ac:dyDescent="0.25">
      <c r="A27" s="53" t="s">
        <v>20</v>
      </c>
      <c r="B27" s="54"/>
      <c r="C27" s="54"/>
      <c r="D27" s="54"/>
      <c r="E27" s="54"/>
      <c r="F27" s="54"/>
      <c r="G27" s="54"/>
      <c r="H27" s="54"/>
      <c r="I27" s="54"/>
      <c r="J27" s="54"/>
      <c r="K27" s="54"/>
      <c r="L27" s="55"/>
    </row>
    <row r="28" spans="1:24" ht="35.450000000000003" customHeight="1" thickTop="1" thickBot="1" x14ac:dyDescent="0.25">
      <c r="A28" s="64" t="s">
        <v>51</v>
      </c>
      <c r="B28" s="65"/>
      <c r="C28" s="65"/>
      <c r="D28" s="65"/>
      <c r="E28" s="65"/>
      <c r="F28" s="65"/>
      <c r="G28" s="65"/>
      <c r="H28" s="65"/>
      <c r="I28" s="65"/>
      <c r="J28" s="65"/>
      <c r="K28" s="65"/>
      <c r="L28" s="66"/>
    </row>
    <row r="29" spans="1:24" ht="33.950000000000003" customHeight="1" thickTop="1" thickBot="1" x14ac:dyDescent="0.25">
      <c r="A29" s="64" t="s">
        <v>25</v>
      </c>
      <c r="B29" s="65"/>
      <c r="C29" s="65"/>
      <c r="D29" s="65"/>
      <c r="E29" s="65"/>
      <c r="F29" s="65"/>
      <c r="G29" s="65"/>
      <c r="H29" s="65"/>
      <c r="I29" s="65"/>
      <c r="J29" s="65"/>
      <c r="K29" s="65"/>
      <c r="L29" s="66"/>
    </row>
    <row r="30" spans="1:24" ht="26.45" customHeight="1" thickTop="1" thickBot="1" x14ac:dyDescent="0.25">
      <c r="A30" s="68" t="s">
        <v>52</v>
      </c>
      <c r="B30" s="69"/>
      <c r="C30" s="69"/>
      <c r="D30" s="69"/>
      <c r="E30" s="69"/>
      <c r="F30" s="69"/>
      <c r="G30" s="69"/>
      <c r="H30" s="69"/>
      <c r="I30" s="69"/>
      <c r="J30" s="69"/>
      <c r="K30" s="69"/>
      <c r="L30" s="70"/>
    </row>
    <row r="31" spans="1:24" ht="21.2" customHeight="1" thickTop="1" thickBot="1" x14ac:dyDescent="0.25">
      <c r="A31" s="49" t="s">
        <v>5</v>
      </c>
      <c r="B31" s="50"/>
      <c r="C31" s="50" t="s">
        <v>34</v>
      </c>
      <c r="D31" s="50"/>
      <c r="E31" s="50"/>
      <c r="F31" s="50"/>
      <c r="G31" s="50"/>
      <c r="H31" s="50"/>
      <c r="I31" s="50"/>
      <c r="J31" s="50"/>
      <c r="K31" s="50"/>
      <c r="L31" s="67"/>
    </row>
    <row r="32" spans="1:24" ht="21.2" customHeight="1" thickTop="1" thickBot="1" x14ac:dyDescent="0.25">
      <c r="A32" s="49" t="s">
        <v>6</v>
      </c>
      <c r="B32" s="50"/>
      <c r="C32" s="50" t="s">
        <v>34</v>
      </c>
      <c r="D32" s="50"/>
      <c r="E32" s="50"/>
      <c r="F32" s="50"/>
      <c r="G32" s="50"/>
      <c r="H32" s="50"/>
      <c r="I32" s="50"/>
      <c r="J32" s="50"/>
      <c r="K32" s="50"/>
      <c r="L32" s="67"/>
    </row>
    <row r="33" spans="1:12" ht="18" thickTop="1" x14ac:dyDescent="0.2">
      <c r="A33" s="16"/>
      <c r="B33" s="6"/>
      <c r="C33" s="84"/>
      <c r="D33" s="84"/>
      <c r="E33" s="84"/>
      <c r="F33" s="84"/>
      <c r="G33" s="84"/>
      <c r="H33" s="84"/>
      <c r="I33" s="84"/>
      <c r="J33" s="84"/>
      <c r="K33" s="84"/>
      <c r="L33" s="85"/>
    </row>
    <row r="34" spans="1:12" ht="28.5" customHeight="1" x14ac:dyDescent="0.3">
      <c r="A34" s="89" t="s">
        <v>7</v>
      </c>
      <c r="B34" s="90"/>
      <c r="C34" s="90"/>
      <c r="D34" s="90"/>
      <c r="E34" s="90"/>
      <c r="F34" s="90"/>
      <c r="G34" s="90"/>
      <c r="H34" s="90"/>
      <c r="I34" s="90"/>
      <c r="J34" s="90"/>
      <c r="K34" s="90"/>
      <c r="L34" s="91"/>
    </row>
    <row r="35" spans="1:12" ht="17.25" x14ac:dyDescent="0.2">
      <c r="A35" s="86" t="s">
        <v>35</v>
      </c>
      <c r="B35" s="87"/>
      <c r="C35" s="87"/>
      <c r="D35" s="87"/>
      <c r="E35" s="87"/>
      <c r="F35" s="87"/>
      <c r="G35" s="87"/>
      <c r="H35" s="87"/>
      <c r="I35" s="87"/>
      <c r="J35" s="87"/>
      <c r="K35" s="87"/>
      <c r="L35" s="88"/>
    </row>
    <row r="36" spans="1:12" ht="16.5" thickBot="1" x14ac:dyDescent="0.25">
      <c r="A36" s="81"/>
      <c r="B36" s="82"/>
      <c r="C36" s="82"/>
      <c r="D36" s="82"/>
      <c r="E36" s="82"/>
      <c r="F36" s="82"/>
      <c r="G36" s="82"/>
      <c r="H36" s="82"/>
      <c r="I36" s="82"/>
      <c r="J36" s="82"/>
      <c r="K36" s="82"/>
      <c r="L36" s="83"/>
    </row>
  </sheetData>
  <sheetProtection algorithmName="SHA-512" hashValue="kRkExesLQbWWt4bvWDc6eWDDkOfx7XMh/ZRQ8ZqQISOHpjxp6jwXRFvlXeFPZGqe+i2IGaTPWrE+T6nBpyFrNw==" saltValue="WnEVQ1uL228c8Uo/h60IaQ==" spinCount="100000" sheet="1" objects="1" scenarios="1"/>
  <protectedRanges>
    <protectedRange sqref="C5:J8 K8 C9 L5:L7 E12:F22" name="DATOS"/>
  </protectedRanges>
  <mergeCells count="42">
    <mergeCell ref="A36:L36"/>
    <mergeCell ref="C32:L32"/>
    <mergeCell ref="C33:L33"/>
    <mergeCell ref="A32:B32"/>
    <mergeCell ref="A35:L35"/>
    <mergeCell ref="A34:L34"/>
    <mergeCell ref="A30:L30"/>
    <mergeCell ref="A9:B9"/>
    <mergeCell ref="E10:L10"/>
    <mergeCell ref="C10:C11"/>
    <mergeCell ref="A10:A11"/>
    <mergeCell ref="C9:L9"/>
    <mergeCell ref="A25:L25"/>
    <mergeCell ref="A28:L28"/>
    <mergeCell ref="A24:L24"/>
    <mergeCell ref="D10:D11"/>
    <mergeCell ref="A31:B31"/>
    <mergeCell ref="A5:B5"/>
    <mergeCell ref="A6:B6"/>
    <mergeCell ref="A7:B7"/>
    <mergeCell ref="A8:B8"/>
    <mergeCell ref="A27:L27"/>
    <mergeCell ref="A23:F23"/>
    <mergeCell ref="C6:J6"/>
    <mergeCell ref="C7:J7"/>
    <mergeCell ref="C8:F8"/>
    <mergeCell ref="A26:L26"/>
    <mergeCell ref="K8:L8"/>
    <mergeCell ref="B10:B11"/>
    <mergeCell ref="A29:L29"/>
    <mergeCell ref="G8:J8"/>
    <mergeCell ref="C31:L31"/>
    <mergeCell ref="K1:L1"/>
    <mergeCell ref="K2:L2"/>
    <mergeCell ref="K3:L4"/>
    <mergeCell ref="C5:J5"/>
    <mergeCell ref="A1:B2"/>
    <mergeCell ref="A3:B3"/>
    <mergeCell ref="A4:B4"/>
    <mergeCell ref="C1:J2"/>
    <mergeCell ref="C3:J3"/>
    <mergeCell ref="C4:J4"/>
  </mergeCells>
  <conditionalFormatting sqref="H12:H22">
    <cfRule type="cellIs" dxfId="2" priority="4" operator="equal">
      <formula>L12</formula>
    </cfRule>
    <cfRule type="cellIs" dxfId="1" priority="5" operator="lessThan">
      <formula>L12</formula>
    </cfRule>
    <cfRule type="cellIs" dxfId="0" priority="6" operator="greaterThan">
      <formula>L12</formula>
    </cfRule>
  </conditionalFormatting>
  <hyperlinks>
    <hyperlink ref="A30:L30" r:id="rId1" display="Tener en cuenta los Valores Asociados al Contrato según el Acuerdo Municipal 052 del 22 de diciembre de 2017 (Estatuto Tributario Municipal)  "/>
  </hyperlinks>
  <printOptions horizontalCentered="1" verticalCentered="1"/>
  <pageMargins left="0.7" right="0.7" top="0.75" bottom="0.75" header="0.3" footer="0.3"/>
  <pageSetup paperSize="5" scale="75"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1FE30302-745C-4545-8920-87291033ABDE}">
  <ds:schemaRefs>
    <ds:schemaRef ds:uri="http://purl.org/dc/elements/1.1/"/>
    <ds:schemaRef ds:uri="http://schemas.microsoft.com/office/2006/documentManagement/types"/>
    <ds:schemaRef ds:uri="http://schemas.microsoft.com/office/2006/metadata/properties"/>
    <ds:schemaRef ds:uri="http://purl.org/dc/dcmitype/"/>
    <ds:schemaRef ds:uri="http://purl.org/dc/term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Oscar de Jesus Ruiz Jaramillo</cp:lastModifiedBy>
  <cp:lastPrinted>2026-04-22T18:30:28Z</cp:lastPrinted>
  <dcterms:created xsi:type="dcterms:W3CDTF">2006-11-20T19:37:40Z</dcterms:created>
  <dcterms:modified xsi:type="dcterms:W3CDTF">2026-04-23T12:48:26Z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