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https://d.docs.live.net/91bdbe1244378c45/Documentos/Modificaciones/Modificación No. 1 Conv. 863-2020/Documentos radicados/"/>
    </mc:Choice>
  </mc:AlternateContent>
  <xr:revisionPtr revIDLastSave="0" documentId="8_{A66E7A0A-74A8-40EF-9827-97A7EC743A19}" xr6:coauthVersionLast="45" xr6:coauthVersionMax="45" xr10:uidLastSave="{00000000-0000-0000-0000-000000000000}"/>
  <bookViews>
    <workbookView xWindow="-120" yWindow="-120" windowWidth="20730" windowHeight="11160" tabRatio="500" activeTab="2" xr2:uid="{00000000-000D-0000-FFFF-FFFF00000000}"/>
  </bookViews>
  <sheets>
    <sheet name="Plan de Trabajo" sheetId="1" r:id="rId1"/>
    <sheet name="Cronograma" sheetId="7" r:id="rId2"/>
    <sheet name="Cronograma adición" sheetId="8" r:id="rId3"/>
  </sheets>
  <definedNames>
    <definedName name="_ftn1" localSheetId="0">'Plan de Trabajo'!$D$25</definedName>
    <definedName name="_ftnref1" localSheetId="0">'Plan de Trabajo'!$D$20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6" i="1" l="1"/>
  <c r="H6" i="1" l="1"/>
  <c r="I6" i="1" l="1"/>
  <c r="I7" i="1" s="1"/>
</calcChain>
</file>

<file path=xl/sharedStrings.xml><?xml version="1.0" encoding="utf-8"?>
<sst xmlns="http://schemas.openxmlformats.org/spreadsheetml/2006/main" count="86" uniqueCount="64">
  <si>
    <t>Fecha de Incio</t>
  </si>
  <si>
    <t>Fecha Fin</t>
  </si>
  <si>
    <t>Recursos</t>
  </si>
  <si>
    <t>Actividades</t>
  </si>
  <si>
    <t>Entragables (si aplica)</t>
  </si>
  <si>
    <t>Componentes</t>
  </si>
  <si>
    <t>Fontic</t>
  </si>
  <si>
    <t>Objeto del Convenio</t>
  </si>
  <si>
    <t>Estrategia de acceso</t>
  </si>
  <si>
    <t>Total</t>
  </si>
  <si>
    <t>%</t>
  </si>
  <si>
    <t>Orden de compra en CCE</t>
  </si>
  <si>
    <t>Aunar esfuerzos técnicos, administrativos y financieros así como acciones, capacidades y conocimientos, para la adquisición de computadores portátiles en el marco del proyecto de inversión “Incremento de la dotación de los computadores portátiles”, enmarcados en las iniciativas y programas de TIC y Educación contemplados en el Plan Sectorial “El Futuro Digital es de Todos” 2018- 2022, fortaleciendo la estrategia de difusión de la oferta institucional, así como el fortalecimiento de la industria TI nacional</t>
  </si>
  <si>
    <t>1.1 - Desarrollar todas las actividades técnicas, operativas y de gestión, necesarias para realizar la adquisición, a través del portal de compras públicas de Colombia Compra Eficiente, de como mínimo 46.632 computadores portátiles en los términos y condiciones establecidas en la ficha técnica 3.11 del Acuerdo Marco de Precios de Equipos Tecnológicos y Periféricos CCE- 925-AMP-2019, para beneficiar a las sedes educativas públicas del país</t>
  </si>
  <si>
    <t>31/09/2020</t>
  </si>
  <si>
    <t>CPE: Aliado</t>
  </si>
  <si>
    <t>CONVENIO CON 863 del 2020</t>
  </si>
  <si>
    <t>Aprobación de ampliación de Cupo Consejo Directivo</t>
  </si>
  <si>
    <t>Concepto favorable OAPES MINTIC</t>
  </si>
  <si>
    <t>Concepto Favorable DNP</t>
  </si>
  <si>
    <t>Colocación de la Orden de Compra</t>
  </si>
  <si>
    <t>Aceptación de la Orden de Compra</t>
  </si>
  <si>
    <t>Emisión del RP</t>
  </si>
  <si>
    <t>Envío de las garantías de cumplimiento</t>
  </si>
  <si>
    <t>Aprobación de las garantías de cumplimiento</t>
  </si>
  <si>
    <t>Firma del acta de inicio</t>
  </si>
  <si>
    <t>Entrega del ETP de muestra con la imagen del OS</t>
  </si>
  <si>
    <t>Aprobación del ETP de muestra con la imagen del OS (protocolo de muestreo)</t>
  </si>
  <si>
    <t>Recepción de los ETP</t>
  </si>
  <si>
    <t>Firma convenio- Diponibilidad presupuestal</t>
  </si>
  <si>
    <t>Julio</t>
  </si>
  <si>
    <t>Agosto</t>
  </si>
  <si>
    <t>Septiembre</t>
  </si>
  <si>
    <t>Octubre</t>
  </si>
  <si>
    <t>Noviembre</t>
  </si>
  <si>
    <t>Diciembre</t>
  </si>
  <si>
    <t>S1</t>
  </si>
  <si>
    <t>S2</t>
  </si>
  <si>
    <t>S3</t>
  </si>
  <si>
    <t>S4</t>
  </si>
  <si>
    <t xml:space="preserve">CRONOGRAMA GENERAL </t>
  </si>
  <si>
    <t>Aprobación incorporación de cupo presupuestal MHCP</t>
  </si>
  <si>
    <t>Solicitud primer desembolso a MINTIC</t>
  </si>
  <si>
    <t>Transporte de equipos a sede educativa (No hace parte del alcance del convenio)</t>
  </si>
  <si>
    <t>Desembolso</t>
  </si>
  <si>
    <t>Requisitos para desembolso</t>
  </si>
  <si>
    <t>Valor</t>
  </si>
  <si>
    <t>Porcentaje</t>
  </si>
  <si>
    <t>Fecha estimada presentación solicitud de desembolso</t>
  </si>
  <si>
    <t>Desembolso 1</t>
  </si>
  <si>
    <t>Presentación de orden de compra en Colombia Compra Eficiente por monto agotable (83.184)[1]</t>
  </si>
  <si>
    <t>Desembolso 2</t>
  </si>
  <si>
    <t>Documento que soporte la  modificación que realice CPE con su proveedor (Orden de compra No. 54375 del 31 de agosto del 2020)</t>
  </si>
  <si>
    <t>$ 69.120.089.981</t>
  </si>
  <si>
    <t>       100%</t>
  </si>
  <si>
    <t>[1] Resultado de la orden de compra No. 54365 del 31 de agosto del 2020.</t>
  </si>
  <si>
    <t>Ejecución Financiera</t>
  </si>
  <si>
    <t>Entregables</t>
  </si>
  <si>
    <t xml:space="preserve">Recursos </t>
  </si>
  <si>
    <t>Fecha</t>
  </si>
  <si>
    <t>Recibo a satisfacción del 100% de los computadores portatiles que den como resultado del proceso de compra a través de CCE (mínimo 49.310 equipos)</t>
  </si>
  <si>
    <t>Recibo a satisfacción del 100% de los computadores portatiles adquiridos con la presente adición (13.172 equipos)</t>
  </si>
  <si>
    <t>Hasta
$59.671.706.160</t>
  </si>
  <si>
    <t>Hasta
$ 9.448.383.821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</si>
</sst>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_-;\-* #,##0.00_-;_-* &quot;-&quot;_-;_-@_-"/>
  </numFmts>
  <fonts count="2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b/>
      <sz val="12"/>
      <color theme="0"/>
      <name val="Arial Narrow"/>
      <family val="2"/>
    </font>
    <font>
      <u/>
      <sz val="12"/>
      <color theme="10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u/>
      <sz val="8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medium">
        <color theme="1"/>
      </right>
      <top style="medium">
        <color indexed="64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thin">
        <color rgb="FFFFFFCD"/>
      </top>
      <bottom style="thin">
        <color rgb="FFFFFFCD"/>
      </bottom>
      <diagonal/>
    </border>
    <border>
      <left style="medium">
        <color indexed="64"/>
      </left>
      <right/>
      <top style="thin">
        <color rgb="FFFFFFCD"/>
      </top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rgb="FFFFFFCD"/>
      </top>
      <bottom style="thin">
        <color rgb="FFFFFFCD"/>
      </bottom>
      <diagonal/>
    </border>
    <border>
      <left style="medium">
        <color indexed="64"/>
      </left>
      <right style="medium">
        <color indexed="64"/>
      </right>
      <top style="thin">
        <color rgb="FFFFFFCD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1" fontId="5" fillId="0" borderId="0" applyFont="0" applyFill="0" applyBorder="0" applyAlignment="0" applyProtection="0"/>
    <xf numFmtId="0" fontId="2" fillId="0" borderId="0"/>
    <xf numFmtId="0" fontId="9" fillId="0" borderId="0"/>
    <xf numFmtId="164" fontId="5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86">
    <xf numFmtId="0" fontId="0" fillId="0" borderId="0" xfId="0"/>
    <xf numFmtId="0" fontId="4" fillId="0" borderId="0" xfId="0" applyFont="1"/>
    <xf numFmtId="0" fontId="8" fillId="0" borderId="0" xfId="3" applyFont="1" applyAlignment="1">
      <alignment vertical="center"/>
    </xf>
    <xf numFmtId="0" fontId="8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5" borderId="16" xfId="3" applyFont="1" applyFill="1" applyBorder="1"/>
    <xf numFmtId="0" fontId="8" fillId="5" borderId="14" xfId="3" applyFont="1" applyFill="1" applyBorder="1"/>
    <xf numFmtId="0" fontId="8" fillId="6" borderId="15" xfId="3" applyFont="1" applyFill="1" applyBorder="1"/>
    <xf numFmtId="0" fontId="8" fillId="5" borderId="15" xfId="3" applyFont="1" applyFill="1" applyBorder="1"/>
    <xf numFmtId="0" fontId="8" fillId="5" borderId="17" xfId="3" applyFont="1" applyFill="1" applyBorder="1"/>
    <xf numFmtId="0" fontId="8" fillId="5" borderId="18" xfId="3" applyFont="1" applyFill="1" applyBorder="1"/>
    <xf numFmtId="0" fontId="8" fillId="5" borderId="19" xfId="3" applyFont="1" applyFill="1" applyBorder="1"/>
    <xf numFmtId="0" fontId="8" fillId="0" borderId="0" xfId="3" applyFont="1"/>
    <xf numFmtId="0" fontId="8" fillId="6" borderId="16" xfId="3" applyFont="1" applyFill="1" applyBorder="1"/>
    <xf numFmtId="0" fontId="8" fillId="6" borderId="14" xfId="3" applyFont="1" applyFill="1" applyBorder="1"/>
    <xf numFmtId="0" fontId="8" fillId="5" borderId="30" xfId="3" applyFont="1" applyFill="1" applyBorder="1"/>
    <xf numFmtId="0" fontId="8" fillId="5" borderId="22" xfId="3" applyFont="1" applyFill="1" applyBorder="1"/>
    <xf numFmtId="0" fontId="8" fillId="5" borderId="31" xfId="3" applyFont="1" applyFill="1" applyBorder="1"/>
    <xf numFmtId="0" fontId="8" fillId="6" borderId="32" xfId="3" applyFont="1" applyFill="1" applyBorder="1"/>
    <xf numFmtId="0" fontId="8" fillId="6" borderId="21" xfId="3" applyFont="1" applyFill="1" applyBorder="1"/>
    <xf numFmtId="0" fontId="8" fillId="6" borderId="22" xfId="3" applyFont="1" applyFill="1" applyBorder="1"/>
    <xf numFmtId="0" fontId="8" fillId="5" borderId="23" xfId="3" applyFont="1" applyFill="1" applyBorder="1"/>
    <xf numFmtId="0" fontId="8" fillId="0" borderId="6" xfId="3" applyFont="1" applyBorder="1" applyAlignment="1">
      <alignment horizontal="center" vertical="center"/>
    </xf>
    <xf numFmtId="0" fontId="8" fillId="5" borderId="13" xfId="3" applyFont="1" applyFill="1" applyBorder="1"/>
    <xf numFmtId="0" fontId="8" fillId="5" borderId="35" xfId="3" applyFont="1" applyFill="1" applyBorder="1"/>
    <xf numFmtId="0" fontId="10" fillId="0" borderId="24" xfId="3" applyFont="1" applyBorder="1" applyAlignment="1">
      <alignment vertical="center"/>
    </xf>
    <xf numFmtId="0" fontId="10" fillId="0" borderId="20" xfId="3" applyFont="1" applyBorder="1" applyAlignment="1">
      <alignment vertical="center"/>
    </xf>
    <xf numFmtId="1" fontId="11" fillId="4" borderId="33" xfId="2" applyNumberFormat="1" applyFont="1" applyFill="1" applyBorder="1" applyAlignment="1" applyProtection="1">
      <alignment horizontal="center" vertical="center" wrapText="1"/>
      <protection locked="0"/>
    </xf>
    <xf numFmtId="14" fontId="11" fillId="4" borderId="37" xfId="2" applyNumberFormat="1" applyFont="1" applyFill="1" applyBorder="1" applyAlignment="1" applyProtection="1">
      <alignment vertical="center" wrapText="1"/>
      <protection locked="0"/>
    </xf>
    <xf numFmtId="0" fontId="10" fillId="0" borderId="0" xfId="3" applyFont="1"/>
    <xf numFmtId="1" fontId="11" fillId="2" borderId="34" xfId="2" applyNumberFormat="1" applyFont="1" applyFill="1" applyBorder="1" applyAlignment="1" applyProtection="1">
      <alignment horizontal="center" vertical="center" wrapText="1"/>
      <protection locked="0"/>
    </xf>
    <xf numFmtId="14" fontId="11" fillId="2" borderId="38" xfId="2" applyNumberFormat="1" applyFont="1" applyFill="1" applyBorder="1" applyAlignment="1" applyProtection="1">
      <alignment vertical="center" wrapText="1"/>
      <protection locked="0"/>
    </xf>
    <xf numFmtId="0" fontId="8" fillId="5" borderId="32" xfId="3" applyFont="1" applyFill="1" applyBorder="1"/>
    <xf numFmtId="0" fontId="8" fillId="7" borderId="39" xfId="3" applyFont="1" applyFill="1" applyBorder="1"/>
    <xf numFmtId="0" fontId="8" fillId="7" borderId="40" xfId="3" applyFont="1" applyFill="1" applyBorder="1"/>
    <xf numFmtId="0" fontId="8" fillId="7" borderId="41" xfId="3" applyFont="1" applyFill="1" applyBorder="1"/>
    <xf numFmtId="0" fontId="1" fillId="0" borderId="0" xfId="0" applyFont="1" applyAlignment="1">
      <alignment vertical="center" wrapText="1"/>
    </xf>
    <xf numFmtId="0" fontId="13" fillId="0" borderId="0" xfId="5" applyAlignment="1">
      <alignment vertical="center"/>
    </xf>
    <xf numFmtId="0" fontId="15" fillId="0" borderId="0" xfId="0" applyFont="1" applyBorder="1" applyAlignment="1">
      <alignment vertical="center" wrapText="1"/>
    </xf>
    <xf numFmtId="0" fontId="16" fillId="0" borderId="0" xfId="0" applyFont="1"/>
    <xf numFmtId="0" fontId="17" fillId="0" borderId="0" xfId="0" applyFont="1"/>
    <xf numFmtId="0" fontId="17" fillId="0" borderId="42" xfId="0" applyFont="1" applyBorder="1" applyAlignment="1">
      <alignment horizontal="center" vertical="top" wrapText="1"/>
    </xf>
    <xf numFmtId="9" fontId="17" fillId="0" borderId="42" xfId="0" applyNumberFormat="1" applyFont="1" applyBorder="1" applyAlignment="1">
      <alignment horizontal="center" vertical="top" wrapText="1"/>
    </xf>
    <xf numFmtId="14" fontId="17" fillId="0" borderId="42" xfId="0" applyNumberFormat="1" applyFont="1" applyBorder="1" applyAlignment="1">
      <alignment horizontal="right" vertical="top"/>
    </xf>
    <xf numFmtId="164" fontId="14" fillId="0" borderId="42" xfId="4" applyFont="1" applyBorder="1" applyAlignment="1">
      <alignment horizontal="center" vertical="top" wrapText="1"/>
    </xf>
    <xf numFmtId="165" fontId="14" fillId="0" borderId="42" xfId="1" applyNumberFormat="1" applyFont="1" applyBorder="1" applyAlignment="1">
      <alignment horizontal="center" vertical="top" wrapText="1"/>
    </xf>
    <xf numFmtId="14" fontId="17" fillId="0" borderId="43" xfId="0" applyNumberFormat="1" applyFont="1" applyBorder="1" applyAlignment="1">
      <alignment horizontal="right" vertical="top"/>
    </xf>
    <xf numFmtId="43" fontId="18" fillId="0" borderId="2" xfId="0" applyNumberFormat="1" applyFont="1" applyBorder="1"/>
    <xf numFmtId="0" fontId="3" fillId="2" borderId="42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8" fillId="3" borderId="42" xfId="0" applyFont="1" applyFill="1" applyBorder="1"/>
    <xf numFmtId="164" fontId="18" fillId="3" borderId="42" xfId="4" applyFont="1" applyFill="1" applyBorder="1" applyAlignment="1">
      <alignment vertical="top"/>
    </xf>
    <xf numFmtId="165" fontId="18" fillId="3" borderId="42" xfId="1" applyNumberFormat="1" applyFont="1" applyFill="1" applyBorder="1" applyAlignment="1">
      <alignment vertical="top"/>
    </xf>
    <xf numFmtId="0" fontId="14" fillId="0" borderId="42" xfId="0" applyFont="1" applyBorder="1" applyAlignment="1">
      <alignment horizontal="center" vertical="top" wrapText="1"/>
    </xf>
    <xf numFmtId="0" fontId="20" fillId="10" borderId="42" xfId="0" applyFont="1" applyFill="1" applyBorder="1" applyAlignment="1">
      <alignment vertical="top" wrapText="1"/>
    </xf>
    <xf numFmtId="17" fontId="21" fillId="10" borderId="42" xfId="0" applyNumberFormat="1" applyFont="1" applyFill="1" applyBorder="1" applyAlignment="1">
      <alignment vertical="top"/>
    </xf>
    <xf numFmtId="0" fontId="1" fillId="0" borderId="0" xfId="0" applyFont="1" applyBorder="1" applyAlignment="1">
      <alignment vertical="center" wrapText="1"/>
    </xf>
    <xf numFmtId="17" fontId="21" fillId="0" borderId="42" xfId="0" applyNumberFormat="1" applyFont="1" applyBorder="1" applyAlignment="1">
      <alignment vertical="center" wrapText="1"/>
    </xf>
    <xf numFmtId="0" fontId="23" fillId="0" borderId="42" xfId="0" applyFont="1" applyBorder="1" applyAlignment="1">
      <alignment horizontal="center" vertical="top" wrapText="1"/>
    </xf>
    <xf numFmtId="0" fontId="24" fillId="0" borderId="42" xfId="5" applyFont="1" applyBorder="1" applyAlignment="1">
      <alignment vertical="top" wrapText="1"/>
    </xf>
    <xf numFmtId="9" fontId="23" fillId="0" borderId="42" xfId="0" applyNumberFormat="1" applyFont="1" applyBorder="1" applyAlignment="1">
      <alignment horizontal="center" vertical="top" wrapText="1"/>
    </xf>
    <xf numFmtId="0" fontId="23" fillId="0" borderId="42" xfId="0" applyFont="1" applyBorder="1" applyAlignment="1">
      <alignment vertical="top" wrapText="1"/>
    </xf>
    <xf numFmtId="14" fontId="11" fillId="0" borderId="42" xfId="0" applyNumberFormat="1" applyFont="1" applyBorder="1" applyAlignment="1">
      <alignment horizontal="center" vertical="top"/>
    </xf>
    <xf numFmtId="0" fontId="23" fillId="0" borderId="42" xfId="0" applyFont="1" applyBorder="1" applyAlignment="1">
      <alignment vertical="center" wrapText="1"/>
    </xf>
    <xf numFmtId="0" fontId="22" fillId="0" borderId="42" xfId="0" applyFont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/>
    </xf>
    <xf numFmtId="0" fontId="22" fillId="9" borderId="42" xfId="0" applyFont="1" applyFill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top" wrapText="1"/>
    </xf>
    <xf numFmtId="0" fontId="19" fillId="2" borderId="44" xfId="0" applyFont="1" applyFill="1" applyBorder="1" applyAlignment="1">
      <alignment horizontal="center" vertical="center" wrapText="1"/>
    </xf>
    <xf numFmtId="0" fontId="22" fillId="9" borderId="42" xfId="0" applyFont="1" applyFill="1" applyBorder="1" applyAlignment="1">
      <alignment horizont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0" fontId="12" fillId="8" borderId="1" xfId="3" applyFont="1" applyFill="1" applyBorder="1" applyAlignment="1">
      <alignment horizontal="center" vertical="center"/>
    </xf>
    <xf numFmtId="0" fontId="12" fillId="8" borderId="36" xfId="3" applyFont="1" applyFill="1" applyBorder="1" applyAlignment="1">
      <alignment horizontal="center" vertical="center"/>
    </xf>
    <xf numFmtId="0" fontId="7" fillId="0" borderId="25" xfId="3" applyFont="1" applyBorder="1" applyAlignment="1">
      <alignment horizontal="center" vertical="center"/>
    </xf>
    <xf numFmtId="0" fontId="7" fillId="0" borderId="26" xfId="3" applyFont="1" applyBorder="1" applyAlignment="1">
      <alignment horizontal="center" vertical="center"/>
    </xf>
    <xf numFmtId="0" fontId="7" fillId="0" borderId="27" xfId="3" applyFont="1" applyBorder="1" applyAlignment="1">
      <alignment horizontal="center" vertical="center"/>
    </xf>
    <xf numFmtId="0" fontId="7" fillId="0" borderId="28" xfId="3" applyFont="1" applyBorder="1" applyAlignment="1">
      <alignment horizontal="center" vertical="center"/>
    </xf>
    <xf numFmtId="0" fontId="7" fillId="0" borderId="29" xfId="3" applyFont="1" applyBorder="1" applyAlignment="1">
      <alignment horizontal="center" vertical="center"/>
    </xf>
  </cellXfs>
  <cellStyles count="6">
    <cellStyle name="Hipervínculo" xfId="5" builtinId="8"/>
    <cellStyle name="Millares [0]" xfId="1" builtinId="6"/>
    <cellStyle name="Moneda" xfId="4" builtinId="4"/>
    <cellStyle name="Normal" xfId="0" builtinId="0"/>
    <cellStyle name="Normal 2" xfId="2" xr:uid="{00000000-0005-0000-0000-000004000000}"/>
    <cellStyle name="Normal 3" xfId="3" xr:uid="{00000000-0005-0000-0000-000005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19</xdr:row>
      <xdr:rowOff>0</xdr:rowOff>
    </xdr:from>
    <xdr:to>
      <xdr:col>10</xdr:col>
      <xdr:colOff>123825</xdr:colOff>
      <xdr:row>20</xdr:row>
      <xdr:rowOff>104775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B82EB23A-7E47-44A6-AE9B-A1E240397A88}"/>
            </a:ext>
          </a:extLst>
        </xdr:cNvPr>
        <xdr:cNvSpPr>
          <a:spLocks noChangeAspect="1" noChangeArrowheads="1"/>
        </xdr:cNvSpPr>
      </xdr:nvSpPr>
      <xdr:spPr bwMode="auto">
        <a:xfrm>
          <a:off x="4381500" y="371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304800</xdr:colOff>
      <xdr:row>24</xdr:row>
      <xdr:rowOff>104775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3F580BB-9151-48DA-A7B7-E4EE0FC0F8FB}"/>
            </a:ext>
          </a:extLst>
        </xdr:cNvPr>
        <xdr:cNvSpPr>
          <a:spLocks noChangeAspect="1" noChangeArrowheads="1"/>
        </xdr:cNvSpPr>
      </xdr:nvSpPr>
      <xdr:spPr bwMode="auto">
        <a:xfrm>
          <a:off x="600075" y="4429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9525</xdr:colOff>
      <xdr:row>29</xdr:row>
      <xdr:rowOff>20057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FAE782-5D8A-4061-924A-647D6218C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29725" cy="58207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showGridLines="0" zoomScale="115" zoomScaleNormal="115" workbookViewId="0">
      <selection activeCell="A7" sqref="A7"/>
    </sheetView>
  </sheetViews>
  <sheetFormatPr baseColWidth="10" defaultRowHeight="14.25" x14ac:dyDescent="0.2"/>
  <cols>
    <col min="1" max="1" width="43" style="1" customWidth="1"/>
    <col min="2" max="2" width="22.875" style="1" customWidth="1"/>
    <col min="3" max="4" width="35.125" style="1" customWidth="1"/>
    <col min="5" max="5" width="12.75" style="1" customWidth="1"/>
    <col min="6" max="6" width="14.875" style="1" customWidth="1"/>
    <col min="7" max="7" width="17.375" style="1" customWidth="1"/>
    <col min="8" max="8" width="22.125" style="1" customWidth="1"/>
    <col min="9" max="9" width="23.875" style="1" customWidth="1"/>
    <col min="10" max="10" width="38.25" style="1" customWidth="1"/>
    <col min="11" max="11" width="15.625" style="1" bestFit="1" customWidth="1"/>
    <col min="12" max="12" width="7.75" style="1" customWidth="1"/>
    <col min="13" max="13" width="13.625" style="1" bestFit="1" customWidth="1"/>
    <col min="14" max="16384" width="11" style="1"/>
  </cols>
  <sheetData>
    <row r="1" spans="1:12" ht="16.5" customHeight="1" x14ac:dyDescent="0.25">
      <c r="A1" s="69" t="s">
        <v>16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15" x14ac:dyDescent="0.2">
      <c r="A2" s="75" t="s">
        <v>7</v>
      </c>
      <c r="B2" s="75" t="s">
        <v>5</v>
      </c>
      <c r="C2" s="75" t="s">
        <v>3</v>
      </c>
      <c r="D2" s="75" t="s">
        <v>4</v>
      </c>
      <c r="E2" s="52"/>
      <c r="F2" s="75" t="s">
        <v>0</v>
      </c>
      <c r="G2" s="75" t="s">
        <v>1</v>
      </c>
      <c r="H2" s="74" t="s">
        <v>2</v>
      </c>
      <c r="I2" s="74"/>
      <c r="J2" s="72" t="s">
        <v>56</v>
      </c>
      <c r="K2" s="72"/>
      <c r="L2" s="72"/>
    </row>
    <row r="3" spans="1:12" ht="15" x14ac:dyDescent="0.2">
      <c r="A3" s="75"/>
      <c r="B3" s="75"/>
      <c r="C3" s="75"/>
      <c r="D3" s="75"/>
      <c r="E3" s="52" t="s">
        <v>10</v>
      </c>
      <c r="F3" s="75"/>
      <c r="G3" s="75"/>
      <c r="H3" s="52" t="s">
        <v>6</v>
      </c>
      <c r="I3" s="52" t="s">
        <v>15</v>
      </c>
      <c r="J3" s="53" t="s">
        <v>57</v>
      </c>
      <c r="K3" s="53" t="s">
        <v>58</v>
      </c>
      <c r="L3" s="53" t="s">
        <v>59</v>
      </c>
    </row>
    <row r="4" spans="1:12" s="44" customFormat="1" ht="46.5" customHeight="1" x14ac:dyDescent="0.2">
      <c r="A4" s="71" t="s">
        <v>12</v>
      </c>
      <c r="B4" s="71" t="s">
        <v>8</v>
      </c>
      <c r="C4" s="71" t="s">
        <v>13</v>
      </c>
      <c r="D4" s="45" t="s">
        <v>11</v>
      </c>
      <c r="E4" s="46">
        <v>0.86</v>
      </c>
      <c r="F4" s="50">
        <v>44048</v>
      </c>
      <c r="G4" s="47" t="s">
        <v>14</v>
      </c>
      <c r="H4" s="48">
        <v>59671706160</v>
      </c>
      <c r="I4" s="49">
        <v>981809381</v>
      </c>
      <c r="J4" s="58" t="s">
        <v>60</v>
      </c>
      <c r="K4" s="48">
        <v>59671706160</v>
      </c>
      <c r="L4" s="59">
        <v>44165</v>
      </c>
    </row>
    <row r="5" spans="1:12" s="44" customFormat="1" ht="88.5" customHeight="1" x14ac:dyDescent="0.2">
      <c r="A5" s="71"/>
      <c r="B5" s="71"/>
      <c r="C5" s="71"/>
      <c r="D5" s="57" t="s">
        <v>52</v>
      </c>
      <c r="E5" s="46">
        <v>0.14000000000000001</v>
      </c>
      <c r="F5" s="50">
        <v>44098</v>
      </c>
      <c r="G5" s="47">
        <v>44135</v>
      </c>
      <c r="H5" s="48">
        <v>9448383821</v>
      </c>
      <c r="I5" s="49"/>
      <c r="J5" s="58" t="s">
        <v>61</v>
      </c>
      <c r="K5" s="48">
        <v>9448383821</v>
      </c>
      <c r="L5" s="59">
        <v>44166</v>
      </c>
    </row>
    <row r="6" spans="1:12" x14ac:dyDescent="0.2">
      <c r="D6" s="42"/>
      <c r="E6" s="43"/>
      <c r="F6" s="43"/>
      <c r="G6" s="54" t="s">
        <v>9</v>
      </c>
      <c r="H6" s="55">
        <f>+H5+H4</f>
        <v>69120089981</v>
      </c>
      <c r="I6" s="56">
        <f>SUM(I4:I4)</f>
        <v>981809381</v>
      </c>
      <c r="J6" s="61"/>
      <c r="K6" s="55">
        <f>K4+K5</f>
        <v>69120089981</v>
      </c>
      <c r="L6" s="61"/>
    </row>
    <row r="7" spans="1:12" ht="15" thickBot="1" x14ac:dyDescent="0.25">
      <c r="D7" s="43"/>
      <c r="E7" s="43"/>
      <c r="F7" s="43"/>
      <c r="G7" s="43"/>
      <c r="H7" s="43"/>
      <c r="I7" s="51">
        <f>+H6+I6</f>
        <v>70101899362</v>
      </c>
    </row>
    <row r="9" spans="1:12" hidden="1" x14ac:dyDescent="0.2"/>
    <row r="10" spans="1:12" hidden="1" x14ac:dyDescent="0.2"/>
    <row r="11" spans="1:12" hidden="1" x14ac:dyDescent="0.2"/>
    <row r="12" spans="1:12" hidden="1" x14ac:dyDescent="0.2"/>
    <row r="13" spans="1:12" hidden="1" x14ac:dyDescent="0.2"/>
    <row r="14" spans="1:12" hidden="1" x14ac:dyDescent="0.2"/>
    <row r="15" spans="1:12" hidden="1" x14ac:dyDescent="0.2"/>
    <row r="18" spans="3:9" ht="15" customHeight="1" x14ac:dyDescent="0.2">
      <c r="C18" s="70" t="s">
        <v>44</v>
      </c>
      <c r="D18" s="70" t="s">
        <v>45</v>
      </c>
      <c r="E18" s="70" t="s">
        <v>46</v>
      </c>
      <c r="F18" s="70" t="s">
        <v>47</v>
      </c>
      <c r="G18" s="73" t="s">
        <v>48</v>
      </c>
      <c r="I18" s="60"/>
    </row>
    <row r="19" spans="3:9" ht="16.5" customHeight="1" x14ac:dyDescent="0.2">
      <c r="C19" s="70"/>
      <c r="D19" s="70"/>
      <c r="E19" s="70"/>
      <c r="F19" s="70"/>
      <c r="G19" s="73"/>
      <c r="I19" s="60"/>
    </row>
    <row r="20" spans="3:9" ht="31.5" customHeight="1" x14ac:dyDescent="0.2">
      <c r="C20" s="62" t="s">
        <v>49</v>
      </c>
      <c r="D20" s="63" t="s">
        <v>50</v>
      </c>
      <c r="E20" s="62" t="s">
        <v>62</v>
      </c>
      <c r="F20" s="64">
        <v>0.86</v>
      </c>
      <c r="G20" s="66">
        <v>44089</v>
      </c>
      <c r="I20" s="60"/>
    </row>
    <row r="21" spans="3:9" ht="33.75" customHeight="1" x14ac:dyDescent="0.2">
      <c r="C21" s="62" t="s">
        <v>51</v>
      </c>
      <c r="D21" s="65" t="s">
        <v>52</v>
      </c>
      <c r="E21" s="62" t="s">
        <v>63</v>
      </c>
      <c r="F21" s="64">
        <v>0.14000000000000001</v>
      </c>
      <c r="G21" s="66">
        <v>44135</v>
      </c>
      <c r="I21" s="60"/>
    </row>
    <row r="22" spans="3:9" ht="15" x14ac:dyDescent="0.2">
      <c r="C22" s="67"/>
      <c r="D22" s="68" t="s">
        <v>9</v>
      </c>
      <c r="E22" s="68" t="s">
        <v>53</v>
      </c>
      <c r="F22" s="67" t="s">
        <v>54</v>
      </c>
      <c r="G22" s="67"/>
      <c r="I22" s="40"/>
    </row>
    <row r="23" spans="3:9" ht="15.75" x14ac:dyDescent="0.25">
      <c r="D23"/>
      <c r="E23"/>
      <c r="F23"/>
      <c r="G23"/>
      <c r="H23"/>
      <c r="I23"/>
    </row>
    <row r="24" spans="3:9" ht="15.75" x14ac:dyDescent="0.25">
      <c r="D24"/>
      <c r="E24"/>
      <c r="F24"/>
      <c r="G24"/>
      <c r="H24"/>
      <c r="I24"/>
    </row>
    <row r="25" spans="3:9" ht="15.75" x14ac:dyDescent="0.25">
      <c r="D25" s="41" t="s">
        <v>55</v>
      </c>
      <c r="E25"/>
      <c r="F25"/>
      <c r="G25"/>
      <c r="H25"/>
      <c r="I25"/>
    </row>
  </sheetData>
  <mergeCells count="17">
    <mergeCell ref="G2:G3"/>
    <mergeCell ref="A1:L1"/>
    <mergeCell ref="C18:C19"/>
    <mergeCell ref="D18:D19"/>
    <mergeCell ref="E18:E19"/>
    <mergeCell ref="C4:C5"/>
    <mergeCell ref="B4:B5"/>
    <mergeCell ref="A4:A5"/>
    <mergeCell ref="J2:L2"/>
    <mergeCell ref="F18:F19"/>
    <mergeCell ref="G18:G19"/>
    <mergeCell ref="H2:I2"/>
    <mergeCell ref="A2:A3"/>
    <mergeCell ref="B2:B3"/>
    <mergeCell ref="C2:C3"/>
    <mergeCell ref="D2:D3"/>
    <mergeCell ref="F2:F3"/>
  </mergeCells>
  <hyperlinks>
    <hyperlink ref="D20" location="_ftn1" display="_ftn1" xr:uid="{00000000-0004-0000-0000-000000000000}"/>
    <hyperlink ref="D25" location="_ftnref1" display="_ftnref1" xr:uid="{00000000-0004-0000-0000-000001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4"/>
  <sheetViews>
    <sheetView showGridLines="0" zoomScale="130" zoomScaleNormal="130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F23" sqref="F23"/>
    </sheetView>
  </sheetViews>
  <sheetFormatPr baseColWidth="10" defaultColWidth="7.875" defaultRowHeight="13.5" x14ac:dyDescent="0.25"/>
  <cols>
    <col min="1" max="1" width="7.875" style="33"/>
    <col min="2" max="2" width="33" style="33" customWidth="1"/>
    <col min="3" max="26" width="2.375" style="16" bestFit="1" customWidth="1"/>
    <col min="27" max="16384" width="7.875" style="16"/>
  </cols>
  <sheetData>
    <row r="1" spans="1:26" s="2" customFormat="1" x14ac:dyDescent="0.25">
      <c r="A1" s="29"/>
      <c r="B1" s="79" t="s">
        <v>40</v>
      </c>
      <c r="C1" s="81" t="s">
        <v>30</v>
      </c>
      <c r="D1" s="81"/>
      <c r="E1" s="81"/>
      <c r="F1" s="82"/>
      <c r="G1" s="83" t="s">
        <v>31</v>
      </c>
      <c r="H1" s="77"/>
      <c r="I1" s="77"/>
      <c r="J1" s="84"/>
      <c r="K1" s="83" t="s">
        <v>32</v>
      </c>
      <c r="L1" s="77"/>
      <c r="M1" s="77"/>
      <c r="N1" s="84"/>
      <c r="O1" s="83" t="s">
        <v>33</v>
      </c>
      <c r="P1" s="77"/>
      <c r="Q1" s="77"/>
      <c r="R1" s="84"/>
      <c r="S1" s="83" t="s">
        <v>34</v>
      </c>
      <c r="T1" s="77"/>
      <c r="U1" s="77"/>
      <c r="V1" s="85"/>
      <c r="W1" s="76" t="s">
        <v>35</v>
      </c>
      <c r="X1" s="77"/>
      <c r="Y1" s="77"/>
      <c r="Z1" s="78"/>
    </row>
    <row r="2" spans="1:26" s="2" customFormat="1" x14ac:dyDescent="0.25">
      <c r="A2" s="30"/>
      <c r="B2" s="80"/>
      <c r="C2" s="26" t="s">
        <v>36</v>
      </c>
      <c r="D2" s="4" t="s">
        <v>37</v>
      </c>
      <c r="E2" s="4" t="s">
        <v>38</v>
      </c>
      <c r="F2" s="5" t="s">
        <v>39</v>
      </c>
      <c r="G2" s="3" t="s">
        <v>36</v>
      </c>
      <c r="H2" s="4" t="s">
        <v>37</v>
      </c>
      <c r="I2" s="4" t="s">
        <v>38</v>
      </c>
      <c r="J2" s="5" t="s">
        <v>39</v>
      </c>
      <c r="K2" s="3" t="s">
        <v>36</v>
      </c>
      <c r="L2" s="4" t="s">
        <v>37</v>
      </c>
      <c r="M2" s="4" t="s">
        <v>38</v>
      </c>
      <c r="N2" s="5" t="s">
        <v>39</v>
      </c>
      <c r="O2" s="3" t="s">
        <v>36</v>
      </c>
      <c r="P2" s="4" t="s">
        <v>37</v>
      </c>
      <c r="Q2" s="4" t="s">
        <v>38</v>
      </c>
      <c r="R2" s="5" t="s">
        <v>39</v>
      </c>
      <c r="S2" s="3" t="s">
        <v>36</v>
      </c>
      <c r="T2" s="4" t="s">
        <v>37</v>
      </c>
      <c r="U2" s="4" t="s">
        <v>38</v>
      </c>
      <c r="V2" s="6" t="s">
        <v>39</v>
      </c>
      <c r="W2" s="7" t="s">
        <v>36</v>
      </c>
      <c r="X2" s="4" t="s">
        <v>37</v>
      </c>
      <c r="Y2" s="4" t="s">
        <v>38</v>
      </c>
      <c r="Z2" s="8" t="s">
        <v>39</v>
      </c>
    </row>
    <row r="3" spans="1:26" x14ac:dyDescent="0.25">
      <c r="A3" s="31">
        <v>1</v>
      </c>
      <c r="B3" s="32" t="s">
        <v>17</v>
      </c>
      <c r="C3" s="27"/>
      <c r="D3" s="10"/>
      <c r="E3" s="10"/>
      <c r="F3" s="11"/>
      <c r="G3" s="9"/>
      <c r="H3" s="10"/>
      <c r="I3" s="10"/>
      <c r="J3" s="12"/>
      <c r="K3" s="9"/>
      <c r="L3" s="10"/>
      <c r="M3" s="10"/>
      <c r="N3" s="12"/>
      <c r="O3" s="9"/>
      <c r="P3" s="10"/>
      <c r="Q3" s="10"/>
      <c r="R3" s="12"/>
      <c r="S3" s="9"/>
      <c r="T3" s="10"/>
      <c r="U3" s="10"/>
      <c r="V3" s="13"/>
      <c r="W3" s="14"/>
      <c r="X3" s="10"/>
      <c r="Y3" s="10"/>
      <c r="Z3" s="15"/>
    </row>
    <row r="4" spans="1:26" x14ac:dyDescent="0.25">
      <c r="A4" s="31">
        <v>2</v>
      </c>
      <c r="B4" s="32" t="s">
        <v>29</v>
      </c>
      <c r="C4" s="27"/>
      <c r="D4" s="10"/>
      <c r="E4" s="10"/>
      <c r="F4" s="12"/>
      <c r="G4" s="17"/>
      <c r="H4" s="10"/>
      <c r="I4" s="10"/>
      <c r="J4" s="12"/>
      <c r="K4" s="9"/>
      <c r="L4" s="10"/>
      <c r="M4" s="10"/>
      <c r="N4" s="12"/>
      <c r="O4" s="9"/>
      <c r="P4" s="10"/>
      <c r="Q4" s="10"/>
      <c r="R4" s="12"/>
      <c r="S4" s="9"/>
      <c r="T4" s="10"/>
      <c r="U4" s="10"/>
      <c r="V4" s="13"/>
      <c r="W4" s="14"/>
      <c r="X4" s="10"/>
      <c r="Y4" s="10"/>
      <c r="Z4" s="15"/>
    </row>
    <row r="5" spans="1:26" x14ac:dyDescent="0.25">
      <c r="A5" s="31">
        <v>3</v>
      </c>
      <c r="B5" s="32" t="s">
        <v>18</v>
      </c>
      <c r="C5" s="27"/>
      <c r="D5" s="10"/>
      <c r="E5" s="10"/>
      <c r="F5" s="12"/>
      <c r="G5" s="17"/>
      <c r="H5" s="10"/>
      <c r="I5" s="10"/>
      <c r="J5" s="12"/>
      <c r="K5" s="9"/>
      <c r="L5" s="10"/>
      <c r="M5" s="10"/>
      <c r="N5" s="12"/>
      <c r="O5" s="9"/>
      <c r="P5" s="10"/>
      <c r="Q5" s="10"/>
      <c r="R5" s="12"/>
      <c r="S5" s="9"/>
      <c r="T5" s="10"/>
      <c r="U5" s="10"/>
      <c r="V5" s="13"/>
      <c r="W5" s="14"/>
      <c r="X5" s="10"/>
      <c r="Y5" s="10"/>
      <c r="Z5" s="15"/>
    </row>
    <row r="6" spans="1:26" x14ac:dyDescent="0.25">
      <c r="A6" s="31">
        <v>4</v>
      </c>
      <c r="B6" s="32" t="s">
        <v>19</v>
      </c>
      <c r="C6" s="27"/>
      <c r="D6" s="10"/>
      <c r="E6" s="10"/>
      <c r="F6" s="12"/>
      <c r="G6" s="9"/>
      <c r="H6" s="18"/>
      <c r="I6" s="10"/>
      <c r="J6" s="12"/>
      <c r="K6" s="9"/>
      <c r="L6" s="10"/>
      <c r="M6" s="10"/>
      <c r="N6" s="12"/>
      <c r="O6" s="9"/>
      <c r="P6" s="10"/>
      <c r="Q6" s="10"/>
      <c r="R6" s="12"/>
      <c r="S6" s="9"/>
      <c r="T6" s="10"/>
      <c r="U6" s="10"/>
      <c r="V6" s="13"/>
      <c r="W6" s="14"/>
      <c r="X6" s="10"/>
      <c r="Y6" s="10"/>
      <c r="Z6" s="15"/>
    </row>
    <row r="7" spans="1:26" ht="22.5" x14ac:dyDescent="0.25">
      <c r="A7" s="31">
        <v>5</v>
      </c>
      <c r="B7" s="32" t="s">
        <v>41</v>
      </c>
      <c r="C7" s="27"/>
      <c r="D7" s="10"/>
      <c r="E7" s="10"/>
      <c r="F7" s="12"/>
      <c r="G7" s="9"/>
      <c r="H7" s="10"/>
      <c r="I7" s="18"/>
      <c r="J7" s="12"/>
      <c r="K7" s="9"/>
      <c r="L7" s="10"/>
      <c r="M7" s="10"/>
      <c r="N7" s="12"/>
      <c r="O7" s="9"/>
      <c r="P7" s="10"/>
      <c r="Q7" s="10"/>
      <c r="R7" s="12"/>
      <c r="S7" s="9"/>
      <c r="T7" s="10"/>
      <c r="U7" s="10"/>
      <c r="V7" s="13"/>
      <c r="W7" s="14"/>
      <c r="X7" s="10"/>
      <c r="Y7" s="10"/>
      <c r="Z7" s="15"/>
    </row>
    <row r="8" spans="1:26" x14ac:dyDescent="0.25">
      <c r="A8" s="31">
        <v>6</v>
      </c>
      <c r="B8" s="32" t="s">
        <v>20</v>
      </c>
      <c r="C8" s="27"/>
      <c r="D8" s="10"/>
      <c r="E8" s="10"/>
      <c r="F8" s="12"/>
      <c r="G8" s="9"/>
      <c r="H8" s="10"/>
      <c r="I8" s="10"/>
      <c r="J8" s="11"/>
      <c r="K8" s="9"/>
      <c r="L8" s="10"/>
      <c r="M8" s="10"/>
      <c r="N8" s="12"/>
      <c r="O8" s="9"/>
      <c r="P8" s="10"/>
      <c r="Q8" s="10"/>
      <c r="R8" s="12"/>
      <c r="S8" s="9"/>
      <c r="T8" s="10"/>
      <c r="U8" s="10"/>
      <c r="V8" s="13"/>
      <c r="W8" s="14"/>
      <c r="X8" s="10"/>
      <c r="Y8" s="10"/>
      <c r="Z8" s="15"/>
    </row>
    <row r="9" spans="1:26" x14ac:dyDescent="0.25">
      <c r="A9" s="31">
        <v>7</v>
      </c>
      <c r="B9" s="32" t="s">
        <v>21</v>
      </c>
      <c r="C9" s="27"/>
      <c r="D9" s="10"/>
      <c r="E9" s="10"/>
      <c r="F9" s="12"/>
      <c r="G9" s="9"/>
      <c r="H9" s="10"/>
      <c r="I9" s="10"/>
      <c r="J9" s="11"/>
      <c r="K9" s="9"/>
      <c r="L9" s="10"/>
      <c r="M9" s="10"/>
      <c r="N9" s="12"/>
      <c r="O9" s="9"/>
      <c r="P9" s="10"/>
      <c r="Q9" s="10"/>
      <c r="R9" s="12"/>
      <c r="S9" s="9"/>
      <c r="T9" s="10"/>
      <c r="U9" s="10"/>
      <c r="V9" s="13"/>
      <c r="W9" s="14"/>
      <c r="X9" s="10"/>
      <c r="Y9" s="10"/>
      <c r="Z9" s="15"/>
    </row>
    <row r="10" spans="1:26" x14ac:dyDescent="0.25">
      <c r="A10" s="31">
        <v>8</v>
      </c>
      <c r="B10" s="32" t="s">
        <v>22</v>
      </c>
      <c r="C10" s="27"/>
      <c r="D10" s="10"/>
      <c r="E10" s="10"/>
      <c r="F10" s="12"/>
      <c r="G10" s="9"/>
      <c r="H10" s="10"/>
      <c r="I10" s="10"/>
      <c r="J10" s="11"/>
      <c r="K10" s="10"/>
      <c r="L10" s="10"/>
      <c r="M10" s="10"/>
      <c r="N10" s="12"/>
      <c r="O10" s="9"/>
      <c r="P10" s="10"/>
      <c r="Q10" s="10"/>
      <c r="R10" s="12"/>
      <c r="S10" s="9"/>
      <c r="T10" s="10"/>
      <c r="U10" s="10"/>
      <c r="V10" s="13"/>
      <c r="W10" s="14"/>
      <c r="X10" s="10"/>
      <c r="Y10" s="10"/>
      <c r="Z10" s="15"/>
    </row>
    <row r="11" spans="1:26" x14ac:dyDescent="0.25">
      <c r="A11" s="31">
        <v>9</v>
      </c>
      <c r="B11" s="32" t="s">
        <v>23</v>
      </c>
      <c r="C11" s="27"/>
      <c r="D11" s="10"/>
      <c r="E11" s="10"/>
      <c r="F11" s="12"/>
      <c r="G11" s="9"/>
      <c r="H11" s="10"/>
      <c r="I11" s="10"/>
      <c r="J11" s="12"/>
      <c r="K11" s="9"/>
      <c r="L11" s="18"/>
      <c r="M11" s="10"/>
      <c r="N11" s="12"/>
      <c r="O11" s="9"/>
      <c r="P11" s="10"/>
      <c r="Q11" s="10"/>
      <c r="R11" s="12"/>
      <c r="S11" s="9"/>
      <c r="T11" s="10"/>
      <c r="U11" s="10"/>
      <c r="V11" s="13"/>
      <c r="W11" s="14"/>
      <c r="X11" s="10"/>
      <c r="Y11" s="10"/>
      <c r="Z11" s="15"/>
    </row>
    <row r="12" spans="1:26" x14ac:dyDescent="0.25">
      <c r="A12" s="31">
        <v>10</v>
      </c>
      <c r="B12" s="32" t="s">
        <v>24</v>
      </c>
      <c r="C12" s="27"/>
      <c r="D12" s="10"/>
      <c r="E12" s="10"/>
      <c r="F12" s="12"/>
      <c r="G12" s="9"/>
      <c r="H12" s="10"/>
      <c r="I12" s="10"/>
      <c r="J12" s="12"/>
      <c r="K12" s="9"/>
      <c r="L12" s="18"/>
      <c r="M12" s="10"/>
      <c r="N12" s="12"/>
      <c r="O12" s="9"/>
      <c r="P12" s="10"/>
      <c r="Q12" s="10"/>
      <c r="R12" s="12"/>
      <c r="S12" s="9"/>
      <c r="T12" s="10"/>
      <c r="U12" s="10"/>
      <c r="V12" s="13"/>
      <c r="W12" s="14"/>
      <c r="X12" s="10"/>
      <c r="Y12" s="10"/>
      <c r="Z12" s="15"/>
    </row>
    <row r="13" spans="1:26" x14ac:dyDescent="0.25">
      <c r="A13" s="31">
        <v>11</v>
      </c>
      <c r="B13" s="32" t="s">
        <v>25</v>
      </c>
      <c r="C13" s="27"/>
      <c r="D13" s="10"/>
      <c r="E13" s="10"/>
      <c r="F13" s="12"/>
      <c r="G13" s="9"/>
      <c r="H13" s="10"/>
      <c r="I13" s="10"/>
      <c r="J13" s="12"/>
      <c r="K13" s="9"/>
      <c r="L13" s="18"/>
      <c r="M13" s="10"/>
      <c r="N13" s="12"/>
      <c r="O13" s="9"/>
      <c r="P13" s="10"/>
      <c r="Q13" s="10"/>
      <c r="R13" s="12"/>
      <c r="S13" s="9"/>
      <c r="T13" s="10"/>
      <c r="U13" s="10"/>
      <c r="V13" s="13"/>
      <c r="W13" s="14"/>
      <c r="X13" s="10"/>
      <c r="Y13" s="10"/>
      <c r="Z13" s="15"/>
    </row>
    <row r="14" spans="1:26" x14ac:dyDescent="0.25">
      <c r="A14" s="31">
        <v>12</v>
      </c>
      <c r="B14" s="32" t="s">
        <v>42</v>
      </c>
      <c r="C14" s="27"/>
      <c r="D14" s="10"/>
      <c r="E14" s="10"/>
      <c r="F14" s="12"/>
      <c r="G14" s="9"/>
      <c r="H14" s="10"/>
      <c r="I14" s="10"/>
      <c r="J14" s="12"/>
      <c r="K14" s="9"/>
      <c r="L14" s="10"/>
      <c r="M14" s="18"/>
      <c r="N14" s="12"/>
      <c r="O14" s="9"/>
      <c r="P14" s="10"/>
      <c r="Q14" s="10"/>
      <c r="R14" s="12"/>
      <c r="S14" s="9"/>
      <c r="T14" s="10"/>
      <c r="U14" s="10"/>
      <c r="V14" s="13"/>
      <c r="W14" s="14"/>
      <c r="X14" s="10"/>
      <c r="Y14" s="10"/>
      <c r="Z14" s="15"/>
    </row>
    <row r="15" spans="1:26" x14ac:dyDescent="0.25">
      <c r="A15" s="31">
        <v>12</v>
      </c>
      <c r="B15" s="32" t="s">
        <v>26</v>
      </c>
      <c r="C15" s="27"/>
      <c r="D15" s="10"/>
      <c r="E15" s="10"/>
      <c r="F15" s="12"/>
      <c r="G15" s="9"/>
      <c r="H15" s="10"/>
      <c r="I15" s="10"/>
      <c r="J15" s="12"/>
      <c r="K15" s="9"/>
      <c r="L15" s="10"/>
      <c r="M15" s="18"/>
      <c r="N15" s="12"/>
      <c r="O15" s="9"/>
      <c r="P15" s="10"/>
      <c r="Q15" s="10"/>
      <c r="R15" s="12"/>
      <c r="S15" s="9"/>
      <c r="T15" s="10"/>
      <c r="U15" s="10"/>
      <c r="V15" s="13"/>
      <c r="W15" s="14"/>
      <c r="X15" s="10"/>
      <c r="Y15" s="10"/>
      <c r="Z15" s="15"/>
    </row>
    <row r="16" spans="1:26" ht="22.5" x14ac:dyDescent="0.25">
      <c r="A16" s="31">
        <v>13</v>
      </c>
      <c r="B16" s="32" t="s">
        <v>27</v>
      </c>
      <c r="C16" s="27"/>
      <c r="D16" s="10"/>
      <c r="E16" s="10"/>
      <c r="F16" s="12"/>
      <c r="G16" s="9"/>
      <c r="H16" s="10"/>
      <c r="I16" s="10"/>
      <c r="J16" s="12"/>
      <c r="K16" s="9"/>
      <c r="L16" s="10"/>
      <c r="M16" s="18"/>
      <c r="N16" s="12"/>
      <c r="O16" s="9"/>
      <c r="P16" s="10"/>
      <c r="Q16" s="10"/>
      <c r="R16" s="12"/>
      <c r="S16" s="9"/>
      <c r="T16" s="10"/>
      <c r="U16" s="10"/>
      <c r="V16" s="13"/>
      <c r="W16" s="14"/>
      <c r="X16" s="10"/>
      <c r="Y16" s="10"/>
      <c r="Z16" s="15"/>
    </row>
    <row r="17" spans="1:26" ht="23.1" customHeight="1" thickBot="1" x14ac:dyDescent="0.3">
      <c r="A17" s="34">
        <v>14</v>
      </c>
      <c r="B17" s="35" t="s">
        <v>28</v>
      </c>
      <c r="C17" s="28"/>
      <c r="D17" s="20"/>
      <c r="E17" s="20"/>
      <c r="F17" s="21"/>
      <c r="G17" s="19"/>
      <c r="H17" s="20"/>
      <c r="I17" s="20"/>
      <c r="J17" s="21"/>
      <c r="K17" s="19"/>
      <c r="L17" s="20"/>
      <c r="M17" s="20"/>
      <c r="N17" s="21"/>
      <c r="O17" s="19"/>
      <c r="P17" s="20"/>
      <c r="Q17" s="20"/>
      <c r="R17" s="21"/>
      <c r="S17" s="19"/>
      <c r="T17" s="20"/>
      <c r="U17" s="24"/>
      <c r="V17" s="22"/>
      <c r="W17" s="23"/>
      <c r="X17" s="20"/>
      <c r="Y17" s="20"/>
      <c r="Z17" s="25"/>
    </row>
    <row r="18" spans="1:26" ht="23.1" customHeight="1" thickBot="1" x14ac:dyDescent="0.3">
      <c r="A18" s="34">
        <v>15</v>
      </c>
      <c r="B18" s="35" t="s">
        <v>43</v>
      </c>
      <c r="C18" s="28"/>
      <c r="D18" s="20"/>
      <c r="E18" s="20"/>
      <c r="F18" s="21"/>
      <c r="G18" s="19"/>
      <c r="H18" s="20"/>
      <c r="I18" s="20"/>
      <c r="J18" s="21"/>
      <c r="K18" s="19"/>
      <c r="L18" s="20"/>
      <c r="M18" s="20"/>
      <c r="N18" s="21"/>
      <c r="O18" s="19"/>
      <c r="P18" s="20"/>
      <c r="Q18" s="20"/>
      <c r="R18" s="21"/>
      <c r="S18" s="19"/>
      <c r="T18" s="20"/>
      <c r="U18" s="20"/>
      <c r="V18" s="36"/>
      <c r="W18" s="37"/>
      <c r="X18" s="38"/>
      <c r="Y18" s="38"/>
      <c r="Z18" s="39"/>
    </row>
    <row r="20" spans="1:26" ht="15.75" x14ac:dyDescent="0.25">
      <c r="J20"/>
    </row>
    <row r="23" spans="1:26" ht="15.75" x14ac:dyDescent="0.25">
      <c r="A23"/>
    </row>
    <row r="24" spans="1:26" ht="15.75" x14ac:dyDescent="0.25">
      <c r="B24"/>
    </row>
  </sheetData>
  <mergeCells count="7">
    <mergeCell ref="W1:Z1"/>
    <mergeCell ref="B1:B2"/>
    <mergeCell ref="C1:F1"/>
    <mergeCell ref="G1:J1"/>
    <mergeCell ref="K1:N1"/>
    <mergeCell ref="O1:R1"/>
    <mergeCell ref="S1:V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workbookViewId="0">
      <selection activeCell="O16" sqref="O16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1DFE421AA85ED4187FE5C5973C0B61B" ma:contentTypeVersion="15" ma:contentTypeDescription="Crear nuevo documento." ma:contentTypeScope="" ma:versionID="7f23c3c79dac9d7d27f618d0275516fa">
  <xsd:schema xmlns:xsd="http://www.w3.org/2001/XMLSchema" xmlns:xs="http://www.w3.org/2001/XMLSchema" xmlns:p="http://schemas.microsoft.com/office/2006/metadata/properties" xmlns:ns1="http://schemas.microsoft.com/sharepoint/v3" xmlns:ns3="bf51143e-8ecd-4ebc-8c67-ddde9eb20fb1" xmlns:ns4="a563cc5d-b9ee-4b4a-86b8-b2452a7d9ff6" targetNamespace="http://schemas.microsoft.com/office/2006/metadata/properties" ma:root="true" ma:fieldsID="1f49888cb5bc29a19a7f63c778829486" ns1:_="" ns3:_="" ns4:_="">
    <xsd:import namespace="http://schemas.microsoft.com/sharepoint/v3"/>
    <xsd:import namespace="bf51143e-8ecd-4ebc-8c67-ddde9eb20fb1"/>
    <xsd:import namespace="a563cc5d-b9ee-4b4a-86b8-b2452a7d9ff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51143e-8ecd-4ebc-8c67-ddde9eb20fb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3cc5d-b9ee-4b4a-86b8-b2452a7d9f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E3C6A6-E38B-4CEC-9229-AE2F05D3B3ED}">
  <ds:schemaRefs>
    <ds:schemaRef ds:uri="http://schemas.microsoft.com/office/2006/documentManagement/types"/>
    <ds:schemaRef ds:uri="http://purl.org/dc/dcmitype/"/>
    <ds:schemaRef ds:uri="http://purl.org/dc/elements/1.1/"/>
    <ds:schemaRef ds:uri="bf51143e-8ecd-4ebc-8c67-ddde9eb20fb1"/>
    <ds:schemaRef ds:uri="http://schemas.microsoft.com/sharepoint/v3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563cc5d-b9ee-4b4a-86b8-b2452a7d9ff6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C1EAEC8-CA0E-4F02-A0B0-DB138E8AEA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2F0DA8-5F7A-41AC-B0B8-2CDE5B59BA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f51143e-8ecd-4ebc-8c67-ddde9eb20fb1"/>
    <ds:schemaRef ds:uri="a563cc5d-b9ee-4b4a-86b8-b2452a7d9f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 de Trabajo</vt:lpstr>
      <vt:lpstr>Cronograma</vt:lpstr>
      <vt:lpstr>Cronograma adición</vt:lpstr>
      <vt:lpstr>'Plan de Trabajo'!_ftn1</vt:lpstr>
      <vt:lpstr>'Plan de Trabajo'!_ftnref1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Maria Camila Gelvez Gelves</cp:lastModifiedBy>
  <dcterms:created xsi:type="dcterms:W3CDTF">2019-01-16T19:48:20Z</dcterms:created>
  <dcterms:modified xsi:type="dcterms:W3CDTF">2020-09-22T01:23:36Z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0x01010061DFE421AA85ED4187FE5C5973C0B61B</vt:lpwstr>
  </property>
</Properties>
</file>