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PROYECTOS MUNICIPIOS\MALAGA\SENA\MANTENIMIENTO TANQUE 2026\PROPUESTA\FORMATOS\"/>
    </mc:Choice>
  </mc:AlternateContent>
  <xr:revisionPtr revIDLastSave="0" documentId="13_ncr:1_{72C153D8-BFB6-4C74-AE7A-7ACE4C82C63B}" xr6:coauthVersionLast="47" xr6:coauthVersionMax="47" xr10:uidLastSave="{00000000-0000-0000-0000-000000000000}"/>
  <bookViews>
    <workbookView xWindow="-120" yWindow="-120" windowWidth="20730" windowHeight="11160" xr2:uid="{00000000-000D-0000-FFFF-FFFF00000000}"/>
  </bookViews>
  <sheets>
    <sheet name="Oferta Economica." sheetId="3" r:id="rId1"/>
  </sheets>
  <definedNames>
    <definedName name="_xlnm.Print_Area" localSheetId="0">'Oferta Economica.'!$A$1:$H$8</definedName>
    <definedName name="Google_Sheet_Link_1732366768" localSheetId="0" hidden="1">'Oferta Economica.'!#REF!</definedName>
    <definedName name="Google_Sheet_Link_1732366768" hidden="1">#REF!</definedName>
    <definedName name="Z_F372729D_F0A6_46FF_8527_4404D4D9BE40_.wvu.FilterData" localSheetId="0" hidden="1">'Oferta Economica.'!#REF!</definedName>
  </definedNames>
  <calcPr calcId="191028"/>
  <customWorkbookViews>
    <customWorkbookView name="Filtro 1" guid="{F372729D-F0A6-46FF-8527-4404D4D9BE4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4" i="3" l="1"/>
  <c r="H5" i="3"/>
  <c r="H3" i="3"/>
  <c r="H6" i="3" l="1"/>
  <c r="H7" i="3" s="1"/>
  <c r="H8" i="3" s="1"/>
</calcChain>
</file>

<file path=xl/sharedStrings.xml><?xml version="1.0" encoding="utf-8"?>
<sst xmlns="http://schemas.openxmlformats.org/spreadsheetml/2006/main" count="19" uniqueCount="17">
  <si>
    <t>ITEM</t>
  </si>
  <si>
    <t>UNIDAD DE MEDIDA</t>
  </si>
  <si>
    <t>CANT</t>
  </si>
  <si>
    <t xml:space="preserve">VALOR TOTAL </t>
  </si>
  <si>
    <t>CODIGO UNSPSC</t>
  </si>
  <si>
    <t>DESCRIPCIÓN DETALLADA ELEMENTO O SERVICIO A ADQUIRIR</t>
  </si>
  <si>
    <r>
      <t xml:space="preserve">OFERTA ECONOMICA - PRECIO UNITARIO ITEMS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9"/>
        <color rgb="FFFF0000"/>
        <rFont val="Arial"/>
        <family val="2"/>
      </rPr>
      <t>FIRMA: ___________________________________________</t>
    </r>
    <r>
      <rPr>
        <sz val="9"/>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</si>
  <si>
    <t>76121900
72151900
72154400</t>
  </si>
  <si>
    <t xml:space="preserve">Realizar el mantenimiento correctivo de accesorios, lavado y desinfección de 2 Tanques aéreos de almacenamiento de Agua Potable, material pvc, con capacidad de 2.000 litros cada uno para sede PRINCIPAL, ubicada en la Calle 11 Nro. 13 -13 </t>
  </si>
  <si>
    <t>UND</t>
  </si>
  <si>
    <t>Realizar el mantenimiento correctivo de accesorios, lavado y desinfección de un Tanque de almacenamiento de Agua Potable, material pvc, con capacidad de 20.000 litros para sede GRANJA LOS ANDES, ubicada a 3,5 Km del casco urbano de Málaga,
Santander.</t>
  </si>
  <si>
    <t>Realizar el mantenimiento correctivo de accesorios, lavado y desinfección de 3 Tanque de almacenamiento de Agua Potable, material pvc, con capacidad de 2.000 litros para sede GRANJA LOS ANDES, ubicada a 3,5 Km del casco urbano de Málaga,
Santander.</t>
  </si>
  <si>
    <t xml:space="preserve">Subtotal </t>
  </si>
  <si>
    <t>Precio unitario estimado PROMEDIO(antes de IVA)</t>
  </si>
  <si>
    <t>VALOR UNITARIO ANTES DE IVA ESTIMADO POR LA ENTIDAD (EL OFERENTE NO PODRÁ OFERTAR UN VALOR SUPERIOR)</t>
  </si>
  <si>
    <t>Iva 19%</t>
  </si>
  <si>
    <t xml:space="preserve">VALOR TOTAL OFERTADO POR EL OFERENTE VALOR QUE DEBE SER IGUAL EN EL CUESTIONARIO ITEM 1 DEL SECOP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</si>
</sst>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0_-;\-&quot;$&quot;* #,##0_-;_-&quot;$&quot;* &quot;-&quot;_-;_-@_-"/>
  </numFmts>
  <fonts count="18" x14ac:knownFonts="1">
    <font>
      <sz val="10"/>
      <color rgb="FF000000"/>
      <name val="Arial"/>
    </font>
    <font>
      <sz val="11"/>
      <color theme="1"/>
      <name val="Calibri"/>
      <family val="2"/>
      <scheme val="minor"/>
    </font>
    <font>
      <sz val="10"/>
      <color rgb="FF000000"/>
      <name val="Arial"/>
      <family val="2"/>
    </font>
    <font>
      <sz val="10"/>
      <color rgb="FF000000"/>
      <name val="Arial"/>
      <family val="2"/>
    </font>
    <font>
      <sz val="10"/>
      <name val="Arial"/>
      <family val="2"/>
    </font>
    <font>
      <sz val="11"/>
      <color theme="1"/>
      <name val="Calibri"/>
      <family val="2"/>
      <scheme val="minor"/>
    </font>
    <font>
      <sz val="11"/>
      <name val="Calibri"/>
      <family val="2"/>
      <scheme val="minor"/>
    </font>
    <font>
      <sz val="11"/>
      <color rgb="FF000000"/>
      <name val="Calibri"/>
      <family val="2"/>
      <scheme val="minor"/>
    </font>
    <font>
      <b/>
      <sz val="11"/>
      <name val="Calibri"/>
      <family val="2"/>
      <scheme val="minor"/>
    </font>
    <font>
      <sz val="10"/>
      <color rgb="FF000000"/>
      <name val="Times New Roman"/>
      <family val="1"/>
    </font>
    <font>
      <sz val="9"/>
      <name val="Arial"/>
      <family val="2"/>
    </font>
    <font>
      <sz val="9"/>
      <color rgb="FFFF0000"/>
      <name val="Arial"/>
      <family val="2"/>
    </font>
    <font>
      <b/>
      <sz val="11"/>
      <color rgb="FF000000"/>
      <name val="Calibri"/>
      <family val="2"/>
      <scheme val="minor"/>
    </font>
    <font>
      <b/>
      <sz val="11"/>
      <name val="Calibri"/>
      <family val="2"/>
      <scheme val="major"/>
    </font>
    <font>
      <sz val="11"/>
      <color rgb="FF000000"/>
      <name val="Arial"/>
      <family val="2"/>
    </font>
    <font>
      <sz val="10"/>
      <color rgb="FF000000"/>
      <name val="Arial"/>
      <family val="2"/>
    </font>
    <font>
      <sz val="10"/>
      <name val="Calibri"/>
      <family val="2"/>
      <scheme val="minor"/>
    </font>
    <font>
      <b/>
      <sz val="14"/>
      <color rgb="FFFF0000"/>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s>
  <cellStyleXfs count="17">
    <xf numFmtId="0" fontId="0" fillId="0" borderId="0"/>
    <xf numFmtId="44" fontId="3"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2" fillId="0" borderId="0"/>
    <xf numFmtId="164" fontId="2" fillId="0" borderId="0" applyFont="0" applyFill="0" applyBorder="0" applyAlignment="0" applyProtection="0"/>
    <xf numFmtId="0" fontId="9" fillId="0" borderId="0"/>
    <xf numFmtId="0" fontId="5" fillId="0" borderId="0"/>
    <xf numFmtId="0" fontId="2" fillId="0" borderId="0"/>
    <xf numFmtId="0" fontId="4" fillId="0" borderId="0"/>
    <xf numFmtId="44" fontId="2" fillId="0" borderId="0" applyFont="0" applyFill="0" applyBorder="0" applyAlignment="0" applyProtection="0"/>
    <xf numFmtId="43" fontId="4" fillId="0" borderId="0" applyFont="0" applyFill="0" applyBorder="0" applyAlignment="0" applyProtection="0"/>
    <xf numFmtId="0" fontId="1" fillId="0" borderId="0"/>
    <xf numFmtId="43" fontId="2" fillId="0" borderId="0" applyFont="0" applyFill="0" applyBorder="0" applyAlignment="0" applyProtection="0"/>
    <xf numFmtId="43" fontId="15" fillId="0" borderId="0" applyFont="0" applyFill="0" applyBorder="0" applyAlignment="0" applyProtection="0"/>
  </cellStyleXfs>
  <cellXfs count="40">
    <xf numFmtId="0" fontId="0" fillId="0" borderId="0" xfId="0"/>
    <xf numFmtId="0" fontId="2" fillId="3" borderId="0" xfId="10" applyFill="1" applyAlignment="1">
      <alignment horizontal="center" vertical="center"/>
    </xf>
    <xf numFmtId="0" fontId="2" fillId="3" borderId="0" xfId="10" applyFill="1" applyAlignment="1">
      <alignment horizontal="center" vertical="center" wrapText="1"/>
    </xf>
    <xf numFmtId="0" fontId="2" fillId="3" borderId="0" xfId="10" applyFill="1"/>
    <xf numFmtId="0" fontId="2" fillId="3" borderId="0" xfId="0" applyFont="1" applyFill="1"/>
    <xf numFmtId="0" fontId="6" fillId="3" borderId="0" xfId="9" applyFont="1" applyFill="1" applyBorder="1" applyAlignment="1">
      <alignment horizontal="center" vertical="center" wrapText="1"/>
    </xf>
    <xf numFmtId="0" fontId="8" fillId="3" borderId="0" xfId="9" applyFont="1" applyFill="1" applyBorder="1" applyAlignment="1">
      <alignment horizontal="center" vertical="center" wrapText="1"/>
    </xf>
    <xf numFmtId="44" fontId="12" fillId="3" borderId="0" xfId="10" applyNumberFormat="1" applyFont="1" applyFill="1" applyBorder="1" applyAlignment="1">
      <alignment horizontal="center" vertical="center" wrapText="1"/>
    </xf>
    <xf numFmtId="0" fontId="7" fillId="3" borderId="0" xfId="10" applyFont="1" applyFill="1" applyBorder="1" applyAlignment="1">
      <alignment horizontal="center"/>
    </xf>
    <xf numFmtId="0" fontId="2" fillId="3" borderId="0" xfId="10" applyFill="1" applyBorder="1"/>
    <xf numFmtId="44" fontId="7" fillId="4" borderId="1" xfId="10" applyNumberFormat="1" applyFont="1" applyFill="1" applyBorder="1" applyAlignment="1">
      <alignment horizontal="center" vertical="center" wrapText="1"/>
    </xf>
    <xf numFmtId="0" fontId="8" fillId="2" borderId="1" xfId="9" applyFont="1" applyFill="1" applyBorder="1" applyAlignment="1">
      <alignment horizontal="center" vertical="center" wrapText="1"/>
    </xf>
    <xf numFmtId="44" fontId="8" fillId="4" borderId="1" xfId="1" applyFont="1" applyFill="1" applyBorder="1" applyAlignment="1">
      <alignment horizontal="center" vertical="center" wrapText="1"/>
    </xf>
    <xf numFmtId="0" fontId="13" fillId="2" borderId="1" xfId="14" applyFont="1" applyFill="1" applyBorder="1" applyAlignment="1">
      <alignment horizontal="center" vertical="center" wrapText="1"/>
    </xf>
    <xf numFmtId="0" fontId="14" fillId="3" borderId="0" xfId="10" applyFont="1" applyFill="1"/>
    <xf numFmtId="0" fontId="13" fillId="3" borderId="1" xfId="9" applyFont="1" applyFill="1" applyBorder="1" applyAlignment="1">
      <alignment horizontal="center" vertical="center" wrapText="1"/>
    </xf>
    <xf numFmtId="43" fontId="2" fillId="3" borderId="0" xfId="16" applyFont="1" applyFill="1"/>
    <xf numFmtId="43" fontId="2" fillId="3" borderId="0" xfId="10" applyNumberFormat="1" applyFill="1"/>
    <xf numFmtId="0" fontId="16" fillId="0" borderId="1" xfId="9" applyFont="1" applyBorder="1" applyAlignment="1">
      <alignment horizontal="left" vertical="center" wrapText="1"/>
    </xf>
    <xf numFmtId="0" fontId="16" fillId="0" borderId="1" xfId="9" applyFont="1" applyBorder="1" applyAlignment="1">
      <alignment horizontal="center" vertical="center" wrapText="1"/>
    </xf>
    <xf numFmtId="44" fontId="13" fillId="2" borderId="1" xfId="1" applyFont="1" applyFill="1" applyBorder="1" applyAlignment="1">
      <alignment horizontal="center" vertical="center" wrapText="1"/>
    </xf>
    <xf numFmtId="44" fontId="7" fillId="0" borderId="1" xfId="10" applyNumberFormat="1" applyFont="1" applyFill="1" applyBorder="1" applyAlignment="1">
      <alignment horizontal="center" vertical="center" wrapText="1"/>
    </xf>
    <xf numFmtId="44" fontId="12" fillId="0" borderId="6" xfId="10" applyNumberFormat="1" applyFont="1" applyFill="1" applyBorder="1" applyAlignment="1">
      <alignment horizontal="center" vertical="center" wrapText="1"/>
    </xf>
    <xf numFmtId="0" fontId="10" fillId="0" borderId="2" xfId="0" applyFont="1" applyBorder="1" applyAlignment="1" applyProtection="1">
      <alignment horizontal="center" vertical="center" wrapText="1"/>
      <protection locked="0"/>
    </xf>
    <xf numFmtId="0" fontId="10" fillId="0" borderId="9"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0" borderId="5"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6" fillId="0" borderId="1" xfId="9" applyFont="1" applyBorder="1" applyAlignment="1">
      <alignment horizontal="center" vertical="center" wrapText="1"/>
    </xf>
    <xf numFmtId="44" fontId="17" fillId="5" borderId="8" xfId="10" applyNumberFormat="1" applyFont="1" applyFill="1" applyBorder="1" applyAlignment="1">
      <alignment horizontal="center" vertical="center" wrapText="1"/>
    </xf>
    <xf numFmtId="44" fontId="17" fillId="5" borderId="10" xfId="10" applyNumberFormat="1" applyFont="1" applyFill="1" applyBorder="1" applyAlignment="1">
      <alignment horizontal="center" vertical="center" wrapText="1"/>
    </xf>
    <xf numFmtId="0" fontId="6" fillId="5" borderId="7" xfId="9" applyFont="1" applyFill="1" applyBorder="1" applyAlignment="1">
      <alignment horizontal="center" vertical="center" wrapText="1"/>
    </xf>
    <xf numFmtId="0" fontId="6" fillId="5" borderId="8" xfId="9" applyFont="1" applyFill="1" applyBorder="1" applyAlignment="1">
      <alignment horizontal="center" vertical="center" wrapText="1"/>
    </xf>
    <xf numFmtId="0" fontId="16" fillId="0" borderId="11" xfId="9" applyFont="1" applyBorder="1" applyAlignment="1">
      <alignment horizontal="center" vertical="center" wrapText="1"/>
    </xf>
    <xf numFmtId="0" fontId="16" fillId="0" borderId="12" xfId="9" applyFont="1" applyBorder="1" applyAlignment="1">
      <alignment horizontal="center" vertical="center" wrapText="1"/>
    </xf>
    <xf numFmtId="0" fontId="16" fillId="0" borderId="13" xfId="9" applyFont="1" applyBorder="1" applyAlignment="1">
      <alignment horizontal="center" vertical="center" wrapText="1"/>
    </xf>
    <xf numFmtId="0" fontId="16" fillId="0" borderId="14" xfId="9" applyFont="1" applyBorder="1" applyAlignment="1">
      <alignment horizontal="center" vertical="center" wrapText="1"/>
    </xf>
    <xf numFmtId="0" fontId="16" fillId="0" borderId="10" xfId="9" applyFont="1" applyBorder="1" applyAlignment="1">
      <alignment horizontal="center" vertical="center" wrapText="1"/>
    </xf>
    <xf numFmtId="0" fontId="16" fillId="0" borderId="15" xfId="9" applyFont="1" applyBorder="1" applyAlignment="1">
      <alignment horizontal="center" vertical="center" wrapText="1"/>
    </xf>
    <xf numFmtId="44" fontId="7" fillId="0" borderId="1" xfId="10" applyNumberFormat="1" applyFont="1" applyBorder="1" applyAlignment="1">
      <alignment horizontal="center" vertical="center"/>
    </xf>
  </cellXfs>
  <cellStyles count="17">
    <cellStyle name="Millares" xfId="16" builtinId="3"/>
    <cellStyle name="Millares 2" xfId="15" xr:uid="{9D8D0605-5F2C-414C-98D9-1C59F8701A11}"/>
    <cellStyle name="Millares 3" xfId="2" xr:uid="{ABE29FAD-0129-4F8D-9183-16263F43A8F2}"/>
    <cellStyle name="Millares 3 2" xfId="13" xr:uid="{1A05C737-C7FD-4A5E-806C-C2C4E6BE0501}"/>
    <cellStyle name="Moneda" xfId="1" builtinId="4"/>
    <cellStyle name="Moneda [0] 2" xfId="7" xr:uid="{10C7EE03-C8B2-0D42-AB70-CF9016E60A91}"/>
    <cellStyle name="Moneda 2" xfId="12" xr:uid="{5945B1EF-03D7-41A1-AA9B-F2AA20A8B19C}"/>
    <cellStyle name="Normal" xfId="0" builtinId="0"/>
    <cellStyle name="Normal 10" xfId="11" xr:uid="{320FF2FD-4461-3E4D-94FD-5DC173FF6753}"/>
    <cellStyle name="Normal 2" xfId="3" xr:uid="{C3C8FA52-1375-4BF5-B399-443C1DB0EAD1}"/>
    <cellStyle name="Normal 2 2" xfId="4" xr:uid="{747761AC-C7DC-4075-97B5-24412645DCA3}"/>
    <cellStyle name="Normal 2 3" xfId="10" xr:uid="{4A658BA6-2DB7-DA44-8ECD-2655ED67C663}"/>
    <cellStyle name="Normal 3" xfId="5" xr:uid="{48AEE1B5-F468-3B49-8FD3-E688E22852DC}"/>
    <cellStyle name="Normal 3 2" xfId="9" xr:uid="{6A5612EA-B12F-6341-850F-6B9C09FDB690}"/>
    <cellStyle name="Normal 3 2 2" xfId="14" xr:uid="{A89C6F44-9025-4C73-97E1-3AFE1CE3A9D1}"/>
    <cellStyle name="Normal 4" xfId="6" xr:uid="{CD08A082-3C37-5A4A-8C1E-8103164E0A49}"/>
    <cellStyle name="Normal 5" xfId="8" xr:uid="{F1184F43-2256-0042-AA12-9C43951BF8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2846298</xdr:colOff>
      <xdr:row>0</xdr:row>
      <xdr:rowOff>2648156</xdr:rowOff>
    </xdr:from>
    <xdr:to>
      <xdr:col>5</xdr:col>
      <xdr:colOff>282970</xdr:colOff>
      <xdr:row>0</xdr:row>
      <xdr:rowOff>3339353</xdr:rowOff>
    </xdr:to>
    <xdr:pic>
      <xdr:nvPicPr>
        <xdr:cNvPr id="2" name="Imagen 1">
          <a:extLst>
            <a:ext uri="{FF2B5EF4-FFF2-40B4-BE49-F238E27FC236}">
              <a16:creationId xmlns:a16="http://schemas.microsoft.com/office/drawing/2014/main" id="{C661E910-78DD-4F4B-B048-6E519F047FAB}"/>
            </a:ext>
          </a:extLst>
        </xdr:cNvPr>
        <xdr:cNvPicPr/>
      </xdr:nvPicPr>
      <xdr:blipFill>
        <a:blip xmlns:r="http://schemas.openxmlformats.org/officeDocument/2006/relationships" r:embed="rId1" cstate="print">
          <a:clrChange>
            <a:clrFrom>
              <a:srgbClr val="FFFFFF"/>
            </a:clrFrom>
            <a:clrTo>
              <a:srgbClr val="FFFFFF">
                <a:alpha val="0"/>
              </a:srgbClr>
            </a:clrTo>
          </a:clrChange>
          <a:extLst>
            <a:ext uri="{BEBA8EAE-BF5A-486C-A8C5-ECC9F3942E4B}">
              <a14:imgProps xmlns:a14="http://schemas.microsoft.com/office/drawing/2010/main">
                <a14:imgLayer r:embed="rId2">
                  <a14:imgEffect>
                    <a14:sharpenSoften amount="100000"/>
                  </a14:imgEffect>
                  <a14:imgEffect>
                    <a14:brightnessContrast bright="70000" contrast="100000"/>
                  </a14:imgEffect>
                </a14:imgLayer>
              </a14:imgProps>
            </a:ext>
            <a:ext uri="{28A0092B-C50C-407E-A947-70E740481C1C}">
              <a14:useLocalDpi xmlns:a14="http://schemas.microsoft.com/office/drawing/2010/main" val="0"/>
            </a:ext>
          </a:extLst>
        </a:blip>
        <a:srcRect/>
        <a:stretch>
          <a:fillRect/>
        </a:stretch>
      </xdr:blipFill>
      <xdr:spPr bwMode="auto">
        <a:xfrm rot="16200000">
          <a:off x="5600535" y="1698066"/>
          <a:ext cx="691197" cy="2591378"/>
        </a:xfrm>
        <a:prstGeom prst="rect">
          <a:avLst/>
        </a:prstGeom>
        <a:noFill/>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8CDB5-2F36-7E40-A9DB-6831C595F901}">
  <sheetPr>
    <pageSetUpPr fitToPage="1"/>
  </sheetPr>
  <dimension ref="A1:U9"/>
  <sheetViews>
    <sheetView tabSelected="1" view="pageBreakPreview" zoomScale="85" zoomScaleNormal="85" zoomScaleSheetLayoutView="85" zoomScalePageLayoutView="55" workbookViewId="0">
      <selection sqref="A1:H1"/>
    </sheetView>
  </sheetViews>
  <sheetFormatPr baseColWidth="10" defaultColWidth="14.42578125" defaultRowHeight="50.1" customHeight="1" x14ac:dyDescent="0.2"/>
  <cols>
    <col min="1" max="1" width="8.140625" style="1" customWidth="1"/>
    <col min="2" max="2" width="19" style="1" customWidth="1"/>
    <col min="3" max="3" width="53.42578125" style="1" customWidth="1"/>
    <col min="4" max="4" width="13.42578125" style="2" customWidth="1"/>
    <col min="5" max="5" width="10.42578125" style="2" customWidth="1"/>
    <col min="6" max="6" width="27.140625" style="2" customWidth="1"/>
    <col min="7" max="7" width="24.7109375" style="2" customWidth="1"/>
    <col min="8" max="8" width="23.140625" style="3" customWidth="1"/>
    <col min="9" max="9" width="14.42578125" style="3"/>
    <col min="10" max="10" width="17.42578125" style="3" customWidth="1"/>
    <col min="11" max="16384" width="14.42578125" style="3"/>
  </cols>
  <sheetData>
    <row r="1" spans="1:21" s="4" customFormat="1" ht="293.25" customHeight="1" x14ac:dyDescent="0.2">
      <c r="A1" s="23" t="s">
        <v>6</v>
      </c>
      <c r="B1" s="24"/>
      <c r="C1" s="25"/>
      <c r="D1" s="25"/>
      <c r="E1" s="25"/>
      <c r="F1" s="25"/>
      <c r="G1" s="26"/>
      <c r="H1" s="27"/>
      <c r="I1" s="3"/>
    </row>
    <row r="2" spans="1:21" s="15" customFormat="1" ht="78" customHeight="1" x14ac:dyDescent="0.2">
      <c r="A2" s="11" t="s">
        <v>0</v>
      </c>
      <c r="B2" s="11" t="s">
        <v>4</v>
      </c>
      <c r="C2" s="11" t="s">
        <v>5</v>
      </c>
      <c r="D2" s="11" t="s">
        <v>1</v>
      </c>
      <c r="E2" s="11" t="s">
        <v>2</v>
      </c>
      <c r="F2" s="12" t="s">
        <v>14</v>
      </c>
      <c r="G2" s="20" t="s">
        <v>13</v>
      </c>
      <c r="H2" s="13" t="s">
        <v>3</v>
      </c>
      <c r="I2" s="14"/>
      <c r="J2" s="14"/>
      <c r="K2" s="14"/>
      <c r="L2" s="14"/>
      <c r="M2" s="14"/>
      <c r="N2" s="14"/>
      <c r="O2" s="14"/>
      <c r="P2" s="14"/>
      <c r="Q2" s="14"/>
      <c r="R2" s="14"/>
      <c r="S2" s="14"/>
      <c r="T2" s="14"/>
      <c r="U2" s="14"/>
    </row>
    <row r="3" spans="1:21" ht="51" x14ac:dyDescent="0.2">
      <c r="A3" s="19">
        <v>1</v>
      </c>
      <c r="B3" s="28" t="s">
        <v>7</v>
      </c>
      <c r="C3" s="18" t="s">
        <v>8</v>
      </c>
      <c r="D3" s="19" t="s">
        <v>9</v>
      </c>
      <c r="E3" s="19">
        <v>2</v>
      </c>
      <c r="F3" s="10">
        <v>1669000</v>
      </c>
      <c r="G3" s="21">
        <v>1500000</v>
      </c>
      <c r="H3" s="39">
        <f>+E3*G3</f>
        <v>3000000</v>
      </c>
      <c r="I3" s="16"/>
      <c r="J3" s="17"/>
    </row>
    <row r="4" spans="1:21" ht="63.75" x14ac:dyDescent="0.2">
      <c r="A4" s="19">
        <v>2</v>
      </c>
      <c r="B4" s="28"/>
      <c r="C4" s="18" t="s">
        <v>10</v>
      </c>
      <c r="D4" s="19" t="s">
        <v>9</v>
      </c>
      <c r="E4" s="19">
        <v>1</v>
      </c>
      <c r="F4" s="10">
        <v>4090000</v>
      </c>
      <c r="G4" s="21">
        <v>3800000</v>
      </c>
      <c r="H4" s="39">
        <f t="shared" ref="H4:H5" si="0">+E4*G4</f>
        <v>3800000</v>
      </c>
      <c r="I4" s="16"/>
      <c r="J4" s="17"/>
    </row>
    <row r="5" spans="1:21" ht="63.75" x14ac:dyDescent="0.2">
      <c r="A5" s="19">
        <v>3</v>
      </c>
      <c r="B5" s="28"/>
      <c r="C5" s="18" t="s">
        <v>11</v>
      </c>
      <c r="D5" s="19" t="s">
        <v>9</v>
      </c>
      <c r="E5" s="19">
        <v>3</v>
      </c>
      <c r="F5" s="10">
        <v>2420000</v>
      </c>
      <c r="G5" s="21">
        <v>1950000</v>
      </c>
      <c r="H5" s="39">
        <f t="shared" si="0"/>
        <v>5850000</v>
      </c>
      <c r="I5" s="16"/>
      <c r="J5" s="17"/>
    </row>
    <row r="6" spans="1:21" ht="15" x14ac:dyDescent="0.2">
      <c r="A6" s="33"/>
      <c r="B6" s="34"/>
      <c r="C6" s="34"/>
      <c r="D6" s="34"/>
      <c r="E6" s="34"/>
      <c r="F6" s="35"/>
      <c r="G6" s="22" t="s">
        <v>12</v>
      </c>
      <c r="H6" s="39">
        <f>SUM(H3:H5)</f>
        <v>12650000</v>
      </c>
      <c r="I6" s="16"/>
      <c r="J6" s="39"/>
    </row>
    <row r="7" spans="1:21" ht="15.75" thickBot="1" x14ac:dyDescent="0.25">
      <c r="A7" s="36"/>
      <c r="B7" s="37"/>
      <c r="C7" s="37"/>
      <c r="D7" s="37"/>
      <c r="E7" s="37"/>
      <c r="F7" s="38"/>
      <c r="G7" s="22" t="s">
        <v>15</v>
      </c>
      <c r="H7" s="39">
        <f>+H6*19%</f>
        <v>2403500</v>
      </c>
      <c r="I7" s="16"/>
      <c r="J7" s="39"/>
    </row>
    <row r="8" spans="1:21" ht="65.25" customHeight="1" thickBot="1" x14ac:dyDescent="0.25">
      <c r="A8" s="31"/>
      <c r="B8" s="32"/>
      <c r="C8" s="32"/>
      <c r="D8" s="32"/>
      <c r="E8" s="32"/>
      <c r="F8" s="29" t="s">
        <v>16</v>
      </c>
      <c r="G8" s="30"/>
      <c r="H8" s="39">
        <f>+H6+H7</f>
        <v>15053500</v>
      </c>
      <c r="J8" s="39"/>
    </row>
    <row r="9" spans="1:21" s="9" customFormat="1" ht="21" customHeight="1" x14ac:dyDescent="0.25">
      <c r="A9" s="5"/>
      <c r="B9" s="5"/>
      <c r="C9" s="5"/>
      <c r="D9" s="5"/>
      <c r="E9" s="6"/>
      <c r="F9" s="7"/>
      <c r="G9" s="7"/>
      <c r="H9" s="8"/>
    </row>
  </sheetData>
  <mergeCells count="5">
    <mergeCell ref="A1:H1"/>
    <mergeCell ref="B3:B5"/>
    <mergeCell ref="F8:G8"/>
    <mergeCell ref="A8:E8"/>
    <mergeCell ref="A6:F7"/>
  </mergeCells>
  <pageMargins left="0.51181102362204722" right="0.51181102362204722" top="0.74803149606299213" bottom="0.74803149606299213" header="0" footer="0"/>
  <pageSetup paperSize="5" scale="5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Cristina Guarin Lizcano</dc:creator>
  <cp:keywords/>
  <dc:description/>
  <cp:lastModifiedBy>Usuario</cp:lastModifiedBy>
  <cp:revision/>
  <cp:lastPrinted>2026-05-04T20:38:21Z</cp:lastPrinted>
  <dcterms:created xsi:type="dcterms:W3CDTF">2022-03-22T23:05:05Z</dcterms:created>
  <dcterms:modified xsi:type="dcterms:W3CDTF">2026-05-04T20:38:41Z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2023-11-23T22:24:25Z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357736f0-e570-4e93-80fe-6352d4d6a48f</vt:lpwstr>
  </property>
  <property fmtid="{D5CDD505-2E9C-101B-9397-08002B2CF9AE}" pid="7" name="MSIP_Label_defa4170-0d19-0005-0004-bc88714345d2_ActionId">
    <vt:lpwstr>ae624a73-48b1-42c7-9432-fe8a6751d45b</vt:lpwstr>
  </property>
  <property fmtid="{D5CDD505-2E9C-101B-9397-08002B2CF9AE}" pid="8" name="MSIP_Label_defa4170-0d19-0005-0004-bc88714345d2_ContentBits">
    <vt:lpwstr>0</vt:lpwstr>
  </property>
  <property fmtid="{D5CDD505-2E9C-101B-9397-08002B2CF9AE}" pid="9" name="MSIP_Label_fc111285-cafa-4fc9-8a9a-bd902089b24f_Enabled">
    <vt:lpwstr>true</vt:lpwstr>
  </property>
  <property fmtid="{D5CDD505-2E9C-101B-9397-08002B2CF9AE}" pid="10" name="MSIP_Label_fc111285-cafa-4fc9-8a9a-bd902089b24f_SetDate">
    <vt:lpwstr>2026-03-11T19:11:44Z</vt:lpwstr>
  </property>
  <property fmtid="{D5CDD505-2E9C-101B-9397-08002B2CF9AE}" pid="11" name="MSIP_Label_fc111285-cafa-4fc9-8a9a-bd902089b24f_Method">
    <vt:lpwstr>Privileged</vt:lpwstr>
  </property>
  <property fmtid="{D5CDD505-2E9C-101B-9397-08002B2CF9AE}" pid="12" name="MSIP_Label_fc111285-cafa-4fc9-8a9a-bd902089b24f_Name">
    <vt:lpwstr>Public</vt:lpwstr>
  </property>
  <property fmtid="{D5CDD505-2E9C-101B-9397-08002B2CF9AE}" pid="13" name="MSIP_Label_fc111285-cafa-4fc9-8a9a-bd902089b24f_SiteId">
    <vt:lpwstr>cbc2c381-2f2e-4d93-91d1-506c9316ace7</vt:lpwstr>
  </property>
  <property fmtid="{D5CDD505-2E9C-101B-9397-08002B2CF9AE}" pid="14" name="MSIP_Label_fc111285-cafa-4fc9-8a9a-bd902089b24f_ActionId">
    <vt:lpwstr>49dc7840-44e2-4a81-959b-1a9dd15bb5f6</vt:lpwstr>
  </property>
  <property fmtid="{D5CDD505-2E9C-101B-9397-08002B2CF9AE}" pid="15" name="MSIP_Label_fc111285-cafa-4fc9-8a9a-bd902089b24f_ContentBits">
    <vt:lpwstr>0</vt:lpwstr>
  </property>
  <property fmtid="{D5CDD505-2E9C-101B-9397-08002B2CF9AE}" pid="16" name="MSIP_Label_fc111285-cafa-4fc9-8a9a-bd902089b24f_Tag">
    <vt:lpwstr>40, 0, 1, 1</vt:lpwstr>
  </property>
</Properties>
</file>