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uario\Documents\OTANCHE\2026\MINIMA CUANTIA\cubierta CIC\"/>
    </mc:Choice>
  </mc:AlternateContent>
  <xr:revisionPtr revIDLastSave="0" documentId="13_ncr:1_{FF9FA301-FE7D-45BC-AED2-362B6DB9A9C9}" xr6:coauthVersionLast="47" xr6:coauthVersionMax="47" xr10:uidLastSave="{00000000-0000-0000-0000-000000000000}"/>
  <bookViews>
    <workbookView xWindow="-108" yWindow="-108" windowWidth="23256" windowHeight="12576" tabRatio="742" firstSheet="1" activeTab="2" xr2:uid="{00000000-000D-0000-FFFF-FFFF00000000}"/>
  </bookViews>
  <sheets>
    <sheet name="PROPUESTA ECONOMICA(Proponente)" sheetId="269" r:id="rId1"/>
    <sheet name="INFORMACION" sheetId="283" r:id="rId2"/>
    <sheet name="PRESUPUESTO OFICIAL (Entidad)" sheetId="265" r:id="rId3"/>
    <sheet name="1.1" sheetId="329" r:id="rId4"/>
  </sheets>
  <externalReferences>
    <externalReference r:id="rId5"/>
    <externalReference r:id="rId6"/>
    <externalReference r:id="rId7"/>
    <externalReference r:id="rId8"/>
    <externalReference r:id="rId9"/>
  </externalReferences>
  <definedNames>
    <definedName name="_________key2" hidden="1">[1]INST!#REF!</definedName>
    <definedName name="________key2" hidden="1">[2]INST!#REF!</definedName>
    <definedName name="________key3" hidden="1">#REF!</definedName>
    <definedName name="___key2" hidden="1">[2]INST!#REF!</definedName>
    <definedName name="___key3" hidden="1">#REF!</definedName>
    <definedName name="___key31" hidden="1">#REF!</definedName>
    <definedName name="__123Graph_A" hidden="1">#REF!</definedName>
    <definedName name="__123Graph_B" hidden="1">#REF!</definedName>
    <definedName name="__key2" hidden="1">[3]INST!#REF!</definedName>
    <definedName name="__key21" hidden="1">[2]INST!#REF!</definedName>
    <definedName name="__key3" hidden="1">#REF!</definedName>
    <definedName name="__key31" hidden="1">#REF!</definedName>
    <definedName name="_a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Fill" hidden="1">#REF!</definedName>
    <definedName name="_xlnm._FilterDatabase" localSheetId="2" hidden="1">'PRESUPUESTO OFICIAL (Entidad)'!$I$12:$I$16</definedName>
    <definedName name="_xlnm._FilterDatabase" localSheetId="0" hidden="1">'PROPUESTA ECONOMICA(Proponente)'!$I$12:$I$41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11" hidden="1">[4]INST!#REF!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hidden="1">{"TAB1",#N/A,TRUE,"GENERAL";"TAB2",#N/A,TRUE,"GENERAL";"TAB3",#N/A,TRUE,"GENERAL";"TAB4",#N/A,TRUE,"GENERAL";"TAB5",#N/A,TRUE,"GENERAL"}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rder1" hidden="1">0</definedName>
    <definedName name="_Order2" hidden="1">255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rse_Out" hidden="1">'[5]7422CW00'!#REF!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ort" hidden="1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[2]INST!#REF!</definedName>
    <definedName name="_ur7" hidden="1">{"TAB1",#N/A,TRUE,"GENERAL";"TAB2",#N/A,TRUE,"GENERAL";"TAB3",#N/A,TRUE,"GENERAL";"TAB4",#N/A,TRUE,"GENERAL";"TAB5",#N/A,TRUE,"GENERAL"}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fv4" hidden="1">{"via1",#N/A,TRUE,"general";"via2",#N/A,TRUE,"general";"via3",#N/A,TRUE,"general"}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BCD" hidden="1">#REF!</definedName>
    <definedName name="ABCDE" hidden="1">#REF!</definedName>
    <definedName name="AccessDatabase" hidden="1">"C:\C-314\VOLUMENES\volfin4.mdb"</definedName>
    <definedName name="ADFGSDB" hidden="1">{"via1",#N/A,TRUE,"general";"via2",#N/A,TRUE,"general";"via3",#N/A,TRUE,"general"}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qaq" hidden="1">{"TAB1",#N/A,TRUE,"GENERAL";"TAB2",#N/A,TRUE,"GENERAL";"TAB3",#N/A,TRUE,"GENERAL";"TAB4",#N/A,TRUE,"GENERAL";"TAB5",#N/A,TRUE,"GENERAL"}</definedName>
    <definedName name="_xlnm.Print_Area" localSheetId="2">'PRESUPUESTO OFICIAL (Entidad)'!$A$1:$N$31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vfcdx" hidden="1">{"via1",#N/A,TRUE,"general";"via2",#N/A,TRUE,"general";"via3",#N/A,TRUE,"general"}</definedName>
    <definedName name="BLPH1" hidden="1">#REF!</definedName>
    <definedName name="br" hidden="1">{"TAB1",#N/A,TRUE,"GENERAL";"TAB2",#N/A,TRUE,"GENERAL";"TAB3",#N/A,TRUE,"GENERAL";"TAB4",#N/A,TRUE,"GENERAL";"TAB5",#N/A,TRUE,"GENERAL"}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y" hidden="1">{"via1",#N/A,TRUE,"general";"via2",#N/A,TRUE,"general";"via3",#N/A,TRUE,"general"}</definedName>
    <definedName name="CBWorkbookPriority" hidden="1">-1602700874</definedName>
    <definedName name="ccccc" hidden="1">{"TAB1",#N/A,TRUE,"GENERAL";"TAB2",#N/A,TRUE,"GENERAL";"TAB3",#N/A,TRUE,"GENERAL";"TAB4",#N/A,TRUE,"GENERAL";"TAB5",#N/A,TRUE,"GENERAL"}</definedName>
    <definedName name="cdcdc" hidden="1">{"via1",#N/A,TRUE,"general";"via2",#N/A,TRUE,"general";"via3",#N/A,TRUE,"general"}</definedName>
    <definedName name="cdfgrtfd" hidden="1">#REF!</definedName>
    <definedName name="ceerf" hidden="1">{"TAB1",#N/A,TRUE,"GENERAL";"TAB2",#N/A,TRUE,"GENERAL";"TAB3",#N/A,TRUE,"GENERAL";"TAB4",#N/A,TRUE,"GENERAL";"TAB5",#N/A,TRUE,"GENERAL"}</definedName>
    <definedName name="cjsa" hidden="1">#REF!</definedName>
    <definedName name="costo2" hidden="1">#REF!</definedName>
    <definedName name="CUNET" hidden="1">{"via1",#N/A,TRUE,"general";"via2",#N/A,TRUE,"general";"via3",#N/A,TRUE,"general"}</definedName>
    <definedName name="cvbcvbf" hidden="1">{#N/A,#N/A,TRUE,"INGENIERIA";#N/A,#N/A,TRUE,"COMPRAS";#N/A,#N/A,TRUE,"DIRECCION";#N/A,#N/A,TRUE,"RESUMEN"}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d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CSDCTV" hidden="1">{"via1",#N/A,TRUE,"general";"via2",#N/A,TRUE,"general";"via3",#N/A,TRUE,"general"}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hidden="1">{"via1",#N/A,TRUE,"general";"via2",#N/A,TRUE,"general";"via3",#N/A,TRUE,"general"}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jdytj" hidden="1">{"TAB1",#N/A,TRUE,"GENERAL";"TAB2",#N/A,TRUE,"GENERAL";"TAB3",#N/A,TRUE,"GENERAL";"TAB4",#N/A,TRUE,"GENERAL";"TAB5",#N/A,TRUE,"GENERAL"}</definedName>
    <definedName name="dry" hidden="1">{"via1",#N/A,TRUE,"general";"via2",#N/A,TRUE,"general";"via3",#N/A,TRUE,"general"}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trhj" hidden="1">{"via1",#N/A,TRUE,"general";"via2",#N/A,TRUE,"general";"via3",#N/A,TRUE,"general"}</definedName>
    <definedName name="dxfgg" hidden="1">{"via1",#N/A,TRUE,"general";"via2",#N/A,TRUE,"general";"via3",#N/A,TRUE,"general"}</definedName>
    <definedName name="e3e33" hidden="1">{"via1",#N/A,TRUE,"general";"via2",#N/A,TRUE,"general";"via3",#N/A,TRUE,"general"}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edfr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qw" hidden="1">{"via1",#N/A,TRUE,"general";"via2",#N/A,TRUE,"general";"via3",#N/A,TRUE,"general"}</definedName>
    <definedName name="erfg" hidden="1">{#N/A,#N/A,FALSE,"Hoja1";#N/A,#N/A,FALSE,"Hoja2"}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TRUCTURA" hidden="1">{#N/A,#N/A,TRUE,"INGENIERIA";#N/A,#N/A,TRUE,"COMPRAS";#N/A,#N/A,TRUE,"DIRECCION";#N/A,#N/A,TRUE,"RESUMEN"}</definedName>
    <definedName name="etertgg" hidden="1">{"via1",#N/A,TRUE,"general";"via2",#N/A,TRUE,"general";"via3",#N/A,TRUE,"general"}</definedName>
    <definedName name="etertt" hidden="1">{#N/A,#N/A,TRUE,"1842CWN0"}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fda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erfer" hidden="1">{"via1",#N/A,TRUE,"general";"via2",#N/A,TRUE,"general";"via3",#N/A,TRUE,"general"}</definedName>
    <definedName name="fff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hhj" hidden="1">{"via1",#N/A,TRUE,"general";"via2",#N/A,TRUE,"general";"via3",#N/A,TRUE,"general"}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ll1" hidden="1">#REF!</definedName>
    <definedName name="frbgsd" hidden="1">{"TAB1",#N/A,TRUE,"GENERAL";"TAB2",#N/A,TRUE,"GENERAL";"TAB3",#N/A,TRUE,"GENERAL";"TAB4",#N/A,TRUE,"GENERAL";"TAB5",#N/A,TRUE,"GENERAL"}</definedName>
    <definedName name="frefr" hidden="1">{"via1",#N/A,TRUE,"general";"via2",#N/A,TRUE,"general";"via3",#N/A,TRUE,"general"}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g" hidden="1">{"via1",#N/A,TRUE,"general";"via2",#N/A,TRUE,"general";"via3",#N/A,TRUE,"general"}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hidden="1">{"via1",#N/A,TRUE,"general";"via2",#N/A,TRUE,"general";"via3",#N/A,TRUE,"general"}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g" hidden="1">{"via1",#N/A,TRUE,"general";"via2",#N/A,TRUE,"general";"via3",#N/A,TRUE,"general"}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tyerh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h9h" hidden="1">{"via1",#N/A,TRUE,"general";"via2",#N/A,TRUE,"general";"via3",#N/A,TRUE,"general"}</definedName>
    <definedName name="hbfdhrw" hidden="1">{"TAB1",#N/A,TRUE,"GENERAL";"TAB2",#N/A,TRUE,"GENERAL";"TAB3",#N/A,TRUE,"GENERAL";"TAB4",#N/A,TRUE,"GENERAL";"TAB5",#N/A,TRUE,"GENERAL"}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hg" hidden="1">{#N/A,#N/A,TRUE,"1842CWN0"}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n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fg" hidden="1">{"via1",#N/A,TRUE,"general";"via2",#N/A,TRUE,"general";"via3",#N/A,TRUE,"general"}</definedName>
    <definedName name="hthdrf" hidden="1">{"TAB1",#N/A,TRUE,"GENERAL";"TAB2",#N/A,TRUE,"GENERAL";"TAB3",#N/A,TRUE,"GENERAL";"TAB4",#N/A,TRUE,"GENERAL";"TAB5",#N/A,TRUE,"GENERAL"}</definedName>
    <definedName name="htryrt7" hidden="1">{"via1",#N/A,TRUE,"general";"via2",#N/A,TRUE,"general";"via3",#N/A,TRUE,"general"}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hidden="1">{"via1",#N/A,TRUE,"general";"via2",#N/A,TRUE,"general";"via3",#N/A,TRUE,"general"}</definedName>
    <definedName name="i8i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NGENIERIA1" hidden="1">#REF!</definedName>
    <definedName name="INGENIERIA11" hidden="1">#REF!</definedName>
    <definedName name="irng" hidden="1">#REF!</definedName>
    <definedName name="ITEM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yuiuyi" hidden="1">{"via1",#N/A,TRUE,"general";"via2",#N/A,TRUE,"general";"via3",#N/A,TRUE,"general"}</definedName>
    <definedName name="j" hidden="1">{"TAB1",#N/A,TRUE,"GENERAL";"TAB2",#N/A,TRUE,"GENERAL";"TAB3",#N/A,TRUE,"GENERAL";"TAB4",#N/A,TRUE,"GENERAL";"TAB5",#N/A,TRUE,"GENERAL"}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k" hidden="1">{"TAB1",#N/A,TRUE,"GENERAL";"TAB2",#N/A,TRUE,"GENERAL";"TAB3",#N/A,TRUE,"GENERAL";"TAB4",#N/A,TRUE,"GENERAL";"TAB5",#N/A,TRUE,"GENERAL"}</definedName>
    <definedName name="JRYJ" hidden="1">{"via1",#N/A,TRUE,"general";"via2",#N/A,TRUE,"general";"via3",#N/A,TRUE,"general"}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dmfm" hidden="1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jhkd" hidden="1">{"via1",#N/A,TRUE,"general";"via2",#N/A,TRUE,"general";"via3",#N/A,TRUE,"general"}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rtrk" hidden="1">{"via1",#N/A,TRUE,"general";"via2",#N/A,TRUE,"general";"via3",#N/A,TRUE,"general"}</definedName>
    <definedName name="kyr" hidden="1">{"TAB1",#N/A,TRUE,"GENERAL";"TAB2",#N/A,TRUE,"GENERAL";"TAB3",#N/A,TRUE,"GENERAL";"TAB4",#N/A,TRUE,"GENERAL";"TAB5",#N/A,TRUE,"GENERAL"}</definedName>
    <definedName name="lame" hidden="1">#REF!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olol" hidden="1">{"TAB1",#N/A,TRUE,"GENERAL";"TAB2",#N/A,TRUE,"GENERAL";"TAB3",#N/A,TRUE,"GENERAL";"TAB4",#N/A,TRUE,"GENERAL";"TAB5",#N/A,TRUE,"GENERAL"}</definedName>
    <definedName name="lplpl" hidden="1">{"via1",#N/A,TRUE,"general";"via2",#N/A,TRUE,"general";"via3",#N/A,TRUE,"general"}</definedName>
    <definedName name="mafdsf" hidden="1">{"via1",#N/A,TRUE,"general";"via2",#N/A,TRUE,"general";"via3",#N/A,TRUE,"general"}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sor" hidden="1">{"via1",#N/A,TRUE,"general";"via2",#N/A,TRUE,"general";"via3",#N/A,TRUE,"general"}</definedName>
    <definedName name="mdd" hidden="1">{"via1",#N/A,TRUE,"general";"via2",#N/A,TRUE,"general";"via3",#N/A,TRUE,"general"}</definedName>
    <definedName name="MDO_LISTA">#REF!</definedName>
    <definedName name="meg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A" hidden="1">{#N/A,#N/A,FALSE,"Hoja1";#N/A,#N/A,FALSE,"Hoja2"}</definedName>
    <definedName name="MODIVejec" hidden="1">{#N/A,#N/A,FALSE,"Hoja1";#N/A,#N/A,FALSE,"Hoja2"}</definedName>
    <definedName name="MOE" hidden="1">{#N/A,#N/A,FALSE,"Hoja1";#N/A,#N/A,FALSE,"Hoja2"}</definedName>
    <definedName name="n" hidden="1">{"via1",#N/A,TRUE,"general";"via2",#N/A,TRUE,"general";"via3",#N/A,TRUE,"general"}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ñpñpñ" hidden="1">{"via1",#N/A,TRUE,"general";"via2",#N/A,TRUE,"general";"via3",#N/A,TRUE,"general"}</definedName>
    <definedName name="nxn" hidden="1">{"via1",#N/A,TRUE,"general";"via2",#N/A,TRUE,"general";"via3",#N/A,TRUE,"general"}</definedName>
    <definedName name="o9o9" hidden="1">{"via1",#N/A,TRUE,"general";"via2",#N/A,TRUE,"general";"via3",#N/A,TRUE,"general"}</definedName>
    <definedName name="obras" hidden="1">#REF!</definedName>
    <definedName name="obras11" hidden="1">#REF!</definedName>
    <definedName name="OCTUBRE" hidden="1">{#N/A,#N/A,FALSE,"orthoflow";#N/A,#N/A,FALSE,"Miscelaneos";#N/A,#N/A,FALSE,"Instrumentacio";#N/A,#N/A,FALSE,"Electrico";#N/A,#N/A,FALSE,"Valv. Seguridad"}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oo" hidden="1">{"via1",#N/A,TRUE,"general";"via2",#N/A,TRUE,"general";"via3",#N/A,TRUE,"general"}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RIGINAL" hidden="1">{#N/A,#N/A,FALSE,"orthoflow";#N/A,#N/A,FALSE,"Miscelaneos";#N/A,#N/A,FALSE,"Instrumentacio";#N/A,#N/A,FALSE,"Electrico";#N/A,#N/A,FALSE,"Valv. Seguridad"}</definedName>
    <definedName name="OROZCO" hidden="1">[1]INST!#REF!</definedName>
    <definedName name="p0p0" hidden="1">{"via1",#N/A,TRUE,"general";"via2",#N/A,TRUE,"general";"via3",#N/A,TRUE,"general"}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OIUP" hidden="1">{"via1",#N/A,TRUE,"general";"via2",#N/A,TRUE,"general";"via3",#N/A,TRUE,"general"}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vds" hidden="1">{"TAB1",#N/A,TRUE,"GENERAL";"TAB2",#N/A,TRUE,"GENERAL";"TAB3",#N/A,TRUE,"GENERAL";"TAB4",#N/A,TRUE,"GENERAL";"TAB5",#N/A,TRUE,"GENERAL"}</definedName>
    <definedName name="pouig" hidden="1">{"via1",#N/A,TRUE,"general";"via2",#N/A,TRUE,"general";"via3",#N/A,TRUE,"general"}</definedName>
    <definedName name="PPPP" hidden="1">{#N/A,#N/A,FALSE,"orthoflow";#N/A,#N/A,FALSE,"Miscelaneos";#N/A,#N/A,FALSE,"Instrumentacio";#N/A,#N/A,FALSE,"Electrico";#N/A,#N/A,FALSE,"Valv. Seguridad"}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qroj" hidden="1">{"via1",#N/A,TRUE,"general";"via2",#N/A,TRUE,"general";"via3",#N/A,TRUE,"general"}</definedName>
    <definedName name="PRIMER" hidden="1">{"via1",#N/A,TRUE,"general";"via2",#N/A,TRUE,"general";"via3",#N/A,TRUE,"general"}</definedName>
    <definedName name="PRIMET" hidden="1">{"TAB1",#N/A,TRUE,"GENERAL";"TAB2",#N/A,TRUE,"GENERAL";"TAB3",#N/A,TRUE,"GENERAL";"TAB4",#N/A,TRUE,"GENERAL";"TAB5",#N/A,TRUE,"GENERAL"}</definedName>
    <definedName name="PTAR" hidden="1">{#N/A,#N/A,FALSE,"Estatico";#N/A,#N/A,FALSE,"Tuberia";#N/A,#N/A,FALSE,"Instrumentación";#N/A,#N/A,FALSE,"Mecanica";#N/A,#N/A,FALSE,"Electrico";#N/A,#N/A,FALSE,"Ofic.Civiles"}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qqqqw" hidden="1">{"via1",#N/A,TRUE,"general";"via2",#N/A,TRUE,"general";"via3",#N/A,TRUE,"general"}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qe" hidden="1">{"TAB1",#N/A,TRUE,"GENERAL";"TAB2",#N/A,TRUE,"GENERAL";"TAB3",#N/A,TRUE,"GENERAL";"TAB4",#N/A,TRUE,"GENERAL";"TAB5",#N/A,TRUE,"GENERAL"}</definedName>
    <definedName name="qwewertet" hidden="1">{#N/A,#N/A,TRUE,"1842CWN0"}</definedName>
    <definedName name="qwqwqwj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JHE" hidden="1">{"via1",#N/A,TRUE,"general";"via2",#N/A,TRUE,"general";"via3",#N/A,TRUE,"general"}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rr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dgsd5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u" hidden="1">{"via1",#N/A,TRUE,"general";"via2",#N/A,TRUE,"general";"via3",#N/A,TRUE,"general"}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bgfbgdr" hidden="1">{"via1",#N/A,TRUE,"general";"via2",#N/A,TRUE,"general";"via3",#N/A,TRUE,"general"}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olver_adj" localSheetId="2" hidden="1">'PRESUPUESTO OFICIAL (Entidad)'!#REF!</definedName>
    <definedName name="solver_adj" localSheetId="0" hidden="1">'PROPUESTA ECONOMICA(Proponente)'!$K$43</definedName>
    <definedName name="solver_cvg" localSheetId="2" hidden="1">0.0001</definedName>
    <definedName name="solver_cvg" localSheetId="0" hidden="1">0.0001</definedName>
    <definedName name="solver_drv" localSheetId="2" hidden="1">1</definedName>
    <definedName name="solver_drv" localSheetId="0" hidden="1">1</definedName>
    <definedName name="solver_est" localSheetId="2" hidden="1">1</definedName>
    <definedName name="solver_est" localSheetId="0" hidden="1">1</definedName>
    <definedName name="solver_itr" localSheetId="2" hidden="1">100</definedName>
    <definedName name="solver_itr" localSheetId="0" hidden="1">100</definedName>
    <definedName name="solver_lhs1" localSheetId="2" hidden="1">'PRESUPUESTO OFICIAL (Entidad)'!$L$26</definedName>
    <definedName name="solver_lhs1" localSheetId="0" hidden="1">'PROPUESTA ECONOMICA(Proponente)'!$K$55</definedName>
    <definedName name="solver_lin" localSheetId="2" hidden="1">2</definedName>
    <definedName name="solver_lin" localSheetId="0" hidden="1">2</definedName>
    <definedName name="solver_neg" localSheetId="2" hidden="1">2</definedName>
    <definedName name="solver_neg" localSheetId="0" hidden="1">2</definedName>
    <definedName name="solver_num" localSheetId="2" hidden="1">1</definedName>
    <definedName name="solver_num" localSheetId="0" hidden="1">1</definedName>
    <definedName name="solver_nwt" localSheetId="2" hidden="1">1</definedName>
    <definedName name="solver_nwt" localSheetId="0" hidden="1">1</definedName>
    <definedName name="solver_opt" localSheetId="2" hidden="1">'PRESUPUESTO OFICIAL (Entidad)'!$L$26</definedName>
    <definedName name="solver_opt" localSheetId="0" hidden="1">'PROPUESTA ECONOMICA(Proponente)'!$K$55</definedName>
    <definedName name="solver_pre" localSheetId="2" hidden="1">0.000001</definedName>
    <definedName name="solver_pre" localSheetId="0" hidden="1">0.000001</definedName>
    <definedName name="solver_rel1" localSheetId="2" hidden="1">2</definedName>
    <definedName name="solver_rel1" localSheetId="0" hidden="1">2</definedName>
    <definedName name="solver_rhs1" localSheetId="2" hidden="1">'PRESUPUESTO OFICIAL (Entidad)'!$L$27</definedName>
    <definedName name="solver_rhs1" localSheetId="0" hidden="1">'PROPUESTA ECONOMICA(Proponente)'!$K$56</definedName>
    <definedName name="solver_scl" localSheetId="2" hidden="1">2</definedName>
    <definedName name="solver_scl" localSheetId="0" hidden="1">2</definedName>
    <definedName name="solver_sho" localSheetId="2" hidden="1">2</definedName>
    <definedName name="solver_sho" localSheetId="0" hidden="1">2</definedName>
    <definedName name="solver_tim" localSheetId="2" hidden="1">100</definedName>
    <definedName name="solver_tim" localSheetId="0" hidden="1">100</definedName>
    <definedName name="solver_tol" localSheetId="2" hidden="1">0.05</definedName>
    <definedName name="solver_tol" localSheetId="0" hidden="1">0.05</definedName>
    <definedName name="solver_typ" localSheetId="2" hidden="1">3</definedName>
    <definedName name="solver_typ" localSheetId="0" hidden="1">3</definedName>
    <definedName name="solver_val" localSheetId="2" hidden="1">63899000000</definedName>
    <definedName name="solver_val" localSheetId="0" hidden="1">63899000000</definedName>
    <definedName name="srwrwr" hidden="1">{"TAB1",#N/A,TRUE,"GENERAL";"TAB2",#N/A,TRUE,"GENERAL";"TAB3",#N/A,TRUE,"GENERAL";"TAB4",#N/A,TRUE,"GENERAL";"TAB5",#N/A,TRUE,"GENERAL"}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t" hidden="1">{"via1",#N/A,TRUE,"general";"via2",#N/A,TRUE,"general";"via3",#N/A,TRUE,"general"}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hdh" hidden="1">{"TAB1",#N/A,TRUE,"GENERAL";"TAB2",#N/A,TRUE,"GENERAL";"TAB3",#N/A,TRUE,"GENERAL";"TAB4",#N/A,TRUE,"GENERAL";"TAB5",#N/A,TRUE,"GENERAL"}</definedName>
    <definedName name="thtj" hidden="1">{"via1",#N/A,TRUE,"general";"via2",#N/A,TRUE,"general";"via3",#N/A,TRUE,"general"}</definedName>
    <definedName name="TK_1" hidden="1">[4]INST!#REF!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r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jfgjh" hidden="1">{"via1",#N/A,TRUE,"general";"via2",#N/A,TRUE,"general";"via3",#N/A,TRUE,"general"}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ERIA" hidden="1">#REF!</definedName>
    <definedName name="TUBERIA1" hidden="1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I" hidden="1">{"via1",#N/A,TRUE,"general";"via2",#N/A,TRUE,"general";"via3",#N/A,TRUE,"general"}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nj" hidden="1">[3]INST!#REF!</definedName>
    <definedName name="UOUIV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wkap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fbgnhyt" hidden="1">{"via1",#N/A,TRUE,"general";"via2",#N/A,TRUE,"general";"via3",#N/A,TRUE,"general"}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k" hidden="1">{"via1",#N/A,TRUE,"general";"via2",#N/A,TRUE,"general";"via3",#N/A,TRUE,"general"}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sdfj" hidden="1">{"via1",#N/A,TRUE,"general";"via2",#N/A,TRUE,"general";"via3",#N/A,TRUE,"general"}</definedName>
    <definedName name="vt" hidden="1">{"via1",#N/A,TRUE,"general";"via2",#N/A,TRUE,"general";"via3",#N/A,TRUE,"general"}</definedName>
    <definedName name="vvcxv" hidden="1">{"TAB1",#N/A,TRUE,"GENERAL";"TAB2",#N/A,TRUE,"GENERAL";"TAB3",#N/A,TRUE,"GENERAL";"TAB4",#N/A,TRUE,"GENERAL";"TAB5",#N/A,TRUE,"GENERAL"}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DD" hidden="1">{#N/A,#N/A,FALSE,"orthoflow";#N/A,#N/A,FALSE,"Miscelaneos";#N/A,#N/A,FALSE,"Instrumentacio";#N/A,#N/A,FALSE,"Electrico";#N/A,#N/A,FALSE,"Valv. Seguridad"}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tt" hidden="1">{"TAB1",#N/A,TRUE,"GENERAL";"TAB2",#N/A,TRUE,"GENERAL";"TAB3",#N/A,TRUE,"GENERAL";"TAB4",#N/A,TRUE,"GENERAL";"TAB5",#N/A,TRUE,"GENERAL"}</definedName>
    <definedName name="wwded3" hidden="1">{"via1",#N/A,TRUE,"general";"via2",#N/A,TRUE,"general";"via3",#N/A,TRUE,"general"}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cbvbs" hidden="1">{"TAB1",#N/A,TRUE,"GENERAL";"TAB2",#N/A,TRUE,"GENERAL";"TAB3",#N/A,TRUE,"GENERAL";"TAB4",#N/A,TRUE,"GENERAL";"TAB5",#N/A,TRUE,"GENERAL"}</definedName>
    <definedName name="XSW" hidden="1">{#N/A,#N/A,TRUE,"1842CWN0"}</definedName>
    <definedName name="xsxs" hidden="1">{"TAB1",#N/A,TRUE,"GENERAL";"TAB2",#N/A,TRUE,"GENERAL";"TAB3",#N/A,TRUE,"GENERAL";"TAB4",#N/A,TRUE,"GENERAL";"TAB5",#N/A,TRUE,"GENERAL"}</definedName>
    <definedName name="xxfg" hidden="1">{"via1",#N/A,TRUE,"general";"via2",#N/A,TRUE,"general";"via3",#N/A,TRUE,"general"}</definedName>
    <definedName name="XXXX" hidden="1">#REF!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29" hidden="1">{"via1",#N/A,TRUE,"general";"via2",#N/A,TRUE,"general";"via3",#N/A,TRUE,"general"}</definedName>
    <definedName name="XZS" hidden="1">#REF!</definedName>
    <definedName name="XZXZV" hidden="1">{"via1",#N/A,TRUE,"general";"via2",#N/A,TRUE,"general";"via3",#N/A,TRUE,"general"}</definedName>
    <definedName name="y6y6" hidden="1">{"via1",#N/A,TRUE,"general";"via2",#N/A,TRUE,"general";"via3",#N/A,TRUE,"general"}</definedName>
    <definedName name="yery" hidden="1">{"via1",#N/A,TRUE,"general";"via2",#N/A,TRUE,"general";"via3",#N/A,TRUE,"general"}</definedName>
    <definedName name="yhy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AQ" hidden="1">{#N/A,#N/A,TRUE,"INGENIERIA";#N/A,#N/A,TRUE,"COMPRAS";#N/A,#N/A,TRUE,"DIRECCION";#N/A,#N/A,TRUE,"RESUMEN"}</definedName>
    <definedName name="zdervr" hidden="1">{"via1",#N/A,TRUE,"general";"via2",#N/A,TRUE,"general";"via3",#N/A,TRUE,"general"}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N17" i="329" l="1"/>
  <c r="K15" i="265"/>
  <c r="D11" i="329" l="1"/>
  <c r="D10" i="329"/>
  <c r="B14" i="329"/>
  <c r="N19" i="329" l="1"/>
  <c r="N18" i="329"/>
  <c r="N33" i="329" l="1"/>
  <c r="N36" i="329" s="1"/>
  <c r="L15" i="265" s="1"/>
  <c r="L14" i="265" s="1"/>
  <c r="B38" i="329"/>
  <c r="K37" i="329"/>
  <c r="F37" i="329"/>
  <c r="L13" i="329"/>
  <c r="N9" i="329"/>
  <c r="M9" i="329"/>
  <c r="H9" i="329"/>
  <c r="I6" i="329"/>
  <c r="C14" i="329" l="1"/>
  <c r="D14" i="329"/>
  <c r="L16" i="265" l="1"/>
  <c r="L28" i="265" l="1"/>
  <c r="L21" i="265" l="1"/>
</calcChain>
</file>

<file path=xl/sharedStrings.xml><?xml version="1.0" encoding="utf-8"?>
<sst xmlns="http://schemas.openxmlformats.org/spreadsheetml/2006/main" count="132" uniqueCount="95">
  <si>
    <t>Código</t>
  </si>
  <si>
    <t>CCE-EICP-FM-25</t>
  </si>
  <si>
    <t>Versión</t>
  </si>
  <si>
    <t>FORMULARIO 1</t>
  </si>
  <si>
    <t>PRESUPUESTO OFICIAL</t>
  </si>
  <si>
    <t>Adicionalmente, cuando el proceso de contratación es estructurado por precios unitarios, la Entidad debe aplicar las notas 1, 2 y 3 del presente formulario y las casillas de "Descripción", "Porcentaje" de la Administración, Imprevisto, Utilidad  y total  A.I.U.  resaltadas en colo amarillo. Tratándose de otras modalidades de precio, la Entidad puede o no configurar los mismos aspectos.</t>
  </si>
  <si>
    <t>Nº</t>
  </si>
  <si>
    <t>ITEM DE PAGO</t>
  </si>
  <si>
    <t xml:space="preserve">ESPECIFICACIONES </t>
  </si>
  <si>
    <t>DESCRIPCION</t>
  </si>
  <si>
    <t>UND.</t>
  </si>
  <si>
    <t>CANTIDAD</t>
  </si>
  <si>
    <t>VALOR UNITARIO</t>
  </si>
  <si>
    <t xml:space="preserve">VALOR TOTAL                                </t>
  </si>
  <si>
    <t>GENERAL</t>
  </si>
  <si>
    <t>PARTICULAR</t>
  </si>
  <si>
    <t>Subtotal</t>
  </si>
  <si>
    <t xml:space="preserve">SUBTOTAL OBRAS </t>
  </si>
  <si>
    <t>SUBTOTAL OBRAS (INCLUYE IVA)</t>
  </si>
  <si>
    <t>VALOR TOTAL</t>
  </si>
  <si>
    <r>
      <rPr>
        <b/>
        <sz val="12"/>
        <rFont val="Arial Narrow"/>
        <family val="2"/>
      </rPr>
      <t xml:space="preserve">NOTA 1: </t>
    </r>
    <r>
      <rPr>
        <sz val="12"/>
        <rFont val="Arial Narrow"/>
        <family val="2"/>
      </rPr>
      <t xml:space="preserve"> Se debe tener en cuenta que el PRECIO UNITARIO incluye el valor de A.I.U. </t>
    </r>
  </si>
  <si>
    <t>PORCENTAJE</t>
  </si>
  <si>
    <r>
      <rPr>
        <b/>
        <sz val="12"/>
        <rFont val="Arial Narrow"/>
        <family val="2"/>
      </rPr>
      <t>NOTA 2:</t>
    </r>
    <r>
      <rPr>
        <sz val="12"/>
        <rFont val="Arial Narrow"/>
        <family val="2"/>
      </rPr>
      <t xml:space="preserve"> Cuando la fracción decimal del peso sea  igual o superior a 5 se aproximara por exceso al número entero siguiente del peso y cuando la fracción decimal del peso sea inferior a 5 se aproximará por defecto al número entero del peso. </t>
    </r>
  </si>
  <si>
    <t>ADMINISTRACION</t>
  </si>
  <si>
    <t>A=</t>
  </si>
  <si>
    <r>
      <rPr>
        <b/>
        <sz val="12"/>
        <rFont val="Arial Narrow"/>
        <family val="2"/>
      </rPr>
      <t>NOTA 3:</t>
    </r>
    <r>
      <rPr>
        <sz val="12"/>
        <rFont val="Arial Narrow"/>
        <family val="2"/>
      </rPr>
      <t xml:space="preserve"> El A.I.U y su discriminación deben estar en porcentaje (%). </t>
    </r>
  </si>
  <si>
    <t xml:space="preserve">IMPREVISTO
</t>
  </si>
  <si>
    <t>I=</t>
  </si>
  <si>
    <t xml:space="preserve">UTILIDAD
</t>
  </si>
  <si>
    <t>U=</t>
  </si>
  <si>
    <t>TOTAL A.I.U</t>
  </si>
  <si>
    <t>A.I.U.=</t>
  </si>
  <si>
    <t>PROPUESTA ECONOMICA</t>
  </si>
  <si>
    <t xml:space="preserve">Cuando el proceso de contratación es estructurado por precios unitarios, la Entidad debe aplicar las notas 1, 2 y 3 del presente formato y las casillas de "Descripción", "Porcentaje" de la Administración, Imprevisto, Utilidad  y total  A.I.U.  resaltadas en color amarillo. </t>
  </si>
  <si>
    <t>[Ofrecimiento del Proponente]</t>
  </si>
  <si>
    <r>
      <t xml:space="preserve">	</t>
    </r>
    <r>
      <rPr>
        <b/>
        <sz val="16"/>
        <rFont val="Arial Narrow"/>
        <family val="2"/>
      </rPr>
      <t>Firma del Proponente o de su Representante Legal</t>
    </r>
  </si>
  <si>
    <t>UTILIDAD</t>
  </si>
  <si>
    <t>Formulario 1 - Propuesta económica  - Documento tipo de selección abreviada de menor cuantía - versión 2</t>
  </si>
  <si>
    <r>
      <t xml:space="preserve">[La entidad puede utilizar este formulario de detalle del </t>
    </r>
    <r>
      <rPr>
        <b/>
        <u/>
        <sz val="12"/>
        <rFont val="Arial Narrow"/>
        <family val="2"/>
      </rPr>
      <t>presupuesto oficial</t>
    </r>
    <r>
      <rPr>
        <sz val="12"/>
        <rFont val="Arial Narrow"/>
        <family val="2"/>
      </rPr>
      <t xml:space="preserve"> para determinar las condiciones bajo las cuales los proponentes analizarán y presentarán su propuesta económica de forma detallada, sin perjuicio que la entidad pueda modificarlo o establecer la presentación de la oferta económica con un formulario distinto al indicado.]</t>
    </r>
  </si>
  <si>
    <r>
      <t xml:space="preserve">[La entidad puede utilizar este formulario de presentación de </t>
    </r>
    <r>
      <rPr>
        <b/>
        <u/>
        <sz val="11"/>
        <rFont val="Arial Narrow"/>
        <family val="2"/>
      </rPr>
      <t>propuesta económica</t>
    </r>
    <r>
      <rPr>
        <sz val="11"/>
        <rFont val="Arial Narrow"/>
        <family val="2"/>
      </rPr>
      <t xml:space="preserve"> de forma detallada, sin perjuicio que la entidad pueda modificarlo o establecer la presentación de la oferta económica con un formulario distinto al indicado.]
[Los proponentes emplearán el formulario establecido por la entidad para determinar su propuesta económica conforme al Formulario 1 - Presupuesto Oficial publicado por la Entidad]</t>
    </r>
  </si>
  <si>
    <t>UND</t>
  </si>
  <si>
    <t>IMPREVISTOS</t>
  </si>
  <si>
    <t>INCREMENTO X DISTANIA</t>
  </si>
  <si>
    <t>ITEM</t>
  </si>
  <si>
    <t>IMPREVISTO</t>
  </si>
  <si>
    <t>MEMORIAS DE CALCULO DE CANTIDADES</t>
  </si>
  <si>
    <t xml:space="preserve">MEMORIAS DE CALCULO CANTIDADES </t>
  </si>
  <si>
    <t>PROYECTO:</t>
  </si>
  <si>
    <t xml:space="preserve">CONTRATISTA:  </t>
  </si>
  <si>
    <t xml:space="preserve">INTERVENTOR: </t>
  </si>
  <si>
    <t>FECHA:</t>
  </si>
  <si>
    <t>N/A</t>
  </si>
  <si>
    <t>CAPITULO:</t>
  </si>
  <si>
    <t>UBICACIÓN</t>
  </si>
  <si>
    <t>Localización</t>
  </si>
  <si>
    <t>Dimensiones</t>
  </si>
  <si>
    <t>Total</t>
  </si>
  <si>
    <t>No.  Elem.</t>
  </si>
  <si>
    <t>Largo</t>
  </si>
  <si>
    <t>Alto</t>
  </si>
  <si>
    <t>EJECUTADO ACTA 1</t>
  </si>
  <si>
    <t>EJECUTADO ACTA 2</t>
  </si>
  <si>
    <t>EJECUTADO PRESENTE ACTA</t>
  </si>
  <si>
    <t>Otanche - Boyacá</t>
  </si>
  <si>
    <t>Ancho</t>
  </si>
  <si>
    <t>TOTAL PRESENTE ACTA</t>
  </si>
  <si>
    <t>Hoja Nov. de 1</t>
  </si>
  <si>
    <t>CACULO:</t>
  </si>
  <si>
    <t xml:space="preserve">Calculó: </t>
  </si>
  <si>
    <t>INFORMACIÓN GENERAL</t>
  </si>
  <si>
    <t>OBJETO :</t>
  </si>
  <si>
    <t>Vo.Bo. Supervisión</t>
  </si>
  <si>
    <t>Vo.Bo. Secretario de Planeación e Infraestructura</t>
  </si>
  <si>
    <t>Vo.Bo. Secretaria de Planeación</t>
  </si>
  <si>
    <t>Contratista:</t>
  </si>
  <si>
    <t>Interventor:</t>
  </si>
  <si>
    <t>Fecha:</t>
  </si>
  <si>
    <t>ENTIDAD:</t>
  </si>
  <si>
    <t xml:space="preserve"> ALCALDÍA MUNICIPAL DE OTANCHE - BOYACÁ</t>
  </si>
  <si>
    <t>OBJETO:</t>
  </si>
  <si>
    <t>ITEM DE PAGO:</t>
  </si>
  <si>
    <t>Ubiucacion:</t>
  </si>
  <si>
    <t>M2</t>
  </si>
  <si>
    <t xml:space="preserve">GOBERNACIÓN </t>
  </si>
  <si>
    <t>cant</t>
  </si>
  <si>
    <t xml:space="preserve">OTANCHE </t>
  </si>
  <si>
    <t xml:space="preserve">     </t>
  </si>
  <si>
    <r>
      <rPr>
        <b/>
        <sz val="12"/>
        <rFont val="Arial Narrow"/>
        <family val="2"/>
      </rPr>
      <t xml:space="preserve">NOTA 1: </t>
    </r>
    <r>
      <rPr>
        <sz val="12"/>
        <rFont val="Arial Narrow"/>
        <family val="2"/>
      </rPr>
      <t xml:space="preserve"> Se debe tener en cuenta que el PRECIO UNITARIO incluye el valor de A.I.U e incremento por transporte</t>
    </r>
  </si>
  <si>
    <t>CUBIERTA</t>
  </si>
  <si>
    <t xml:space="preserve">  </t>
  </si>
  <si>
    <t>1. CUBIERTA</t>
  </si>
  <si>
    <t>SUMINISTRO E INSTALACIÓN DE CUBIERTA TIPO STANDING SEAM, EN LÁMINA GALVANIZADA PREPINTADA CAL. 26. (FIGURADA EN OBRA).</t>
  </si>
  <si>
    <t>2.08.41</t>
  </si>
  <si>
    <t>VEINTE MILLONES QUINIENTOS VEINTI CINCO MIL OCHOCIENTOS QUINCE MIL PESOS   (20.525.815.00) M/CTE.</t>
  </si>
  <si>
    <t>“MENTENIMIENTO DE LA CUBIERTA PARA EL CENTRO DE INTEGRACIÓN CIUDADANA (CIC) DEL MUNICIPIO DE OTANCHE BOYACA 2026 ”.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</si>
</sst>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8">
    <numFmt numFmtId="43" formatCode="_(* #,##0.00_);_(* \(#,##0.00\);_(* &quot;-&quot;??_);_(@_)"/>
    <numFmt numFmtId="164" formatCode="_-* #,##0_-;\-* #,##0_-;_-* &quot;-&quot;_-;_-@_-"/>
    <numFmt numFmtId="165" formatCode="_-* #,##0.00_-;\-* #,##0.00_-;_-* &quot;-&quot;??_-;_-@_-"/>
    <numFmt numFmtId="166" formatCode="_-&quot;$&quot;\ * #,##0_-;\-&quot;$&quot;\ * #,##0_-;_-&quot;$&quot;\ * &quot;-&quot;_-;_-@_-"/>
    <numFmt numFmtId="167" formatCode="_-&quot;$&quot;\ * #,##0.00_-;\-&quot;$&quot;\ * #,##0.00_-;_-&quot;$&quot;\ * &quot;-&quot;??_-;_-@_-"/>
    <numFmt numFmtId="168" formatCode="_-&quot;$&quot;* #,##0.00_-;\-&quot;$&quot;* #,##0.00_-;_-&quot;$&quot;* &quot;-&quot;??_-;_-@_-"/>
    <numFmt numFmtId="169" formatCode="_-* #,##0.00\ &quot;€&quot;_-;\-* #,##0.00\ &quot;€&quot;_-;_-* &quot;-&quot;??\ &quot;€&quot;_-;_-@_-"/>
    <numFmt numFmtId="170" formatCode="&quot;$&quot;\ #,##0.00_);\(&quot;$&quot;\ #,##0.00\)"/>
    <numFmt numFmtId="171" formatCode="_(&quot;$&quot;\ * #,##0.00_);_(&quot;$&quot;\ * \(#,##0.00\);_(&quot;$&quot;\ * &quot;-&quot;??_);_(@_)"/>
    <numFmt numFmtId="172" formatCode="&quot;$&quot;\ #,##0.00;[Red]&quot;$&quot;\ \-#,##0.00"/>
    <numFmt numFmtId="173" formatCode="_ &quot;$&quot;\ * #,##0_ ;_ &quot;$&quot;\ * \-#,##0_ ;_ &quot;$&quot;\ * &quot;-&quot;_ ;_ @_ "/>
    <numFmt numFmtId="174" formatCode="_ &quot;$&quot;\ * #,##0.00_ ;_ &quot;$&quot;\ * \-#,##0.00_ ;_ &quot;$&quot;\ * &quot;-&quot;??_ ;_ @_ "/>
    <numFmt numFmtId="175" formatCode="_ * #,##0.00_ ;_ * \-#,##0.00_ ;_ * &quot;-&quot;??_ ;_ @_ "/>
    <numFmt numFmtId="176" formatCode="#,##0.000"/>
    <numFmt numFmtId="177" formatCode="#,##0.0"/>
    <numFmt numFmtId="178" formatCode="&quot;$&quot;\ #,##0.00"/>
    <numFmt numFmtId="179" formatCode="_-* #,##0.00\ &quot;Pts&quot;_-;\-* #,##0.00\ &quot;Pts&quot;_-;_-* &quot;-&quot;??\ &quot;Pts&quot;_-;_-@_-"/>
    <numFmt numFmtId="180" formatCode="#,##0.0000"/>
    <numFmt numFmtId="181" formatCode="0#.00\ \L\t"/>
    <numFmt numFmtId="182" formatCode="0.0%"/>
    <numFmt numFmtId="183" formatCode="_([$$-240A]\ * #,##0.00_);_([$$-240A]\ * \(#,##0.00\);_([$$-240A]\ * &quot;-&quot;??_);_(@_)"/>
    <numFmt numFmtId="184" formatCode="_([$$-240A]\ * #,##0_);_([$$-240A]\ * \(#,##0\);_([$$-240A]\ * &quot;-&quot;??_);_(@_)"/>
    <numFmt numFmtId="185" formatCode="_-* #,##0.00\ [$€]_-;\-* #,##0.00\ [$€]_-;_-* &quot;-&quot;??\ [$€]_-;_-@_-"/>
    <numFmt numFmtId="186" formatCode="_ [$$-240A]\ * #,##0.00_ ;_ [$$-240A]\ * \-#,##0.00_ ;_ [$$-240A]\ * &quot;-&quot;??_ ;_ @_ "/>
    <numFmt numFmtId="187" formatCode="_ * #,##0_ ;_ * \-#,##0_ ;_ * &quot;-&quot;??_ ;_ @_ "/>
    <numFmt numFmtId="188" formatCode="_-[$$-240A]\ * #,##0.00_ ;_-[$$-240A]\ * \-#,##0.00\ ;_-[$$-240A]\ * &quot;-&quot;??_ ;_-@_ "/>
    <numFmt numFmtId="189" formatCode="_-[$$-240A]* #,##0.00_-;\-[$$-240A]* #,##0.00_-;_-[$$-240A]* &quot;-&quot;??_-;_-@_-"/>
    <numFmt numFmtId="190" formatCode="##0"/>
    <numFmt numFmtId="191" formatCode="0.000"/>
    <numFmt numFmtId="192" formatCode="0.0000"/>
    <numFmt numFmtId="193" formatCode="_-* #,##0\ _P_t_s_-;\-* #,##0\ _P_t_s_-;_-* &quot;-&quot;??\ _P_t_s_-;_-@_-"/>
    <numFmt numFmtId="194" formatCode="0.00%;\-0.00%;&quot;&quot;"/>
    <numFmt numFmtId="195" formatCode="&quot;$&quot;#,##0\ ;\(&quot;$&quot;#,##0\)"/>
    <numFmt numFmtId="196" formatCode="\(0%\)"/>
    <numFmt numFmtId="197" formatCode=";;"/>
    <numFmt numFmtId="198" formatCode="d\ \d\e\ mmmm\ \d\e\ yyyy"/>
    <numFmt numFmtId="199" formatCode="0%;\-0%;&quot;&quot;"/>
    <numFmt numFmtId="200" formatCode="#0&quot;.&quot;000&quot;´&quot;000&quot;.&quot;000"/>
    <numFmt numFmtId="201" formatCode="##0&quot;.&quot;000"/>
    <numFmt numFmtId="202" formatCode="##0&quot;´&quot;000&quot;.&quot;000"/>
    <numFmt numFmtId="203" formatCode="_(&quot;$&quot;\ * #,##0_);_(&quot;$&quot;\ * \(#,##0\);_(&quot;$&quot;\ * &quot;-&quot;??_);_(@_)"/>
    <numFmt numFmtId="204" formatCode="#0&quot;.&quot;"/>
    <numFmt numFmtId="205" formatCode="0.0%;\-0.0%;&quot;&quot;"/>
    <numFmt numFmtId="206" formatCode="dd/mm/yy;@"/>
    <numFmt numFmtId="207" formatCode="_-&quot;$&quot;\ * #,##0.000_-;\-&quot;$&quot;\ * #,##0.000_-;_-&quot;$&quot;\ * &quot;-&quot;??_-;_-@_-"/>
    <numFmt numFmtId="208" formatCode="_-&quot;$&quot;\ * #,##0.00000_-;\-&quot;$&quot;\ * #,##0.00000_-;_-&quot;$&quot;\ * &quot;-&quot;??_-;_-@_-"/>
    <numFmt numFmtId="209" formatCode="_(&quot;$&quot;\ * #,##0_);_(&quot;$&quot;\ * \(#,##0\);_(&quot;$&quot;\ * &quot;-&quot;_);_(@_)"/>
    <numFmt numFmtId="210" formatCode="_-&quot;$&quot;* #,##0_-;\-&quot;$&quot;* #,##0_-;_-&quot;$&quot;* &quot;-&quot;_-;_-@_-"/>
  </numFmts>
  <fonts count="69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Arial"/>
      <family val="2"/>
    </font>
    <font>
      <b/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color indexed="8"/>
      <name val="Arial"/>
      <family val="2"/>
    </font>
    <font>
      <sz val="11"/>
      <name val="Arial Narrow"/>
      <family val="2"/>
    </font>
    <font>
      <b/>
      <sz val="12"/>
      <name val="Arial Narrow"/>
      <family val="2"/>
    </font>
    <font>
      <sz val="10"/>
      <name val="Arial Narrow"/>
      <family val="2"/>
    </font>
    <font>
      <sz val="8"/>
      <name val="Arial Narrow"/>
      <family val="2"/>
    </font>
    <font>
      <sz val="12"/>
      <name val="Arial Narrow"/>
      <family val="2"/>
    </font>
    <font>
      <b/>
      <sz val="12"/>
      <color rgb="FFFF0000"/>
      <name val="Arial Narrow"/>
      <family val="2"/>
    </font>
    <font>
      <sz val="10"/>
      <color indexed="24"/>
      <name val="Modern"/>
      <family val="3"/>
      <charset val="255"/>
    </font>
    <font>
      <sz val="1"/>
      <color indexed="8"/>
      <name val="Courier"/>
      <family val="3"/>
    </font>
    <font>
      <b/>
      <sz val="10"/>
      <color indexed="24"/>
      <name val="Modern"/>
      <family val="3"/>
      <charset val="255"/>
    </font>
    <font>
      <sz val="8"/>
      <color indexed="24"/>
      <name val="Arial"/>
      <family val="2"/>
    </font>
    <font>
      <sz val="10"/>
      <color indexed="8"/>
      <name val="Calibri"/>
      <family val="2"/>
    </font>
    <font>
      <sz val="10"/>
      <color indexed="24"/>
      <name val="Arial"/>
      <family val="2"/>
    </font>
    <font>
      <sz val="10"/>
      <color indexed="8"/>
      <name val="MS Sans Serif"/>
      <family val="2"/>
    </font>
    <font>
      <sz val="10"/>
      <color indexed="10"/>
      <name val="Arial"/>
      <family val="2"/>
    </font>
    <font>
      <b/>
      <sz val="16"/>
      <name val="Arial Narrow"/>
      <family val="2"/>
    </font>
    <font>
      <b/>
      <sz val="8"/>
      <color rgb="FF595959"/>
      <name val="Arial"/>
      <family val="2"/>
      <charset val="1"/>
    </font>
    <font>
      <sz val="8"/>
      <color rgb="FF595959"/>
      <name val="Arial"/>
      <family val="2"/>
      <charset val="1"/>
    </font>
    <font>
      <b/>
      <u/>
      <sz val="12"/>
      <name val="Arial Narrow"/>
      <family val="2"/>
    </font>
    <font>
      <b/>
      <u/>
      <sz val="11"/>
      <name val="Arial Narrow"/>
      <family val="2"/>
    </font>
    <font>
      <sz val="12"/>
      <color theme="1"/>
      <name val="Arial Narrow"/>
      <family val="2"/>
    </font>
    <font>
      <b/>
      <sz val="11"/>
      <name val="Arial Narrow"/>
      <family val="2"/>
    </font>
    <font>
      <b/>
      <sz val="16"/>
      <name val="Arial"/>
      <family val="2"/>
    </font>
    <font>
      <b/>
      <sz val="8"/>
      <name val="Tahoma"/>
      <family val="2"/>
    </font>
    <font>
      <sz val="8"/>
      <name val="Tahoma"/>
      <family val="2"/>
    </font>
    <font>
      <b/>
      <sz val="11"/>
      <name val="Tahoma"/>
      <family val="2"/>
    </font>
    <font>
      <sz val="11"/>
      <name val="Tahoma"/>
      <family val="2"/>
    </font>
    <font>
      <b/>
      <sz val="11"/>
      <color indexed="8"/>
      <name val="Tahoma"/>
      <family val="2"/>
    </font>
    <font>
      <b/>
      <sz val="8"/>
      <color indexed="8"/>
      <name val="Tahoma"/>
      <family val="2"/>
    </font>
    <font>
      <b/>
      <sz val="10"/>
      <name val="Tahoma"/>
      <family val="2"/>
    </font>
    <font>
      <b/>
      <sz val="10"/>
      <name val="Arial"/>
      <family val="2"/>
    </font>
    <font>
      <sz val="9"/>
      <name val="Arial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8"/>
      <color rgb="FFFF0000"/>
      <name val="Arial"/>
      <family val="2"/>
    </font>
    <font>
      <b/>
      <sz val="9"/>
      <name val="Arial"/>
      <family val="2"/>
    </font>
    <font>
      <b/>
      <sz val="9"/>
      <color theme="1"/>
      <name val="Calibri"/>
      <family val="2"/>
      <scheme val="minor"/>
    </font>
    <font>
      <sz val="11"/>
      <name val="Arial"/>
      <family val="2"/>
    </font>
    <font>
      <b/>
      <sz val="7"/>
      <name val="Tahoma"/>
      <family val="2"/>
    </font>
    <font>
      <b/>
      <sz val="7"/>
      <color theme="1"/>
      <name val="Calibri"/>
      <family val="2"/>
      <scheme val="minor"/>
    </font>
    <font>
      <sz val="10"/>
      <name val="Arial"/>
      <family val="2"/>
    </font>
    <font>
      <u/>
      <sz val="10"/>
      <color indexed="12"/>
      <name val="Arial"/>
      <family val="2"/>
    </font>
    <font>
      <b/>
      <sz val="10"/>
      <name val="Arial Narrow"/>
      <family val="2"/>
    </font>
    <font>
      <sz val="11"/>
      <color theme="1"/>
      <name val="Arial Narrow"/>
      <family val="2"/>
    </font>
    <font>
      <sz val="11"/>
      <color rgb="FF000000"/>
      <name val="Calibri"/>
      <family val="2"/>
    </font>
    <font>
      <sz val="12"/>
      <color theme="1"/>
      <name val="Calibri"/>
      <family val="2"/>
      <scheme val="minor"/>
    </font>
  </fonts>
  <fills count="32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0" tint="-0.4999542222357860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5117038483843"/>
        <bgColor indexed="64"/>
      </patternFill>
    </fill>
    <fill>
      <patternFill patternType="solid">
        <fgColor theme="5" tint="0.79995117038483843"/>
        <bgColor indexed="64"/>
      </patternFill>
    </fill>
    <fill>
      <patternFill patternType="solid">
        <fgColor theme="6" tint="0.79995117038483843"/>
        <bgColor indexed="64"/>
      </patternFill>
    </fill>
    <fill>
      <patternFill patternType="solid">
        <fgColor theme="0" tint="-0.249977111117893"/>
        <bgColor indexed="64"/>
      </patternFill>
    </fill>
  </fills>
  <borders count="11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 style="double">
        <color auto="1"/>
      </bottom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tted">
        <color auto="1"/>
      </left>
      <right/>
      <top style="hair">
        <color auto="1"/>
      </top>
      <bottom style="dotted">
        <color auto="1"/>
      </bottom>
      <diagonal/>
    </border>
    <border>
      <left style="hair">
        <color auto="1"/>
      </left>
      <right style="dotted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dotted">
        <color auto="1"/>
      </bottom>
      <diagonal/>
    </border>
    <border>
      <left style="dotted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dotted">
        <color auto="1"/>
      </left>
      <right style="dotted">
        <color auto="1"/>
      </right>
      <top/>
      <bottom style="dotted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hair">
        <color auto="1"/>
      </left>
      <right style="thick">
        <color auto="1"/>
      </right>
      <top style="hair">
        <color auto="1"/>
      </top>
      <bottom style="hair">
        <color auto="1"/>
      </bottom>
      <diagonal/>
    </border>
    <border>
      <left style="thick">
        <color auto="1"/>
      </left>
      <right style="thick">
        <color auto="1"/>
      </right>
      <top style="hair">
        <color auto="1"/>
      </top>
      <bottom style="hair">
        <color auto="1"/>
      </bottom>
      <diagonal/>
    </border>
    <border>
      <left style="thick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hair">
        <color auto="1"/>
      </left>
      <right style="thick">
        <color auto="1"/>
      </right>
      <top style="hair">
        <color auto="1"/>
      </top>
      <bottom/>
      <diagonal/>
    </border>
    <border>
      <left style="thick">
        <color auto="1"/>
      </left>
      <right style="thick">
        <color auto="1"/>
      </right>
      <top style="hair">
        <color auto="1"/>
      </top>
      <bottom/>
      <diagonal/>
    </border>
    <border>
      <left style="thick">
        <color auto="1"/>
      </left>
      <right style="hair">
        <color auto="1"/>
      </right>
      <top style="hair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indexed="64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</borders>
  <cellStyleXfs count="368">
    <xf numFmtId="0" fontId="0" fillId="0" borderId="0"/>
    <xf numFmtId="205" fontId="63" fillId="0" borderId="0">
      <protection locked="0"/>
    </xf>
    <xf numFmtId="194" fontId="63" fillId="0" borderId="0">
      <protection locked="0"/>
    </xf>
    <xf numFmtId="193" fontId="63" fillId="0" borderId="0">
      <protection locked="0"/>
    </xf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5" borderId="0" applyNumberFormat="0" applyBorder="0" applyAlignment="0" applyProtection="0"/>
    <xf numFmtId="0" fontId="6" fillId="8" borderId="0" applyNumberFormat="0" applyBorder="0" applyAlignment="0" applyProtection="0"/>
    <xf numFmtId="0" fontId="6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8" fillId="4" borderId="0" applyNumberFormat="0" applyBorder="0" applyAlignment="0" applyProtection="0"/>
    <xf numFmtId="0" fontId="9" fillId="16" borderId="1" applyNumberFormat="0" applyAlignment="0" applyProtection="0"/>
    <xf numFmtId="0" fontId="10" fillId="17" borderId="2" applyNumberFormat="0" applyAlignment="0" applyProtection="0"/>
    <xf numFmtId="0" fontId="11" fillId="0" borderId="3" applyNumberFormat="0" applyFill="0" applyAlignment="0" applyProtection="0"/>
    <xf numFmtId="0" fontId="12" fillId="0" borderId="0" applyNumberFormat="0" applyFill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21" borderId="0" applyNumberFormat="0" applyBorder="0" applyAlignment="0" applyProtection="0"/>
    <xf numFmtId="0" fontId="13" fillId="7" borderId="1" applyNumberFormat="0" applyAlignment="0" applyProtection="0"/>
    <xf numFmtId="0" fontId="23" fillId="0" borderId="0">
      <alignment vertical="top"/>
    </xf>
    <xf numFmtId="185" fontId="63" fillId="0" borderId="0" applyFont="0" applyFill="0" applyBorder="0" applyAlignment="0" applyProtection="0"/>
    <xf numFmtId="0" fontId="14" fillId="3" borderId="0" applyNumberFormat="0" applyBorder="0" applyAlignment="0" applyProtection="0"/>
    <xf numFmtId="175" fontId="63" fillId="0" borderId="0" applyFont="0" applyFill="0" applyBorder="0" applyAlignment="0" applyProtection="0"/>
    <xf numFmtId="2" fontId="4" fillId="0" borderId="4" applyFont="0" applyBorder="0"/>
    <xf numFmtId="175" fontId="63" fillId="0" borderId="0" applyFont="0" applyFill="0" applyBorder="0" applyAlignment="0" applyProtection="0"/>
    <xf numFmtId="175" fontId="63" fillId="0" borderId="0" applyFont="0" applyFill="0" applyBorder="0" applyAlignment="0" applyProtection="0"/>
    <xf numFmtId="175" fontId="63" fillId="0" borderId="0" applyFont="0" applyFill="0" applyBorder="0" applyAlignment="0" applyProtection="0"/>
    <xf numFmtId="173" fontId="63" fillId="0" borderId="0" applyFont="0" applyFill="0" applyBorder="0" applyAlignment="0" applyProtection="0"/>
    <xf numFmtId="173" fontId="63" fillId="0" borderId="0" applyFont="0" applyFill="0" applyBorder="0" applyAlignment="0" applyProtection="0"/>
    <xf numFmtId="175" fontId="63" fillId="0" borderId="0" applyFont="0" applyFill="0" applyBorder="0" applyAlignment="0" applyProtection="0"/>
    <xf numFmtId="43" fontId="63" fillId="0" borderId="0" applyFont="0" applyFill="0" applyBorder="0" applyAlignment="0" applyProtection="0"/>
    <xf numFmtId="180" fontId="63" fillId="0" borderId="0" applyFont="0" applyFill="0" applyBorder="0" applyAlignment="0" applyProtection="0"/>
    <xf numFmtId="177" fontId="63" fillId="0" borderId="0" applyFont="0" applyFill="0" applyBorder="0" applyAlignment="0" applyProtection="0"/>
    <xf numFmtId="177" fontId="63" fillId="0" borderId="0" applyFont="0" applyFill="0" applyBorder="0" applyAlignment="0" applyProtection="0"/>
    <xf numFmtId="177" fontId="63" fillId="0" borderId="0" applyFont="0" applyFill="0" applyBorder="0" applyAlignment="0" applyProtection="0"/>
    <xf numFmtId="180" fontId="63" fillId="0" borderId="0" applyFont="0" applyFill="0" applyBorder="0" applyAlignment="0" applyProtection="0"/>
    <xf numFmtId="176" fontId="63" fillId="0" borderId="0" applyFont="0" applyFill="0" applyBorder="0" applyAlignment="0" applyProtection="0"/>
    <xf numFmtId="43" fontId="6" fillId="0" borderId="0" applyFont="0" applyFill="0" applyBorder="0" applyAlignment="0" applyProtection="0"/>
    <xf numFmtId="176" fontId="63" fillId="0" borderId="0" applyFont="0" applyFill="0" applyBorder="0" applyAlignment="0" applyProtection="0"/>
    <xf numFmtId="43" fontId="63" fillId="0" borderId="0" applyFont="0" applyFill="0" applyBorder="0" applyAlignment="0" applyProtection="0"/>
    <xf numFmtId="43" fontId="63" fillId="0" borderId="0" applyFont="0" applyFill="0" applyBorder="0" applyAlignment="0" applyProtection="0"/>
    <xf numFmtId="175" fontId="63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3" fillId="0" borderId="0" applyFont="0" applyFill="0" applyBorder="0" applyAlignment="0" applyProtection="0"/>
    <xf numFmtId="175" fontId="63" fillId="0" borderId="0" applyFont="0" applyFill="0" applyBorder="0" applyAlignment="0" applyProtection="0"/>
    <xf numFmtId="175" fontId="63" fillId="0" borderId="0" applyFont="0" applyFill="0" applyBorder="0" applyAlignment="0" applyProtection="0"/>
    <xf numFmtId="175" fontId="63" fillId="0" borderId="0" applyFont="0" applyFill="0" applyBorder="0" applyAlignment="0" applyProtection="0"/>
    <xf numFmtId="175" fontId="63" fillId="0" borderId="0" applyFont="0" applyFill="0" applyBorder="0" applyAlignment="0" applyProtection="0"/>
    <xf numFmtId="181" fontId="63" fillId="0" borderId="0" applyFont="0" applyFill="0" applyBorder="0" applyAlignment="0" applyProtection="0"/>
    <xf numFmtId="171" fontId="6" fillId="0" borderId="0" applyFont="0" applyFill="0" applyBorder="0" applyAlignment="0" applyProtection="0"/>
    <xf numFmtId="172" fontId="63" fillId="0" borderId="0" applyFont="0" applyFill="0" applyBorder="0" applyAlignment="0" applyProtection="0"/>
    <xf numFmtId="179" fontId="63" fillId="0" borderId="0" applyFont="0" applyFill="0" applyBorder="0" applyAlignment="0" applyProtection="0"/>
    <xf numFmtId="169" fontId="63" fillId="0" borderId="0" applyFont="0" applyFill="0" applyBorder="0" applyAlignment="0" applyProtection="0"/>
    <xf numFmtId="179" fontId="63" fillId="0" borderId="0" applyFont="0" applyFill="0" applyBorder="0" applyAlignment="0" applyProtection="0"/>
    <xf numFmtId="169" fontId="63" fillId="0" borderId="0" applyFont="0" applyFill="0" applyBorder="0" applyAlignment="0" applyProtection="0"/>
    <xf numFmtId="169" fontId="63" fillId="0" borderId="0" applyFont="0" applyFill="0" applyBorder="0" applyAlignment="0" applyProtection="0"/>
    <xf numFmtId="172" fontId="63" fillId="0" borderId="0" applyFont="0" applyFill="0" applyBorder="0" applyAlignment="0" applyProtection="0"/>
    <xf numFmtId="174" fontId="63" fillId="0" borderId="0" applyFont="0" applyFill="0" applyBorder="0" applyAlignment="0" applyProtection="0"/>
    <xf numFmtId="174" fontId="63" fillId="0" borderId="0" applyFont="0" applyFill="0" applyBorder="0" applyAlignment="0" applyProtection="0"/>
    <xf numFmtId="0" fontId="15" fillId="22" borderId="0" applyNumberFormat="0" applyBorder="0" applyAlignment="0" applyProtection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" fillId="0" borderId="0"/>
    <xf numFmtId="0" fontId="3" fillId="0" borderId="0"/>
    <xf numFmtId="0" fontId="3" fillId="0" borderId="0"/>
    <xf numFmtId="0" fontId="63" fillId="0" borderId="0"/>
    <xf numFmtId="0" fontId="63" fillId="0" borderId="0"/>
    <xf numFmtId="0" fontId="63" fillId="0" borderId="0"/>
    <xf numFmtId="0" fontId="63" fillId="23" borderId="5" applyNumberFormat="0" applyFont="0" applyAlignment="0" applyProtection="0"/>
    <xf numFmtId="9" fontId="6" fillId="0" borderId="0" applyFont="0" applyFill="0" applyBorder="0" applyAlignment="0" applyProtection="0"/>
    <xf numFmtId="9" fontId="6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63" fillId="0" borderId="0" applyFont="0" applyFill="0" applyBorder="0" applyAlignment="0" applyProtection="0"/>
    <xf numFmtId="9" fontId="63" fillId="0" borderId="0" applyFont="0" applyFill="0" applyBorder="0" applyAlignment="0" applyProtection="0"/>
    <xf numFmtId="9" fontId="63" fillId="0" borderId="0" applyFont="0" applyFill="0" applyBorder="0" applyAlignment="0" applyProtection="0"/>
    <xf numFmtId="9" fontId="63" fillId="0" borderId="0" applyFont="0" applyFill="0" applyBorder="0" applyAlignment="0" applyProtection="0"/>
    <xf numFmtId="9" fontId="63" fillId="0" borderId="0" applyFont="0" applyFill="0" applyBorder="0" applyAlignment="0" applyProtection="0"/>
    <xf numFmtId="9" fontId="63" fillId="0" borderId="0" applyFont="0" applyFill="0" applyBorder="0" applyAlignment="0" applyProtection="0"/>
    <xf numFmtId="9" fontId="63" fillId="0" borderId="0" applyFont="0" applyFill="0" applyBorder="0" applyAlignment="0" applyProtection="0"/>
    <xf numFmtId="9" fontId="63" fillId="0" borderId="0" applyFont="0" applyFill="0" applyBorder="0" applyAlignment="0" applyProtection="0"/>
    <xf numFmtId="9" fontId="63" fillId="0" borderId="0" applyFont="0" applyFill="0" applyBorder="0" applyAlignment="0" applyProtection="0"/>
    <xf numFmtId="9" fontId="63" fillId="0" borderId="0" applyFont="0" applyFill="0" applyBorder="0" applyAlignment="0" applyProtection="0"/>
    <xf numFmtId="9" fontId="63" fillId="0" borderId="0" applyFont="0" applyFill="0" applyBorder="0" applyAlignment="0" applyProtection="0"/>
    <xf numFmtId="9" fontId="63" fillId="0" borderId="0" applyFont="0" applyFill="0" applyBorder="0" applyAlignment="0" applyProtection="0"/>
    <xf numFmtId="9" fontId="63" fillId="0" borderId="0" applyFont="0" applyFill="0" applyBorder="0" applyAlignment="0" applyProtection="0"/>
    <xf numFmtId="9" fontId="63" fillId="0" borderId="0" applyFont="0" applyFill="0" applyBorder="0" applyAlignment="0" applyProtection="0"/>
    <xf numFmtId="9" fontId="63" fillId="0" borderId="0" applyFont="0" applyFill="0" applyBorder="0" applyAlignment="0" applyProtection="0"/>
    <xf numFmtId="9" fontId="63" fillId="0" borderId="0" applyFont="0" applyFill="0" applyBorder="0" applyAlignment="0" applyProtection="0"/>
    <xf numFmtId="9" fontId="63" fillId="0" borderId="0" applyFont="0" applyFill="0" applyBorder="0" applyAlignment="0" applyProtection="0"/>
    <xf numFmtId="9" fontId="63" fillId="0" borderId="0" applyFont="0" applyFill="0" applyBorder="0" applyAlignment="0" applyProtection="0"/>
    <xf numFmtId="9" fontId="63" fillId="0" borderId="0" applyFont="0" applyFill="0" applyBorder="0" applyAlignment="0" applyProtection="0"/>
    <xf numFmtId="0" fontId="16" fillId="16" borderId="6" applyNumberFormat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20" fillId="0" borderId="7" applyNumberFormat="0" applyFill="0" applyAlignment="0" applyProtection="0"/>
    <xf numFmtId="0" fontId="21" fillId="0" borderId="8" applyNumberFormat="0" applyFill="0" applyAlignment="0" applyProtection="0"/>
    <xf numFmtId="0" fontId="12" fillId="0" borderId="9" applyNumberFormat="0" applyFill="0" applyAlignment="0" applyProtection="0"/>
    <xf numFmtId="0" fontId="19" fillId="0" borderId="0" applyNumberFormat="0" applyFill="0" applyBorder="0" applyAlignment="0" applyProtection="0"/>
    <xf numFmtId="0" fontId="22" fillId="0" borderId="10" applyNumberFormat="0" applyFill="0" applyAlignment="0" applyProtection="0"/>
    <xf numFmtId="175" fontId="63" fillId="0" borderId="0" applyFont="0" applyFill="0" applyBorder="0" applyAlignment="0" applyProtection="0"/>
    <xf numFmtId="0" fontId="63" fillId="0" borderId="0"/>
    <xf numFmtId="9" fontId="63" fillId="0" borderId="0" applyFont="0" applyFill="0" applyBorder="0" applyAlignment="0" applyProtection="0"/>
    <xf numFmtId="0" fontId="63" fillId="0" borderId="0"/>
    <xf numFmtId="179" fontId="63" fillId="0" borderId="0" applyFont="0" applyFill="0" applyBorder="0" applyAlignment="0" applyProtection="0"/>
    <xf numFmtId="0" fontId="3" fillId="0" borderId="0"/>
    <xf numFmtId="0" fontId="63" fillId="0" borderId="0"/>
    <xf numFmtId="0" fontId="63" fillId="0" borderId="0"/>
    <xf numFmtId="0" fontId="3" fillId="0" borderId="0"/>
    <xf numFmtId="165" fontId="3" fillId="0" borderId="0" applyFont="0" applyFill="0" applyBorder="0" applyAlignment="0" applyProtection="0"/>
    <xf numFmtId="0" fontId="63" fillId="0" borderId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5" borderId="0" applyNumberFormat="0" applyBorder="0" applyAlignment="0" applyProtection="0"/>
    <xf numFmtId="0" fontId="6" fillId="8" borderId="0" applyNumberFormat="0" applyBorder="0" applyAlignment="0" applyProtection="0"/>
    <xf numFmtId="0" fontId="6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8" fillId="4" borderId="0" applyNumberFormat="0" applyBorder="0" applyAlignment="0" applyProtection="0"/>
    <xf numFmtId="0" fontId="9" fillId="16" borderId="1" applyNumberFormat="0" applyAlignment="0" applyProtection="0"/>
    <xf numFmtId="0" fontId="63" fillId="0" borderId="0"/>
    <xf numFmtId="0" fontId="10" fillId="17" borderId="2" applyNumberFormat="0" applyAlignment="0" applyProtection="0"/>
    <xf numFmtId="0" fontId="11" fillId="0" borderId="3" applyNumberFormat="0" applyFill="0" applyAlignment="0" applyProtection="0"/>
    <xf numFmtId="190" fontId="4" fillId="0" borderId="11">
      <alignment horizontal="right"/>
    </xf>
    <xf numFmtId="190" fontId="4" fillId="0" borderId="11">
      <alignment horizontal="right"/>
    </xf>
    <xf numFmtId="2" fontId="4" fillId="0" borderId="0"/>
    <xf numFmtId="2" fontId="4" fillId="0" borderId="0"/>
    <xf numFmtId="2" fontId="4" fillId="0" borderId="0"/>
    <xf numFmtId="191" fontId="4" fillId="0" borderId="0"/>
    <xf numFmtId="191" fontId="4" fillId="0" borderId="0"/>
    <xf numFmtId="191" fontId="4" fillId="0" borderId="0"/>
    <xf numFmtId="192" fontId="5" fillId="0" borderId="0"/>
    <xf numFmtId="192" fontId="5" fillId="0" borderId="0"/>
    <xf numFmtId="192" fontId="5" fillId="0" borderId="0"/>
    <xf numFmtId="190" fontId="4" fillId="0" borderId="11">
      <alignment horizontal="right"/>
    </xf>
    <xf numFmtId="3" fontId="30" fillId="0" borderId="0" applyFont="0" applyFill="0" applyBorder="0" applyAlignment="0" applyProtection="0"/>
    <xf numFmtId="195" fontId="30" fillId="0" borderId="0" applyFont="0" applyFill="0" applyBorder="0" applyAlignment="0" applyProtection="0"/>
    <xf numFmtId="196" fontId="63" fillId="0" borderId="0">
      <protection locked="0"/>
    </xf>
    <xf numFmtId="0" fontId="12" fillId="0" borderId="0" applyNumberFormat="0" applyFill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21" borderId="0" applyNumberFormat="0" applyBorder="0" applyAlignment="0" applyProtection="0"/>
    <xf numFmtId="0" fontId="13" fillId="7" borderId="1" applyNumberFormat="0" applyAlignment="0" applyProtection="0"/>
    <xf numFmtId="197" fontId="31" fillId="0" borderId="0">
      <protection locked="0"/>
    </xf>
    <xf numFmtId="197" fontId="31" fillId="0" borderId="0">
      <protection locked="0"/>
    </xf>
    <xf numFmtId="197" fontId="31" fillId="0" borderId="0">
      <protection locked="0"/>
    </xf>
    <xf numFmtId="197" fontId="31" fillId="0" borderId="0">
      <protection locked="0"/>
    </xf>
    <xf numFmtId="197" fontId="31" fillId="0" borderId="0">
      <protection locked="0"/>
    </xf>
    <xf numFmtId="197" fontId="31" fillId="0" borderId="0">
      <protection locked="0"/>
    </xf>
    <xf numFmtId="197" fontId="31" fillId="0" borderId="0">
      <protection locked="0"/>
    </xf>
    <xf numFmtId="198" fontId="63" fillId="0" borderId="0">
      <protection locked="0"/>
    </xf>
    <xf numFmtId="0" fontId="32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199" fontId="63" fillId="0" borderId="0">
      <protection locked="0"/>
    </xf>
    <xf numFmtId="199" fontId="63" fillId="0" borderId="0">
      <protection locked="0"/>
    </xf>
    <xf numFmtId="0" fontId="14" fillId="3" borderId="0" applyNumberFormat="0" applyBorder="0" applyAlignment="0" applyProtection="0"/>
    <xf numFmtId="200" fontId="4" fillId="0" borderId="0">
      <alignment horizontal="right"/>
    </xf>
    <xf numFmtId="200" fontId="4" fillId="0" borderId="0">
      <alignment horizontal="right"/>
    </xf>
    <xf numFmtId="200" fontId="4" fillId="0" borderId="0">
      <alignment horizontal="right"/>
    </xf>
    <xf numFmtId="201" fontId="4" fillId="0" borderId="0" applyFont="0" applyFill="0" applyBorder="0"/>
    <xf numFmtId="201" fontId="4" fillId="0" borderId="0" applyFont="0" applyFill="0" applyBorder="0"/>
    <xf numFmtId="2" fontId="4" fillId="0" borderId="4" applyFont="0" applyBorder="0"/>
    <xf numFmtId="43" fontId="6" fillId="0" borderId="0" applyFont="0" applyFill="0" applyBorder="0" applyAlignment="0" applyProtection="0"/>
    <xf numFmtId="175" fontId="63" fillId="0" borderId="0" applyFont="0" applyFill="0" applyBorder="0" applyAlignment="0" applyProtection="0"/>
    <xf numFmtId="43" fontId="63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202" fontId="4" fillId="0" borderId="0">
      <alignment horizontal="right"/>
    </xf>
    <xf numFmtId="202" fontId="4" fillId="0" borderId="0">
      <alignment horizontal="right"/>
    </xf>
    <xf numFmtId="202" fontId="4" fillId="0" borderId="0">
      <alignment horizontal="right"/>
    </xf>
    <xf numFmtId="203" fontId="63" fillId="0" borderId="0" applyFont="0" applyFill="0" applyBorder="0" applyAlignment="0" applyProtection="0"/>
    <xf numFmtId="203" fontId="63" fillId="0" borderId="0" applyFont="0" applyFill="0" applyBorder="0" applyAlignment="0" applyProtection="0"/>
    <xf numFmtId="168" fontId="63" fillId="0" borderId="0" applyFont="0" applyFill="0" applyBorder="0" applyAlignment="0" applyProtection="0"/>
    <xf numFmtId="171" fontId="63" fillId="0" borderId="0" applyFont="0" applyFill="0" applyBorder="0" applyAlignment="0" applyProtection="0"/>
    <xf numFmtId="203" fontId="63" fillId="0" borderId="0" applyFont="0" applyFill="0" applyBorder="0" applyAlignment="0" applyProtection="0"/>
    <xf numFmtId="203" fontId="63" fillId="0" borderId="0" applyFont="0" applyFill="0" applyBorder="0" applyAlignment="0" applyProtection="0"/>
    <xf numFmtId="203" fontId="63" fillId="0" borderId="0" applyFont="0" applyFill="0" applyBorder="0" applyAlignment="0" applyProtection="0"/>
    <xf numFmtId="203" fontId="63" fillId="0" borderId="0" applyFont="0" applyFill="0" applyBorder="0" applyAlignment="0" applyProtection="0"/>
    <xf numFmtId="203" fontId="63" fillId="0" borderId="0" applyFont="0" applyFill="0" applyBorder="0" applyAlignment="0" applyProtection="0"/>
    <xf numFmtId="203" fontId="63" fillId="0" borderId="0" applyFont="0" applyFill="0" applyBorder="0" applyAlignment="0" applyProtection="0"/>
    <xf numFmtId="168" fontId="63" fillId="0" borderId="0" applyFont="0" applyFill="0" applyBorder="0" applyAlignment="0" applyProtection="0"/>
    <xf numFmtId="171" fontId="6" fillId="0" borderId="0" applyFont="0" applyFill="0" applyBorder="0" applyAlignment="0" applyProtection="0"/>
    <xf numFmtId="195" fontId="35" fillId="0" borderId="0" applyFont="0" applyFill="0" applyBorder="0" applyAlignment="0" applyProtection="0"/>
    <xf numFmtId="0" fontId="15" fillId="22" borderId="0" applyNumberFormat="0" applyBorder="0" applyAlignment="0" applyProtection="0"/>
    <xf numFmtId="204" fontId="4" fillId="0" borderId="0" applyFont="0" applyFill="0" applyBorder="0"/>
    <xf numFmtId="204" fontId="4" fillId="0" borderId="0" applyFont="0" applyFill="0" applyBorder="0"/>
    <xf numFmtId="0" fontId="63" fillId="0" borderId="0"/>
    <xf numFmtId="0" fontId="63" fillId="0" borderId="0"/>
    <xf numFmtId="0" fontId="34" fillId="0" borderId="0"/>
    <xf numFmtId="0" fontId="3" fillId="0" borderId="0"/>
    <xf numFmtId="0" fontId="34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36" fillId="0" borderId="0"/>
    <xf numFmtId="0" fontId="63" fillId="0" borderId="0"/>
    <xf numFmtId="0" fontId="63" fillId="23" borderId="5" applyNumberFormat="0" applyFont="0" applyAlignment="0" applyProtection="0"/>
    <xf numFmtId="9" fontId="63" fillId="0" borderId="0" applyFont="0" applyFill="0" applyBorder="0" applyAlignment="0" applyProtection="0"/>
    <xf numFmtId="9" fontId="63" fillId="0" borderId="0" applyFont="0" applyFill="0" applyBorder="0" applyAlignment="0" applyProtection="0"/>
    <xf numFmtId="9" fontId="63" fillId="0" borderId="0" applyFont="0" applyFill="0" applyBorder="0" applyAlignment="0" applyProtection="0"/>
    <xf numFmtId="9" fontId="63" fillId="0" borderId="0" applyFont="0" applyFill="0" applyBorder="0" applyAlignment="0" applyProtection="0"/>
    <xf numFmtId="9" fontId="34" fillId="0" borderId="0" applyFont="0" applyFill="0" applyBorder="0" applyAlignment="0" applyProtection="0"/>
    <xf numFmtId="0" fontId="37" fillId="0" borderId="0">
      <alignment vertical="top"/>
    </xf>
    <xf numFmtId="0" fontId="16" fillId="16" borderId="6" applyNumberFormat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20" fillId="0" borderId="7" applyNumberFormat="0" applyFill="0" applyAlignment="0" applyProtection="0"/>
    <xf numFmtId="0" fontId="21" fillId="0" borderId="8" applyNumberFormat="0" applyFill="0" applyAlignment="0" applyProtection="0"/>
    <xf numFmtId="0" fontId="12" fillId="0" borderId="9" applyNumberFormat="0" applyFill="0" applyAlignment="0" applyProtection="0"/>
    <xf numFmtId="0" fontId="19" fillId="0" borderId="0" applyNumberFormat="0" applyFill="0" applyBorder="0" applyAlignment="0" applyProtection="0"/>
    <xf numFmtId="199" fontId="63" fillId="0" borderId="12">
      <protection locked="0"/>
    </xf>
    <xf numFmtId="167" fontId="63" fillId="0" borderId="0" applyFont="0" applyFill="0" applyBorder="0" applyAlignment="0" applyProtection="0"/>
    <xf numFmtId="0" fontId="64" fillId="0" borderId="0" applyNumberFormat="0" applyFill="0" applyBorder="0" applyAlignment="0" applyProtection="0">
      <alignment vertical="top"/>
      <protection locked="0"/>
    </xf>
    <xf numFmtId="0" fontId="2" fillId="0" borderId="0"/>
    <xf numFmtId="167" fontId="2" fillId="0" borderId="0" applyFont="0" applyFill="0" applyBorder="0" applyAlignment="0" applyProtection="0"/>
    <xf numFmtId="0" fontId="1" fillId="0" borderId="0"/>
    <xf numFmtId="168" fontId="1" fillId="0" borderId="0" applyFont="0" applyFill="0" applyBorder="0" applyAlignment="0" applyProtection="0"/>
    <xf numFmtId="0" fontId="66" fillId="0" borderId="0"/>
    <xf numFmtId="165" fontId="66" fillId="0" borderId="0" applyFont="0" applyFill="0" applyBorder="0" applyAlignment="0" applyProtection="0"/>
    <xf numFmtId="175" fontId="63" fillId="0" borderId="0" applyFont="0" applyFill="0" applyBorder="0" applyAlignment="0" applyProtection="0"/>
    <xf numFmtId="171" fontId="63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209" fontId="1" fillId="0" borderId="0" applyFont="0" applyFill="0" applyBorder="0" applyAlignment="0" applyProtection="0"/>
    <xf numFmtId="0" fontId="63" fillId="0" borderId="0"/>
    <xf numFmtId="0" fontId="67" fillId="0" borderId="0"/>
    <xf numFmtId="166" fontId="67" fillId="0" borderId="0" applyFont="0" applyFill="0" applyBorder="0" applyAlignment="0" applyProtection="0"/>
    <xf numFmtId="0" fontId="67" fillId="0" borderId="0"/>
    <xf numFmtId="165" fontId="67" fillId="0" borderId="0" applyFont="0" applyFill="0" applyBorder="0" applyAlignment="0" applyProtection="0"/>
    <xf numFmtId="164" fontId="67" fillId="0" borderId="0" applyFont="0" applyFill="0" applyBorder="0" applyAlignment="0" applyProtection="0"/>
    <xf numFmtId="0" fontId="1" fillId="0" borderId="0"/>
    <xf numFmtId="9" fontId="63" fillId="0" borderId="0" applyFont="0" applyFill="0" applyBorder="0" applyAlignment="0" applyProtection="0"/>
    <xf numFmtId="165" fontId="63" fillId="0" borderId="0" applyFont="0" applyFill="0" applyBorder="0" applyAlignment="0" applyProtection="0"/>
    <xf numFmtId="0" fontId="63" fillId="0" borderId="0"/>
    <xf numFmtId="167" fontId="1" fillId="0" borderId="0" applyFont="0" applyFill="0" applyBorder="0" applyAlignment="0" applyProtection="0"/>
    <xf numFmtId="0" fontId="4" fillId="0" borderId="0"/>
    <xf numFmtId="0" fontId="1" fillId="0" borderId="0"/>
    <xf numFmtId="165" fontId="6" fillId="0" borderId="0" applyFont="0" applyFill="0" applyBorder="0" applyAlignment="0" applyProtection="0"/>
    <xf numFmtId="168" fontId="1" fillId="0" borderId="0" applyFont="0" applyFill="0" applyBorder="0" applyAlignment="0" applyProtection="0"/>
    <xf numFmtId="165" fontId="66" fillId="0" borderId="0" applyFont="0" applyFill="0" applyBorder="0" applyAlignment="0" applyProtection="0"/>
    <xf numFmtId="165" fontId="1" fillId="0" borderId="0" applyFont="0" applyFill="0" applyBorder="0" applyAlignment="0" applyProtection="0"/>
    <xf numFmtId="166" fontId="67" fillId="0" borderId="0" applyFont="0" applyFill="0" applyBorder="0" applyAlignment="0" applyProtection="0"/>
    <xf numFmtId="0" fontId="67" fillId="0" borderId="0"/>
    <xf numFmtId="165" fontId="67" fillId="0" borderId="0" applyFont="0" applyFill="0" applyBorder="0" applyAlignment="0" applyProtection="0"/>
    <xf numFmtId="164" fontId="67" fillId="0" borderId="0" applyFont="0" applyFill="0" applyBorder="0" applyAlignment="0" applyProtection="0"/>
    <xf numFmtId="165" fontId="63" fillId="0" borderId="0" applyFont="0" applyFill="0" applyBorder="0" applyAlignment="0" applyProtection="0"/>
    <xf numFmtId="167" fontId="1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8" fillId="0" borderId="0"/>
    <xf numFmtId="166" fontId="68" fillId="0" borderId="0" applyFont="0" applyFill="0" applyBorder="0" applyAlignment="0" applyProtection="0"/>
    <xf numFmtId="9" fontId="68" fillId="0" borderId="0" applyFont="0" applyFill="0" applyBorder="0" applyAlignment="0" applyProtection="0"/>
    <xf numFmtId="167" fontId="68" fillId="0" borderId="0" applyFont="0" applyFill="0" applyBorder="0" applyAlignment="0" applyProtection="0"/>
    <xf numFmtId="0" fontId="1" fillId="0" borderId="0"/>
    <xf numFmtId="0" fontId="66" fillId="0" borderId="0"/>
    <xf numFmtId="0" fontId="63" fillId="0" borderId="0"/>
    <xf numFmtId="0" fontId="66" fillId="0" borderId="0"/>
    <xf numFmtId="164" fontId="68" fillId="0" borderId="0" applyFont="0" applyFill="0" applyBorder="0" applyAlignment="0" applyProtection="0"/>
    <xf numFmtId="210" fontId="68" fillId="0" borderId="0" applyFont="0" applyFill="0" applyBorder="0" applyAlignment="0" applyProtection="0"/>
    <xf numFmtId="168" fontId="68" fillId="0" borderId="0" applyFont="0" applyFill="0" applyBorder="0" applyAlignment="0" applyProtection="0"/>
    <xf numFmtId="0" fontId="1" fillId="0" borderId="0"/>
    <xf numFmtId="0" fontId="66" fillId="0" borderId="0"/>
    <xf numFmtId="0" fontId="68" fillId="0" borderId="0"/>
    <xf numFmtId="166" fontId="68" fillId="0" borderId="0" applyFont="0" applyFill="0" applyBorder="0" applyAlignment="0" applyProtection="0"/>
    <xf numFmtId="9" fontId="68" fillId="0" borderId="0" applyFon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21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5" fontId="66" fillId="0" borderId="0" applyFont="0" applyFill="0" applyBorder="0" applyAlignment="0" applyProtection="0"/>
    <xf numFmtId="166" fontId="67" fillId="0" borderId="0" applyFont="0" applyFill="0" applyBorder="0" applyAlignment="0" applyProtection="0"/>
    <xf numFmtId="165" fontId="67" fillId="0" borderId="0" applyFont="0" applyFill="0" applyBorder="0" applyAlignment="0" applyProtection="0"/>
    <xf numFmtId="164" fontId="67" fillId="0" borderId="0" applyFont="0" applyFill="0" applyBorder="0" applyAlignment="0" applyProtection="0"/>
    <xf numFmtId="167" fontId="1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6" fillId="0" borderId="0" applyFont="0" applyFill="0" applyBorder="0" applyAlignment="0" applyProtection="0"/>
    <xf numFmtId="165" fontId="1" fillId="0" borderId="0" applyFont="0" applyFill="0" applyBorder="0" applyAlignment="0" applyProtection="0"/>
    <xf numFmtId="166" fontId="67" fillId="0" borderId="0" applyFont="0" applyFill="0" applyBorder="0" applyAlignment="0" applyProtection="0"/>
    <xf numFmtId="165" fontId="67" fillId="0" borderId="0" applyFont="0" applyFill="0" applyBorder="0" applyAlignment="0" applyProtection="0"/>
    <xf numFmtId="164" fontId="67" fillId="0" borderId="0" applyFont="0" applyFill="0" applyBorder="0" applyAlignment="0" applyProtection="0"/>
    <xf numFmtId="165" fontId="63" fillId="0" borderId="0" applyFont="0" applyFill="0" applyBorder="0" applyAlignment="0" applyProtection="0"/>
    <xf numFmtId="167" fontId="1" fillId="0" borderId="0" applyFont="0" applyFill="0" applyBorder="0" applyAlignment="0" applyProtection="0"/>
    <xf numFmtId="165" fontId="6" fillId="0" borderId="0" applyFont="0" applyFill="0" applyBorder="0" applyAlignment="0" applyProtection="0"/>
    <xf numFmtId="166" fontId="68" fillId="0" borderId="0" applyFont="0" applyFill="0" applyBorder="0" applyAlignment="0" applyProtection="0"/>
    <xf numFmtId="167" fontId="68" fillId="0" borderId="0" applyFont="0" applyFill="0" applyBorder="0" applyAlignment="0" applyProtection="0"/>
    <xf numFmtId="164" fontId="68" fillId="0" borderId="0" applyFont="0" applyFill="0" applyBorder="0" applyAlignment="0" applyProtection="0"/>
    <xf numFmtId="166" fontId="68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66" fillId="0" borderId="0" applyFont="0" applyFill="0" applyBorder="0" applyAlignment="0" applyProtection="0"/>
    <xf numFmtId="166" fontId="67" fillId="0" borderId="0" applyFont="0" applyFill="0" applyBorder="0" applyAlignment="0" applyProtection="0"/>
    <xf numFmtId="165" fontId="67" fillId="0" borderId="0" applyFont="0" applyFill="0" applyBorder="0" applyAlignment="0" applyProtection="0"/>
    <xf numFmtId="164" fontId="67" fillId="0" borderId="0" applyFont="0" applyFill="0" applyBorder="0" applyAlignment="0" applyProtection="0"/>
    <xf numFmtId="167" fontId="1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6" fillId="0" borderId="0" applyFont="0" applyFill="0" applyBorder="0" applyAlignment="0" applyProtection="0"/>
    <xf numFmtId="165" fontId="1" fillId="0" borderId="0" applyFont="0" applyFill="0" applyBorder="0" applyAlignment="0" applyProtection="0"/>
    <xf numFmtId="166" fontId="67" fillId="0" borderId="0" applyFont="0" applyFill="0" applyBorder="0" applyAlignment="0" applyProtection="0"/>
    <xf numFmtId="165" fontId="67" fillId="0" borderId="0" applyFont="0" applyFill="0" applyBorder="0" applyAlignment="0" applyProtection="0"/>
    <xf numFmtId="164" fontId="67" fillId="0" borderId="0" applyFont="0" applyFill="0" applyBorder="0" applyAlignment="0" applyProtection="0"/>
    <xf numFmtId="165" fontId="63" fillId="0" borderId="0" applyFont="0" applyFill="0" applyBorder="0" applyAlignment="0" applyProtection="0"/>
    <xf numFmtId="167" fontId="1" fillId="0" borderId="0" applyFont="0" applyFill="0" applyBorder="0" applyAlignment="0" applyProtection="0"/>
    <xf numFmtId="165" fontId="6" fillId="0" borderId="0" applyFont="0" applyFill="0" applyBorder="0" applyAlignment="0" applyProtection="0"/>
    <xf numFmtId="167" fontId="68" fillId="0" borderId="0" applyFont="0" applyFill="0" applyBorder="0" applyAlignment="0" applyProtection="0"/>
    <xf numFmtId="164" fontId="68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66" fillId="0" borderId="0" applyFont="0" applyFill="0" applyBorder="0" applyAlignment="0" applyProtection="0"/>
    <xf numFmtId="166" fontId="67" fillId="0" borderId="0" applyFont="0" applyFill="0" applyBorder="0" applyAlignment="0" applyProtection="0"/>
    <xf numFmtId="165" fontId="67" fillId="0" borderId="0" applyFont="0" applyFill="0" applyBorder="0" applyAlignment="0" applyProtection="0"/>
    <xf numFmtId="164" fontId="67" fillId="0" borderId="0" applyFont="0" applyFill="0" applyBorder="0" applyAlignment="0" applyProtection="0"/>
    <xf numFmtId="167" fontId="1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6" fillId="0" borderId="0" applyFont="0" applyFill="0" applyBorder="0" applyAlignment="0" applyProtection="0"/>
    <xf numFmtId="165" fontId="1" fillId="0" borderId="0" applyFont="0" applyFill="0" applyBorder="0" applyAlignment="0" applyProtection="0"/>
    <xf numFmtId="166" fontId="67" fillId="0" borderId="0" applyFont="0" applyFill="0" applyBorder="0" applyAlignment="0" applyProtection="0"/>
    <xf numFmtId="165" fontId="67" fillId="0" borderId="0" applyFont="0" applyFill="0" applyBorder="0" applyAlignment="0" applyProtection="0"/>
    <xf numFmtId="164" fontId="67" fillId="0" borderId="0" applyFont="0" applyFill="0" applyBorder="0" applyAlignment="0" applyProtection="0"/>
    <xf numFmtId="165" fontId="63" fillId="0" borderId="0" applyFont="0" applyFill="0" applyBorder="0" applyAlignment="0" applyProtection="0"/>
    <xf numFmtId="167" fontId="1" fillId="0" borderId="0" applyFont="0" applyFill="0" applyBorder="0" applyAlignment="0" applyProtection="0"/>
    <xf numFmtId="165" fontId="6" fillId="0" borderId="0" applyFont="0" applyFill="0" applyBorder="0" applyAlignment="0" applyProtection="0"/>
    <xf numFmtId="166" fontId="68" fillId="0" borderId="0" applyFont="0" applyFill="0" applyBorder="0" applyAlignment="0" applyProtection="0"/>
    <xf numFmtId="167" fontId="68" fillId="0" borderId="0" applyFont="0" applyFill="0" applyBorder="0" applyAlignment="0" applyProtection="0"/>
    <xf numFmtId="164" fontId="68" fillId="0" borderId="0" applyFont="0" applyFill="0" applyBorder="0" applyAlignment="0" applyProtection="0"/>
    <xf numFmtId="166" fontId="68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</cellStyleXfs>
  <cellXfs count="441">
    <xf numFmtId="0" fontId="0" fillId="0" borderId="0" xfId="0"/>
    <xf numFmtId="3" fontId="25" fillId="27" borderId="20" xfId="131" applyNumberFormat="1" applyFont="1" applyFill="1" applyBorder="1" applyAlignment="1">
      <alignment horizontal="center" vertical="center"/>
    </xf>
    <xf numFmtId="0" fontId="25" fillId="27" borderId="20" xfId="131" applyFont="1" applyFill="1" applyBorder="1" applyAlignment="1">
      <alignment horizontal="center" vertical="center"/>
    </xf>
    <xf numFmtId="0" fontId="24" fillId="0" borderId="0" xfId="91" applyFont="1"/>
    <xf numFmtId="0" fontId="24" fillId="0" borderId="0" xfId="91" applyFont="1" applyAlignment="1">
      <alignment horizontal="center"/>
    </xf>
    <xf numFmtId="0" fontId="27" fillId="0" borderId="0" xfId="92" applyFont="1"/>
    <xf numFmtId="0" fontId="26" fillId="0" borderId="0" xfId="92" applyFont="1"/>
    <xf numFmtId="0" fontId="28" fillId="0" borderId="0" xfId="91" applyFont="1"/>
    <xf numFmtId="0" fontId="28" fillId="0" borderId="0" xfId="91" applyFont="1" applyAlignment="1">
      <alignment horizontal="center"/>
    </xf>
    <xf numFmtId="0" fontId="28" fillId="0" borderId="13" xfId="91" applyFont="1" applyBorder="1"/>
    <xf numFmtId="0" fontId="28" fillId="0" borderId="14" xfId="91" applyFont="1" applyBorder="1"/>
    <xf numFmtId="0" fontId="25" fillId="0" borderId="15" xfId="127" applyFont="1" applyBorder="1" applyAlignment="1">
      <alignment horizontal="center" vertical="center" wrapText="1"/>
    </xf>
    <xf numFmtId="0" fontId="25" fillId="24" borderId="16" xfId="75" applyFont="1" applyFill="1" applyBorder="1" applyAlignment="1">
      <alignment vertical="center"/>
    </xf>
    <xf numFmtId="0" fontId="25" fillId="24" borderId="17" xfId="75" applyFont="1" applyFill="1" applyBorder="1" applyAlignment="1">
      <alignment vertical="center"/>
    </xf>
    <xf numFmtId="0" fontId="25" fillId="24" borderId="18" xfId="75" applyFont="1" applyFill="1" applyBorder="1" applyAlignment="1">
      <alignment vertical="center"/>
    </xf>
    <xf numFmtId="0" fontId="28" fillId="0" borderId="19" xfId="75" applyFont="1" applyBorder="1" applyAlignment="1">
      <alignment horizontal="center" vertical="center"/>
    </xf>
    <xf numFmtId="0" fontId="28" fillId="0" borderId="20" xfId="75" applyFont="1" applyBorder="1" applyAlignment="1">
      <alignment horizontal="center" vertical="center"/>
    </xf>
    <xf numFmtId="0" fontId="28" fillId="0" borderId="20" xfId="75" applyFont="1" applyBorder="1" applyAlignment="1">
      <alignment horizontal="left" vertical="center" wrapText="1"/>
    </xf>
    <xf numFmtId="0" fontId="28" fillId="0" borderId="20" xfId="75" applyFont="1" applyBorder="1" applyAlignment="1">
      <alignment horizontal="center" vertical="center" wrapText="1"/>
    </xf>
    <xf numFmtId="4" fontId="28" fillId="0" borderId="20" xfId="42" applyNumberFormat="1" applyFont="1" applyBorder="1" applyAlignment="1">
      <alignment vertical="center" wrapText="1"/>
    </xf>
    <xf numFmtId="170" fontId="28" fillId="0" borderId="20" xfId="65" applyNumberFormat="1" applyFont="1" applyBorder="1" applyAlignment="1">
      <alignment horizontal="right" vertical="center" wrapText="1"/>
    </xf>
    <xf numFmtId="170" fontId="28" fillId="0" borderId="21" xfId="65" applyNumberFormat="1" applyFont="1" applyBorder="1" applyAlignment="1">
      <alignment horizontal="right" vertical="center" wrapText="1"/>
    </xf>
    <xf numFmtId="0" fontId="28" fillId="0" borderId="22" xfId="75" applyFont="1" applyBorder="1" applyAlignment="1">
      <alignment horizontal="left" vertical="center"/>
    </xf>
    <xf numFmtId="0" fontId="28" fillId="0" borderId="23" xfId="75" applyFont="1" applyBorder="1" applyAlignment="1">
      <alignment horizontal="center" vertical="center"/>
    </xf>
    <xf numFmtId="0" fontId="28" fillId="0" borderId="23" xfId="75" applyFont="1" applyBorder="1" applyAlignment="1">
      <alignment horizontal="left" vertical="center" wrapText="1"/>
    </xf>
    <xf numFmtId="170" fontId="28" fillId="0" borderId="24" xfId="65" applyNumberFormat="1" applyFont="1" applyBorder="1" applyAlignment="1">
      <alignment horizontal="right" vertical="center" wrapText="1"/>
    </xf>
    <xf numFmtId="178" fontId="25" fillId="0" borderId="25" xfId="42" applyNumberFormat="1" applyFont="1" applyBorder="1" applyAlignment="1">
      <alignment horizontal="right" vertical="center"/>
    </xf>
    <xf numFmtId="0" fontId="28" fillId="0" borderId="26" xfId="75" applyFont="1" applyBorder="1" applyAlignment="1">
      <alignment horizontal="center" vertical="center"/>
    </xf>
    <xf numFmtId="170" fontId="28" fillId="0" borderId="27" xfId="65" applyNumberFormat="1" applyFont="1" applyBorder="1" applyAlignment="1">
      <alignment horizontal="right" vertical="center" wrapText="1"/>
    </xf>
    <xf numFmtId="0" fontId="28" fillId="0" borderId="20" xfId="76" applyFont="1" applyBorder="1" applyAlignment="1">
      <alignment horizontal="center" vertical="center"/>
    </xf>
    <xf numFmtId="0" fontId="28" fillId="0" borderId="20" xfId="76" applyFont="1" applyBorder="1" applyAlignment="1">
      <alignment horizontal="left" vertical="center" wrapText="1"/>
    </xf>
    <xf numFmtId="0" fontId="28" fillId="0" borderId="23" xfId="76" applyFont="1" applyBorder="1" applyAlignment="1">
      <alignment horizontal="center" vertical="center"/>
    </xf>
    <xf numFmtId="0" fontId="28" fillId="0" borderId="23" xfId="76" applyFont="1" applyBorder="1" applyAlignment="1">
      <alignment horizontal="left" vertical="center" wrapText="1"/>
    </xf>
    <xf numFmtId="0" fontId="28" fillId="0" borderId="20" xfId="76" applyFont="1" applyBorder="1" applyAlignment="1">
      <alignment horizontal="left" vertical="center"/>
    </xf>
    <xf numFmtId="0" fontId="28" fillId="0" borderId="20" xfId="136" applyFont="1" applyBorder="1" applyAlignment="1">
      <alignment horizontal="center" vertical="center"/>
    </xf>
    <xf numFmtId="0" fontId="28" fillId="0" borderId="20" xfId="136" applyFont="1" applyBorder="1" applyAlignment="1">
      <alignment horizontal="left" vertical="center" wrapText="1"/>
    </xf>
    <xf numFmtId="0" fontId="28" fillId="0" borderId="23" xfId="91" applyFont="1" applyBorder="1"/>
    <xf numFmtId="0" fontId="28" fillId="0" borderId="23" xfId="91" applyFont="1" applyBorder="1" applyAlignment="1">
      <alignment horizontal="center"/>
    </xf>
    <xf numFmtId="170" fontId="28" fillId="0" borderId="20" xfId="65" quotePrefix="1" applyNumberFormat="1" applyFont="1" applyBorder="1" applyAlignment="1">
      <alignment horizontal="right" vertical="center" wrapText="1"/>
    </xf>
    <xf numFmtId="0" fontId="28" fillId="0" borderId="28" xfId="75" applyFont="1" applyBorder="1" applyAlignment="1">
      <alignment horizontal="left" vertical="center"/>
    </xf>
    <xf numFmtId="170" fontId="28" fillId="0" borderId="29" xfId="65" applyNumberFormat="1" applyFont="1" applyBorder="1" applyAlignment="1">
      <alignment horizontal="right" vertical="center" wrapText="1"/>
    </xf>
    <xf numFmtId="178" fontId="25" fillId="0" borderId="30" xfId="42" applyNumberFormat="1" applyFont="1" applyBorder="1" applyAlignment="1">
      <alignment horizontal="right" vertical="center"/>
    </xf>
    <xf numFmtId="2" fontId="28" fillId="0" borderId="23" xfId="75" applyNumberFormat="1" applyFont="1" applyBorder="1" applyAlignment="1">
      <alignment horizontal="center" vertical="center"/>
    </xf>
    <xf numFmtId="0" fontId="28" fillId="0" borderId="23" xfId="75" applyFont="1" applyBorder="1" applyAlignment="1">
      <alignment horizontal="left" vertical="center"/>
    </xf>
    <xf numFmtId="0" fontId="28" fillId="0" borderId="0" xfId="92" applyFont="1"/>
    <xf numFmtId="0" fontId="28" fillId="0" borderId="13" xfId="92" applyFont="1" applyBorder="1"/>
    <xf numFmtId="189" fontId="25" fillId="24" borderId="18" xfId="75" applyNumberFormat="1" applyFont="1" applyFill="1" applyBorder="1" applyAlignment="1">
      <alignment vertical="center"/>
    </xf>
    <xf numFmtId="0" fontId="28" fillId="0" borderId="14" xfId="92" applyFont="1" applyBorder="1"/>
    <xf numFmtId="0" fontId="25" fillId="0" borderId="31" xfId="129" applyFont="1" applyBorder="1" applyAlignment="1">
      <alignment horizontal="left" vertical="center" wrapText="1"/>
    </xf>
    <xf numFmtId="0" fontId="28" fillId="0" borderId="31" xfId="129" applyFont="1" applyBorder="1" applyAlignment="1">
      <alignment horizontal="left" vertical="center"/>
    </xf>
    <xf numFmtId="0" fontId="25" fillId="0" borderId="32" xfId="81" applyFont="1" applyBorder="1" applyAlignment="1">
      <alignment vertical="center"/>
    </xf>
    <xf numFmtId="184" fontId="28" fillId="0" borderId="14" xfId="92" applyNumberFormat="1" applyFont="1" applyBorder="1"/>
    <xf numFmtId="186" fontId="28" fillId="0" borderId="14" xfId="92" applyNumberFormat="1" applyFont="1" applyBorder="1"/>
    <xf numFmtId="0" fontId="28" fillId="0" borderId="20" xfId="127" applyFont="1" applyBorder="1" applyAlignment="1">
      <alignment horizontal="center" vertical="center"/>
    </xf>
    <xf numFmtId="0" fontId="29" fillId="0" borderId="33" xfId="129" applyFont="1" applyBorder="1" applyAlignment="1">
      <alignment horizontal="right" vertical="center"/>
    </xf>
    <xf numFmtId="183" fontId="28" fillId="0" borderId="34" xfId="130" applyNumberFormat="1" applyFont="1" applyBorder="1" applyAlignment="1">
      <alignment vertical="center"/>
    </xf>
    <xf numFmtId="182" fontId="28" fillId="0" borderId="35" xfId="130" applyNumberFormat="1" applyFont="1" applyBorder="1" applyAlignment="1">
      <alignment horizontal="center" vertical="center"/>
    </xf>
    <xf numFmtId="0" fontId="25" fillId="0" borderId="35" xfId="129" applyFont="1" applyBorder="1" applyAlignment="1">
      <alignment vertical="center"/>
    </xf>
    <xf numFmtId="0" fontId="25" fillId="0" borderId="36" xfId="129" applyFont="1" applyBorder="1" applyAlignment="1">
      <alignment horizontal="right" vertical="center"/>
    </xf>
    <xf numFmtId="183" fontId="28" fillId="0" borderId="21" xfId="130" applyNumberFormat="1" applyFont="1" applyBorder="1" applyAlignment="1">
      <alignment vertical="center"/>
    </xf>
    <xf numFmtId="9" fontId="28" fillId="0" borderId="35" xfId="130" applyNumberFormat="1" applyFont="1" applyBorder="1" applyAlignment="1">
      <alignment horizontal="center" vertical="center"/>
    </xf>
    <xf numFmtId="183" fontId="28" fillId="0" borderId="35" xfId="130" applyNumberFormat="1" applyFont="1" applyBorder="1" applyAlignment="1">
      <alignment vertical="center"/>
    </xf>
    <xf numFmtId="0" fontId="28" fillId="0" borderId="36" xfId="129" applyFont="1" applyBorder="1" applyAlignment="1">
      <alignment vertical="center"/>
    </xf>
    <xf numFmtId="0" fontId="25" fillId="0" borderId="31" xfId="129" applyFont="1" applyBorder="1" applyAlignment="1">
      <alignment horizontal="left" vertical="center"/>
    </xf>
    <xf numFmtId="183" fontId="25" fillId="0" borderId="21" xfId="130" applyNumberFormat="1" applyFont="1" applyBorder="1" applyAlignment="1">
      <alignment vertical="center"/>
    </xf>
    <xf numFmtId="0" fontId="28" fillId="0" borderId="36" xfId="129" applyFont="1" applyBorder="1" applyAlignment="1">
      <alignment horizontal="right" vertical="center"/>
    </xf>
    <xf numFmtId="0" fontId="25" fillId="0" borderId="37" xfId="129" applyFont="1" applyBorder="1" applyAlignment="1">
      <alignment horizontal="left" vertical="center"/>
    </xf>
    <xf numFmtId="9" fontId="28" fillId="0" borderId="38" xfId="130" applyNumberFormat="1" applyFont="1" applyBorder="1" applyAlignment="1">
      <alignment horizontal="center" vertical="center"/>
    </xf>
    <xf numFmtId="183" fontId="25" fillId="0" borderId="38" xfId="130" applyNumberFormat="1" applyFont="1" applyBorder="1" applyAlignment="1">
      <alignment vertical="center"/>
    </xf>
    <xf numFmtId="0" fontId="28" fillId="0" borderId="39" xfId="129" applyFont="1" applyBorder="1" applyAlignment="1">
      <alignment vertical="center"/>
    </xf>
    <xf numFmtId="0" fontId="24" fillId="0" borderId="13" xfId="91" applyFont="1" applyBorder="1"/>
    <xf numFmtId="0" fontId="24" fillId="0" borderId="14" xfId="91" applyFont="1" applyBorder="1"/>
    <xf numFmtId="0" fontId="28" fillId="0" borderId="31" xfId="129" applyFont="1" applyBorder="1" applyAlignment="1">
      <alignment horizontal="left" vertical="center" wrapText="1"/>
    </xf>
    <xf numFmtId="0" fontId="28" fillId="0" borderId="26" xfId="136" applyFont="1" applyBorder="1" applyAlignment="1">
      <alignment horizontal="center" vertical="center"/>
    </xf>
    <xf numFmtId="0" fontId="28" fillId="0" borderId="20" xfId="136" applyFont="1" applyBorder="1" applyAlignment="1">
      <alignment horizontal="left" vertical="center"/>
    </xf>
    <xf numFmtId="0" fontId="28" fillId="25" borderId="0" xfId="91" applyFont="1" applyFill="1"/>
    <xf numFmtId="0" fontId="28" fillId="25" borderId="13" xfId="91" applyFont="1" applyFill="1" applyBorder="1"/>
    <xf numFmtId="0" fontId="24" fillId="25" borderId="0" xfId="91" applyFont="1" applyFill="1"/>
    <xf numFmtId="0" fontId="28" fillId="25" borderId="14" xfId="91" applyFont="1" applyFill="1" applyBorder="1"/>
    <xf numFmtId="9" fontId="28" fillId="26" borderId="21" xfId="97" applyFont="1" applyFill="1" applyBorder="1" applyAlignment="1">
      <alignment horizontal="center" vertical="center"/>
    </xf>
    <xf numFmtId="188" fontId="25" fillId="27" borderId="27" xfId="63" applyNumberFormat="1" applyFont="1" applyFill="1" applyBorder="1" applyAlignment="1">
      <alignment horizontal="center" vertical="center"/>
    </xf>
    <xf numFmtId="188" fontId="25" fillId="27" borderId="20" xfId="63" applyNumberFormat="1" applyFont="1" applyFill="1" applyBorder="1" applyAlignment="1">
      <alignment horizontal="center" vertical="center"/>
    </xf>
    <xf numFmtId="0" fontId="28" fillId="25" borderId="0" xfId="131" applyFont="1" applyFill="1" applyAlignment="1">
      <alignment horizontal="center" vertical="center" wrapText="1"/>
    </xf>
    <xf numFmtId="0" fontId="25" fillId="25" borderId="40" xfId="131" applyFont="1" applyFill="1" applyBorder="1" applyAlignment="1">
      <alignment horizontal="center" vertical="center" wrapText="1"/>
    </xf>
    <xf numFmtId="0" fontId="39" fillId="0" borderId="0" xfId="0" applyFont="1" applyAlignment="1">
      <alignment horizontal="left"/>
    </xf>
    <xf numFmtId="0" fontId="40" fillId="0" borderId="0" xfId="0" applyFont="1" applyAlignment="1">
      <alignment horizontal="left"/>
    </xf>
    <xf numFmtId="0" fontId="28" fillId="0" borderId="0" xfId="75" applyFont="1" applyAlignment="1">
      <alignment horizontal="center" vertical="center"/>
    </xf>
    <xf numFmtId="0" fontId="28" fillId="0" borderId="0" xfId="75" applyFont="1" applyAlignment="1">
      <alignment horizontal="left" vertical="center" wrapText="1"/>
    </xf>
    <xf numFmtId="49" fontId="25" fillId="0" borderId="0" xfId="132" applyNumberFormat="1" applyFont="1" applyAlignment="1">
      <alignment horizontal="right" vertical="center"/>
    </xf>
    <xf numFmtId="188" fontId="25" fillId="0" borderId="0" xfId="132" applyNumberFormat="1" applyFont="1" applyAlignment="1">
      <alignment vertical="center"/>
    </xf>
    <xf numFmtId="0" fontId="28" fillId="0" borderId="0" xfId="129" applyFont="1"/>
    <xf numFmtId="0" fontId="28" fillId="0" borderId="0" xfId="129" applyFont="1" applyAlignment="1">
      <alignment horizontal="center"/>
    </xf>
    <xf numFmtId="0" fontId="28" fillId="0" borderId="0" xfId="127" applyFont="1" applyAlignment="1">
      <alignment horizontal="center" vertical="center"/>
    </xf>
    <xf numFmtId="2" fontId="28" fillId="0" borderId="0" xfId="129" applyNumberFormat="1" applyFont="1"/>
    <xf numFmtId="183" fontId="28" fillId="0" borderId="0" xfId="130" applyNumberFormat="1" applyFont="1" applyBorder="1"/>
    <xf numFmtId="39" fontId="25" fillId="0" borderId="0" xfId="130" applyNumberFormat="1" applyFont="1" applyBorder="1" applyAlignment="1">
      <alignment vertical="center"/>
    </xf>
    <xf numFmtId="0" fontId="28" fillId="0" borderId="41" xfId="92" applyFont="1" applyBorder="1"/>
    <xf numFmtId="0" fontId="28" fillId="0" borderId="42" xfId="91" applyFont="1" applyBorder="1"/>
    <xf numFmtId="0" fontId="28" fillId="0" borderId="42" xfId="91" applyFont="1" applyBorder="1" applyAlignment="1">
      <alignment horizontal="center"/>
    </xf>
    <xf numFmtId="187" fontId="28" fillId="0" borderId="42" xfId="37" applyNumberFormat="1" applyFont="1" applyBorder="1"/>
    <xf numFmtId="0" fontId="28" fillId="0" borderId="43" xfId="91" applyFont="1" applyBorder="1"/>
    <xf numFmtId="0" fontId="40" fillId="0" borderId="23" xfId="0" applyFont="1" applyBorder="1" applyAlignment="1">
      <alignment horizontal="left"/>
    </xf>
    <xf numFmtId="0" fontId="39" fillId="0" borderId="44" xfId="0" applyFont="1" applyBorder="1" applyAlignment="1">
      <alignment horizontal="left"/>
    </xf>
    <xf numFmtId="0" fontId="39" fillId="0" borderId="45" xfId="0" applyFont="1" applyBorder="1" applyAlignment="1">
      <alignment horizontal="left"/>
    </xf>
    <xf numFmtId="0" fontId="4" fillId="0" borderId="46" xfId="0" applyFont="1" applyBorder="1" applyAlignment="1">
      <alignment horizontal="left"/>
    </xf>
    <xf numFmtId="0" fontId="4" fillId="0" borderId="47" xfId="0" applyFont="1" applyBorder="1" applyAlignment="1">
      <alignment horizontal="left"/>
    </xf>
    <xf numFmtId="182" fontId="28" fillId="0" borderId="48" xfId="130" applyNumberFormat="1" applyFont="1" applyBorder="1" applyAlignment="1">
      <alignment horizontal="center" vertical="center"/>
    </xf>
    <xf numFmtId="0" fontId="25" fillId="0" borderId="48" xfId="129" applyFont="1" applyBorder="1" applyAlignment="1">
      <alignment vertical="center"/>
    </xf>
    <xf numFmtId="0" fontId="25" fillId="0" borderId="33" xfId="129" applyFont="1" applyBorder="1" applyAlignment="1">
      <alignment horizontal="right" vertical="center"/>
    </xf>
    <xf numFmtId="4" fontId="25" fillId="0" borderId="0" xfId="130" applyNumberFormat="1" applyFont="1" applyBorder="1" applyAlignment="1">
      <alignment vertical="center"/>
    </xf>
    <xf numFmtId="4" fontId="25" fillId="27" borderId="27" xfId="63" applyNumberFormat="1" applyFont="1" applyFill="1" applyBorder="1" applyAlignment="1">
      <alignment horizontal="center" vertical="center"/>
    </xf>
    <xf numFmtId="10" fontId="28" fillId="26" borderId="21" xfId="97" applyNumberFormat="1" applyFont="1" applyFill="1" applyBorder="1" applyAlignment="1">
      <alignment horizontal="center" vertical="center"/>
    </xf>
    <xf numFmtId="0" fontId="28" fillId="0" borderId="0" xfId="91" applyFont="1" applyAlignment="1">
      <alignment horizontal="justify" vertical="center"/>
    </xf>
    <xf numFmtId="49" fontId="25" fillId="0" borderId="0" xfId="132" applyNumberFormat="1" applyFont="1" applyAlignment="1">
      <alignment horizontal="justify" vertical="center"/>
    </xf>
    <xf numFmtId="0" fontId="28" fillId="0" borderId="32" xfId="129" applyFont="1" applyBorder="1" applyAlignment="1">
      <alignment horizontal="justify" vertical="center"/>
    </xf>
    <xf numFmtId="0" fontId="28" fillId="0" borderId="31" xfId="129" applyFont="1" applyBorder="1" applyAlignment="1">
      <alignment horizontal="justify" vertical="center"/>
    </xf>
    <xf numFmtId="0" fontId="25" fillId="0" borderId="37" xfId="129" applyFont="1" applyBorder="1" applyAlignment="1">
      <alignment horizontal="justify" vertical="center"/>
    </xf>
    <xf numFmtId="0" fontId="28" fillId="0" borderId="0" xfId="129" applyFont="1" applyAlignment="1">
      <alignment horizontal="justify" vertical="center"/>
    </xf>
    <xf numFmtId="187" fontId="28" fillId="0" borderId="42" xfId="37" applyNumberFormat="1" applyFont="1" applyBorder="1" applyAlignment="1">
      <alignment horizontal="justify" vertical="center"/>
    </xf>
    <xf numFmtId="0" fontId="24" fillId="0" borderId="0" xfId="91" applyFont="1" applyAlignment="1">
      <alignment horizontal="justify" vertical="center"/>
    </xf>
    <xf numFmtId="0" fontId="46" fillId="0" borderId="52" xfId="227" applyFont="1" applyBorder="1" applyAlignment="1">
      <alignment horizontal="center" vertical="center" wrapText="1"/>
    </xf>
    <xf numFmtId="0" fontId="46" fillId="0" borderId="52" xfId="227" applyFont="1" applyBorder="1" applyAlignment="1">
      <alignment horizontal="center" vertical="center"/>
    </xf>
    <xf numFmtId="206" fontId="46" fillId="0" borderId="53" xfId="227" applyNumberFormat="1" applyFont="1" applyBorder="1" applyAlignment="1">
      <alignment horizontal="center" vertical="center"/>
    </xf>
    <xf numFmtId="0" fontId="53" fillId="0" borderId="54" xfId="227" applyFont="1" applyBorder="1" applyAlignment="1">
      <alignment horizontal="center" vertical="center"/>
    </xf>
    <xf numFmtId="0" fontId="53" fillId="0" borderId="55" xfId="227" applyFont="1" applyBorder="1" applyAlignment="1">
      <alignment horizontal="center" vertical="center"/>
    </xf>
    <xf numFmtId="0" fontId="4" fillId="25" borderId="56" xfId="227" applyFont="1" applyFill="1" applyBorder="1" applyAlignment="1">
      <alignment horizontal="center" vertical="center"/>
    </xf>
    <xf numFmtId="0" fontId="4" fillId="25" borderId="0" xfId="227" applyFont="1" applyFill="1" applyAlignment="1">
      <alignment horizontal="center" vertical="center"/>
    </xf>
    <xf numFmtId="0" fontId="4" fillId="25" borderId="57" xfId="227" applyFont="1" applyFill="1" applyBorder="1" applyAlignment="1">
      <alignment horizontal="center" vertical="center"/>
    </xf>
    <xf numFmtId="0" fontId="55" fillId="0" borderId="19" xfId="0" applyFont="1" applyBorder="1" applyAlignment="1">
      <alignment horizontal="left" vertical="center" wrapText="1"/>
    </xf>
    <xf numFmtId="0" fontId="4" fillId="0" borderId="60" xfId="227" applyFont="1" applyBorder="1" applyAlignment="1">
      <alignment horizontal="center" vertical="center" wrapText="1"/>
    </xf>
    <xf numFmtId="4" fontId="60" fillId="0" borderId="15" xfId="227" applyNumberFormat="1" applyFont="1" applyBorder="1" applyAlignment="1">
      <alignment horizontal="center" vertical="center"/>
    </xf>
    <xf numFmtId="0" fontId="4" fillId="0" borderId="49" xfId="227" applyFont="1" applyBorder="1"/>
    <xf numFmtId="175" fontId="57" fillId="0" borderId="27" xfId="37" applyFont="1" applyBorder="1" applyAlignment="1">
      <alignment horizontal="center" vertical="center"/>
    </xf>
    <xf numFmtId="175" fontId="4" fillId="0" borderId="21" xfId="37" applyFont="1" applyBorder="1" applyAlignment="1">
      <alignment horizontal="center" vertical="center"/>
    </xf>
    <xf numFmtId="175" fontId="4" fillId="0" borderId="61" xfId="37" applyFont="1" applyBorder="1" applyAlignment="1">
      <alignment horizontal="center" vertical="center"/>
    </xf>
    <xf numFmtId="175" fontId="4" fillId="0" borderId="61" xfId="37" applyFont="1" applyBorder="1"/>
    <xf numFmtId="175" fontId="4" fillId="0" borderId="62" xfId="37" applyFont="1" applyBorder="1" applyAlignment="1">
      <alignment horizontal="center" vertical="center"/>
    </xf>
    <xf numFmtId="0" fontId="28" fillId="0" borderId="0" xfId="91" applyFont="1" applyAlignment="1">
      <alignment vertical="center"/>
    </xf>
    <xf numFmtId="0" fontId="39" fillId="0" borderId="0" xfId="0" applyFont="1" applyAlignment="1">
      <alignment horizontal="left" vertical="center"/>
    </xf>
    <xf numFmtId="0" fontId="40" fillId="0" borderId="0" xfId="0" applyFont="1" applyAlignment="1">
      <alignment horizontal="left" vertical="center"/>
    </xf>
    <xf numFmtId="4" fontId="28" fillId="0" borderId="0" xfId="91" applyNumberFormat="1" applyFont="1" applyAlignment="1">
      <alignment vertical="center"/>
    </xf>
    <xf numFmtId="175" fontId="24" fillId="0" borderId="0" xfId="37" applyFont="1" applyAlignment="1">
      <alignment vertical="center"/>
    </xf>
    <xf numFmtId="0" fontId="24" fillId="0" borderId="0" xfId="91" applyFont="1" applyAlignment="1">
      <alignment vertical="center"/>
    </xf>
    <xf numFmtId="0" fontId="28" fillId="0" borderId="13" xfId="91" applyFont="1" applyBorder="1" applyAlignment="1">
      <alignment vertical="center"/>
    </xf>
    <xf numFmtId="0" fontId="28" fillId="0" borderId="14" xfId="91" applyFont="1" applyBorder="1" applyAlignment="1">
      <alignment vertical="center"/>
    </xf>
    <xf numFmtId="0" fontId="39" fillId="0" borderId="66" xfId="0" applyFont="1" applyBorder="1" applyAlignment="1">
      <alignment horizontal="left" vertical="center"/>
    </xf>
    <xf numFmtId="0" fontId="4" fillId="0" borderId="66" xfId="0" applyFont="1" applyBorder="1" applyAlignment="1">
      <alignment horizontal="left" vertical="center"/>
    </xf>
    <xf numFmtId="0" fontId="28" fillId="25" borderId="0" xfId="91" applyFont="1" applyFill="1" applyAlignment="1">
      <alignment vertical="center"/>
    </xf>
    <xf numFmtId="0" fontId="28" fillId="25" borderId="13" xfId="91" applyFont="1" applyFill="1" applyBorder="1" applyAlignment="1">
      <alignment vertical="center"/>
    </xf>
    <xf numFmtId="0" fontId="28" fillId="25" borderId="14" xfId="91" applyFont="1" applyFill="1" applyBorder="1" applyAlignment="1">
      <alignment vertical="center"/>
    </xf>
    <xf numFmtId="175" fontId="24" fillId="25" borderId="0" xfId="37" applyFont="1" applyFill="1" applyAlignment="1">
      <alignment vertical="center"/>
    </xf>
    <xf numFmtId="0" fontId="24" fillId="25" borderId="0" xfId="91" applyFont="1" applyFill="1" applyAlignment="1">
      <alignment vertical="center"/>
    </xf>
    <xf numFmtId="0" fontId="28" fillId="0" borderId="0" xfId="92" applyFont="1" applyAlignment="1">
      <alignment vertical="center"/>
    </xf>
    <xf numFmtId="0" fontId="28" fillId="0" borderId="13" xfId="92" applyFont="1" applyBorder="1" applyAlignment="1">
      <alignment vertical="center"/>
    </xf>
    <xf numFmtId="0" fontId="28" fillId="0" borderId="14" xfId="92" applyFont="1" applyBorder="1" applyAlignment="1">
      <alignment vertical="center"/>
    </xf>
    <xf numFmtId="175" fontId="27" fillId="0" borderId="0" xfId="37" applyFont="1" applyAlignment="1">
      <alignment vertical="center"/>
    </xf>
    <xf numFmtId="0" fontId="27" fillId="0" borderId="0" xfId="92" applyFont="1" applyAlignment="1">
      <alignment vertical="center"/>
    </xf>
    <xf numFmtId="0" fontId="28" fillId="0" borderId="0" xfId="129" applyFont="1" applyAlignment="1">
      <alignment vertical="center"/>
    </xf>
    <xf numFmtId="0" fontId="28" fillId="0" borderId="0" xfId="129" applyFont="1" applyAlignment="1">
      <alignment horizontal="center" vertical="center"/>
    </xf>
    <xf numFmtId="2" fontId="28" fillId="0" borderId="0" xfId="129" applyNumberFormat="1" applyFont="1" applyAlignment="1">
      <alignment vertical="center"/>
    </xf>
    <xf numFmtId="183" fontId="28" fillId="0" borderId="0" xfId="130" applyNumberFormat="1" applyFont="1" applyBorder="1" applyAlignment="1">
      <alignment vertical="center"/>
    </xf>
    <xf numFmtId="184" fontId="28" fillId="0" borderId="14" xfId="92" applyNumberFormat="1" applyFont="1" applyBorder="1" applyAlignment="1">
      <alignment vertical="center"/>
    </xf>
    <xf numFmtId="186" fontId="28" fillId="0" borderId="14" xfId="92" applyNumberFormat="1" applyFont="1" applyBorder="1" applyAlignment="1">
      <alignment vertical="center"/>
    </xf>
    <xf numFmtId="175" fontId="26" fillId="0" borderId="0" xfId="37" applyFont="1" applyAlignment="1">
      <alignment vertical="center"/>
    </xf>
    <xf numFmtId="0" fontId="26" fillId="0" borderId="0" xfId="92" applyFont="1" applyAlignment="1">
      <alignment vertical="center"/>
    </xf>
    <xf numFmtId="0" fontId="28" fillId="0" borderId="41" xfId="92" applyFont="1" applyBorder="1" applyAlignment="1">
      <alignment vertical="center"/>
    </xf>
    <xf numFmtId="0" fontId="28" fillId="0" borderId="42" xfId="91" applyFont="1" applyBorder="1" applyAlignment="1">
      <alignment vertical="center"/>
    </xf>
    <xf numFmtId="0" fontId="28" fillId="0" borderId="42" xfId="91" applyFont="1" applyBorder="1" applyAlignment="1">
      <alignment horizontal="center" vertical="center"/>
    </xf>
    <xf numFmtId="4" fontId="28" fillId="0" borderId="42" xfId="91" applyNumberFormat="1" applyFont="1" applyBorder="1" applyAlignment="1">
      <alignment vertical="center"/>
    </xf>
    <xf numFmtId="0" fontId="28" fillId="0" borderId="43" xfId="91" applyFont="1" applyBorder="1" applyAlignment="1">
      <alignment vertical="center"/>
    </xf>
    <xf numFmtId="0" fontId="28" fillId="0" borderId="0" xfId="91" applyFont="1" applyAlignment="1">
      <alignment horizontal="center" vertical="center"/>
    </xf>
    <xf numFmtId="0" fontId="24" fillId="0" borderId="0" xfId="91" applyFont="1" applyAlignment="1">
      <alignment horizontal="center" vertical="center"/>
    </xf>
    <xf numFmtId="4" fontId="24" fillId="0" borderId="0" xfId="91" applyNumberFormat="1" applyFont="1" applyAlignment="1">
      <alignment vertical="center"/>
    </xf>
    <xf numFmtId="175" fontId="58" fillId="0" borderId="52" xfId="37" applyFont="1" applyBorder="1" applyAlignment="1">
      <alignment horizontal="center" vertical="center"/>
    </xf>
    <xf numFmtId="175" fontId="58" fillId="0" borderId="68" xfId="37" applyFont="1" applyBorder="1" applyAlignment="1">
      <alignment horizontal="center" vertical="center"/>
    </xf>
    <xf numFmtId="175" fontId="58" fillId="0" borderId="69" xfId="37" applyFont="1" applyBorder="1" applyAlignment="1">
      <alignment horizontal="center" vertical="center"/>
    </xf>
    <xf numFmtId="175" fontId="58" fillId="0" borderId="70" xfId="37" applyFont="1" applyBorder="1" applyAlignment="1">
      <alignment horizontal="center" vertical="center"/>
    </xf>
    <xf numFmtId="175" fontId="4" fillId="0" borderId="20" xfId="37" applyFont="1" applyBorder="1" applyAlignment="1">
      <alignment horizontal="center" vertical="center"/>
    </xf>
    <xf numFmtId="175" fontId="4" fillId="0" borderId="20" xfId="37" applyFont="1" applyBorder="1" applyAlignment="1">
      <alignment horizontal="center"/>
    </xf>
    <xf numFmtId="175" fontId="4" fillId="0" borderId="72" xfId="37" applyFont="1" applyBorder="1" applyAlignment="1">
      <alignment horizontal="center"/>
    </xf>
    <xf numFmtId="175" fontId="4" fillId="0" borderId="72" xfId="37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53" fillId="0" borderId="20" xfId="0" applyFont="1" applyBorder="1" applyAlignment="1">
      <alignment vertical="center"/>
    </xf>
    <xf numFmtId="0" fontId="0" fillId="0" borderId="20" xfId="0" applyBorder="1" applyAlignment="1">
      <alignment vertical="center" wrapText="1"/>
    </xf>
    <xf numFmtId="0" fontId="0" fillId="0" borderId="20" xfId="0" applyBorder="1" applyAlignment="1">
      <alignment vertical="center"/>
    </xf>
    <xf numFmtId="0" fontId="0" fillId="0" borderId="20" xfId="0" applyBorder="1"/>
    <xf numFmtId="0" fontId="0" fillId="0" borderId="0" xfId="0" applyAlignment="1">
      <alignment horizontal="center"/>
    </xf>
    <xf numFmtId="0" fontId="53" fillId="0" borderId="71" xfId="0" applyFont="1" applyBorder="1" applyAlignment="1">
      <alignment vertical="center"/>
    </xf>
    <xf numFmtId="0" fontId="0" fillId="0" borderId="71" xfId="0" applyBorder="1" applyAlignment="1">
      <alignment vertical="center"/>
    </xf>
    <xf numFmtId="175" fontId="5" fillId="0" borderId="21" xfId="37" applyFont="1" applyBorder="1" applyAlignment="1">
      <alignment horizontal="center" vertical="center"/>
    </xf>
    <xf numFmtId="206" fontId="47" fillId="0" borderId="53" xfId="227" applyNumberFormat="1" applyFont="1" applyBorder="1" applyAlignment="1">
      <alignment horizontal="left" vertical="center"/>
    </xf>
    <xf numFmtId="175" fontId="56" fillId="0" borderId="97" xfId="37" applyFont="1" applyBorder="1" applyAlignment="1">
      <alignment vertical="center"/>
    </xf>
    <xf numFmtId="165" fontId="28" fillId="0" borderId="0" xfId="92" applyNumberFormat="1" applyFont="1" applyAlignment="1">
      <alignment vertical="center"/>
    </xf>
    <xf numFmtId="2" fontId="0" fillId="29" borderId="58" xfId="37" applyNumberFormat="1" applyFont="1" applyFill="1" applyBorder="1" applyAlignment="1">
      <alignment horizontal="center" vertical="center"/>
    </xf>
    <xf numFmtId="0" fontId="25" fillId="31" borderId="17" xfId="75" applyFont="1" applyFill="1" applyBorder="1" applyAlignment="1">
      <alignment vertical="center"/>
    </xf>
    <xf numFmtId="167" fontId="25" fillId="0" borderId="0" xfId="253" applyFont="1" applyAlignment="1">
      <alignment vertical="center"/>
    </xf>
    <xf numFmtId="175" fontId="27" fillId="0" borderId="0" xfId="37" applyFont="1" applyFill="1" applyAlignment="1">
      <alignment vertical="center"/>
    </xf>
    <xf numFmtId="208" fontId="28" fillId="0" borderId="39" xfId="129" applyNumberFormat="1" applyFont="1" applyBorder="1" applyAlignment="1">
      <alignment vertical="center"/>
    </xf>
    <xf numFmtId="207" fontId="28" fillId="0" borderId="36" xfId="253" applyNumberFormat="1" applyFont="1" applyBorder="1" applyAlignment="1">
      <alignment vertical="center"/>
    </xf>
    <xf numFmtId="167" fontId="25" fillId="31" borderId="50" xfId="253" applyFont="1" applyFill="1" applyBorder="1" applyAlignment="1">
      <alignment vertical="center"/>
    </xf>
    <xf numFmtId="9" fontId="25" fillId="0" borderId="34" xfId="253" applyNumberFormat="1" applyFont="1" applyBorder="1" applyAlignment="1">
      <alignment vertical="center"/>
    </xf>
    <xf numFmtId="9" fontId="25" fillId="0" borderId="21" xfId="253" applyNumberFormat="1" applyFont="1" applyBorder="1" applyAlignment="1">
      <alignment vertical="center"/>
    </xf>
    <xf numFmtId="0" fontId="53" fillId="0" borderId="20" xfId="0" applyFont="1" applyBorder="1" applyAlignment="1">
      <alignment horizontal="center" vertical="center" wrapText="1"/>
    </xf>
    <xf numFmtId="0" fontId="65" fillId="0" borderId="0" xfId="0" applyFont="1" applyAlignment="1">
      <alignment wrapText="1"/>
    </xf>
    <xf numFmtId="175" fontId="56" fillId="0" borderId="71" xfId="37" applyFont="1" applyBorder="1" applyAlignment="1">
      <alignment vertical="center"/>
    </xf>
    <xf numFmtId="0" fontId="5" fillId="28" borderId="99" xfId="227" applyFont="1" applyFill="1" applyBorder="1" applyAlignment="1">
      <alignment horizontal="center" vertical="center" wrapText="1"/>
    </xf>
    <xf numFmtId="0" fontId="5" fillId="28" borderId="102" xfId="227" applyFont="1" applyFill="1" applyBorder="1" applyAlignment="1">
      <alignment horizontal="center" vertical="center" wrapText="1"/>
    </xf>
    <xf numFmtId="0" fontId="5" fillId="28" borderId="100" xfId="227" applyFont="1" applyFill="1" applyBorder="1" applyAlignment="1">
      <alignment horizontal="center" vertical="center" wrapText="1"/>
    </xf>
    <xf numFmtId="0" fontId="5" fillId="28" borderId="101" xfId="227" applyFont="1" applyFill="1" applyBorder="1" applyAlignment="1">
      <alignment horizontal="center" vertical="center" wrapText="1"/>
    </xf>
    <xf numFmtId="0" fontId="44" fillId="0" borderId="110" xfId="127" applyFont="1" applyBorder="1" applyAlignment="1">
      <alignment horizontal="center" vertical="center" wrapText="1"/>
    </xf>
    <xf numFmtId="0" fontId="55" fillId="31" borderId="19" xfId="0" applyFont="1" applyFill="1" applyBorder="1" applyAlignment="1">
      <alignment horizontal="left" vertical="center" wrapText="1"/>
    </xf>
    <xf numFmtId="167" fontId="25" fillId="31" borderId="113" xfId="253" applyFont="1" applyFill="1" applyBorder="1" applyAlignment="1">
      <alignment vertical="center"/>
    </xf>
    <xf numFmtId="0" fontId="25" fillId="31" borderId="112" xfId="75" applyFont="1" applyFill="1" applyBorder="1" applyAlignment="1">
      <alignment horizontal="left" vertical="center"/>
    </xf>
    <xf numFmtId="0" fontId="25" fillId="31" borderId="23" xfId="75" applyFont="1" applyFill="1" applyBorder="1" applyAlignment="1">
      <alignment horizontal="right" vertical="center"/>
    </xf>
    <xf numFmtId="0" fontId="25" fillId="31" borderId="16" xfId="75" applyFont="1" applyFill="1" applyBorder="1" applyAlignment="1">
      <alignment vertical="center"/>
    </xf>
    <xf numFmtId="0" fontId="28" fillId="0" borderId="114" xfId="75" applyFont="1" applyBorder="1" applyAlignment="1">
      <alignment horizontal="center" vertical="center"/>
    </xf>
    <xf numFmtId="0" fontId="28" fillId="0" borderId="115" xfId="75" applyFont="1" applyBorder="1" applyAlignment="1">
      <alignment horizontal="center" vertical="center"/>
    </xf>
    <xf numFmtId="0" fontId="28" fillId="0" borderId="115" xfId="75" applyFont="1" applyBorder="1" applyAlignment="1">
      <alignment vertical="center"/>
    </xf>
    <xf numFmtId="0" fontId="28" fillId="0" borderId="115" xfId="76" applyFont="1" applyBorder="1" applyAlignment="1">
      <alignment horizontal="center" vertical="center"/>
    </xf>
    <xf numFmtId="0" fontId="28" fillId="0" borderId="115" xfId="76" applyFont="1" applyBorder="1" applyAlignment="1">
      <alignment horizontal="justify" vertical="center" wrapText="1"/>
    </xf>
    <xf numFmtId="2" fontId="28" fillId="0" borderId="115" xfId="77" applyNumberFormat="1" applyFont="1" applyBorder="1" applyAlignment="1">
      <alignment horizontal="center" vertical="center" wrapText="1"/>
    </xf>
    <xf numFmtId="10" fontId="43" fillId="0" borderId="115" xfId="97" applyNumberFormat="1" applyFont="1" applyFill="1" applyBorder="1" applyAlignment="1">
      <alignment horizontal="center" vertical="center"/>
    </xf>
    <xf numFmtId="167" fontId="28" fillId="0" borderId="115" xfId="253" applyFont="1" applyFill="1" applyBorder="1" applyAlignment="1">
      <alignment horizontal="center" vertical="center"/>
    </xf>
    <xf numFmtId="167" fontId="28" fillId="0" borderId="116" xfId="253" applyFont="1" applyFill="1" applyBorder="1" applyAlignment="1">
      <alignment horizontal="right" vertical="center" wrapText="1"/>
    </xf>
    <xf numFmtId="0" fontId="25" fillId="31" borderId="17" xfId="75" applyFont="1" applyFill="1" applyBorder="1" applyAlignment="1">
      <alignment horizontal="justify" vertical="center"/>
    </xf>
    <xf numFmtId="175" fontId="25" fillId="31" borderId="17" xfId="37" applyFont="1" applyFill="1" applyBorder="1" applyAlignment="1">
      <alignment vertical="center"/>
    </xf>
    <xf numFmtId="0" fontId="25" fillId="31" borderId="18" xfId="75" applyFont="1" applyFill="1" applyBorder="1" applyAlignment="1">
      <alignment vertical="center"/>
    </xf>
    <xf numFmtId="167" fontId="25" fillId="31" borderId="18" xfId="253" applyFont="1" applyFill="1" applyBorder="1" applyAlignment="1">
      <alignment horizontal="right" vertical="center"/>
    </xf>
    <xf numFmtId="167" fontId="28" fillId="0" borderId="0" xfId="253" applyFont="1" applyFill="1" applyBorder="1" applyAlignment="1">
      <alignment horizontal="right" vertical="center" wrapText="1"/>
    </xf>
    <xf numFmtId="0" fontId="25" fillId="0" borderId="76" xfId="131" applyFont="1" applyBorder="1" applyAlignment="1">
      <alignment horizontal="center"/>
    </xf>
    <xf numFmtId="0" fontId="25" fillId="0" borderId="77" xfId="131" applyFont="1" applyBorder="1" applyAlignment="1">
      <alignment horizontal="center"/>
    </xf>
    <xf numFmtId="0" fontId="25" fillId="0" borderId="78" xfId="131" applyFont="1" applyBorder="1" applyAlignment="1">
      <alignment horizontal="center"/>
    </xf>
    <xf numFmtId="0" fontId="39" fillId="0" borderId="88" xfId="0" applyFont="1" applyBorder="1" applyAlignment="1">
      <alignment horizontal="center" wrapText="1"/>
    </xf>
    <xf numFmtId="0" fontId="39" fillId="0" borderId="89" xfId="0" applyFont="1" applyBorder="1" applyAlignment="1">
      <alignment horizontal="center" wrapText="1"/>
    </xf>
    <xf numFmtId="0" fontId="39" fillId="0" borderId="90" xfId="0" applyFont="1" applyBorder="1" applyAlignment="1">
      <alignment horizontal="center" wrapText="1"/>
    </xf>
    <xf numFmtId="0" fontId="28" fillId="0" borderId="82" xfId="91" applyFont="1" applyBorder="1" applyAlignment="1">
      <alignment horizontal="center"/>
    </xf>
    <xf numFmtId="0" fontId="28" fillId="0" borderId="83" xfId="91" applyFont="1" applyBorder="1" applyAlignment="1">
      <alignment horizontal="center"/>
    </xf>
    <xf numFmtId="0" fontId="28" fillId="0" borderId="84" xfId="91" applyFont="1" applyBorder="1" applyAlignment="1">
      <alignment horizontal="center"/>
    </xf>
    <xf numFmtId="3" fontId="25" fillId="27" borderId="20" xfId="131" applyNumberFormat="1" applyFont="1" applyFill="1" applyBorder="1" applyAlignment="1">
      <alignment horizontal="center" vertical="center" wrapText="1"/>
    </xf>
    <xf numFmtId="3" fontId="25" fillId="27" borderId="20" xfId="131" applyNumberFormat="1" applyFont="1" applyFill="1" applyBorder="1" applyAlignment="1">
      <alignment horizontal="center" vertical="center"/>
    </xf>
    <xf numFmtId="0" fontId="28" fillId="0" borderId="48" xfId="81" applyFont="1" applyBorder="1" applyAlignment="1">
      <alignment horizontal="center" vertical="center"/>
    </xf>
    <xf numFmtId="0" fontId="28" fillId="0" borderId="63" xfId="81" applyFont="1" applyBorder="1" applyAlignment="1">
      <alignment horizontal="center" vertical="center"/>
    </xf>
    <xf numFmtId="0" fontId="25" fillId="0" borderId="56" xfId="131" applyFont="1" applyBorder="1" applyAlignment="1">
      <alignment horizontal="center"/>
    </xf>
    <xf numFmtId="0" fontId="25" fillId="0" borderId="0" xfId="131" applyFont="1" applyAlignment="1">
      <alignment horizontal="center"/>
    </xf>
    <xf numFmtId="0" fontId="25" fillId="0" borderId="57" xfId="131" applyFont="1" applyBorder="1" applyAlignment="1">
      <alignment horizontal="center"/>
    </xf>
    <xf numFmtId="0" fontId="24" fillId="26" borderId="20" xfId="91" applyFont="1" applyFill="1" applyBorder="1" applyAlignment="1">
      <alignment horizontal="left" vertical="center" wrapText="1"/>
    </xf>
    <xf numFmtId="0" fontId="24" fillId="27" borderId="91" xfId="91" applyFont="1" applyFill="1" applyBorder="1" applyAlignment="1">
      <alignment horizontal="center" wrapText="1"/>
    </xf>
    <xf numFmtId="0" fontId="24" fillId="27" borderId="35" xfId="91" applyFont="1" applyFill="1" applyBorder="1" applyAlignment="1">
      <alignment horizontal="center" wrapText="1"/>
    </xf>
    <xf numFmtId="0" fontId="24" fillId="27" borderId="36" xfId="91" applyFont="1" applyFill="1" applyBorder="1" applyAlignment="1">
      <alignment horizontal="center" wrapText="1"/>
    </xf>
    <xf numFmtId="0" fontId="25" fillId="24" borderId="22" xfId="75" applyFont="1" applyFill="1" applyBorder="1" applyAlignment="1">
      <alignment horizontal="left" vertical="center"/>
    </xf>
    <xf numFmtId="0" fontId="25" fillId="24" borderId="23" xfId="75" applyFont="1" applyFill="1" applyBorder="1" applyAlignment="1">
      <alignment horizontal="left" vertical="center"/>
    </xf>
    <xf numFmtId="0" fontId="25" fillId="24" borderId="50" xfId="75" applyFont="1" applyFill="1" applyBorder="1" applyAlignment="1">
      <alignment horizontal="left" vertical="center"/>
    </xf>
    <xf numFmtId="0" fontId="25" fillId="25" borderId="54" xfId="75" applyFont="1" applyFill="1" applyBorder="1" applyAlignment="1">
      <alignment horizontal="center" vertical="center" wrapText="1"/>
    </xf>
    <xf numFmtId="0" fontId="25" fillId="25" borderId="58" xfId="75" applyFont="1" applyFill="1" applyBorder="1" applyAlignment="1">
      <alignment horizontal="center" vertical="center" wrapText="1"/>
    </xf>
    <xf numFmtId="0" fontId="25" fillId="25" borderId="55" xfId="75" applyFont="1" applyFill="1" applyBorder="1" applyAlignment="1">
      <alignment horizontal="center" vertical="center" wrapText="1"/>
    </xf>
    <xf numFmtId="0" fontId="25" fillId="25" borderId="15" xfId="75" applyFont="1" applyFill="1" applyBorder="1" applyAlignment="1">
      <alignment horizontal="center" vertical="center" wrapText="1"/>
    </xf>
    <xf numFmtId="0" fontId="25" fillId="0" borderId="55" xfId="127" applyFont="1" applyBorder="1" applyAlignment="1">
      <alignment horizontal="center" vertical="center" wrapText="1"/>
    </xf>
    <xf numFmtId="4" fontId="25" fillId="25" borderId="55" xfId="75" applyNumberFormat="1" applyFont="1" applyFill="1" applyBorder="1" applyAlignment="1">
      <alignment horizontal="center" vertical="center" wrapText="1"/>
    </xf>
    <xf numFmtId="4" fontId="25" fillId="25" borderId="15" xfId="75" applyNumberFormat="1" applyFont="1" applyFill="1" applyBorder="1" applyAlignment="1">
      <alignment horizontal="center" vertical="center" wrapText="1"/>
    </xf>
    <xf numFmtId="4" fontId="25" fillId="25" borderId="34" xfId="75" applyNumberFormat="1" applyFont="1" applyFill="1" applyBorder="1" applyAlignment="1">
      <alignment horizontal="center" vertical="center" wrapText="1"/>
    </xf>
    <xf numFmtId="4" fontId="25" fillId="25" borderId="59" xfId="75" applyNumberFormat="1" applyFont="1" applyFill="1" applyBorder="1" applyAlignment="1">
      <alignment horizontal="center" vertical="center" wrapText="1"/>
    </xf>
    <xf numFmtId="0" fontId="25" fillId="24" borderId="16" xfId="75" applyFont="1" applyFill="1" applyBorder="1" applyAlignment="1">
      <alignment horizontal="right" vertical="center"/>
    </xf>
    <xf numFmtId="0" fontId="25" fillId="24" borderId="17" xfId="75" applyFont="1" applyFill="1" applyBorder="1" applyAlignment="1">
      <alignment horizontal="right" vertical="center"/>
    </xf>
    <xf numFmtId="0" fontId="25" fillId="24" borderId="64" xfId="75" applyFont="1" applyFill="1" applyBorder="1" applyAlignment="1">
      <alignment horizontal="right" vertical="center"/>
    </xf>
    <xf numFmtId="0" fontId="28" fillId="0" borderId="32" xfId="129" applyFont="1" applyBorder="1" applyAlignment="1">
      <alignment horizontal="left" vertical="center" wrapText="1"/>
    </xf>
    <xf numFmtId="0" fontId="28" fillId="0" borderId="48" xfId="129" applyFont="1" applyBorder="1" applyAlignment="1">
      <alignment horizontal="left" vertical="center" wrapText="1"/>
    </xf>
    <xf numFmtId="0" fontId="28" fillId="0" borderId="33" xfId="129" applyFont="1" applyBorder="1" applyAlignment="1">
      <alignment horizontal="left" vertical="center" wrapText="1"/>
    </xf>
    <xf numFmtId="0" fontId="28" fillId="25" borderId="15" xfId="131" applyFont="1" applyFill="1" applyBorder="1" applyAlignment="1">
      <alignment horizontal="center" vertical="center" wrapText="1"/>
    </xf>
    <xf numFmtId="0" fontId="28" fillId="25" borderId="59" xfId="131" applyFont="1" applyFill="1" applyBorder="1" applyAlignment="1">
      <alignment horizontal="center" vertical="center" wrapText="1"/>
    </xf>
    <xf numFmtId="0" fontId="28" fillId="27" borderId="19" xfId="131" applyFont="1" applyFill="1" applyBorder="1" applyAlignment="1">
      <alignment vertical="center" wrapText="1"/>
    </xf>
    <xf numFmtId="0" fontId="28" fillId="27" borderId="20" xfId="131" applyFont="1" applyFill="1" applyBorder="1" applyAlignment="1">
      <alignment vertical="center" wrapText="1"/>
    </xf>
    <xf numFmtId="3" fontId="25" fillId="27" borderId="71" xfId="131" applyNumberFormat="1" applyFont="1" applyFill="1" applyBorder="1" applyAlignment="1">
      <alignment horizontal="center" vertical="center" wrapText="1"/>
    </xf>
    <xf numFmtId="0" fontId="25" fillId="27" borderId="20" xfId="131" applyFont="1" applyFill="1" applyBorder="1" applyAlignment="1">
      <alignment horizontal="center" vertical="center" wrapText="1"/>
    </xf>
    <xf numFmtId="0" fontId="25" fillId="27" borderId="20" xfId="131" applyFont="1" applyFill="1" applyBorder="1" applyAlignment="1">
      <alignment horizontal="center" vertical="center"/>
    </xf>
    <xf numFmtId="0" fontId="28" fillId="0" borderId="51" xfId="0" applyFont="1" applyBorder="1" applyAlignment="1">
      <alignment horizontal="center" vertical="center" wrapText="1"/>
    </xf>
    <xf numFmtId="0" fontId="28" fillId="0" borderId="40" xfId="0" applyFont="1" applyBorder="1" applyAlignment="1">
      <alignment horizontal="center" vertical="center" wrapText="1"/>
    </xf>
    <xf numFmtId="0" fontId="28" fillId="0" borderId="49" xfId="0" applyFont="1" applyBorder="1" applyAlignment="1">
      <alignment horizontal="center" vertical="center" wrapText="1"/>
    </xf>
    <xf numFmtId="0" fontId="28" fillId="0" borderId="56" xfId="0" applyFont="1" applyBorder="1" applyAlignment="1">
      <alignment horizontal="center" vertical="center" wrapText="1"/>
    </xf>
    <xf numFmtId="0" fontId="28" fillId="0" borderId="0" xfId="0" applyFont="1" applyAlignment="1">
      <alignment horizontal="center" vertical="center" wrapText="1"/>
    </xf>
    <xf numFmtId="0" fontId="28" fillId="0" borderId="29" xfId="0" applyFont="1" applyBorder="1" applyAlignment="1">
      <alignment horizontal="center" vertical="center" wrapText="1"/>
    </xf>
    <xf numFmtId="0" fontId="28" fillId="0" borderId="22" xfId="0" applyFont="1" applyBorder="1" applyAlignment="1">
      <alignment horizontal="center" vertical="center" wrapText="1"/>
    </xf>
    <xf numFmtId="0" fontId="28" fillId="0" borderId="23" xfId="0" applyFont="1" applyBorder="1" applyAlignment="1">
      <alignment horizontal="center" vertical="center" wrapText="1"/>
    </xf>
    <xf numFmtId="0" fontId="28" fillId="0" borderId="24" xfId="0" applyFont="1" applyBorder="1" applyAlignment="1">
      <alignment horizontal="center" vertical="center" wrapText="1"/>
    </xf>
    <xf numFmtId="0" fontId="53" fillId="30" borderId="74" xfId="0" applyFont="1" applyFill="1" applyBorder="1" applyAlignment="1">
      <alignment horizontal="center"/>
    </xf>
    <xf numFmtId="0" fontId="53" fillId="30" borderId="75" xfId="0" applyFont="1" applyFill="1" applyBorder="1" applyAlignment="1">
      <alignment horizontal="center"/>
    </xf>
    <xf numFmtId="0" fontId="53" fillId="30" borderId="65" xfId="0" applyFont="1" applyFill="1" applyBorder="1" applyAlignment="1">
      <alignment horizontal="center"/>
    </xf>
    <xf numFmtId="0" fontId="44" fillId="25" borderId="73" xfId="75" applyFont="1" applyFill="1" applyBorder="1" applyAlignment="1">
      <alignment horizontal="center" vertical="center" wrapText="1"/>
    </xf>
    <xf numFmtId="0" fontId="44" fillId="25" borderId="87" xfId="75" applyFont="1" applyFill="1" applyBorder="1" applyAlignment="1">
      <alignment horizontal="center" vertical="center" wrapText="1"/>
    </xf>
    <xf numFmtId="0" fontId="25" fillId="0" borderId="76" xfId="131" applyFont="1" applyBorder="1" applyAlignment="1">
      <alignment horizontal="center" vertical="center"/>
    </xf>
    <xf numFmtId="0" fontId="25" fillId="0" borderId="77" xfId="131" applyFont="1" applyBorder="1" applyAlignment="1">
      <alignment horizontal="center" vertical="center"/>
    </xf>
    <xf numFmtId="0" fontId="25" fillId="0" borderId="78" xfId="131" applyFont="1" applyBorder="1" applyAlignment="1">
      <alignment horizontal="center" vertical="center"/>
    </xf>
    <xf numFmtId="0" fontId="39" fillId="0" borderId="79" xfId="0" applyFont="1" applyBorder="1" applyAlignment="1">
      <alignment horizontal="center" vertical="center" wrapText="1"/>
    </xf>
    <xf numFmtId="0" fontId="39" fillId="0" borderId="80" xfId="0" applyFont="1" applyBorder="1" applyAlignment="1">
      <alignment horizontal="center" vertical="center" wrapText="1"/>
    </xf>
    <xf numFmtId="0" fontId="39" fillId="0" borderId="81" xfId="0" applyFont="1" applyBorder="1" applyAlignment="1">
      <alignment horizontal="center" vertical="center" wrapText="1"/>
    </xf>
    <xf numFmtId="0" fontId="28" fillId="0" borderId="82" xfId="91" applyFont="1" applyBorder="1" applyAlignment="1">
      <alignment horizontal="center" vertical="center"/>
    </xf>
    <xf numFmtId="0" fontId="28" fillId="0" borderId="83" xfId="91" applyFont="1" applyBorder="1" applyAlignment="1">
      <alignment horizontal="center" vertical="center"/>
    </xf>
    <xf numFmtId="0" fontId="28" fillId="0" borderId="84" xfId="91" applyFont="1" applyBorder="1" applyAlignment="1">
      <alignment horizontal="center" vertical="center"/>
    </xf>
    <xf numFmtId="0" fontId="28" fillId="0" borderId="32" xfId="131" applyFont="1" applyBorder="1" applyAlignment="1">
      <alignment horizontal="center" vertical="center"/>
    </xf>
    <xf numFmtId="0" fontId="28" fillId="0" borderId="48" xfId="131" applyFont="1" applyBorder="1" applyAlignment="1">
      <alignment horizontal="center" vertical="center"/>
    </xf>
    <xf numFmtId="0" fontId="28" fillId="0" borderId="63" xfId="131" applyFont="1" applyBorder="1" applyAlignment="1">
      <alignment horizontal="center" vertical="center"/>
    </xf>
    <xf numFmtId="0" fontId="44" fillId="25" borderId="55" xfId="75" applyFont="1" applyFill="1" applyBorder="1" applyAlignment="1">
      <alignment horizontal="center" vertical="center" wrapText="1"/>
    </xf>
    <xf numFmtId="0" fontId="44" fillId="25" borderId="110" xfId="75" applyFont="1" applyFill="1" applyBorder="1" applyAlignment="1">
      <alignment horizontal="center" vertical="center" wrapText="1"/>
    </xf>
    <xf numFmtId="4" fontId="44" fillId="25" borderId="55" xfId="75" applyNumberFormat="1" applyFont="1" applyFill="1" applyBorder="1" applyAlignment="1">
      <alignment horizontal="center" vertical="center" wrapText="1"/>
    </xf>
    <xf numFmtId="4" fontId="44" fillId="25" borderId="110" xfId="75" applyNumberFormat="1" applyFont="1" applyFill="1" applyBorder="1" applyAlignment="1">
      <alignment horizontal="center" vertical="center" wrapText="1"/>
    </xf>
    <xf numFmtId="4" fontId="44" fillId="25" borderId="34" xfId="75" applyNumberFormat="1" applyFont="1" applyFill="1" applyBorder="1" applyAlignment="1">
      <alignment horizontal="center" vertical="center" wrapText="1"/>
    </xf>
    <xf numFmtId="4" fontId="44" fillId="25" borderId="111" xfId="75" applyNumberFormat="1" applyFont="1" applyFill="1" applyBorder="1" applyAlignment="1">
      <alignment horizontal="center" vertical="center" wrapText="1"/>
    </xf>
    <xf numFmtId="0" fontId="44" fillId="25" borderId="54" xfId="75" applyFont="1" applyFill="1" applyBorder="1" applyAlignment="1">
      <alignment horizontal="center" vertical="center" wrapText="1"/>
    </xf>
    <xf numFmtId="0" fontId="44" fillId="25" borderId="109" xfId="75" applyFont="1" applyFill="1" applyBorder="1" applyAlignment="1">
      <alignment horizontal="center" vertical="center" wrapText="1"/>
    </xf>
    <xf numFmtId="0" fontId="44" fillId="0" borderId="55" xfId="127" applyFont="1" applyBorder="1" applyAlignment="1">
      <alignment horizontal="center" vertical="center" wrapText="1"/>
    </xf>
    <xf numFmtId="0" fontId="28" fillId="26" borderId="104" xfId="91" applyFont="1" applyFill="1" applyBorder="1" applyAlignment="1">
      <alignment horizontal="center" vertical="center" wrapText="1"/>
    </xf>
    <xf numFmtId="0" fontId="28" fillId="26" borderId="103" xfId="91" applyFont="1" applyFill="1" applyBorder="1" applyAlignment="1">
      <alignment horizontal="center" vertical="center" wrapText="1"/>
    </xf>
    <xf numFmtId="0" fontId="28" fillId="26" borderId="105" xfId="91" applyFont="1" applyFill="1" applyBorder="1" applyAlignment="1">
      <alignment horizontal="center" vertical="center" wrapText="1"/>
    </xf>
    <xf numFmtId="0" fontId="28" fillId="0" borderId="106" xfId="91" applyFont="1" applyBorder="1" applyAlignment="1">
      <alignment horizontal="center" vertical="center" wrapText="1"/>
    </xf>
    <xf numFmtId="0" fontId="28" fillId="0" borderId="107" xfId="91" applyFont="1" applyBorder="1" applyAlignment="1">
      <alignment horizontal="center" vertical="center" wrapText="1"/>
    </xf>
    <xf numFmtId="0" fontId="28" fillId="0" borderId="108" xfId="91" applyFont="1" applyBorder="1" applyAlignment="1">
      <alignment horizontal="center" vertical="center" wrapText="1"/>
    </xf>
    <xf numFmtId="0" fontId="28" fillId="27" borderId="31" xfId="131" applyFont="1" applyFill="1" applyBorder="1" applyAlignment="1">
      <alignment vertical="center" wrapText="1"/>
    </xf>
    <xf numFmtId="0" fontId="28" fillId="27" borderId="35" xfId="131" applyFont="1" applyFill="1" applyBorder="1" applyAlignment="1">
      <alignment vertical="center" wrapText="1"/>
    </xf>
    <xf numFmtId="0" fontId="28" fillId="27" borderId="98" xfId="131" applyFont="1" applyFill="1" applyBorder="1" applyAlignment="1">
      <alignment vertical="center" wrapText="1"/>
    </xf>
    <xf numFmtId="0" fontId="5" fillId="28" borderId="32" xfId="227" applyFont="1" applyFill="1" applyBorder="1" applyAlignment="1">
      <alignment horizontal="center" vertical="center"/>
    </xf>
    <xf numFmtId="0" fontId="5" fillId="28" borderId="37" xfId="227" applyFont="1" applyFill="1" applyBorder="1" applyAlignment="1">
      <alignment horizontal="center" vertical="center"/>
    </xf>
    <xf numFmtId="0" fontId="5" fillId="28" borderId="54" xfId="227" applyFont="1" applyFill="1" applyBorder="1" applyAlignment="1">
      <alignment horizontal="center" vertical="center"/>
    </xf>
    <xf numFmtId="0" fontId="5" fillId="28" borderId="33" xfId="227" applyFont="1" applyFill="1" applyBorder="1" applyAlignment="1">
      <alignment horizontal="center" vertical="center"/>
    </xf>
    <xf numFmtId="0" fontId="5" fillId="28" borderId="55" xfId="227" applyFont="1" applyFill="1" applyBorder="1" applyAlignment="1">
      <alignment horizontal="center" vertical="center"/>
    </xf>
    <xf numFmtId="0" fontId="5" fillId="28" borderId="34" xfId="227" applyFont="1" applyFill="1" applyBorder="1" applyAlignment="1">
      <alignment horizontal="center" vertical="center"/>
    </xf>
    <xf numFmtId="0" fontId="5" fillId="28" borderId="68" xfId="227" applyFont="1" applyFill="1" applyBorder="1" applyAlignment="1">
      <alignment horizontal="center" vertical="center" wrapText="1"/>
    </xf>
    <xf numFmtId="0" fontId="5" fillId="28" borderId="70" xfId="227" applyFont="1" applyFill="1" applyBorder="1" applyAlignment="1">
      <alignment horizontal="center" vertical="center" wrapText="1"/>
    </xf>
    <xf numFmtId="0" fontId="61" fillId="0" borderId="22" xfId="0" applyFont="1" applyBorder="1" applyAlignment="1">
      <alignment horizontal="center" wrapText="1"/>
    </xf>
    <xf numFmtId="0" fontId="62" fillId="0" borderId="23" xfId="0" applyFont="1" applyBorder="1"/>
    <xf numFmtId="0" fontId="62" fillId="0" borderId="50" xfId="0" applyFont="1" applyBorder="1"/>
    <xf numFmtId="0" fontId="58" fillId="0" borderId="16" xfId="227" applyFont="1" applyBorder="1" applyAlignment="1">
      <alignment horizontal="right" vertical="center"/>
    </xf>
    <xf numFmtId="0" fontId="58" fillId="0" borderId="17" xfId="227" applyFont="1" applyBorder="1" applyAlignment="1">
      <alignment horizontal="right" vertical="center"/>
    </xf>
    <xf numFmtId="0" fontId="58" fillId="0" borderId="18" xfId="227" applyFont="1" applyBorder="1" applyAlignment="1">
      <alignment horizontal="right" vertical="center"/>
    </xf>
    <xf numFmtId="0" fontId="5" fillId="0" borderId="76" xfId="227" applyFont="1" applyBorder="1" applyAlignment="1">
      <alignment horizontal="center" wrapText="1"/>
    </xf>
    <xf numFmtId="0" fontId="5" fillId="0" borderId="77" xfId="227" applyFont="1" applyBorder="1" applyAlignment="1">
      <alignment horizontal="center" wrapText="1"/>
    </xf>
    <xf numFmtId="0" fontId="5" fillId="0" borderId="78" xfId="227" applyFont="1" applyBorder="1" applyAlignment="1">
      <alignment horizontal="center" wrapText="1"/>
    </xf>
    <xf numFmtId="0" fontId="59" fillId="0" borderId="76" xfId="0" applyFont="1" applyBorder="1" applyAlignment="1">
      <alignment horizontal="center" wrapText="1"/>
    </xf>
    <xf numFmtId="0" fontId="59" fillId="0" borderId="77" xfId="0" applyFont="1" applyBorder="1" applyAlignment="1">
      <alignment horizontal="center" wrapText="1"/>
    </xf>
    <xf numFmtId="0" fontId="59" fillId="0" borderId="78" xfId="0" applyFont="1" applyBorder="1" applyAlignment="1">
      <alignment horizontal="center" wrapText="1"/>
    </xf>
    <xf numFmtId="0" fontId="59" fillId="0" borderId="22" xfId="0" applyFont="1" applyBorder="1" applyAlignment="1">
      <alignment horizontal="center" wrapText="1"/>
    </xf>
    <xf numFmtId="0" fontId="59" fillId="0" borderId="23" xfId="0" applyFont="1" applyBorder="1" applyAlignment="1">
      <alignment horizontal="center" wrapText="1"/>
    </xf>
    <xf numFmtId="0" fontId="59" fillId="0" borderId="50" xfId="0" applyFont="1" applyBorder="1" applyAlignment="1">
      <alignment horizontal="center" wrapText="1"/>
    </xf>
    <xf numFmtId="175" fontId="5" fillId="0" borderId="22" xfId="37" applyFont="1" applyBorder="1" applyAlignment="1">
      <alignment horizontal="center" wrapText="1"/>
    </xf>
    <xf numFmtId="175" fontId="5" fillId="0" borderId="23" xfId="37" applyFont="1" applyBorder="1" applyAlignment="1">
      <alignment horizontal="center" wrapText="1"/>
    </xf>
    <xf numFmtId="175" fontId="5" fillId="0" borderId="50" xfId="37" applyFont="1" applyBorder="1" applyAlignment="1">
      <alignment horizontal="center" wrapText="1"/>
    </xf>
    <xf numFmtId="0" fontId="4" fillId="0" borderId="76" xfId="227" applyFont="1" applyBorder="1" applyAlignment="1">
      <alignment horizontal="center" vertical="center"/>
    </xf>
    <xf numFmtId="0" fontId="4" fillId="0" borderId="77" xfId="227" applyFont="1" applyBorder="1" applyAlignment="1">
      <alignment horizontal="center" vertical="center"/>
    </xf>
    <xf numFmtId="0" fontId="4" fillId="0" borderId="78" xfId="227" applyFont="1" applyBorder="1" applyAlignment="1">
      <alignment horizontal="center" vertical="center"/>
    </xf>
    <xf numFmtId="0" fontId="4" fillId="0" borderId="56" xfId="227" applyFont="1" applyBorder="1" applyAlignment="1">
      <alignment horizontal="center" vertical="center"/>
    </xf>
    <xf numFmtId="0" fontId="4" fillId="0" borderId="0" xfId="227" applyFont="1" applyAlignment="1">
      <alignment horizontal="center" vertical="center"/>
    </xf>
    <xf numFmtId="0" fontId="4" fillId="0" borderId="57" xfId="227" applyFont="1" applyBorder="1" applyAlignment="1">
      <alignment horizontal="center" vertical="center"/>
    </xf>
    <xf numFmtId="0" fontId="4" fillId="0" borderId="22" xfId="227" applyFont="1" applyBorder="1" applyAlignment="1">
      <alignment horizontal="center" vertical="center"/>
    </xf>
    <xf numFmtId="0" fontId="4" fillId="0" borderId="23" xfId="227" applyFont="1" applyBorder="1" applyAlignment="1">
      <alignment horizontal="center" vertical="center"/>
    </xf>
    <xf numFmtId="0" fontId="4" fillId="0" borderId="50" xfId="227" applyFont="1" applyBorder="1" applyAlignment="1">
      <alignment horizontal="center" vertical="center"/>
    </xf>
    <xf numFmtId="0" fontId="58" fillId="0" borderId="77" xfId="227" applyFont="1" applyBorder="1" applyAlignment="1">
      <alignment horizontal="left" vertical="center"/>
    </xf>
    <xf numFmtId="0" fontId="58" fillId="0" borderId="78" xfId="227" applyFont="1" applyBorder="1" applyAlignment="1">
      <alignment horizontal="left" vertical="center"/>
    </xf>
    <xf numFmtId="0" fontId="58" fillId="0" borderId="0" xfId="227" applyFont="1" applyAlignment="1">
      <alignment horizontal="left" vertical="center"/>
    </xf>
    <xf numFmtId="0" fontId="58" fillId="0" borderId="57" xfId="227" applyFont="1" applyBorder="1" applyAlignment="1">
      <alignment horizontal="left" vertical="center"/>
    </xf>
    <xf numFmtId="0" fontId="58" fillId="0" borderId="23" xfId="227" applyFont="1" applyBorder="1" applyAlignment="1">
      <alignment horizontal="left" vertical="center"/>
    </xf>
    <xf numFmtId="0" fontId="58" fillId="0" borderId="50" xfId="227" applyFont="1" applyBorder="1" applyAlignment="1">
      <alignment horizontal="left" vertical="center"/>
    </xf>
    <xf numFmtId="0" fontId="5" fillId="28" borderId="63" xfId="227" applyFont="1" applyFill="1" applyBorder="1" applyAlignment="1">
      <alignment horizontal="center" vertical="center"/>
    </xf>
    <xf numFmtId="0" fontId="5" fillId="28" borderId="67" xfId="227" applyFont="1" applyFill="1" applyBorder="1" applyAlignment="1">
      <alignment horizontal="center" vertical="center"/>
    </xf>
    <xf numFmtId="0" fontId="46" fillId="0" borderId="76" xfId="227" applyFont="1" applyBorder="1" applyAlignment="1">
      <alignment horizontal="left" vertical="center"/>
    </xf>
    <xf numFmtId="0" fontId="46" fillId="0" borderId="77" xfId="227" applyFont="1" applyBorder="1" applyAlignment="1">
      <alignment horizontal="left" vertical="center"/>
    </xf>
    <xf numFmtId="0" fontId="46" fillId="0" borderId="85" xfId="227" applyFont="1" applyBorder="1" applyAlignment="1">
      <alignment horizontal="left" vertical="center"/>
    </xf>
    <xf numFmtId="0" fontId="46" fillId="0" borderId="86" xfId="227" applyFont="1" applyBorder="1" applyAlignment="1">
      <alignment horizontal="left" vertical="center"/>
    </xf>
    <xf numFmtId="0" fontId="47" fillId="0" borderId="77" xfId="227" applyFont="1" applyBorder="1" applyAlignment="1">
      <alignment horizontal="center" vertical="center"/>
    </xf>
    <xf numFmtId="0" fontId="47" fillId="0" borderId="78" xfId="227" applyFont="1" applyBorder="1" applyAlignment="1">
      <alignment horizontal="center" vertical="center"/>
    </xf>
    <xf numFmtId="0" fontId="47" fillId="0" borderId="86" xfId="227" applyFont="1" applyBorder="1" applyAlignment="1">
      <alignment horizontal="center" vertical="center"/>
    </xf>
    <xf numFmtId="0" fontId="47" fillId="0" borderId="53" xfId="227" applyFont="1" applyBorder="1" applyAlignment="1">
      <alignment horizontal="center" vertical="center"/>
    </xf>
    <xf numFmtId="0" fontId="46" fillId="0" borderId="74" xfId="227" applyFont="1" applyBorder="1" applyAlignment="1">
      <alignment horizontal="center" vertical="center" wrapText="1"/>
    </xf>
    <xf numFmtId="0" fontId="46" fillId="0" borderId="75" xfId="227" applyFont="1" applyBorder="1" applyAlignment="1">
      <alignment horizontal="center" vertical="center" wrapText="1"/>
    </xf>
    <xf numFmtId="0" fontId="46" fillId="0" borderId="65" xfId="227" applyFont="1" applyBorder="1" applyAlignment="1">
      <alignment horizontal="center" vertical="center" wrapText="1"/>
    </xf>
    <xf numFmtId="0" fontId="52" fillId="0" borderId="56" xfId="227" applyFont="1" applyBorder="1" applyAlignment="1">
      <alignment horizontal="center" vertical="center" wrapText="1"/>
    </xf>
    <xf numFmtId="0" fontId="52" fillId="0" borderId="0" xfId="227" applyFont="1" applyAlignment="1">
      <alignment horizontal="center" vertical="center" wrapText="1"/>
    </xf>
    <xf numFmtId="0" fontId="52" fillId="0" borderId="29" xfId="227" applyFont="1" applyBorder="1" applyAlignment="1">
      <alignment horizontal="center" vertical="center" wrapText="1"/>
    </xf>
    <xf numFmtId="0" fontId="52" fillId="0" borderId="22" xfId="227" applyFont="1" applyBorder="1" applyAlignment="1">
      <alignment horizontal="center" vertical="center" wrapText="1"/>
    </xf>
    <xf numFmtId="0" fontId="52" fillId="0" borderId="23" xfId="227" applyFont="1" applyBorder="1" applyAlignment="1">
      <alignment horizontal="center" vertical="center" wrapText="1"/>
    </xf>
    <xf numFmtId="0" fontId="52" fillId="0" borderId="24" xfId="227" applyFont="1" applyBorder="1" applyAlignment="1">
      <alignment horizontal="center" vertical="center" wrapText="1"/>
    </xf>
    <xf numFmtId="0" fontId="52" fillId="0" borderId="11" xfId="227" applyFont="1" applyBorder="1" applyAlignment="1">
      <alignment horizontal="center" vertical="center" wrapText="1"/>
    </xf>
    <xf numFmtId="0" fontId="52" fillId="0" borderId="87" xfId="227" applyFont="1" applyBorder="1" applyAlignment="1">
      <alignment horizontal="center" vertical="center" wrapText="1"/>
    </xf>
    <xf numFmtId="0" fontId="46" fillId="0" borderId="19" xfId="227" applyFont="1" applyBorder="1" applyAlignment="1">
      <alignment horizontal="left" vertical="center" wrapText="1"/>
    </xf>
    <xf numFmtId="0" fontId="46" fillId="0" borderId="20" xfId="227" applyFont="1" applyBorder="1" applyAlignment="1">
      <alignment horizontal="left" vertical="center" wrapText="1"/>
    </xf>
    <xf numFmtId="4" fontId="46" fillId="0" borderId="20" xfId="227" applyNumberFormat="1" applyFont="1" applyBorder="1" applyAlignment="1">
      <alignment horizontal="left" vertical="center" wrapText="1"/>
    </xf>
    <xf numFmtId="0" fontId="46" fillId="0" borderId="21" xfId="227" applyFont="1" applyBorder="1" applyAlignment="1">
      <alignment horizontal="left" vertical="center" wrapText="1"/>
    </xf>
    <xf numFmtId="0" fontId="46" fillId="0" borderId="62" xfId="227" applyFont="1" applyBorder="1" applyAlignment="1">
      <alignment horizontal="center" vertical="center" wrapText="1"/>
    </xf>
    <xf numFmtId="0" fontId="46" fillId="0" borderId="25" xfId="227" applyFont="1" applyBorder="1" applyAlignment="1">
      <alignment horizontal="center" vertical="center" wrapText="1"/>
    </xf>
    <xf numFmtId="0" fontId="46" fillId="0" borderId="58" xfId="227" applyFont="1" applyBorder="1" applyAlignment="1">
      <alignment horizontal="left" vertical="center" wrapText="1"/>
    </xf>
    <xf numFmtId="0" fontId="46" fillId="0" borderId="15" xfId="227" applyFont="1" applyBorder="1" applyAlignment="1">
      <alignment horizontal="left" vertical="center" wrapText="1"/>
    </xf>
    <xf numFmtId="0" fontId="46" fillId="0" borderId="15" xfId="227" applyFont="1" applyBorder="1" applyAlignment="1">
      <alignment horizontal="center" vertical="center" wrapText="1"/>
    </xf>
    <xf numFmtId="0" fontId="46" fillId="0" borderId="59" xfId="227" applyFont="1" applyBorder="1" applyAlignment="1">
      <alignment horizontal="center" vertical="center" wrapText="1"/>
    </xf>
    <xf numFmtId="0" fontId="63" fillId="0" borderId="76" xfId="227" applyBorder="1" applyAlignment="1">
      <alignment horizontal="center" vertical="center"/>
    </xf>
    <xf numFmtId="0" fontId="63" fillId="0" borderId="77" xfId="227" applyBorder="1" applyAlignment="1">
      <alignment horizontal="center" vertical="center"/>
    </xf>
    <xf numFmtId="0" fontId="63" fillId="0" borderId="78" xfId="227" applyBorder="1" applyAlignment="1">
      <alignment horizontal="center" vertical="center"/>
    </xf>
    <xf numFmtId="0" fontId="53" fillId="0" borderId="92" xfId="227" applyFont="1" applyBorder="1" applyAlignment="1">
      <alignment horizontal="center" vertical="center"/>
    </xf>
    <xf numFmtId="0" fontId="53" fillId="0" borderId="48" xfId="227" applyFont="1" applyBorder="1" applyAlignment="1">
      <alignment horizontal="center" vertical="center"/>
    </xf>
    <xf numFmtId="0" fontId="53" fillId="0" borderId="33" xfId="227" applyFont="1" applyBorder="1" applyAlignment="1">
      <alignment horizontal="center" vertical="center"/>
    </xf>
    <xf numFmtId="0" fontId="53" fillId="0" borderId="93" xfId="227" applyFont="1" applyBorder="1" applyAlignment="1">
      <alignment horizontal="center" vertical="center"/>
    </xf>
    <xf numFmtId="0" fontId="53" fillId="0" borderId="77" xfId="227" applyFont="1" applyBorder="1" applyAlignment="1">
      <alignment horizontal="center" vertical="center"/>
    </xf>
    <xf numFmtId="0" fontId="53" fillId="0" borderId="94" xfId="227" applyFont="1" applyBorder="1" applyAlignment="1">
      <alignment horizontal="center" vertical="center"/>
    </xf>
    <xf numFmtId="0" fontId="53" fillId="0" borderId="95" xfId="227" applyFont="1" applyBorder="1" applyAlignment="1">
      <alignment horizontal="center" vertical="center"/>
    </xf>
    <xf numFmtId="0" fontId="53" fillId="0" borderId="23" xfId="227" applyFont="1" applyBorder="1" applyAlignment="1">
      <alignment horizontal="center" vertical="center"/>
    </xf>
    <xf numFmtId="0" fontId="53" fillId="0" borderId="24" xfId="227" applyFont="1" applyBorder="1" applyAlignment="1">
      <alignment horizontal="center" vertical="center"/>
    </xf>
    <xf numFmtId="0" fontId="54" fillId="0" borderId="93" xfId="227" applyFont="1" applyBorder="1" applyAlignment="1">
      <alignment horizontal="center" vertical="center" wrapText="1"/>
    </xf>
    <xf numFmtId="0" fontId="54" fillId="0" borderId="77" xfId="227" applyFont="1" applyBorder="1" applyAlignment="1">
      <alignment horizontal="center" vertical="center" wrapText="1"/>
    </xf>
    <xf numFmtId="0" fontId="54" fillId="0" borderId="78" xfId="227" applyFont="1" applyBorder="1" applyAlignment="1">
      <alignment horizontal="center" vertical="center" wrapText="1"/>
    </xf>
    <xf numFmtId="0" fontId="54" fillId="0" borderId="95" xfId="227" applyFont="1" applyBorder="1" applyAlignment="1">
      <alignment horizontal="center" vertical="center" wrapText="1"/>
    </xf>
    <xf numFmtId="0" fontId="54" fillId="0" borderId="23" xfId="227" applyFont="1" applyBorder="1" applyAlignment="1">
      <alignment horizontal="center" vertical="center" wrapText="1"/>
    </xf>
    <xf numFmtId="0" fontId="54" fillId="0" borderId="50" xfId="227" applyFont="1" applyBorder="1" applyAlignment="1">
      <alignment horizontal="center" vertical="center" wrapText="1"/>
    </xf>
    <xf numFmtId="4" fontId="54" fillId="0" borderId="96" xfId="227" applyNumberFormat="1" applyFont="1" applyBorder="1" applyAlignment="1">
      <alignment horizontal="left" vertical="center" wrapText="1"/>
    </xf>
    <xf numFmtId="0" fontId="54" fillId="0" borderId="38" xfId="227" applyFont="1" applyBorder="1" applyAlignment="1">
      <alignment horizontal="left" vertical="center" wrapText="1"/>
    </xf>
    <xf numFmtId="0" fontId="54" fillId="0" borderId="39" xfId="227" applyFont="1" applyBorder="1" applyAlignment="1">
      <alignment horizontal="left" vertical="center" wrapText="1"/>
    </xf>
    <xf numFmtId="0" fontId="45" fillId="0" borderId="16" xfId="0" applyFont="1" applyBorder="1" applyAlignment="1">
      <alignment horizontal="center" vertical="center"/>
    </xf>
    <xf numFmtId="0" fontId="45" fillId="0" borderId="17" xfId="0" applyFont="1" applyBorder="1" applyAlignment="1">
      <alignment horizontal="center" vertical="center"/>
    </xf>
    <xf numFmtId="0" fontId="45" fillId="0" borderId="18" xfId="0" applyFont="1" applyBorder="1" applyAlignment="1">
      <alignment horizontal="center" vertical="center"/>
    </xf>
    <xf numFmtId="0" fontId="46" fillId="0" borderId="54" xfId="227" applyFont="1" applyBorder="1" applyAlignment="1">
      <alignment vertical="center"/>
    </xf>
    <xf numFmtId="0" fontId="47" fillId="0" borderId="34" xfId="227" applyFont="1" applyBorder="1" applyAlignment="1">
      <alignment vertical="center"/>
    </xf>
    <xf numFmtId="0" fontId="47" fillId="0" borderId="19" xfId="227" applyFont="1" applyBorder="1" applyAlignment="1">
      <alignment vertical="center"/>
    </xf>
    <xf numFmtId="0" fontId="47" fillId="0" borderId="21" xfId="227" applyFont="1" applyBorder="1" applyAlignment="1">
      <alignment vertical="center"/>
    </xf>
    <xf numFmtId="0" fontId="47" fillId="0" borderId="58" xfId="227" applyFont="1" applyBorder="1" applyAlignment="1">
      <alignment vertical="center"/>
    </xf>
    <xf numFmtId="0" fontId="47" fillId="0" borderId="59" xfId="227" applyFont="1" applyBorder="1" applyAlignment="1">
      <alignment vertical="center"/>
    </xf>
    <xf numFmtId="0" fontId="48" fillId="0" borderId="54" xfId="227" applyFont="1" applyBorder="1" applyAlignment="1">
      <alignment horizontal="center" vertical="center" wrapText="1"/>
    </xf>
    <xf numFmtId="0" fontId="49" fillId="0" borderId="55" xfId="227" applyFont="1" applyBorder="1" applyAlignment="1">
      <alignment horizontal="center" vertical="center" wrapText="1"/>
    </xf>
    <xf numFmtId="0" fontId="49" fillId="0" borderId="34" xfId="227" applyFont="1" applyBorder="1" applyAlignment="1">
      <alignment horizontal="center" vertical="center" wrapText="1"/>
    </xf>
    <xf numFmtId="0" fontId="49" fillId="0" borderId="19" xfId="227" applyFont="1" applyBorder="1" applyAlignment="1">
      <alignment horizontal="center" vertical="center" wrapText="1"/>
    </xf>
    <xf numFmtId="0" fontId="49" fillId="0" borderId="20" xfId="227" applyFont="1" applyBorder="1" applyAlignment="1">
      <alignment horizontal="center" vertical="center" wrapText="1"/>
    </xf>
    <xf numFmtId="0" fontId="49" fillId="0" borderId="21" xfId="227" applyFont="1" applyBorder="1" applyAlignment="1">
      <alignment horizontal="center" vertical="center" wrapText="1"/>
    </xf>
    <xf numFmtId="0" fontId="49" fillId="0" borderId="58" xfId="227" applyFont="1" applyBorder="1" applyAlignment="1">
      <alignment horizontal="center" vertical="center" wrapText="1"/>
    </xf>
    <xf numFmtId="0" fontId="49" fillId="0" borderId="15" xfId="227" applyFont="1" applyBorder="1" applyAlignment="1">
      <alignment horizontal="center" vertical="center" wrapText="1"/>
    </xf>
    <xf numFmtId="0" fontId="49" fillId="0" borderId="59" xfId="227" applyFont="1" applyBorder="1" applyAlignment="1">
      <alignment horizontal="center" vertical="center" wrapText="1"/>
    </xf>
    <xf numFmtId="4" fontId="50" fillId="0" borderId="76" xfId="227" applyNumberFormat="1" applyFont="1" applyBorder="1" applyAlignment="1">
      <alignment horizontal="center" vertical="center" wrapText="1"/>
    </xf>
    <xf numFmtId="0" fontId="50" fillId="0" borderId="77" xfId="227" applyFont="1" applyBorder="1" applyAlignment="1">
      <alignment horizontal="center" vertical="center" wrapText="1"/>
    </xf>
    <xf numFmtId="0" fontId="50" fillId="0" borderId="78" xfId="227" applyFont="1" applyBorder="1" applyAlignment="1">
      <alignment horizontal="center" vertical="center" wrapText="1"/>
    </xf>
    <xf numFmtId="0" fontId="50" fillId="0" borderId="85" xfId="227" applyFont="1" applyBorder="1" applyAlignment="1">
      <alignment horizontal="center" vertical="center" wrapText="1"/>
    </xf>
    <xf numFmtId="0" fontId="50" fillId="0" borderId="86" xfId="227" applyFont="1" applyBorder="1" applyAlignment="1">
      <alignment horizontal="center" vertical="center" wrapText="1"/>
    </xf>
    <xf numFmtId="0" fontId="50" fillId="0" borderId="53" xfId="227" applyFont="1" applyBorder="1" applyAlignment="1">
      <alignment horizontal="center" vertical="center" wrapText="1"/>
    </xf>
    <xf numFmtId="4" fontId="51" fillId="0" borderId="76" xfId="227" applyNumberFormat="1" applyFont="1" applyBorder="1" applyAlignment="1">
      <alignment horizontal="center" vertical="center" wrapText="1"/>
    </xf>
    <xf numFmtId="4" fontId="51" fillId="0" borderId="22" xfId="227" applyNumberFormat="1" applyFont="1" applyBorder="1" applyAlignment="1">
      <alignment horizontal="center" vertical="center" wrapText="1"/>
    </xf>
    <xf numFmtId="0" fontId="51" fillId="0" borderId="77" xfId="227" applyFont="1" applyBorder="1" applyAlignment="1">
      <alignment horizontal="center" vertical="center" wrapText="1"/>
    </xf>
    <xf numFmtId="0" fontId="51" fillId="0" borderId="78" xfId="227" applyFont="1" applyBorder="1" applyAlignment="1">
      <alignment horizontal="center" vertical="center" wrapText="1"/>
    </xf>
    <xf numFmtId="0" fontId="51" fillId="0" borderId="23" xfId="227" applyFont="1" applyBorder="1" applyAlignment="1">
      <alignment horizontal="center" vertical="center" wrapText="1"/>
    </xf>
    <xf numFmtId="0" fontId="51" fillId="0" borderId="50" xfId="227" applyFont="1" applyBorder="1" applyAlignment="1">
      <alignment horizontal="center" vertical="center" wrapText="1"/>
    </xf>
  </cellXfs>
  <cellStyles count="368">
    <cellStyle name="20% - Énfasis1 2" xfId="4" xr:uid="{00000000-0005-0000-0000-000000000000}"/>
    <cellStyle name="20% - Énfasis1 3" xfId="137" xr:uid="{00000000-0005-0000-0000-000001000000}"/>
    <cellStyle name="20% - Énfasis2 2" xfId="5" xr:uid="{00000000-0005-0000-0000-000002000000}"/>
    <cellStyle name="20% - Énfasis2 3" xfId="138" xr:uid="{00000000-0005-0000-0000-000003000000}"/>
    <cellStyle name="20% - Énfasis3 2" xfId="6" xr:uid="{00000000-0005-0000-0000-000004000000}"/>
    <cellStyle name="20% - Énfasis3 3" xfId="139" xr:uid="{00000000-0005-0000-0000-000005000000}"/>
    <cellStyle name="20% - Énfasis4 2" xfId="7" xr:uid="{00000000-0005-0000-0000-000006000000}"/>
    <cellStyle name="20% - Énfasis4 3" xfId="140" xr:uid="{00000000-0005-0000-0000-000007000000}"/>
    <cellStyle name="20% - Énfasis5 2" xfId="8" xr:uid="{00000000-0005-0000-0000-000008000000}"/>
    <cellStyle name="20% - Énfasis5 3" xfId="141" xr:uid="{00000000-0005-0000-0000-000009000000}"/>
    <cellStyle name="20% - Énfasis6 2" xfId="9" xr:uid="{00000000-0005-0000-0000-00000A000000}"/>
    <cellStyle name="20% - Énfasis6 3" xfId="142" xr:uid="{00000000-0005-0000-0000-00000B000000}"/>
    <cellStyle name="40% - Énfasis1 2" xfId="10" xr:uid="{00000000-0005-0000-0000-00000C000000}"/>
    <cellStyle name="40% - Énfasis1 3" xfId="143" xr:uid="{00000000-0005-0000-0000-00000D000000}"/>
    <cellStyle name="40% - Énfasis2 2" xfId="11" xr:uid="{00000000-0005-0000-0000-00000E000000}"/>
    <cellStyle name="40% - Énfasis2 3" xfId="144" xr:uid="{00000000-0005-0000-0000-00000F000000}"/>
    <cellStyle name="40% - Énfasis3 2" xfId="12" xr:uid="{00000000-0005-0000-0000-000010000000}"/>
    <cellStyle name="40% - Énfasis3 3" xfId="145" xr:uid="{00000000-0005-0000-0000-000011000000}"/>
    <cellStyle name="40% - Énfasis4 2" xfId="13" xr:uid="{00000000-0005-0000-0000-000012000000}"/>
    <cellStyle name="40% - Énfasis4 3" xfId="146" xr:uid="{00000000-0005-0000-0000-000013000000}"/>
    <cellStyle name="40% - Énfasis5 2" xfId="14" xr:uid="{00000000-0005-0000-0000-000014000000}"/>
    <cellStyle name="40% - Énfasis5 3" xfId="147" xr:uid="{00000000-0005-0000-0000-000015000000}"/>
    <cellStyle name="40% - Énfasis6 2" xfId="15" xr:uid="{00000000-0005-0000-0000-000016000000}"/>
    <cellStyle name="40% - Énfasis6 3" xfId="148" xr:uid="{00000000-0005-0000-0000-000017000000}"/>
    <cellStyle name="60% - Énfasis1 2" xfId="16" xr:uid="{00000000-0005-0000-0000-000018000000}"/>
    <cellStyle name="60% - Énfasis1 3" xfId="149" xr:uid="{00000000-0005-0000-0000-000019000000}"/>
    <cellStyle name="60% - Énfasis2 2" xfId="17" xr:uid="{00000000-0005-0000-0000-00001A000000}"/>
    <cellStyle name="60% - Énfasis2 3" xfId="150" xr:uid="{00000000-0005-0000-0000-00001B000000}"/>
    <cellStyle name="60% - Énfasis3 2" xfId="18" xr:uid="{00000000-0005-0000-0000-00001C000000}"/>
    <cellStyle name="60% - Énfasis3 3" xfId="151" xr:uid="{00000000-0005-0000-0000-00001D000000}"/>
    <cellStyle name="60% - Énfasis4 2" xfId="19" xr:uid="{00000000-0005-0000-0000-00001E000000}"/>
    <cellStyle name="60% - Énfasis4 3" xfId="152" xr:uid="{00000000-0005-0000-0000-00001F000000}"/>
    <cellStyle name="60% - Énfasis5 2" xfId="20" xr:uid="{00000000-0005-0000-0000-000020000000}"/>
    <cellStyle name="60% - Énfasis5 3" xfId="153" xr:uid="{00000000-0005-0000-0000-000021000000}"/>
    <cellStyle name="60% - Énfasis6 2" xfId="21" xr:uid="{00000000-0005-0000-0000-000022000000}"/>
    <cellStyle name="60% - Énfasis6 3" xfId="154" xr:uid="{00000000-0005-0000-0000-000023000000}"/>
    <cellStyle name="Buena 2" xfId="22" xr:uid="{00000000-0005-0000-0000-000024000000}"/>
    <cellStyle name="Buena 3" xfId="155" xr:uid="{00000000-0005-0000-0000-000025000000}"/>
    <cellStyle name="Cálculo 2" xfId="23" xr:uid="{00000000-0005-0000-0000-000026000000}"/>
    <cellStyle name="Cálculo 3" xfId="156" xr:uid="{00000000-0005-0000-0000-000027000000}"/>
    <cellStyle name="Cancel" xfId="157" xr:uid="{00000000-0005-0000-0000-000028000000}"/>
    <cellStyle name="Celda de comprobación 2" xfId="24" xr:uid="{00000000-0005-0000-0000-000029000000}"/>
    <cellStyle name="Celda de comprobación 3" xfId="158" xr:uid="{00000000-0005-0000-0000-00002A000000}"/>
    <cellStyle name="Celda vinculada 2" xfId="25" xr:uid="{00000000-0005-0000-0000-00002B000000}"/>
    <cellStyle name="Celda vinculada 3" xfId="159" xr:uid="{00000000-0005-0000-0000-00002C000000}"/>
    <cellStyle name="CIENTOS" xfId="160" xr:uid="{00000000-0005-0000-0000-00002D000000}"/>
    <cellStyle name="CIENTOS 2" xfId="161" xr:uid="{00000000-0005-0000-0000-00002E000000}"/>
    <cellStyle name="CIENTOS 2D" xfId="162" xr:uid="{00000000-0005-0000-0000-00002F000000}"/>
    <cellStyle name="CIENTOS 2D 2" xfId="163" xr:uid="{00000000-0005-0000-0000-000030000000}"/>
    <cellStyle name="CIENTOS 2D_PRESUPUESTO FASE III ABR-2015 Rev3" xfId="164" xr:uid="{00000000-0005-0000-0000-000031000000}"/>
    <cellStyle name="CIENTOS 3D" xfId="165" xr:uid="{00000000-0005-0000-0000-000032000000}"/>
    <cellStyle name="CIENTOS 3D 2" xfId="166" xr:uid="{00000000-0005-0000-0000-000033000000}"/>
    <cellStyle name="CIENTOS 3D_PRESUPUESTO FASE III ABR-2015 Rev3" xfId="167" xr:uid="{00000000-0005-0000-0000-000034000000}"/>
    <cellStyle name="CIENTOS 4D" xfId="168" xr:uid="{00000000-0005-0000-0000-000035000000}"/>
    <cellStyle name="CIENTOS 4D 2" xfId="169" xr:uid="{00000000-0005-0000-0000-000036000000}"/>
    <cellStyle name="CIENTOS 4D_PRESUPUESTO FASE III ABR-2015 Rev3" xfId="170" xr:uid="{00000000-0005-0000-0000-000037000000}"/>
    <cellStyle name="CIENTOS_CantidadesGirardota" xfId="171" xr:uid="{00000000-0005-0000-0000-000038000000}"/>
    <cellStyle name="Comma" xfId="3" xr:uid="{00000000-0005-0000-0000-000039000000}"/>
    <cellStyle name="Comma0" xfId="172" xr:uid="{00000000-0005-0000-0000-00003A000000}"/>
    <cellStyle name="Currency" xfId="2" xr:uid="{00000000-0005-0000-0000-00003B000000}"/>
    <cellStyle name="Currency0" xfId="173" xr:uid="{00000000-0005-0000-0000-00003C000000}"/>
    <cellStyle name="Date" xfId="174" xr:uid="{00000000-0005-0000-0000-00003D000000}"/>
    <cellStyle name="Encabezado 4 2" xfId="26" xr:uid="{00000000-0005-0000-0000-00003E000000}"/>
    <cellStyle name="Encabezado 4 3" xfId="175" xr:uid="{00000000-0005-0000-0000-00003F000000}"/>
    <cellStyle name="Énfasis1 2" xfId="27" xr:uid="{00000000-0005-0000-0000-000040000000}"/>
    <cellStyle name="Énfasis1 3" xfId="176" xr:uid="{00000000-0005-0000-0000-000041000000}"/>
    <cellStyle name="Énfasis2 2" xfId="28" xr:uid="{00000000-0005-0000-0000-000042000000}"/>
    <cellStyle name="Énfasis2 3" xfId="177" xr:uid="{00000000-0005-0000-0000-000043000000}"/>
    <cellStyle name="Énfasis3 2" xfId="29" xr:uid="{00000000-0005-0000-0000-000044000000}"/>
    <cellStyle name="Énfasis3 3" xfId="178" xr:uid="{00000000-0005-0000-0000-000045000000}"/>
    <cellStyle name="Énfasis4 2" xfId="30" xr:uid="{00000000-0005-0000-0000-000046000000}"/>
    <cellStyle name="Énfasis4 3" xfId="179" xr:uid="{00000000-0005-0000-0000-000047000000}"/>
    <cellStyle name="Énfasis5 2" xfId="31" xr:uid="{00000000-0005-0000-0000-000048000000}"/>
    <cellStyle name="Énfasis5 3" xfId="180" xr:uid="{00000000-0005-0000-0000-000049000000}"/>
    <cellStyle name="Énfasis6 2" xfId="32" xr:uid="{00000000-0005-0000-0000-00004A000000}"/>
    <cellStyle name="Énfasis6 3" xfId="181" xr:uid="{00000000-0005-0000-0000-00004B000000}"/>
    <cellStyle name="Entrada 2" xfId="33" xr:uid="{00000000-0005-0000-0000-00004C000000}"/>
    <cellStyle name="Entrada 3" xfId="182" xr:uid="{00000000-0005-0000-0000-00004D000000}"/>
    <cellStyle name="Estilo 1" xfId="34" xr:uid="{00000000-0005-0000-0000-00004E000000}"/>
    <cellStyle name="Euro" xfId="35" xr:uid="{00000000-0005-0000-0000-00004F000000}"/>
    <cellStyle name="F2" xfId="183" xr:uid="{00000000-0005-0000-0000-000050000000}"/>
    <cellStyle name="F3" xfId="184" xr:uid="{00000000-0005-0000-0000-000051000000}"/>
    <cellStyle name="F4" xfId="185" xr:uid="{00000000-0005-0000-0000-000052000000}"/>
    <cellStyle name="F5" xfId="186" xr:uid="{00000000-0005-0000-0000-000053000000}"/>
    <cellStyle name="F6" xfId="187" xr:uid="{00000000-0005-0000-0000-000054000000}"/>
    <cellStyle name="F7" xfId="188" xr:uid="{00000000-0005-0000-0000-000055000000}"/>
    <cellStyle name="F8" xfId="189" xr:uid="{00000000-0005-0000-0000-000056000000}"/>
    <cellStyle name="Fixed" xfId="190" xr:uid="{00000000-0005-0000-0000-000057000000}"/>
    <cellStyle name="Heading 1" xfId="191" xr:uid="{00000000-0005-0000-0000-000058000000}"/>
    <cellStyle name="Heading 2" xfId="192" xr:uid="{00000000-0005-0000-0000-000059000000}"/>
    <cellStyle name="Heading1" xfId="193" xr:uid="{00000000-0005-0000-0000-00005A000000}"/>
    <cellStyle name="Heading2" xfId="194" xr:uid="{00000000-0005-0000-0000-00005B000000}"/>
    <cellStyle name="Hipervínculo 2 2" xfId="254" xr:uid="{00000000-0005-0000-0000-00005C000000}"/>
    <cellStyle name="Incorrecto 2" xfId="36" xr:uid="{00000000-0005-0000-0000-00005D000000}"/>
    <cellStyle name="Incorrecto 3" xfId="195" xr:uid="{00000000-0005-0000-0000-00005E000000}"/>
    <cellStyle name="MILE DE MILLONES" xfId="196" xr:uid="{00000000-0005-0000-0000-00005F000000}"/>
    <cellStyle name="MILE DE MILLONES 2" xfId="197" xr:uid="{00000000-0005-0000-0000-000060000000}"/>
    <cellStyle name="MILE DE MILLONES_PRESUPUESTO FASE III ABR-2015 Rev3" xfId="198" xr:uid="{00000000-0005-0000-0000-000061000000}"/>
    <cellStyle name="MILES" xfId="199" xr:uid="{00000000-0005-0000-0000-000062000000}"/>
    <cellStyle name="MILES 2" xfId="200" xr:uid="{00000000-0005-0000-0000-000063000000}"/>
    <cellStyle name="Millares" xfId="37" builtinId="3"/>
    <cellStyle name="Millares [0] 2" xfId="271" xr:uid="{00000000-0005-0000-0000-000001000000}"/>
    <cellStyle name="Millares [0] 2 2" xfId="286" xr:uid="{EFCB2457-2204-486B-B219-5037D2B7672C}"/>
    <cellStyle name="Millares [0] 2 2 2" xfId="321" xr:uid="{CA8B02D6-24CD-4B5F-8021-857D9757E28D}"/>
    <cellStyle name="Millares [0] 2 2 2 2" xfId="358" xr:uid="{EE476559-8D20-4092-B554-5CC8DE37158D}"/>
    <cellStyle name="Millares [0] 2 2 3" xfId="341" xr:uid="{796AE141-8307-49ED-A3F1-5374ED63C824}"/>
    <cellStyle name="Millares [0] 2 3" xfId="314" xr:uid="{B49AF1A6-1C45-4EEE-9F2D-F286173D26CD}"/>
    <cellStyle name="Millares [0] 2 3 2" xfId="351" xr:uid="{BD55BD5B-B878-46AF-9CB7-9F55397124E9}"/>
    <cellStyle name="Millares [0] 2 4" xfId="334" xr:uid="{EA0B31CB-5D01-4236-A353-DDFB499EC677}"/>
    <cellStyle name="Millares [0] 3" xfId="298" xr:uid="{C2507501-E935-4315-8FF7-4FEC00CAAD4D}"/>
    <cellStyle name="Millares [0] 3 2" xfId="327" xr:uid="{C5A0B86D-3F3E-4CC2-BA1A-311A401689ED}"/>
    <cellStyle name="Millares [0] 3 2 2" xfId="364" xr:uid="{A7CBF308-F4DB-4164-B57C-E71768BD1E94}"/>
    <cellStyle name="Millares [0] 3 3" xfId="346" xr:uid="{F828E135-B305-493D-9181-3F6FBC576B91}"/>
    <cellStyle name="Millares [2]" xfId="38" xr:uid="{00000000-0005-0000-0000-000065000000}"/>
    <cellStyle name="Millares [2] 2" xfId="201" xr:uid="{00000000-0005-0000-0000-000066000000}"/>
    <cellStyle name="Millares 10" xfId="39" xr:uid="{00000000-0005-0000-0000-000067000000}"/>
    <cellStyle name="Millares 10 2" xfId="40" xr:uid="{00000000-0005-0000-0000-000068000000}"/>
    <cellStyle name="Millares 11" xfId="41" xr:uid="{00000000-0005-0000-0000-000069000000}"/>
    <cellStyle name="Millares 11 2" xfId="202" xr:uid="{00000000-0005-0000-0000-00006A000000}"/>
    <cellStyle name="Millares 12" xfId="126" xr:uid="{00000000-0005-0000-0000-00006B000000}"/>
    <cellStyle name="Millares 13" xfId="135" xr:uid="{00000000-0005-0000-0000-00006C000000}"/>
    <cellStyle name="Millares 14" xfId="307" xr:uid="{00000000-0005-0000-0000-00002C010000}"/>
    <cellStyle name="Millares 2" xfId="42" xr:uid="{00000000-0005-0000-0000-00006D000000}"/>
    <cellStyle name="Millares 2 2" xfId="43" xr:uid="{00000000-0005-0000-0000-00006E000000}"/>
    <cellStyle name="Millares 2 2 2" xfId="282" xr:uid="{C0B81E18-B627-481F-A046-EE05A47417B5}"/>
    <cellStyle name="Millares 2 2 2 2" xfId="318" xr:uid="{19FC4424-8B25-4180-A6CE-49A61EB417D3}"/>
    <cellStyle name="Millares 2 2 2 2 2" xfId="355" xr:uid="{196EB382-EF5F-4F4E-B664-EAA3EFE5F68C}"/>
    <cellStyle name="Millares 2 2 2 3" xfId="338" xr:uid="{AE1262A2-AF23-4100-B933-81E74E9DCC5F}"/>
    <cellStyle name="Millares 2 2 3" xfId="263" xr:uid="{00000000-0005-0000-0000-000003000000}"/>
    <cellStyle name="Millares 2 3" xfId="44" xr:uid="{00000000-0005-0000-0000-00006F000000}"/>
    <cellStyle name="Millares 2 3 2" xfId="317" xr:uid="{45BE513F-5D6A-435E-B864-3BCF93269EA6}"/>
    <cellStyle name="Millares 2 3 2 2" xfId="354" xr:uid="{A779F2D9-3CFC-43CC-A9DF-8E5FD7FCE4FD}"/>
    <cellStyle name="Millares 2 3 3" xfId="337" xr:uid="{0A6C4DF6-78A7-4A54-9C09-083A58D61486}"/>
    <cellStyle name="Millares 2 3 4" xfId="281" xr:uid="{54B0CBB4-3CE8-41C3-BE3B-9B4C6A33FEA8}"/>
    <cellStyle name="Millares 2 4" xfId="203" xr:uid="{00000000-0005-0000-0000-000070000000}"/>
    <cellStyle name="Millares 2 4 2" xfId="348" xr:uid="{2BC6ECD3-E4D8-415F-ACA8-AA945DE9E7FF}"/>
    <cellStyle name="Millares 2 4 3" xfId="311" xr:uid="{C7355E67-4E65-4C7A-A741-E05D5C70A0CB}"/>
    <cellStyle name="Millares 2 5" xfId="45" xr:uid="{00000000-0005-0000-0000-000071000000}"/>
    <cellStyle name="Millares 2 5 2" xfId="331" xr:uid="{309E54B5-73C5-4CCC-8095-90DE6F70619A}"/>
    <cellStyle name="Millares 2 6" xfId="260" xr:uid="{00000000-0005-0000-0000-000002000000}"/>
    <cellStyle name="Millares 2_APU´S_NO_PREVISTOS (1)" xfId="204" xr:uid="{00000000-0005-0000-0000-000072000000}"/>
    <cellStyle name="Millares 3" xfId="46" xr:uid="{00000000-0005-0000-0000-000073000000}"/>
    <cellStyle name="Millares 3 2" xfId="47" xr:uid="{00000000-0005-0000-0000-000074000000}"/>
    <cellStyle name="Millares 3 2 2" xfId="287" xr:uid="{8A493CF1-4A73-4B35-B633-19F1FB435250}"/>
    <cellStyle name="Millares 3 2 2 2" xfId="322" xr:uid="{130C3E28-BD42-4901-BCDD-74ABDC82678E}"/>
    <cellStyle name="Millares 3 2 2 2 2" xfId="359" xr:uid="{FB325348-4BA8-4A16-9AEC-6942953BF9E4}"/>
    <cellStyle name="Millares 3 2 2 3" xfId="342" xr:uid="{6133614C-AA10-48C8-AFF5-F1D81BABA49A}"/>
    <cellStyle name="Millares 3 2 3" xfId="274" xr:uid="{00000000-0005-0000-0000-000005000000}"/>
    <cellStyle name="Millares 3 3" xfId="48" xr:uid="{00000000-0005-0000-0000-000075000000}"/>
    <cellStyle name="Millares 3 3 2" xfId="320" xr:uid="{CEC98D9F-9CDD-42A1-8BF6-7091D5F9FA5C}"/>
    <cellStyle name="Millares 3 3 2 2" xfId="357" xr:uid="{E4DE5F45-DE62-4E5B-9B9B-5C5D379AE583}"/>
    <cellStyle name="Millares 3 3 3" xfId="340" xr:uid="{99802DE8-9EC6-44D9-9FB9-951810EEB1CD}"/>
    <cellStyle name="Millares 3 3 4" xfId="285" xr:uid="{BAE0B3D1-AD7D-4601-8EB3-E57B0F68C111}"/>
    <cellStyle name="Millares 3 4" xfId="49" xr:uid="{00000000-0005-0000-0000-000076000000}"/>
    <cellStyle name="Millares 3 4 2" xfId="350" xr:uid="{034E401B-D9EF-4444-BFD6-8CE921809F65}"/>
    <cellStyle name="Millares 3 4 3" xfId="313" xr:uid="{C20D71BE-79DF-43A8-98A0-D3CB7D96B474}"/>
    <cellStyle name="Millares 3 5" xfId="50" xr:uid="{00000000-0005-0000-0000-000077000000}"/>
    <cellStyle name="Millares 3 5 2" xfId="333" xr:uid="{255B5EAE-B32C-45D8-8C23-A3E4F2F779AF}"/>
    <cellStyle name="Millares 3 6" xfId="270" xr:uid="{00000000-0005-0000-0000-000004000000}"/>
    <cellStyle name="Millares 4" xfId="51" xr:uid="{00000000-0005-0000-0000-000078000000}"/>
    <cellStyle name="Millares 4 2" xfId="52" xr:uid="{00000000-0005-0000-0000-000079000000}"/>
    <cellStyle name="Millares 4 2 2" xfId="366" xr:uid="{92040C53-FD1A-4100-970B-CAA09E59250B}"/>
    <cellStyle name="Millares 4 2 3" xfId="261" xr:uid="{00000000-0005-0000-0000-000006000000}"/>
    <cellStyle name="Millares 4 3" xfId="205" xr:uid="{00000000-0005-0000-0000-00007A000000}"/>
    <cellStyle name="Millares 4 4" xfId="329" xr:uid="{E0184524-A6C5-4EC0-96F3-63B2416540D5}"/>
    <cellStyle name="Millares 4_APU´S_NO_PREVISTOS (1)" xfId="206" xr:uid="{00000000-0005-0000-0000-00007B000000}"/>
    <cellStyle name="Millares 5" xfId="53" xr:uid="{00000000-0005-0000-0000-00007C000000}"/>
    <cellStyle name="Millares 5 2" xfId="207" xr:uid="{00000000-0005-0000-0000-00007D000000}"/>
    <cellStyle name="Millares 5 2 2" xfId="367" xr:uid="{DA0B4968-716C-4AA9-A07F-42CAEA568B4C}"/>
    <cellStyle name="Millares 5 3" xfId="330" xr:uid="{1E88C145-38BE-40B2-865D-B64C2D30E686}"/>
    <cellStyle name="Millares 6" xfId="54" xr:uid="{00000000-0005-0000-0000-00007E000000}"/>
    <cellStyle name="Millares 6 2" xfId="55" xr:uid="{00000000-0005-0000-0000-00007F000000}"/>
    <cellStyle name="Millares 6 3" xfId="347" xr:uid="{5955571B-E553-4B27-855B-2A71181EC748}"/>
    <cellStyle name="Millares 7" xfId="56" xr:uid="{00000000-0005-0000-0000-000080000000}"/>
    <cellStyle name="Millares 7 2" xfId="57" xr:uid="{00000000-0005-0000-0000-000081000000}"/>
    <cellStyle name="Millares 7 2 2" xfId="58" xr:uid="{00000000-0005-0000-0000-000082000000}"/>
    <cellStyle name="Millares 8" xfId="59" xr:uid="{00000000-0005-0000-0000-000083000000}"/>
    <cellStyle name="Millares 8 2" xfId="60" xr:uid="{00000000-0005-0000-0000-000084000000}"/>
    <cellStyle name="Millares 8 2 2" xfId="324" xr:uid="{BC62384E-2DF3-4853-8FFC-127CB04BB40A}"/>
    <cellStyle name="Millares 8 2 2 2" xfId="361" xr:uid="{52BD0F00-4895-498F-82D4-D9632FED4A51}"/>
    <cellStyle name="Millares 8 2 3" xfId="344" xr:uid="{18996157-3F97-419B-8AC1-452DBC8081F3}"/>
    <cellStyle name="Millares 8 2 4" xfId="289" xr:uid="{B0A8BE17-04CE-4104-A860-F3703FC9DF3C}"/>
    <cellStyle name="Millares 8 3" xfId="316" xr:uid="{2C8202F9-ADB9-4E7E-9CEB-1D053C7CF9B2}"/>
    <cellStyle name="Millares 8 3 2" xfId="353" xr:uid="{720E9F48-C04D-4D01-B310-B891D65C8810}"/>
    <cellStyle name="Millares 8 4" xfId="336" xr:uid="{465EE2D3-0AE8-405A-BAD4-58611FDA9F96}"/>
    <cellStyle name="Millares 8 5" xfId="279" xr:uid="{435E3570-FBC5-42B3-8656-F2813DF97C0F}"/>
    <cellStyle name="Millares 9" xfId="61" xr:uid="{00000000-0005-0000-0000-000085000000}"/>
    <cellStyle name="Millares 9 2" xfId="62" xr:uid="{00000000-0005-0000-0000-000086000000}"/>
    <cellStyle name="Millares_FORMULARIO 4 - M-OFERENTE PPTA ECONOMICA" xfId="63" xr:uid="{00000000-0005-0000-0000-000087000000}"/>
    <cellStyle name="MILLONES" xfId="208" xr:uid="{00000000-0005-0000-0000-000088000000}"/>
    <cellStyle name="MILLONES 2" xfId="209" xr:uid="{00000000-0005-0000-0000-000089000000}"/>
    <cellStyle name="MILLONES_PRESUPUESTO FASE III ABR-2015 Rev3" xfId="210" xr:uid="{00000000-0005-0000-0000-00008A000000}"/>
    <cellStyle name="Moneda" xfId="253" builtinId="4"/>
    <cellStyle name="Moneda [0] 2" xfId="268" xr:uid="{00000000-0005-0000-0000-000008000000}"/>
    <cellStyle name="Moneda [0] 2 2" xfId="283" xr:uid="{FC67BAC7-C8FC-4E02-93AF-973928FFE3DE}"/>
    <cellStyle name="Moneda [0] 2 2 2" xfId="319" xr:uid="{462C95AB-85CA-401B-8FC5-A5B05EFBB2AA}"/>
    <cellStyle name="Moneda [0] 2 2 2 2" xfId="356" xr:uid="{B16DEEEA-0F75-4EEA-855A-DA2B7FA7FDA9}"/>
    <cellStyle name="Moneda [0] 2 2 3" xfId="339" xr:uid="{BBABAD27-43D2-4317-9D25-04DC40A2975F}"/>
    <cellStyle name="Moneda [0] 2 3" xfId="304" xr:uid="{9A9419B9-57C9-46EC-95C0-ED8113BF746E}"/>
    <cellStyle name="Moneda [0] 2 3 2" xfId="328" xr:uid="{97FEFD19-160C-4D3F-99ED-634F9D4635D8}"/>
    <cellStyle name="Moneda [0] 2 3 2 2" xfId="365" xr:uid="{98BCC038-43CE-47F2-989C-CCEC9680EC2D}"/>
    <cellStyle name="Moneda [0] 2 4" xfId="312" xr:uid="{CDE2B5AC-8157-4036-894D-CAEC840C857B}"/>
    <cellStyle name="Moneda [0] 2 4 2" xfId="349" xr:uid="{1AE1B21C-514B-4307-BB11-15D398FB51DF}"/>
    <cellStyle name="Moneda [0] 2 5" xfId="332" xr:uid="{C0276E38-AEC7-4951-994E-14D7C1624E60}"/>
    <cellStyle name="Moneda [0] 3" xfId="291" xr:uid="{D9E3905A-8452-4A84-92B5-CCBB8998B8E3}"/>
    <cellStyle name="Moneda [0] 3 2" xfId="265" xr:uid="{00000000-0005-0000-0000-000009000000}"/>
    <cellStyle name="Moneda [0] 3 3" xfId="299" xr:uid="{77B76D74-AABF-43AE-A18B-EC11610F3B63}"/>
    <cellStyle name="Moneda [0] 3 4" xfId="325" xr:uid="{FB5A15ED-0494-4A5D-B045-A330A6E88F3B}"/>
    <cellStyle name="Moneda [0] 3 4 2" xfId="362" xr:uid="{4F41241B-550E-4FC1-8362-4292BF67869E}"/>
    <cellStyle name="Moneda [0] 4" xfId="309" xr:uid="{FF73F902-B45E-416E-99C5-1C06D1D17227}"/>
    <cellStyle name="Moneda 10 2" xfId="64" xr:uid="{00000000-0005-0000-0000-00008C000000}"/>
    <cellStyle name="Moneda 2" xfId="65" xr:uid="{00000000-0005-0000-0000-00008D000000}"/>
    <cellStyle name="Moneda 2 10" xfId="211" xr:uid="{00000000-0005-0000-0000-00008E000000}"/>
    <cellStyle name="Moneda 2 11" xfId="212" xr:uid="{00000000-0005-0000-0000-00008F000000}"/>
    <cellStyle name="Moneda 2 12" xfId="213" xr:uid="{00000000-0005-0000-0000-000090000000}"/>
    <cellStyle name="Moneda 2 13" xfId="262" xr:uid="{00000000-0005-0000-0000-00000A000000}"/>
    <cellStyle name="Moneda 2 2" xfId="66" xr:uid="{00000000-0005-0000-0000-000091000000}"/>
    <cellStyle name="Moneda 2 2 2" xfId="67" xr:uid="{00000000-0005-0000-0000-000092000000}"/>
    <cellStyle name="Moneda 2 2 2 2" xfId="68" xr:uid="{00000000-0005-0000-0000-000093000000}"/>
    <cellStyle name="Moneda 2 2 2 2 2" xfId="130" xr:uid="{00000000-0005-0000-0000-000094000000}"/>
    <cellStyle name="Moneda 2 2 3" xfId="69" xr:uid="{00000000-0005-0000-0000-000095000000}"/>
    <cellStyle name="Moneda 2 2 4" xfId="70" xr:uid="{00000000-0005-0000-0000-000096000000}"/>
    <cellStyle name="Moneda 2 2 5" xfId="71" xr:uid="{00000000-0005-0000-0000-000097000000}"/>
    <cellStyle name="Moneda 2 2 6" xfId="280" xr:uid="{5EBCD126-F973-48B3-A951-C3420ED5A7C7}"/>
    <cellStyle name="Moneda 2 2_APU´S_NO_PREVISTOS (1)" xfId="214" xr:uid="{00000000-0005-0000-0000-000098000000}"/>
    <cellStyle name="Moneda 2 3" xfId="72" xr:uid="{00000000-0005-0000-0000-000099000000}"/>
    <cellStyle name="Moneda 2 4" xfId="215" xr:uid="{00000000-0005-0000-0000-00009A000000}"/>
    <cellStyle name="Moneda 2 5" xfId="216" xr:uid="{00000000-0005-0000-0000-00009B000000}"/>
    <cellStyle name="Moneda 2 6" xfId="217" xr:uid="{00000000-0005-0000-0000-00009C000000}"/>
    <cellStyle name="Moneda 2 7" xfId="218" xr:uid="{00000000-0005-0000-0000-00009D000000}"/>
    <cellStyle name="Moneda 2 8" xfId="219" xr:uid="{00000000-0005-0000-0000-00009E000000}"/>
    <cellStyle name="Moneda 2 9" xfId="220" xr:uid="{00000000-0005-0000-0000-00009F000000}"/>
    <cellStyle name="Moneda 2_APU´S_NO_PREVISTOS (1)" xfId="221" xr:uid="{00000000-0005-0000-0000-0000A0000000}"/>
    <cellStyle name="Moneda 3" xfId="73" xr:uid="{00000000-0005-0000-0000-0000A1000000}"/>
    <cellStyle name="Moneda 3 2" xfId="288" xr:uid="{D462E7AB-9010-4499-9B30-D97F33F56BA9}"/>
    <cellStyle name="Moneda 3 2 2" xfId="323" xr:uid="{18418E8C-0C42-4B3A-9DAE-9C34BEEE58CE}"/>
    <cellStyle name="Moneda 3 2 2 2" xfId="360" xr:uid="{2F233C21-17F0-4845-BBFE-6B6E46A83702}"/>
    <cellStyle name="Moneda 3 2 3" xfId="343" xr:uid="{44F7EF02-E395-4DD0-BCB4-9B4E2FD280C3}"/>
    <cellStyle name="Moneda 3 3" xfId="315" xr:uid="{11CC4B58-E293-4F0D-AF0F-E8AA381BF80E}"/>
    <cellStyle name="Moneda 3 3 2" xfId="352" xr:uid="{76D0F6AB-E211-4E77-92D5-28AC188C43CE}"/>
    <cellStyle name="Moneda 3 4" xfId="335" xr:uid="{61850C66-92C5-42D5-B634-83DCF9C8CA0B}"/>
    <cellStyle name="Moneda 3 5" xfId="276" xr:uid="{B6B6C847-76A9-4523-89E8-CD633F987FFF}"/>
    <cellStyle name="Moneda 4" xfId="222" xr:uid="{00000000-0005-0000-0000-0000A2000000}"/>
    <cellStyle name="Moneda 4 2" xfId="326" xr:uid="{C2F58E94-F342-46E6-A295-C0FDEEA3EF57}"/>
    <cellStyle name="Moneda 4 2 2" xfId="363" xr:uid="{9A27D9AD-5107-42AC-A82B-E54E2CF4B7B9}"/>
    <cellStyle name="Moneda 4 3" xfId="345" xr:uid="{BB7B9EF3-7C93-4E5E-962B-EB2A54F4DFBA}"/>
    <cellStyle name="Moneda 4 4" xfId="293" xr:uid="{89D4600C-D142-46AA-AAE8-580470768E51}"/>
    <cellStyle name="Moneda 5" xfId="256" xr:uid="{00000000-0005-0000-0000-0000A3000000}"/>
    <cellStyle name="Moneda 56" xfId="310" xr:uid="{4F58DD36-DD97-4F63-9DC8-829560E39C22}"/>
    <cellStyle name="Moneda 6" xfId="300" xr:uid="{A11F0B70-4E10-43AA-8A9F-E1DFC2A7214A}"/>
    <cellStyle name="Moneda 7" xfId="258" xr:uid="{00000000-0005-0000-0000-000061010000}"/>
    <cellStyle name="Monetario0" xfId="223" xr:uid="{00000000-0005-0000-0000-0000A4000000}"/>
    <cellStyle name="Neutral 2" xfId="74" xr:uid="{00000000-0005-0000-0000-0000A5000000}"/>
    <cellStyle name="Neutral 3" xfId="224" xr:uid="{00000000-0005-0000-0000-0000A6000000}"/>
    <cellStyle name="No. punto" xfId="225" xr:uid="{00000000-0005-0000-0000-0000A7000000}"/>
    <cellStyle name="No. punto 2" xfId="226" xr:uid="{00000000-0005-0000-0000-0000A8000000}"/>
    <cellStyle name="Normal" xfId="0" builtinId="0"/>
    <cellStyle name="Normal 10" xfId="255" xr:uid="{00000000-0005-0000-0000-0000AA000000}"/>
    <cellStyle name="Normal 10 2" xfId="266" xr:uid="{00000000-0005-0000-0000-00000C000000}"/>
    <cellStyle name="Normal 11" xfId="257" xr:uid="{00000000-0005-0000-0000-000083010000}"/>
    <cellStyle name="Normal 2" xfId="75" xr:uid="{00000000-0005-0000-0000-0000AB000000}"/>
    <cellStyle name="Normal 2 10" xfId="76" xr:uid="{00000000-0005-0000-0000-0000AC000000}"/>
    <cellStyle name="Normal 2 10 10" xfId="301" xr:uid="{1CE5C8D6-B09C-4847-9CD6-F1A4C2578072}"/>
    <cellStyle name="Normal 2 10 2" xfId="77" xr:uid="{00000000-0005-0000-0000-0000AD000000}"/>
    <cellStyle name="Normal 2 10 2 2" xfId="136" xr:uid="{00000000-0005-0000-0000-0000AE000000}"/>
    <cellStyle name="Normal 2 10 3" xfId="127" xr:uid="{00000000-0005-0000-0000-0000AF000000}"/>
    <cellStyle name="Normal 2 11" xfId="78" xr:uid="{00000000-0005-0000-0000-0000B0000000}"/>
    <cellStyle name="Normal 2 12" xfId="79" xr:uid="{00000000-0005-0000-0000-0000B1000000}"/>
    <cellStyle name="Normal 2 13" xfId="80" xr:uid="{00000000-0005-0000-0000-0000B2000000}"/>
    <cellStyle name="Normal 2 14" xfId="259" xr:uid="{00000000-0005-0000-0000-00000D000000}"/>
    <cellStyle name="Normal 2 2" xfId="81" xr:uid="{00000000-0005-0000-0000-0000B3000000}"/>
    <cellStyle name="Normal 2 2 2" xfId="227" xr:uid="{00000000-0005-0000-0000-0000B4000000}"/>
    <cellStyle name="Normal 2 2 2 2" xfId="296" xr:uid="{3BC8E498-B646-4FB3-B889-B0F7D41DFE7C}"/>
    <cellStyle name="Normal 2 2 2 3" xfId="302" xr:uid="{9BD0AE00-C4BA-4AEC-BACE-63FCE53AFD14}"/>
    <cellStyle name="Normal 2 2 3" xfId="228" xr:uid="{00000000-0005-0000-0000-0000B5000000}"/>
    <cellStyle name="Normal 2 3" xfId="82" xr:uid="{00000000-0005-0000-0000-0000B6000000}"/>
    <cellStyle name="Normal 2 3 2" xfId="229" xr:uid="{00000000-0005-0000-0000-0000B7000000}"/>
    <cellStyle name="Normal 2 3 3" xfId="272" xr:uid="{00000000-0005-0000-0000-000010000000}"/>
    <cellStyle name="Normal 2 3 6" xfId="295" xr:uid="{6ADBC19C-AF41-4E9A-B466-C820B03F4417}"/>
    <cellStyle name="Normal 2 4" xfId="83" xr:uid="{00000000-0005-0000-0000-0000B8000000}"/>
    <cellStyle name="Normal 2 5" xfId="84" xr:uid="{00000000-0005-0000-0000-0000B9000000}"/>
    <cellStyle name="Normal 2 6" xfId="85" xr:uid="{00000000-0005-0000-0000-0000BA000000}"/>
    <cellStyle name="Normal 2 7" xfId="86" xr:uid="{00000000-0005-0000-0000-0000BB000000}"/>
    <cellStyle name="Normal 2 8" xfId="87" xr:uid="{00000000-0005-0000-0000-0000BC000000}"/>
    <cellStyle name="Normal 2 9" xfId="88" xr:uid="{00000000-0005-0000-0000-0000BD000000}"/>
    <cellStyle name="Normal 2_APU NO PREVISTOS MTTO" xfId="89" xr:uid="{00000000-0005-0000-0000-0000BE000000}"/>
    <cellStyle name="Normal 29" xfId="90" xr:uid="{00000000-0005-0000-0000-0000BF000000}"/>
    <cellStyle name="Normal 3" xfId="91" xr:uid="{00000000-0005-0000-0000-0000C0000000}"/>
    <cellStyle name="Normal 3 11" xfId="131" xr:uid="{00000000-0005-0000-0000-0000C1000000}"/>
    <cellStyle name="Normal 3 2" xfId="92" xr:uid="{00000000-0005-0000-0000-0000C2000000}"/>
    <cellStyle name="Normal 3 2 2" xfId="129" xr:uid="{00000000-0005-0000-0000-0000C3000000}"/>
    <cellStyle name="Normal 3 2 2 2" xfId="264" xr:uid="{00000000-0005-0000-0000-000012000000}"/>
    <cellStyle name="Normal 3 2 3" xfId="297" xr:uid="{5DAB0123-61E9-4185-8DEC-BDC52925F0A8}"/>
    <cellStyle name="Normal 3 2 4" xfId="277" xr:uid="{3572F3FA-EBED-4456-94FA-21A86A543C31}"/>
    <cellStyle name="Normal 3 3" xfId="230" xr:uid="{00000000-0005-0000-0000-0000C4000000}"/>
    <cellStyle name="Normal 3 3 2" xfId="278" xr:uid="{AFCFC295-9D6D-47BC-8E7F-7334DC2DE2E9}"/>
    <cellStyle name="Normal 3 4" xfId="267" xr:uid="{00000000-0005-0000-0000-000011000000}"/>
    <cellStyle name="Normal 3_APU´S_NO_PREVISTOS (1)" xfId="231" xr:uid="{00000000-0005-0000-0000-0000C5000000}"/>
    <cellStyle name="Normal 4" xfId="93" xr:uid="{00000000-0005-0000-0000-0000C6000000}"/>
    <cellStyle name="Normal 4 2" xfId="94" xr:uid="{00000000-0005-0000-0000-0000C7000000}"/>
    <cellStyle name="Normal 4 2 2" xfId="232" xr:uid="{00000000-0005-0000-0000-0000C8000000}"/>
    <cellStyle name="Normal 4 2 3" xfId="284" xr:uid="{16CF5E33-157D-429A-BD0F-16D63F7BC78E}"/>
    <cellStyle name="Normal 4 3" xfId="269" xr:uid="{00000000-0005-0000-0000-000013000000}"/>
    <cellStyle name="Normal 4 4" xfId="303" xr:uid="{DB50F8F5-763B-44D6-8C61-FD57194E3E8A}"/>
    <cellStyle name="Normal 5" xfId="134" xr:uid="{00000000-0005-0000-0000-0000C9000000}"/>
    <cellStyle name="Normal 5 2" xfId="290" xr:uid="{016B38AF-A77A-44B4-8377-B4E05E299717}"/>
    <cellStyle name="Normal 6" xfId="233" xr:uid="{00000000-0005-0000-0000-0000CA000000}"/>
    <cellStyle name="Normal 6 2" xfId="234" xr:uid="{00000000-0005-0000-0000-0000CB000000}"/>
    <cellStyle name="Normal 6 2 4" xfId="306" xr:uid="{19D86A3D-BF89-4F00-BD3B-FB4431494295}"/>
    <cellStyle name="Normal 6 3" xfId="294" xr:uid="{A180E5F3-5D4E-443A-AE3D-5DBD6EC9F967}"/>
    <cellStyle name="Normal 7" xfId="235" xr:uid="{00000000-0005-0000-0000-0000CC000000}"/>
    <cellStyle name="Normal 8" xfId="236" xr:uid="{00000000-0005-0000-0000-0000CD000000}"/>
    <cellStyle name="Normal 8 2" xfId="275" xr:uid="{00000000-0005-0000-0000-000014000000}"/>
    <cellStyle name="Normal 9" xfId="237" xr:uid="{00000000-0005-0000-0000-0000CE000000}"/>
    <cellStyle name="Normal 9 2" xfId="133" xr:uid="{00000000-0005-0000-0000-0000CF000000}"/>
    <cellStyle name="Normal_PTO OFICIAL PREPLIEGO (CORREGIDO) 2" xfId="132" xr:uid="{00000000-0005-0000-0000-0000D0000000}"/>
    <cellStyle name="Notas 2" xfId="95" xr:uid="{00000000-0005-0000-0000-0000D1000000}"/>
    <cellStyle name="Notas 3" xfId="238" xr:uid="{00000000-0005-0000-0000-0000D2000000}"/>
    <cellStyle name="Percent" xfId="1" xr:uid="{00000000-0005-0000-0000-0000D3000000}"/>
    <cellStyle name="Porcentaje" xfId="97" builtinId="5"/>
    <cellStyle name="Porcentaje 2" xfId="239" xr:uid="{00000000-0005-0000-0000-0000D5000000}"/>
    <cellStyle name="Porcentaje 2 2" xfId="292" xr:uid="{AF23C9D2-8A46-46A8-BEF5-E55EEF119CD6}"/>
    <cellStyle name="Porcentaje 3" xfId="96" xr:uid="{00000000-0005-0000-0000-0000D6000000}"/>
    <cellStyle name="Porcentaje 3 2" xfId="305" xr:uid="{F9CEF594-1987-4268-A224-3990F0EE880D}"/>
    <cellStyle name="Porcentaje 4" xfId="240" xr:uid="{00000000-0005-0000-0000-0000D7000000}"/>
    <cellStyle name="Porcentaje 5" xfId="241" xr:uid="{00000000-0005-0000-0000-0000D8000000}"/>
    <cellStyle name="Porcentaje 5 2" xfId="242" xr:uid="{00000000-0005-0000-0000-0000D9000000}"/>
    <cellStyle name="Porcentaje 6" xfId="308" xr:uid="{00000000-0005-0000-0000-000098010000}"/>
    <cellStyle name="Porcentual 2" xfId="98" xr:uid="{00000000-0005-0000-0000-0000DA000000}"/>
    <cellStyle name="Porcentual 2 10" xfId="99" xr:uid="{00000000-0005-0000-0000-0000DB000000}"/>
    <cellStyle name="Porcentual 2 10 2" xfId="100" xr:uid="{00000000-0005-0000-0000-0000DC000000}"/>
    <cellStyle name="Porcentual 2 11" xfId="101" xr:uid="{00000000-0005-0000-0000-0000DD000000}"/>
    <cellStyle name="Porcentual 2 12" xfId="102" xr:uid="{00000000-0005-0000-0000-0000DE000000}"/>
    <cellStyle name="Porcentual 2 2" xfId="103" xr:uid="{00000000-0005-0000-0000-0000DF000000}"/>
    <cellStyle name="Porcentual 2 3" xfId="104" xr:uid="{00000000-0005-0000-0000-0000E0000000}"/>
    <cellStyle name="Porcentual 2 4" xfId="105" xr:uid="{00000000-0005-0000-0000-0000E1000000}"/>
    <cellStyle name="Porcentual 2 5" xfId="106" xr:uid="{00000000-0005-0000-0000-0000E2000000}"/>
    <cellStyle name="Porcentual 2 6" xfId="107" xr:uid="{00000000-0005-0000-0000-0000E3000000}"/>
    <cellStyle name="Porcentual 2 7" xfId="108" xr:uid="{00000000-0005-0000-0000-0000E4000000}"/>
    <cellStyle name="Porcentual 2 8" xfId="109" xr:uid="{00000000-0005-0000-0000-0000E5000000}"/>
    <cellStyle name="Porcentual 2 9" xfId="110" xr:uid="{00000000-0005-0000-0000-0000E6000000}"/>
    <cellStyle name="Porcentual 3" xfId="111" xr:uid="{00000000-0005-0000-0000-0000E7000000}"/>
    <cellStyle name="Porcentual 4" xfId="112" xr:uid="{00000000-0005-0000-0000-0000E8000000}"/>
    <cellStyle name="Porcentual 4 2" xfId="113" xr:uid="{00000000-0005-0000-0000-0000E9000000}"/>
    <cellStyle name="Porcentual 5" xfId="114" xr:uid="{00000000-0005-0000-0000-0000EA000000}"/>
    <cellStyle name="Porcentual 5 2" xfId="243" xr:uid="{00000000-0005-0000-0000-0000EB000000}"/>
    <cellStyle name="Porcentual 6" xfId="115" xr:uid="{00000000-0005-0000-0000-0000EC000000}"/>
    <cellStyle name="Porcentual 6 2" xfId="116" xr:uid="{00000000-0005-0000-0000-0000ED000000}"/>
    <cellStyle name="Porcentual 7" xfId="117" xr:uid="{00000000-0005-0000-0000-0000EE000000}"/>
    <cellStyle name="Porcentual 8" xfId="128" xr:uid="{00000000-0005-0000-0000-0000EF000000}"/>
    <cellStyle name="Porcentual_ADOQUIN SANTA SOFIA" xfId="273" xr:uid="{00000000-0005-0000-0000-000018000000}"/>
    <cellStyle name="resaltado" xfId="244" xr:uid="{00000000-0005-0000-0000-0000F0000000}"/>
    <cellStyle name="Salida 2" xfId="118" xr:uid="{00000000-0005-0000-0000-0000F1000000}"/>
    <cellStyle name="Salida 3" xfId="245" xr:uid="{00000000-0005-0000-0000-0000F2000000}"/>
    <cellStyle name="Texto de advertencia 2" xfId="119" xr:uid="{00000000-0005-0000-0000-0000F3000000}"/>
    <cellStyle name="Texto de advertencia 3" xfId="246" xr:uid="{00000000-0005-0000-0000-0000F4000000}"/>
    <cellStyle name="Texto explicativo 2" xfId="120" xr:uid="{00000000-0005-0000-0000-0000F5000000}"/>
    <cellStyle name="Texto explicativo 3" xfId="247" xr:uid="{00000000-0005-0000-0000-0000F6000000}"/>
    <cellStyle name="Título 1 2" xfId="121" xr:uid="{00000000-0005-0000-0000-0000F7000000}"/>
    <cellStyle name="Título 1 3" xfId="248" xr:uid="{00000000-0005-0000-0000-0000F8000000}"/>
    <cellStyle name="Título 2 2" xfId="122" xr:uid="{00000000-0005-0000-0000-0000F9000000}"/>
    <cellStyle name="Título 2 3" xfId="249" xr:uid="{00000000-0005-0000-0000-0000FA000000}"/>
    <cellStyle name="Título 3 2" xfId="123" xr:uid="{00000000-0005-0000-0000-0000FB000000}"/>
    <cellStyle name="Título 3 3" xfId="250" xr:uid="{00000000-0005-0000-0000-0000FC000000}"/>
    <cellStyle name="Título 4" xfId="124" xr:uid="{00000000-0005-0000-0000-0000FD000000}"/>
    <cellStyle name="Título 5" xfId="251" xr:uid="{00000000-0005-0000-0000-0000FE000000}"/>
    <cellStyle name="Total 2" xfId="125" xr:uid="{00000000-0005-0000-0000-0000FF000000}"/>
    <cellStyle name="Total 3" xfId="252" xr:uid="{00000000-0005-0000-0000-00000001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4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1.xml"/><Relationship Id="rId15" Type="http://schemas.openxmlformats.org/officeDocument/2006/relationships/customXml" Target="../customXml/item2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Relationship Id="rId14" Type="http://schemas.openxmlformats.org/officeDocument/2006/relationships/customXml" Target="../customXml/item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Users\Laura\AppData\Local\Temp\SHARE\ESTIMA\P7020\PROYECTO\730\CAMBIOS\Z209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75.177\VQ2008\Users\Laura\AppData\Local\Temp\SHARE\ESTIMA\P7020\PROYECTO\730\CAMBIOS\Z209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SHARE\ESTIMA\P7020\PROYECTO\730\CAMBIOS\Z209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</sheetNames>
    <sheetDataSet>
      <sheetData sheetId="0" refreshError="1"/>
      <sheetData sheetId="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  <sheetName val="STRSUMM0"/>
      <sheetName val="CURVA S"/>
      <sheetName val="mto.electr."/>
      <sheetName val="Tabla5"/>
      <sheetName val="Com-MEC"/>
      <sheetName val="Curva &quot;S&quot; General"/>
      <sheetName val="steel"/>
      <sheetName val="1. MODELO 60KB"/>
      <sheetName val="civ_roma"/>
      <sheetName val="EQUIPOS"/>
      <sheetName val="M.O."/>
      <sheetName val="MATERIALES"/>
      <sheetName val="MAQUINARIA"/>
      <sheetName val="calculation"/>
      <sheetName val="MOD-DEV.XLS"/>
      <sheetName val="CURVA_S"/>
      <sheetName val="mto_electr_"/>
      <sheetName val="Curva_&quot;S&quot;_General"/>
      <sheetName val="1__MODELO_60KB"/>
      <sheetName val="CURVA_S1"/>
      <sheetName val="mto_electr_1"/>
      <sheetName val="Curva_&quot;S&quot;_General1"/>
      <sheetName val="1__MODELO_60KB1"/>
      <sheetName val="data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A1:M62"/>
  <sheetViews>
    <sheetView zoomScale="55" zoomScaleNormal="55" workbookViewId="0">
      <selection activeCell="C15" sqref="C15"/>
    </sheetView>
  </sheetViews>
  <sheetFormatPr baseColWidth="10" defaultColWidth="11.33203125" defaultRowHeight="13.8" x14ac:dyDescent="0.25"/>
  <cols>
    <col min="1" max="2" width="2.88671875" style="3" customWidth="1"/>
    <col min="3" max="3" width="11.109375" style="3" customWidth="1"/>
    <col min="4" max="4" width="22.33203125" style="3" customWidth="1"/>
    <col min="5" max="5" width="16.109375" style="4" customWidth="1"/>
    <col min="6" max="6" width="21.5546875" style="3" customWidth="1"/>
    <col min="7" max="7" width="73.33203125" style="3" customWidth="1"/>
    <col min="8" max="8" width="8.6640625" style="3" customWidth="1"/>
    <col min="9" max="9" width="18.88671875" style="3" customWidth="1"/>
    <col min="10" max="10" width="23.88671875" style="3" customWidth="1"/>
    <col min="11" max="11" width="30" style="3" customWidth="1"/>
    <col min="12" max="13" width="2.88671875" style="3" customWidth="1"/>
    <col min="14" max="16384" width="11.33203125" style="3"/>
  </cols>
  <sheetData>
    <row r="1" spans="1:13" ht="16.2" thickBot="1" x14ac:dyDescent="0.35">
      <c r="A1" s="7"/>
      <c r="B1" s="7"/>
      <c r="C1" s="84"/>
      <c r="D1" s="85"/>
      <c r="E1" s="84"/>
      <c r="F1" s="85"/>
      <c r="G1" s="7"/>
      <c r="H1" s="7"/>
      <c r="I1" s="7"/>
      <c r="J1" s="7"/>
      <c r="K1" s="7"/>
      <c r="L1" s="7"/>
      <c r="M1" s="7"/>
    </row>
    <row r="2" spans="1:13" ht="16.2" thickTop="1" x14ac:dyDescent="0.3">
      <c r="A2" s="7"/>
      <c r="B2" s="235"/>
      <c r="C2" s="236"/>
      <c r="D2" s="236"/>
      <c r="E2" s="236"/>
      <c r="F2" s="236"/>
      <c r="G2" s="236"/>
      <c r="H2" s="236"/>
      <c r="I2" s="236"/>
      <c r="J2" s="236"/>
      <c r="K2" s="236"/>
      <c r="L2" s="237"/>
      <c r="M2" s="7"/>
    </row>
    <row r="3" spans="1:13" ht="33" customHeight="1" x14ac:dyDescent="0.3">
      <c r="A3" s="7"/>
      <c r="B3" s="9"/>
      <c r="C3" s="232" t="s">
        <v>37</v>
      </c>
      <c r="D3" s="233"/>
      <c r="E3" s="233"/>
      <c r="F3" s="234"/>
      <c r="G3" s="7"/>
      <c r="H3" s="7"/>
      <c r="I3" s="7"/>
      <c r="J3" s="7"/>
      <c r="K3" s="7"/>
      <c r="L3" s="10"/>
      <c r="M3" s="7"/>
    </row>
    <row r="4" spans="1:13" ht="15.6" x14ac:dyDescent="0.3">
      <c r="A4" s="7"/>
      <c r="B4" s="9"/>
      <c r="C4" s="102" t="s">
        <v>0</v>
      </c>
      <c r="D4" s="104" t="s">
        <v>1</v>
      </c>
      <c r="E4" s="103" t="s">
        <v>2</v>
      </c>
      <c r="F4" s="105">
        <v>2</v>
      </c>
      <c r="G4" s="7"/>
      <c r="H4" s="7"/>
      <c r="I4" s="7"/>
      <c r="J4" s="7"/>
      <c r="K4" s="7"/>
      <c r="L4" s="10"/>
      <c r="M4" s="7"/>
    </row>
    <row r="5" spans="1:13" ht="16.2" thickBot="1" x14ac:dyDescent="0.35">
      <c r="A5" s="7"/>
      <c r="B5" s="9"/>
      <c r="C5" s="84"/>
      <c r="D5" s="101"/>
      <c r="E5" s="84"/>
      <c r="F5" s="85"/>
      <c r="G5" s="7"/>
      <c r="H5" s="7"/>
      <c r="I5" s="7"/>
      <c r="J5" s="7"/>
      <c r="K5" s="7"/>
      <c r="L5" s="10"/>
      <c r="M5" s="7"/>
    </row>
    <row r="6" spans="1:13" ht="31.5" customHeight="1" x14ac:dyDescent="0.3">
      <c r="A6" s="7"/>
      <c r="B6" s="9"/>
      <c r="C6" s="229" t="s">
        <v>3</v>
      </c>
      <c r="D6" s="230"/>
      <c r="E6" s="230"/>
      <c r="F6" s="230"/>
      <c r="G6" s="230"/>
      <c r="H6" s="230"/>
      <c r="I6" s="230"/>
      <c r="J6" s="230"/>
      <c r="K6" s="231"/>
      <c r="L6" s="10"/>
      <c r="M6" s="7"/>
    </row>
    <row r="7" spans="1:13" ht="15.6" x14ac:dyDescent="0.3">
      <c r="A7" s="7"/>
      <c r="B7" s="9"/>
      <c r="C7" s="242" t="s">
        <v>32</v>
      </c>
      <c r="D7" s="243"/>
      <c r="E7" s="243"/>
      <c r="F7" s="243"/>
      <c r="G7" s="243"/>
      <c r="H7" s="243"/>
      <c r="I7" s="243"/>
      <c r="J7" s="243"/>
      <c r="K7" s="244"/>
      <c r="L7" s="10"/>
      <c r="M7" s="7"/>
    </row>
    <row r="8" spans="1:13" s="77" customFormat="1" ht="15.6" x14ac:dyDescent="0.3">
      <c r="A8" s="75"/>
      <c r="B8" s="76"/>
      <c r="C8" s="245" t="s">
        <v>39</v>
      </c>
      <c r="D8" s="245"/>
      <c r="E8" s="245"/>
      <c r="F8" s="245"/>
      <c r="G8" s="245"/>
      <c r="H8" s="245"/>
      <c r="I8" s="245"/>
      <c r="J8" s="245"/>
      <c r="K8" s="245"/>
      <c r="L8" s="78"/>
      <c r="M8" s="75"/>
    </row>
    <row r="9" spans="1:13" ht="55.5" customHeight="1" x14ac:dyDescent="0.3">
      <c r="A9" s="7"/>
      <c r="B9" s="9"/>
      <c r="C9" s="245"/>
      <c r="D9" s="245"/>
      <c r="E9" s="245"/>
      <c r="F9" s="245"/>
      <c r="G9" s="245"/>
      <c r="H9" s="245"/>
      <c r="I9" s="245"/>
      <c r="J9" s="245"/>
      <c r="K9" s="245"/>
      <c r="L9" s="10"/>
      <c r="M9" s="7"/>
    </row>
    <row r="10" spans="1:13" ht="34.5" customHeight="1" x14ac:dyDescent="0.3">
      <c r="A10" s="7"/>
      <c r="B10" s="9"/>
      <c r="C10" s="246" t="s">
        <v>33</v>
      </c>
      <c r="D10" s="247"/>
      <c r="E10" s="247"/>
      <c r="F10" s="247"/>
      <c r="G10" s="247"/>
      <c r="H10" s="247"/>
      <c r="I10" s="247"/>
      <c r="J10" s="247"/>
      <c r="K10" s="248"/>
      <c r="L10" s="10"/>
      <c r="M10" s="7"/>
    </row>
    <row r="11" spans="1:13" ht="30" customHeight="1" thickBot="1" x14ac:dyDescent="0.35">
      <c r="A11" s="7"/>
      <c r="B11" s="9"/>
      <c r="C11" s="249"/>
      <c r="D11" s="250"/>
      <c r="E11" s="250"/>
      <c r="F11" s="250"/>
      <c r="G11" s="250"/>
      <c r="H11" s="250"/>
      <c r="I11" s="250"/>
      <c r="J11" s="250"/>
      <c r="K11" s="251"/>
      <c r="L11" s="10"/>
      <c r="M11" s="7"/>
    </row>
    <row r="12" spans="1:13" ht="30" customHeight="1" x14ac:dyDescent="0.3">
      <c r="A12" s="7"/>
      <c r="B12" s="9"/>
      <c r="C12" s="252" t="s">
        <v>6</v>
      </c>
      <c r="D12" s="254" t="s">
        <v>7</v>
      </c>
      <c r="E12" s="256" t="s">
        <v>8</v>
      </c>
      <c r="F12" s="256"/>
      <c r="G12" s="252" t="s">
        <v>9</v>
      </c>
      <c r="H12" s="254" t="s">
        <v>10</v>
      </c>
      <c r="I12" s="254" t="s">
        <v>11</v>
      </c>
      <c r="J12" s="257" t="s">
        <v>12</v>
      </c>
      <c r="K12" s="259" t="s">
        <v>13</v>
      </c>
      <c r="L12" s="10"/>
      <c r="M12" s="7"/>
    </row>
    <row r="13" spans="1:13" ht="30" customHeight="1" thickBot="1" x14ac:dyDescent="0.35">
      <c r="A13" s="7"/>
      <c r="B13" s="9"/>
      <c r="C13" s="253"/>
      <c r="D13" s="255"/>
      <c r="E13" s="11" t="s">
        <v>14</v>
      </c>
      <c r="F13" s="11" t="s">
        <v>15</v>
      </c>
      <c r="G13" s="253"/>
      <c r="H13" s="255"/>
      <c r="I13" s="255"/>
      <c r="J13" s="258"/>
      <c r="K13" s="260"/>
      <c r="L13" s="10"/>
      <c r="M13" s="7"/>
    </row>
    <row r="14" spans="1:13" ht="30" customHeight="1" thickBot="1" x14ac:dyDescent="0.35">
      <c r="A14" s="7"/>
      <c r="B14" s="9"/>
      <c r="C14" s="12"/>
      <c r="D14" s="13"/>
      <c r="E14" s="13"/>
      <c r="F14" s="13"/>
      <c r="G14" s="13"/>
      <c r="H14" s="13"/>
      <c r="I14" s="13"/>
      <c r="J14" s="13"/>
      <c r="K14" s="14"/>
      <c r="L14" s="10"/>
      <c r="M14" s="7"/>
    </row>
    <row r="15" spans="1:13" ht="30" customHeight="1" x14ac:dyDescent="0.3">
      <c r="A15" s="7"/>
      <c r="B15" s="9"/>
      <c r="C15" s="27"/>
      <c r="D15" s="29"/>
      <c r="E15" s="29"/>
      <c r="F15" s="29"/>
      <c r="G15" s="30"/>
      <c r="H15" s="29"/>
      <c r="I15" s="19"/>
      <c r="J15" s="20"/>
      <c r="K15" s="28"/>
      <c r="L15" s="10"/>
      <c r="M15" s="7"/>
    </row>
    <row r="16" spans="1:13" ht="30" customHeight="1" thickBot="1" x14ac:dyDescent="0.35">
      <c r="A16" s="7"/>
      <c r="B16" s="9"/>
      <c r="C16" s="22" t="s">
        <v>16</v>
      </c>
      <c r="D16" s="31"/>
      <c r="E16" s="31"/>
      <c r="F16" s="31"/>
      <c r="G16" s="32"/>
      <c r="H16" s="31"/>
      <c r="I16" s="19"/>
      <c r="J16" s="25"/>
      <c r="K16" s="26"/>
      <c r="L16" s="10"/>
      <c r="M16" s="7"/>
    </row>
    <row r="17" spans="1:13" ht="30" customHeight="1" thickBot="1" x14ac:dyDescent="0.35">
      <c r="A17" s="7"/>
      <c r="B17" s="9"/>
      <c r="C17" s="12"/>
      <c r="D17" s="13"/>
      <c r="E17" s="13"/>
      <c r="F17" s="13"/>
      <c r="G17" s="13"/>
      <c r="H17" s="13"/>
      <c r="I17" s="13"/>
      <c r="J17" s="13"/>
      <c r="K17" s="14"/>
      <c r="L17" s="10"/>
      <c r="M17" s="7"/>
    </row>
    <row r="18" spans="1:13" ht="30" customHeight="1" x14ac:dyDescent="0.3">
      <c r="A18" s="7"/>
      <c r="B18" s="9"/>
      <c r="C18" s="27"/>
      <c r="D18" s="29"/>
      <c r="E18" s="29"/>
      <c r="F18" s="29"/>
      <c r="G18" s="33"/>
      <c r="H18" s="29"/>
      <c r="I18" s="19"/>
      <c r="J18" s="20"/>
      <c r="K18" s="21"/>
      <c r="L18" s="10"/>
      <c r="M18" s="7"/>
    </row>
    <row r="19" spans="1:13" ht="30" customHeight="1" x14ac:dyDescent="0.3">
      <c r="A19" s="7"/>
      <c r="B19" s="9"/>
      <c r="C19" s="27"/>
      <c r="D19" s="29"/>
      <c r="E19" s="29"/>
      <c r="F19" s="29"/>
      <c r="G19" s="33"/>
      <c r="H19" s="29"/>
      <c r="I19" s="19"/>
      <c r="J19" s="20"/>
      <c r="K19" s="21"/>
      <c r="L19" s="10"/>
      <c r="M19" s="7"/>
    </row>
    <row r="20" spans="1:13" s="7" customFormat="1" ht="30" customHeight="1" x14ac:dyDescent="0.3">
      <c r="B20" s="9"/>
      <c r="C20" s="27"/>
      <c r="D20" s="34"/>
      <c r="E20" s="34"/>
      <c r="F20" s="34"/>
      <c r="G20" s="74"/>
      <c r="H20" s="34"/>
      <c r="I20" s="19"/>
      <c r="J20" s="20"/>
      <c r="K20" s="21"/>
      <c r="L20" s="10"/>
    </row>
    <row r="21" spans="1:13" ht="30" customHeight="1" x14ac:dyDescent="0.25">
      <c r="B21" s="70"/>
      <c r="C21" s="27"/>
      <c r="D21" s="29"/>
      <c r="E21" s="29"/>
      <c r="F21" s="29"/>
      <c r="G21" s="33"/>
      <c r="H21" s="29"/>
      <c r="I21" s="19"/>
      <c r="J21" s="20"/>
      <c r="K21" s="21"/>
      <c r="L21" s="71"/>
    </row>
    <row r="22" spans="1:13" ht="30" customHeight="1" thickBot="1" x14ac:dyDescent="0.35">
      <c r="A22" s="7"/>
      <c r="B22" s="9"/>
      <c r="C22" s="22" t="s">
        <v>16</v>
      </c>
      <c r="D22" s="36"/>
      <c r="E22" s="37"/>
      <c r="F22" s="36"/>
      <c r="G22" s="36"/>
      <c r="H22" s="36"/>
      <c r="I22" s="19"/>
      <c r="J22" s="36"/>
      <c r="K22" s="26"/>
      <c r="L22" s="10"/>
      <c r="M22" s="7"/>
    </row>
    <row r="23" spans="1:13" ht="30" customHeight="1" thickBot="1" x14ac:dyDescent="0.35">
      <c r="A23" s="7"/>
      <c r="B23" s="9"/>
      <c r="C23" s="12"/>
      <c r="D23" s="13"/>
      <c r="E23" s="13"/>
      <c r="F23" s="13"/>
      <c r="G23" s="13"/>
      <c r="H23" s="13"/>
      <c r="I23" s="13"/>
      <c r="J23" s="13"/>
      <c r="K23" s="14"/>
      <c r="L23" s="10"/>
      <c r="M23" s="7"/>
    </row>
    <row r="24" spans="1:13" ht="30" customHeight="1" x14ac:dyDescent="0.3">
      <c r="A24" s="7"/>
      <c r="B24" s="9"/>
      <c r="C24" s="27"/>
      <c r="D24" s="16"/>
      <c r="E24" s="16"/>
      <c r="F24" s="16"/>
      <c r="G24" s="17"/>
      <c r="H24" s="16"/>
      <c r="I24" s="19"/>
      <c r="J24" s="20"/>
      <c r="K24" s="21"/>
      <c r="L24" s="10"/>
      <c r="M24" s="7"/>
    </row>
    <row r="25" spans="1:13" ht="30" customHeight="1" x14ac:dyDescent="0.3">
      <c r="A25" s="7"/>
      <c r="B25" s="9"/>
      <c r="C25" s="27"/>
      <c r="D25" s="53"/>
      <c r="E25" s="53"/>
      <c r="F25" s="53"/>
      <c r="G25" s="17"/>
      <c r="H25" s="16"/>
      <c r="I25" s="19"/>
      <c r="J25" s="20"/>
      <c r="K25" s="21"/>
      <c r="L25" s="10"/>
      <c r="M25" s="7"/>
    </row>
    <row r="26" spans="1:13" ht="30" customHeight="1" x14ac:dyDescent="0.3">
      <c r="A26" s="7"/>
      <c r="B26" s="9"/>
      <c r="C26" s="27"/>
      <c r="D26" s="16"/>
      <c r="E26" s="16"/>
      <c r="F26" s="16"/>
      <c r="G26" s="17"/>
      <c r="H26" s="16"/>
      <c r="I26" s="19"/>
      <c r="J26" s="20"/>
      <c r="K26" s="21"/>
      <c r="L26" s="10"/>
      <c r="M26" s="7"/>
    </row>
    <row r="27" spans="1:13" s="7" customFormat="1" ht="30" customHeight="1" x14ac:dyDescent="0.3">
      <c r="B27" s="9"/>
      <c r="C27" s="27"/>
      <c r="D27" s="34"/>
      <c r="E27" s="34"/>
      <c r="F27" s="34"/>
      <c r="G27" s="35"/>
      <c r="H27" s="34"/>
      <c r="I27" s="19"/>
      <c r="J27" s="20"/>
      <c r="K27" s="21"/>
      <c r="L27" s="10"/>
    </row>
    <row r="28" spans="1:13" ht="30" customHeight="1" x14ac:dyDescent="0.3">
      <c r="A28" s="7"/>
      <c r="B28" s="9"/>
      <c r="C28" s="27"/>
      <c r="D28" s="16"/>
      <c r="E28" s="16"/>
      <c r="F28" s="16"/>
      <c r="G28" s="17"/>
      <c r="H28" s="16"/>
      <c r="I28" s="19"/>
      <c r="J28" s="38"/>
      <c r="K28" s="21"/>
      <c r="L28" s="10"/>
      <c r="M28" s="7"/>
    </row>
    <row r="29" spans="1:13" s="7" customFormat="1" ht="30" customHeight="1" x14ac:dyDescent="0.3">
      <c r="B29" s="9"/>
      <c r="C29" s="73"/>
      <c r="D29" s="34"/>
      <c r="E29" s="34"/>
      <c r="F29" s="34"/>
      <c r="G29" s="35"/>
      <c r="H29" s="34"/>
      <c r="I29" s="19"/>
      <c r="J29" s="38"/>
      <c r="K29" s="21"/>
      <c r="L29" s="10"/>
    </row>
    <row r="30" spans="1:13" ht="30" customHeight="1" x14ac:dyDescent="0.3">
      <c r="A30" s="7"/>
      <c r="B30" s="9"/>
      <c r="C30" s="27"/>
      <c r="D30" s="16"/>
      <c r="E30" s="29"/>
      <c r="F30" s="16"/>
      <c r="G30" s="17"/>
      <c r="H30" s="16"/>
      <c r="I30" s="19"/>
      <c r="J30" s="20"/>
      <c r="K30" s="21"/>
      <c r="L30" s="10"/>
      <c r="M30" s="7"/>
    </row>
    <row r="31" spans="1:13" ht="30" customHeight="1" x14ac:dyDescent="0.3">
      <c r="A31" s="7"/>
      <c r="B31" s="9"/>
      <c r="C31" s="27"/>
      <c r="D31" s="16"/>
      <c r="E31" s="16"/>
      <c r="F31" s="16"/>
      <c r="G31" s="17"/>
      <c r="H31" s="18"/>
      <c r="I31" s="19"/>
      <c r="J31" s="20"/>
      <c r="K31" s="21"/>
      <c r="L31" s="10"/>
      <c r="M31" s="7"/>
    </row>
    <row r="32" spans="1:13" ht="30" customHeight="1" thickBot="1" x14ac:dyDescent="0.35">
      <c r="A32" s="7"/>
      <c r="B32" s="9"/>
      <c r="C32" s="39" t="s">
        <v>16</v>
      </c>
      <c r="D32" s="86"/>
      <c r="E32" s="86"/>
      <c r="F32" s="86"/>
      <c r="G32" s="87"/>
      <c r="H32" s="86"/>
      <c r="I32" s="19"/>
      <c r="J32" s="40"/>
      <c r="K32" s="41"/>
      <c r="L32" s="10"/>
      <c r="M32" s="7"/>
    </row>
    <row r="33" spans="1:13" ht="30" customHeight="1" thickBot="1" x14ac:dyDescent="0.35">
      <c r="A33" s="7"/>
      <c r="B33" s="9"/>
      <c r="C33" s="12"/>
      <c r="D33" s="13"/>
      <c r="E33" s="13"/>
      <c r="F33" s="13"/>
      <c r="G33" s="13"/>
      <c r="H33" s="13"/>
      <c r="I33" s="13"/>
      <c r="J33" s="13"/>
      <c r="K33" s="14"/>
      <c r="L33" s="10"/>
      <c r="M33" s="7"/>
    </row>
    <row r="34" spans="1:13" ht="30" customHeight="1" x14ac:dyDescent="0.3">
      <c r="A34" s="7"/>
      <c r="B34" s="9"/>
      <c r="C34" s="27"/>
      <c r="D34" s="16"/>
      <c r="E34" s="16"/>
      <c r="F34" s="16"/>
      <c r="G34" s="17"/>
      <c r="H34" s="16"/>
      <c r="I34" s="19"/>
      <c r="J34" s="20"/>
      <c r="K34" s="21"/>
      <c r="L34" s="10"/>
      <c r="M34" s="7"/>
    </row>
    <row r="35" spans="1:13" ht="30" customHeight="1" x14ac:dyDescent="0.3">
      <c r="A35" s="7"/>
      <c r="B35" s="9"/>
      <c r="C35" s="27"/>
      <c r="D35" s="16"/>
      <c r="E35" s="16"/>
      <c r="F35" s="16"/>
      <c r="G35" s="17"/>
      <c r="H35" s="16"/>
      <c r="I35" s="19"/>
      <c r="J35" s="20"/>
      <c r="K35" s="21"/>
      <c r="L35" s="10"/>
      <c r="M35" s="7"/>
    </row>
    <row r="36" spans="1:13" ht="30" customHeight="1" x14ac:dyDescent="0.3">
      <c r="A36" s="7"/>
      <c r="B36" s="9"/>
      <c r="C36" s="15"/>
      <c r="D36" s="16"/>
      <c r="E36" s="16"/>
      <c r="F36" s="16"/>
      <c r="G36" s="17"/>
      <c r="H36" s="16"/>
      <c r="I36" s="19"/>
      <c r="J36" s="20"/>
      <c r="K36" s="21"/>
      <c r="L36" s="10"/>
      <c r="M36" s="7"/>
    </row>
    <row r="37" spans="1:13" ht="30" customHeight="1" thickBot="1" x14ac:dyDescent="0.35">
      <c r="A37" s="7"/>
      <c r="B37" s="9"/>
      <c r="C37" s="22" t="s">
        <v>16</v>
      </c>
      <c r="D37" s="42"/>
      <c r="E37" s="42"/>
      <c r="F37" s="42"/>
      <c r="G37" s="43"/>
      <c r="H37" s="23"/>
      <c r="I37" s="19"/>
      <c r="J37" s="25"/>
      <c r="K37" s="26"/>
      <c r="L37" s="10"/>
      <c r="M37" s="7"/>
    </row>
    <row r="38" spans="1:13" ht="30" customHeight="1" thickBot="1" x14ac:dyDescent="0.35">
      <c r="A38" s="7"/>
      <c r="B38" s="9"/>
      <c r="C38" s="12"/>
      <c r="D38" s="13"/>
      <c r="E38" s="13"/>
      <c r="F38" s="13"/>
      <c r="G38" s="13"/>
      <c r="H38" s="13"/>
      <c r="I38" s="13"/>
      <c r="J38" s="13"/>
      <c r="K38" s="14"/>
      <c r="L38" s="10"/>
      <c r="M38" s="7"/>
    </row>
    <row r="39" spans="1:13" ht="30" customHeight="1" x14ac:dyDescent="0.3">
      <c r="A39" s="7"/>
      <c r="B39" s="9"/>
      <c r="C39" s="27"/>
      <c r="D39" s="16"/>
      <c r="E39" s="16"/>
      <c r="F39" s="16"/>
      <c r="G39" s="17"/>
      <c r="H39" s="16"/>
      <c r="I39" s="19"/>
      <c r="J39" s="20"/>
      <c r="K39" s="21"/>
      <c r="L39" s="10"/>
      <c r="M39" s="7"/>
    </row>
    <row r="40" spans="1:13" ht="30" customHeight="1" thickBot="1" x14ac:dyDescent="0.35">
      <c r="A40" s="7"/>
      <c r="B40" s="9"/>
      <c r="C40" s="22" t="s">
        <v>16</v>
      </c>
      <c r="D40" s="42"/>
      <c r="E40" s="42"/>
      <c r="F40" s="42"/>
      <c r="G40" s="24"/>
      <c r="H40" s="23"/>
      <c r="I40" s="19"/>
      <c r="J40" s="25"/>
      <c r="K40" s="26"/>
      <c r="L40" s="10"/>
      <c r="M40" s="7"/>
    </row>
    <row r="41" spans="1:13" s="5" customFormat="1" ht="30" customHeight="1" thickBot="1" x14ac:dyDescent="0.35">
      <c r="A41" s="44"/>
      <c r="B41" s="45"/>
      <c r="C41" s="261" t="s">
        <v>17</v>
      </c>
      <c r="D41" s="262"/>
      <c r="E41" s="262"/>
      <c r="F41" s="262"/>
      <c r="G41" s="262"/>
      <c r="H41" s="262"/>
      <c r="I41" s="262"/>
      <c r="J41" s="263"/>
      <c r="K41" s="46"/>
      <c r="L41" s="47"/>
      <c r="M41" s="44"/>
    </row>
    <row r="42" spans="1:13" s="5" customFormat="1" ht="16.2" thickBot="1" x14ac:dyDescent="0.35">
      <c r="A42" s="44"/>
      <c r="B42" s="45"/>
      <c r="C42" s="88"/>
      <c r="D42" s="88"/>
      <c r="E42" s="88"/>
      <c r="F42" s="88"/>
      <c r="G42" s="88"/>
      <c r="H42" s="88"/>
      <c r="I42" s="88"/>
      <c r="J42" s="88"/>
      <c r="K42" s="89"/>
      <c r="L42" s="47"/>
      <c r="M42" s="44"/>
    </row>
    <row r="43" spans="1:13" s="5" customFormat="1" ht="30" customHeight="1" x14ac:dyDescent="0.3">
      <c r="A43" s="44"/>
      <c r="B43" s="45"/>
      <c r="C43" s="90"/>
      <c r="D43" s="91"/>
      <c r="E43" s="90"/>
      <c r="F43" s="90"/>
      <c r="G43" s="264"/>
      <c r="H43" s="265"/>
      <c r="I43" s="266"/>
      <c r="J43" s="54"/>
      <c r="K43" s="55"/>
      <c r="L43" s="47"/>
      <c r="M43" s="44"/>
    </row>
    <row r="44" spans="1:13" s="5" customFormat="1" ht="30" customHeight="1" x14ac:dyDescent="0.3">
      <c r="A44" s="44"/>
      <c r="B44" s="45"/>
      <c r="C44" s="90"/>
      <c r="D44" s="91"/>
      <c r="E44" s="90"/>
      <c r="F44" s="90"/>
      <c r="G44" s="49"/>
      <c r="H44" s="56"/>
      <c r="I44" s="57"/>
      <c r="J44" s="58"/>
      <c r="K44" s="59"/>
      <c r="L44" s="47"/>
      <c r="M44" s="44"/>
    </row>
    <row r="45" spans="1:13" s="5" customFormat="1" ht="30" customHeight="1" x14ac:dyDescent="0.3">
      <c r="A45" s="44"/>
      <c r="B45" s="45"/>
      <c r="C45" s="90"/>
      <c r="D45" s="92"/>
      <c r="E45" s="92"/>
      <c r="F45" s="92"/>
      <c r="G45" s="49"/>
      <c r="H45" s="60"/>
      <c r="I45" s="61"/>
      <c r="J45" s="62"/>
      <c r="K45" s="59"/>
      <c r="L45" s="47"/>
      <c r="M45" s="44"/>
    </row>
    <row r="46" spans="1:13" s="5" customFormat="1" ht="30" customHeight="1" x14ac:dyDescent="0.3">
      <c r="A46" s="44"/>
      <c r="B46" s="45"/>
      <c r="C46" s="90"/>
      <c r="D46" s="92"/>
      <c r="E46" s="92"/>
      <c r="F46" s="92"/>
      <c r="G46" s="63" t="s">
        <v>18</v>
      </c>
      <c r="H46" s="60"/>
      <c r="I46" s="61"/>
      <c r="J46" s="62"/>
      <c r="K46" s="64"/>
      <c r="L46" s="47"/>
      <c r="M46" s="44"/>
    </row>
    <row r="47" spans="1:13" s="5" customFormat="1" ht="30" customHeight="1" x14ac:dyDescent="0.3">
      <c r="A47" s="44"/>
      <c r="B47" s="45"/>
      <c r="C47" s="90"/>
      <c r="D47" s="91"/>
      <c r="E47" s="90"/>
      <c r="F47" s="90"/>
      <c r="G47" s="72"/>
      <c r="H47" s="60"/>
      <c r="I47" s="61"/>
      <c r="J47" s="65"/>
      <c r="K47" s="59"/>
      <c r="L47" s="47"/>
      <c r="M47" s="44"/>
    </row>
    <row r="48" spans="1:13" s="5" customFormat="1" ht="30" customHeight="1" x14ac:dyDescent="0.3">
      <c r="A48" s="44"/>
      <c r="B48" s="45"/>
      <c r="C48" s="90"/>
      <c r="D48" s="91"/>
      <c r="E48" s="90"/>
      <c r="F48" s="90"/>
      <c r="G48" s="72"/>
      <c r="H48" s="60"/>
      <c r="I48" s="61"/>
      <c r="J48" s="65"/>
      <c r="K48" s="59"/>
      <c r="L48" s="47"/>
      <c r="M48" s="44"/>
    </row>
    <row r="49" spans="1:13" s="5" customFormat="1" ht="30" customHeight="1" thickBot="1" x14ac:dyDescent="0.35">
      <c r="A49" s="44"/>
      <c r="B49" s="45"/>
      <c r="C49" s="90"/>
      <c r="D49" s="91"/>
      <c r="E49" s="90"/>
      <c r="F49" s="90"/>
      <c r="G49" s="48"/>
      <c r="H49" s="60"/>
      <c r="I49" s="61"/>
      <c r="J49" s="65"/>
      <c r="K49" s="64"/>
      <c r="L49" s="47"/>
      <c r="M49" s="44"/>
    </row>
    <row r="50" spans="1:13" s="5" customFormat="1" ht="30" customHeight="1" thickBot="1" x14ac:dyDescent="0.35">
      <c r="A50" s="44"/>
      <c r="B50" s="45"/>
      <c r="C50" s="90"/>
      <c r="D50" s="91"/>
      <c r="E50" s="90"/>
      <c r="F50" s="90"/>
      <c r="G50" s="66" t="s">
        <v>19</v>
      </c>
      <c r="H50" s="67"/>
      <c r="I50" s="68"/>
      <c r="J50" s="69"/>
      <c r="K50" s="46"/>
      <c r="L50" s="47"/>
      <c r="M50" s="44"/>
    </row>
    <row r="51" spans="1:13" s="5" customFormat="1" ht="16.2" thickBot="1" x14ac:dyDescent="0.35">
      <c r="A51" s="44"/>
      <c r="B51" s="45"/>
      <c r="C51" s="90"/>
      <c r="D51" s="91"/>
      <c r="E51" s="91"/>
      <c r="F51" s="91"/>
      <c r="G51" s="90"/>
      <c r="H51" s="90"/>
      <c r="I51" s="93"/>
      <c r="J51" s="94"/>
      <c r="K51" s="95"/>
      <c r="L51" s="47"/>
      <c r="M51" s="44"/>
    </row>
    <row r="52" spans="1:13" s="5" customFormat="1" ht="15.6" x14ac:dyDescent="0.3">
      <c r="A52" s="44"/>
      <c r="B52" s="45"/>
      <c r="C52" s="50"/>
      <c r="D52" s="240"/>
      <c r="E52" s="240"/>
      <c r="F52" s="240"/>
      <c r="G52" s="240"/>
      <c r="H52" s="240"/>
      <c r="I52" s="240"/>
      <c r="J52" s="240"/>
      <c r="K52" s="241"/>
      <c r="L52" s="51"/>
      <c r="M52" s="44"/>
    </row>
    <row r="53" spans="1:13" s="5" customFormat="1" ht="46.5" customHeight="1" x14ac:dyDescent="0.3">
      <c r="A53" s="44"/>
      <c r="B53" s="45"/>
      <c r="C53" s="269" t="s">
        <v>20</v>
      </c>
      <c r="D53" s="270"/>
      <c r="E53" s="270"/>
      <c r="F53" s="270"/>
      <c r="G53" s="270"/>
      <c r="H53" s="271" t="s">
        <v>9</v>
      </c>
      <c r="I53" s="271"/>
      <c r="J53" s="271"/>
      <c r="K53" s="80" t="s">
        <v>21</v>
      </c>
      <c r="L53" s="52"/>
      <c r="M53" s="44"/>
    </row>
    <row r="54" spans="1:13" s="5" customFormat="1" ht="32.25" customHeight="1" x14ac:dyDescent="0.3">
      <c r="A54" s="44"/>
      <c r="B54" s="45"/>
      <c r="C54" s="269" t="s">
        <v>22</v>
      </c>
      <c r="D54" s="270"/>
      <c r="E54" s="270"/>
      <c r="F54" s="270"/>
      <c r="G54" s="270"/>
      <c r="H54" s="239" t="s">
        <v>23</v>
      </c>
      <c r="I54" s="239"/>
      <c r="J54" s="81" t="s">
        <v>24</v>
      </c>
      <c r="K54" s="79" t="s">
        <v>34</v>
      </c>
      <c r="L54" s="52"/>
      <c r="M54" s="44"/>
    </row>
    <row r="55" spans="1:13" s="5" customFormat="1" ht="30" customHeight="1" x14ac:dyDescent="0.3">
      <c r="A55" s="44"/>
      <c r="B55" s="45"/>
      <c r="C55" s="269" t="s">
        <v>25</v>
      </c>
      <c r="D55" s="270"/>
      <c r="E55" s="270"/>
      <c r="F55" s="270"/>
      <c r="G55" s="270"/>
      <c r="H55" s="272" t="s">
        <v>26</v>
      </c>
      <c r="I55" s="273"/>
      <c r="J55" s="81" t="s">
        <v>27</v>
      </c>
      <c r="K55" s="79" t="s">
        <v>34</v>
      </c>
      <c r="L55" s="52"/>
      <c r="M55" s="44"/>
    </row>
    <row r="56" spans="1:13" s="6" customFormat="1" ht="58.5" customHeight="1" x14ac:dyDescent="0.3">
      <c r="A56" s="44"/>
      <c r="B56" s="45"/>
      <c r="C56" s="274"/>
      <c r="D56" s="275"/>
      <c r="E56" s="275"/>
      <c r="F56" s="275"/>
      <c r="G56" s="276"/>
      <c r="H56" s="238" t="s">
        <v>28</v>
      </c>
      <c r="I56" s="239"/>
      <c r="J56" s="81" t="s">
        <v>29</v>
      </c>
      <c r="K56" s="79" t="s">
        <v>34</v>
      </c>
      <c r="L56" s="47"/>
      <c r="M56" s="44"/>
    </row>
    <row r="57" spans="1:13" ht="39" customHeight="1" x14ac:dyDescent="0.3">
      <c r="A57" s="7"/>
      <c r="B57" s="9"/>
      <c r="C57" s="277"/>
      <c r="D57" s="278"/>
      <c r="E57" s="278"/>
      <c r="F57" s="278"/>
      <c r="G57" s="279"/>
      <c r="H57" s="239" t="s">
        <v>30</v>
      </c>
      <c r="I57" s="239"/>
      <c r="J57" s="81" t="s">
        <v>31</v>
      </c>
      <c r="K57" s="79" t="s">
        <v>34</v>
      </c>
      <c r="L57" s="10"/>
      <c r="M57" s="7"/>
    </row>
    <row r="58" spans="1:13" ht="47.25" customHeight="1" thickBot="1" x14ac:dyDescent="0.35">
      <c r="A58" s="7"/>
      <c r="B58" s="9"/>
      <c r="C58" s="280"/>
      <c r="D58" s="281"/>
      <c r="E58" s="281"/>
      <c r="F58" s="281"/>
      <c r="G58" s="282"/>
      <c r="H58" s="267"/>
      <c r="I58" s="267"/>
      <c r="J58" s="267"/>
      <c r="K58" s="268"/>
      <c r="L58" s="10"/>
      <c r="M58" s="7"/>
    </row>
    <row r="59" spans="1:13" ht="47.25" customHeight="1" x14ac:dyDescent="0.3">
      <c r="A59" s="7"/>
      <c r="B59" s="9"/>
      <c r="C59" s="82"/>
      <c r="D59" s="82"/>
      <c r="E59" s="82"/>
      <c r="F59" s="82"/>
      <c r="G59" s="82"/>
      <c r="H59" s="82"/>
      <c r="I59" s="82"/>
      <c r="J59" s="82"/>
      <c r="K59" s="82"/>
      <c r="L59" s="10"/>
      <c r="M59" s="7"/>
    </row>
    <row r="60" spans="1:13" ht="47.25" customHeight="1" x14ac:dyDescent="0.3">
      <c r="A60" s="7"/>
      <c r="B60" s="9"/>
      <c r="C60" s="82"/>
      <c r="D60" s="82"/>
      <c r="E60" s="82"/>
      <c r="F60" s="82"/>
      <c r="G60" s="83" t="s">
        <v>35</v>
      </c>
      <c r="H60" s="82"/>
      <c r="I60" s="82"/>
      <c r="J60" s="82"/>
      <c r="K60" s="82"/>
      <c r="L60" s="10"/>
      <c r="M60" s="7"/>
    </row>
    <row r="61" spans="1:13" ht="16.2" thickBot="1" x14ac:dyDescent="0.35">
      <c r="A61" s="7"/>
      <c r="B61" s="96"/>
      <c r="C61" s="97"/>
      <c r="D61" s="97"/>
      <c r="E61" s="98"/>
      <c r="F61" s="97"/>
      <c r="G61" s="99"/>
      <c r="H61" s="97"/>
      <c r="I61" s="97"/>
      <c r="J61" s="97"/>
      <c r="K61" s="97"/>
      <c r="L61" s="100"/>
      <c r="M61" s="7"/>
    </row>
    <row r="62" spans="1:13" ht="16.2" thickTop="1" x14ac:dyDescent="0.3">
      <c r="A62" s="7"/>
      <c r="B62" s="7"/>
      <c r="C62" s="7"/>
      <c r="D62" s="7"/>
      <c r="E62" s="8"/>
      <c r="F62" s="7"/>
      <c r="G62" s="7"/>
      <c r="H62" s="7"/>
      <c r="I62" s="7"/>
      <c r="J62" s="7"/>
      <c r="K62" s="7"/>
      <c r="L62" s="7"/>
      <c r="M62" s="7"/>
    </row>
  </sheetData>
  <mergeCells count="28">
    <mergeCell ref="K12:K13"/>
    <mergeCell ref="C41:J41"/>
    <mergeCell ref="G43:I43"/>
    <mergeCell ref="H57:I57"/>
    <mergeCell ref="H58:K58"/>
    <mergeCell ref="C53:G53"/>
    <mergeCell ref="H53:J53"/>
    <mergeCell ref="C54:G54"/>
    <mergeCell ref="H54:I54"/>
    <mergeCell ref="C55:G55"/>
    <mergeCell ref="H55:I55"/>
    <mergeCell ref="C56:G58"/>
    <mergeCell ref="C6:K6"/>
    <mergeCell ref="C3:F3"/>
    <mergeCell ref="B2:L2"/>
    <mergeCell ref="H56:I56"/>
    <mergeCell ref="D52:K52"/>
    <mergeCell ref="C7:K7"/>
    <mergeCell ref="C8:K9"/>
    <mergeCell ref="C10:K10"/>
    <mergeCell ref="C11:K11"/>
    <mergeCell ref="C12:C13"/>
    <mergeCell ref="D12:D13"/>
    <mergeCell ref="E12:F12"/>
    <mergeCell ref="G12:G13"/>
    <mergeCell ref="H12:H13"/>
    <mergeCell ref="I12:I13"/>
    <mergeCell ref="J12:J13"/>
  </mergeCells>
  <pageMargins left="0.118110236220472" right="0.118110236220472" top="0.15748031496063" bottom="0.15748031496063" header="0.31496062992126" footer="0.31496062992126"/>
  <pageSetup scale="41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>
    <tabColor rgb="FFFF0000"/>
  </sheetPr>
  <dimension ref="A2:E26"/>
  <sheetViews>
    <sheetView workbookViewId="0">
      <selection activeCell="C4" sqref="C4"/>
    </sheetView>
  </sheetViews>
  <sheetFormatPr baseColWidth="10" defaultColWidth="11.33203125" defaultRowHeight="13.2" x14ac:dyDescent="0.25"/>
  <cols>
    <col min="1" max="1" width="2.6640625" customWidth="1"/>
    <col min="2" max="2" width="30.109375" customWidth="1"/>
    <col min="3" max="3" width="51.33203125" customWidth="1"/>
  </cols>
  <sheetData>
    <row r="2" spans="1:5" ht="13.8" thickBot="1" x14ac:dyDescent="0.3"/>
    <row r="3" spans="1:5" ht="13.8" thickBot="1" x14ac:dyDescent="0.3">
      <c r="A3" s="186"/>
      <c r="B3" s="283" t="s">
        <v>69</v>
      </c>
      <c r="C3" s="284"/>
      <c r="D3" s="285"/>
      <c r="E3" s="186"/>
    </row>
    <row r="4" spans="1:5" s="181" customFormat="1" ht="43.5" customHeight="1" x14ac:dyDescent="0.3">
      <c r="B4" s="187" t="s">
        <v>70</v>
      </c>
      <c r="C4" s="203" t="s">
        <v>94</v>
      </c>
      <c r="D4" s="188"/>
    </row>
    <row r="5" spans="1:5" s="181" customFormat="1" x14ac:dyDescent="0.25">
      <c r="B5" s="182" t="s">
        <v>67</v>
      </c>
      <c r="C5" s="202"/>
      <c r="D5" s="184"/>
    </row>
    <row r="6" spans="1:5" s="181" customFormat="1" x14ac:dyDescent="0.25">
      <c r="B6" s="182" t="s">
        <v>73</v>
      </c>
      <c r="C6" s="183" t="s">
        <v>72</v>
      </c>
      <c r="D6" s="184"/>
    </row>
    <row r="7" spans="1:5" s="181" customFormat="1" x14ac:dyDescent="0.25">
      <c r="B7" s="182" t="s">
        <v>71</v>
      </c>
      <c r="C7" s="183" t="s">
        <v>71</v>
      </c>
      <c r="D7" s="184"/>
    </row>
    <row r="8" spans="1:5" s="181" customFormat="1" x14ac:dyDescent="0.25">
      <c r="B8" s="182" t="s">
        <v>74</v>
      </c>
      <c r="C8" s="183" t="s">
        <v>51</v>
      </c>
      <c r="D8" s="184"/>
    </row>
    <row r="9" spans="1:5" s="181" customFormat="1" x14ac:dyDescent="0.25">
      <c r="B9" s="182" t="s">
        <v>75</v>
      </c>
      <c r="C9" s="183" t="s">
        <v>51</v>
      </c>
      <c r="D9" s="184"/>
    </row>
    <row r="10" spans="1:5" s="181" customFormat="1" x14ac:dyDescent="0.25">
      <c r="B10" s="182" t="s">
        <v>76</v>
      </c>
      <c r="C10" s="190">
        <v>45825</v>
      </c>
      <c r="D10" s="184"/>
    </row>
    <row r="11" spans="1:5" s="181" customFormat="1" x14ac:dyDescent="0.25">
      <c r="B11" s="182" t="s">
        <v>81</v>
      </c>
      <c r="C11" s="190" t="s">
        <v>85</v>
      </c>
      <c r="D11" s="184"/>
    </row>
    <row r="12" spans="1:5" s="181" customFormat="1" x14ac:dyDescent="0.25">
      <c r="B12" s="184"/>
      <c r="C12" s="184"/>
      <c r="D12" s="184"/>
    </row>
    <row r="13" spans="1:5" s="181" customFormat="1" x14ac:dyDescent="0.25">
      <c r="B13" s="184"/>
      <c r="C13" s="184"/>
      <c r="D13" s="184"/>
    </row>
    <row r="14" spans="1:5" s="181" customFormat="1" x14ac:dyDescent="0.25">
      <c r="B14" s="184"/>
      <c r="C14" s="184"/>
      <c r="D14" s="184"/>
    </row>
    <row r="15" spans="1:5" s="181" customFormat="1" x14ac:dyDescent="0.25">
      <c r="B15" s="184"/>
      <c r="C15" s="184"/>
      <c r="D15" s="184"/>
    </row>
    <row r="16" spans="1:5" s="181" customFormat="1" x14ac:dyDescent="0.25">
      <c r="B16" s="184"/>
      <c r="C16" s="184" t="s">
        <v>89</v>
      </c>
      <c r="D16" s="184"/>
    </row>
    <row r="17" spans="2:4" s="181" customFormat="1" x14ac:dyDescent="0.25">
      <c r="B17" s="184"/>
      <c r="C17" s="184"/>
      <c r="D17" s="184"/>
    </row>
    <row r="18" spans="2:4" s="181" customFormat="1" x14ac:dyDescent="0.25">
      <c r="B18" s="184"/>
      <c r="C18" s="184"/>
      <c r="D18" s="184"/>
    </row>
    <row r="19" spans="2:4" s="181" customFormat="1" x14ac:dyDescent="0.25">
      <c r="B19" s="184"/>
      <c r="C19" s="184"/>
      <c r="D19" s="184"/>
    </row>
    <row r="20" spans="2:4" x14ac:dyDescent="0.25">
      <c r="B20" s="185"/>
      <c r="C20" s="185"/>
      <c r="D20" s="185"/>
    </row>
    <row r="21" spans="2:4" x14ac:dyDescent="0.25">
      <c r="B21" s="185"/>
      <c r="C21" s="185"/>
      <c r="D21" s="185"/>
    </row>
    <row r="22" spans="2:4" x14ac:dyDescent="0.25">
      <c r="B22" s="185"/>
      <c r="C22" s="185"/>
      <c r="D22" s="185"/>
    </row>
    <row r="23" spans="2:4" x14ac:dyDescent="0.25">
      <c r="B23" s="185"/>
      <c r="C23" s="185"/>
      <c r="D23" s="185"/>
    </row>
    <row r="24" spans="2:4" x14ac:dyDescent="0.25">
      <c r="B24" s="185"/>
      <c r="C24" s="185"/>
      <c r="D24" s="185"/>
    </row>
    <row r="25" spans="2:4" x14ac:dyDescent="0.25">
      <c r="B25" s="185"/>
      <c r="C25" s="185"/>
      <c r="D25" s="185"/>
    </row>
    <row r="26" spans="2:4" x14ac:dyDescent="0.25">
      <c r="B26" s="185"/>
      <c r="C26" s="185"/>
      <c r="D26" s="185"/>
    </row>
  </sheetData>
  <mergeCells count="1">
    <mergeCell ref="B3:D3"/>
  </mergeCells>
  <pageMargins left="0.7" right="0.7" top="0.75" bottom="0.75" header="0.3" footer="0.3"/>
  <pageSetup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Q31"/>
  <sheetViews>
    <sheetView tabSelected="1" view="pageBreakPreview" topLeftCell="A3" zoomScale="60" zoomScaleNormal="60" workbookViewId="0">
      <selection activeCell="D4" sqref="D4"/>
    </sheetView>
  </sheetViews>
  <sheetFormatPr baseColWidth="10" defaultColWidth="11.33203125" defaultRowHeight="13.8" x14ac:dyDescent="0.25"/>
  <cols>
    <col min="1" max="2" width="4.33203125" style="142" customWidth="1"/>
    <col min="3" max="3" width="10.6640625" style="142" customWidth="1"/>
    <col min="4" max="4" width="15.5546875" style="142" customWidth="1"/>
    <col min="5" max="5" width="20.33203125" style="171" bestFit="1" customWidth="1"/>
    <col min="6" max="6" width="17.33203125" style="142" hidden="1" customWidth="1"/>
    <col min="7" max="7" width="104.33203125" style="119" customWidth="1"/>
    <col min="8" max="8" width="8.6640625" style="142" customWidth="1"/>
    <col min="9" max="9" width="20.33203125" style="142" customWidth="1"/>
    <col min="10" max="10" width="17" style="142" customWidth="1"/>
    <col min="11" max="11" width="21.5546875" style="142" customWidth="1"/>
    <col min="12" max="12" width="32.44140625" style="172" customWidth="1"/>
    <col min="13" max="13" width="5.33203125" style="142" customWidth="1"/>
    <col min="14" max="14" width="4.33203125" style="142" customWidth="1"/>
    <col min="15" max="15" width="17.109375" style="141" bestFit="1" customWidth="1"/>
    <col min="16" max="16" width="22.33203125" style="141" customWidth="1"/>
    <col min="17" max="17" width="18.5546875" style="141" customWidth="1"/>
    <col min="18" max="16384" width="11.33203125" style="142"/>
  </cols>
  <sheetData>
    <row r="1" spans="1:17" ht="16.2" thickBot="1" x14ac:dyDescent="0.3">
      <c r="A1" s="137"/>
      <c r="B1" s="138"/>
      <c r="C1" s="139"/>
      <c r="D1" s="138"/>
      <c r="E1" s="139"/>
      <c r="F1" s="137"/>
      <c r="G1" s="112"/>
      <c r="H1" s="137"/>
      <c r="I1" s="137"/>
      <c r="J1" s="137"/>
      <c r="K1" s="137"/>
      <c r="L1" s="140"/>
      <c r="M1" s="137"/>
      <c r="N1" s="137"/>
    </row>
    <row r="2" spans="1:17" ht="16.2" thickTop="1" x14ac:dyDescent="0.25">
      <c r="A2" s="137"/>
      <c r="B2" s="294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6"/>
      <c r="N2" s="137"/>
    </row>
    <row r="3" spans="1:17" ht="22.2" customHeight="1" x14ac:dyDescent="0.25">
      <c r="A3" s="137"/>
      <c r="B3" s="143"/>
      <c r="C3" s="291"/>
      <c r="D3" s="292"/>
      <c r="E3" s="292"/>
      <c r="F3" s="293"/>
      <c r="G3" s="112"/>
      <c r="H3" s="137"/>
      <c r="I3" s="137"/>
      <c r="J3" s="137"/>
      <c r="K3" s="137"/>
      <c r="L3" s="140"/>
      <c r="M3" s="144"/>
      <c r="N3" s="137"/>
    </row>
    <row r="4" spans="1:17" ht="20.7" customHeight="1" x14ac:dyDescent="0.25">
      <c r="A4" s="137"/>
      <c r="B4" s="143"/>
      <c r="C4" s="145" t="s">
        <v>0</v>
      </c>
      <c r="D4" s="146"/>
      <c r="E4" s="145" t="s">
        <v>2</v>
      </c>
      <c r="F4" s="146">
        <v>2</v>
      </c>
      <c r="G4" s="112"/>
      <c r="H4" s="137"/>
      <c r="I4" s="137"/>
      <c r="J4" s="137"/>
      <c r="K4" s="137"/>
      <c r="L4" s="140"/>
      <c r="M4" s="144"/>
      <c r="N4" s="137"/>
    </row>
    <row r="5" spans="1:17" ht="16.2" thickBot="1" x14ac:dyDescent="0.3">
      <c r="A5" s="137"/>
      <c r="B5" s="143"/>
      <c r="C5" s="138"/>
      <c r="D5" s="139"/>
      <c r="E5" s="138"/>
      <c r="F5" s="139"/>
      <c r="G5" s="112"/>
      <c r="H5" s="137"/>
      <c r="I5" s="137"/>
      <c r="J5" s="137"/>
      <c r="K5" s="137"/>
      <c r="L5" s="140"/>
      <c r="M5" s="144"/>
      <c r="N5" s="137"/>
    </row>
    <row r="6" spans="1:17" ht="16.2" thickBot="1" x14ac:dyDescent="0.3">
      <c r="A6" s="137"/>
      <c r="B6" s="143"/>
      <c r="C6" s="288" t="s">
        <v>3</v>
      </c>
      <c r="D6" s="289"/>
      <c r="E6" s="289"/>
      <c r="F6" s="289"/>
      <c r="G6" s="289"/>
      <c r="H6" s="289"/>
      <c r="I6" s="289"/>
      <c r="J6" s="289"/>
      <c r="K6" s="289"/>
      <c r="L6" s="290"/>
      <c r="M6" s="144"/>
      <c r="N6" s="137"/>
    </row>
    <row r="7" spans="1:17" ht="15.6" x14ac:dyDescent="0.25">
      <c r="A7" s="137"/>
      <c r="B7" s="143"/>
      <c r="C7" s="297" t="s">
        <v>4</v>
      </c>
      <c r="D7" s="298"/>
      <c r="E7" s="298"/>
      <c r="F7" s="298"/>
      <c r="G7" s="298"/>
      <c r="H7" s="298"/>
      <c r="I7" s="298"/>
      <c r="J7" s="298"/>
      <c r="K7" s="298"/>
      <c r="L7" s="299"/>
      <c r="M7" s="144"/>
      <c r="N7" s="137"/>
    </row>
    <row r="8" spans="1:17" s="151" customFormat="1" ht="15.6" x14ac:dyDescent="0.25">
      <c r="A8" s="147"/>
      <c r="B8" s="148"/>
      <c r="C8" s="309" t="s">
        <v>38</v>
      </c>
      <c r="D8" s="310"/>
      <c r="E8" s="310"/>
      <c r="F8" s="310"/>
      <c r="G8" s="310"/>
      <c r="H8" s="310"/>
      <c r="I8" s="310"/>
      <c r="J8" s="310"/>
      <c r="K8" s="310"/>
      <c r="L8" s="311"/>
      <c r="M8" s="149"/>
      <c r="N8" s="147"/>
      <c r="O8" s="150"/>
      <c r="P8" s="150"/>
      <c r="Q8" s="150"/>
    </row>
    <row r="9" spans="1:17" ht="15.6" x14ac:dyDescent="0.25">
      <c r="A9" s="137"/>
      <c r="B9" s="143"/>
      <c r="C9" s="309"/>
      <c r="D9" s="310"/>
      <c r="E9" s="310"/>
      <c r="F9" s="310"/>
      <c r="G9" s="310"/>
      <c r="H9" s="310"/>
      <c r="I9" s="310"/>
      <c r="J9" s="310"/>
      <c r="K9" s="310"/>
      <c r="L9" s="311"/>
      <c r="M9" s="144"/>
      <c r="N9" s="137"/>
    </row>
    <row r="10" spans="1:17" ht="32.25" customHeight="1" thickBot="1" x14ac:dyDescent="0.3">
      <c r="A10" s="137"/>
      <c r="B10" s="143"/>
      <c r="C10" s="312" t="s">
        <v>5</v>
      </c>
      <c r="D10" s="313"/>
      <c r="E10" s="313"/>
      <c r="F10" s="313"/>
      <c r="G10" s="313"/>
      <c r="H10" s="313"/>
      <c r="I10" s="313"/>
      <c r="J10" s="313"/>
      <c r="K10" s="313"/>
      <c r="L10" s="314"/>
      <c r="M10" s="144"/>
      <c r="N10" s="137"/>
    </row>
    <row r="11" spans="1:17" ht="16.2" thickBot="1" x14ac:dyDescent="0.3">
      <c r="A11" s="137"/>
      <c r="B11" s="143"/>
      <c r="C11" s="214"/>
      <c r="D11" s="194"/>
      <c r="E11" s="194"/>
      <c r="F11" s="194"/>
      <c r="G11" s="194"/>
      <c r="H11" s="194"/>
      <c r="I11" s="194"/>
      <c r="J11" s="194"/>
      <c r="K11" s="194"/>
      <c r="L11" s="226"/>
      <c r="M11" s="144"/>
      <c r="N11" s="137"/>
    </row>
    <row r="12" spans="1:17" ht="15.6" x14ac:dyDescent="0.25">
      <c r="A12" s="137"/>
      <c r="B12" s="143"/>
      <c r="C12" s="306" t="s">
        <v>6</v>
      </c>
      <c r="D12" s="300" t="s">
        <v>7</v>
      </c>
      <c r="E12" s="308" t="s">
        <v>8</v>
      </c>
      <c r="F12" s="308"/>
      <c r="G12" s="306" t="s">
        <v>9</v>
      </c>
      <c r="H12" s="300" t="s">
        <v>10</v>
      </c>
      <c r="I12" s="300" t="s">
        <v>11</v>
      </c>
      <c r="J12" s="286" t="s">
        <v>42</v>
      </c>
      <c r="K12" s="302" t="s">
        <v>12</v>
      </c>
      <c r="L12" s="304" t="s">
        <v>13</v>
      </c>
      <c r="M12" s="144"/>
      <c r="N12" s="137"/>
    </row>
    <row r="13" spans="1:17" ht="16.2" thickBot="1" x14ac:dyDescent="0.3">
      <c r="A13" s="137"/>
      <c r="B13" s="143"/>
      <c r="C13" s="307"/>
      <c r="D13" s="301"/>
      <c r="E13" s="209" t="s">
        <v>14</v>
      </c>
      <c r="F13" s="209" t="s">
        <v>15</v>
      </c>
      <c r="G13" s="307"/>
      <c r="H13" s="301"/>
      <c r="I13" s="301"/>
      <c r="J13" s="287"/>
      <c r="K13" s="303"/>
      <c r="L13" s="305"/>
      <c r="M13" s="144"/>
      <c r="N13" s="137"/>
    </row>
    <row r="14" spans="1:17" ht="16.2" thickBot="1" x14ac:dyDescent="0.3">
      <c r="A14" s="137"/>
      <c r="B14" s="143"/>
      <c r="C14" s="214" t="s">
        <v>90</v>
      </c>
      <c r="D14" s="194"/>
      <c r="E14" s="194"/>
      <c r="F14" s="194"/>
      <c r="G14" s="224"/>
      <c r="H14" s="194"/>
      <c r="I14" s="225"/>
      <c r="J14" s="194"/>
      <c r="K14" s="226"/>
      <c r="L14" s="227">
        <f>+L15</f>
        <v>20525815</v>
      </c>
      <c r="M14" s="144"/>
      <c r="N14" s="137"/>
    </row>
    <row r="15" spans="1:17" ht="33" customHeight="1" thickBot="1" x14ac:dyDescent="0.3">
      <c r="A15" s="137"/>
      <c r="B15" s="143"/>
      <c r="C15" s="215">
        <v>1.1000000000000001</v>
      </c>
      <c r="D15" s="216" t="s">
        <v>92</v>
      </c>
      <c r="E15" s="217" t="s">
        <v>83</v>
      </c>
      <c r="F15" s="218"/>
      <c r="G15" s="219" t="s">
        <v>91</v>
      </c>
      <c r="H15" s="218" t="s">
        <v>82</v>
      </c>
      <c r="I15" s="220">
        <v>102.24597260274</v>
      </c>
      <c r="J15" s="221">
        <v>0.12</v>
      </c>
      <c r="K15" s="222">
        <f>141372.8*1.42</f>
        <v>200749.37599999996</v>
      </c>
      <c r="L15" s="223">
        <f>+ROUND(SUM(I15*K15),0)</f>
        <v>20525815</v>
      </c>
      <c r="M15" s="144"/>
      <c r="N15" s="137"/>
      <c r="O15" s="141" t="s">
        <v>93</v>
      </c>
    </row>
    <row r="16" spans="1:17" s="156" customFormat="1" ht="19.5" customHeight="1" thickBot="1" x14ac:dyDescent="0.3">
      <c r="A16" s="152"/>
      <c r="B16" s="153"/>
      <c r="C16" s="212" t="s">
        <v>17</v>
      </c>
      <c r="D16" s="213"/>
      <c r="E16" s="213"/>
      <c r="F16" s="213"/>
      <c r="G16" s="213"/>
      <c r="H16" s="213"/>
      <c r="I16" s="213"/>
      <c r="J16" s="213"/>
      <c r="K16" s="213"/>
      <c r="L16" s="211">
        <f>+L14</f>
        <v>20525815</v>
      </c>
      <c r="M16" s="154"/>
      <c r="N16" s="141"/>
      <c r="O16" s="196"/>
      <c r="P16" s="155"/>
      <c r="Q16" s="155"/>
    </row>
    <row r="17" spans="1:17" s="156" customFormat="1" ht="16.2" thickBot="1" x14ac:dyDescent="0.3">
      <c r="A17" s="152"/>
      <c r="B17" s="153"/>
      <c r="C17" s="88"/>
      <c r="D17" s="88"/>
      <c r="E17" s="88"/>
      <c r="F17" s="88"/>
      <c r="G17" s="113"/>
      <c r="H17" s="88"/>
      <c r="I17" s="88"/>
      <c r="J17" s="88"/>
      <c r="K17" s="88"/>
      <c r="L17" s="195"/>
      <c r="M17" s="154"/>
      <c r="N17" s="192"/>
      <c r="O17" s="228"/>
      <c r="P17" s="228"/>
      <c r="Q17" s="155"/>
    </row>
    <row r="18" spans="1:17" s="156" customFormat="1" ht="15.6" x14ac:dyDescent="0.25">
      <c r="A18" s="152"/>
      <c r="B18" s="153"/>
      <c r="C18" s="157"/>
      <c r="D18" s="158"/>
      <c r="E18" s="157"/>
      <c r="F18" s="157"/>
      <c r="G18" s="114" t="s">
        <v>23</v>
      </c>
      <c r="H18" s="106"/>
      <c r="I18" s="107"/>
      <c r="J18" s="107"/>
      <c r="K18" s="108"/>
      <c r="L18" s="200">
        <v>0.24</v>
      </c>
      <c r="M18" s="154"/>
      <c r="N18" s="152"/>
      <c r="O18" s="196"/>
      <c r="P18" s="155"/>
      <c r="Q18" s="155"/>
    </row>
    <row r="19" spans="1:17" s="156" customFormat="1" ht="15.6" x14ac:dyDescent="0.25">
      <c r="A19" s="152"/>
      <c r="B19" s="153"/>
      <c r="C19" s="157"/>
      <c r="D19" s="92"/>
      <c r="E19" s="92"/>
      <c r="F19" s="92"/>
      <c r="G19" s="115" t="s">
        <v>41</v>
      </c>
      <c r="H19" s="60"/>
      <c r="I19" s="61"/>
      <c r="J19" s="61"/>
      <c r="K19" s="62"/>
      <c r="L19" s="201">
        <v>0.02</v>
      </c>
      <c r="M19" s="154"/>
      <c r="N19" s="152"/>
      <c r="O19" s="196"/>
      <c r="P19" s="155"/>
      <c r="Q19" s="155"/>
    </row>
    <row r="20" spans="1:17" s="156" customFormat="1" ht="15.6" x14ac:dyDescent="0.25">
      <c r="A20" s="152"/>
      <c r="B20" s="153"/>
      <c r="C20" s="157"/>
      <c r="D20" s="92"/>
      <c r="E20" s="92"/>
      <c r="F20" s="92"/>
      <c r="G20" s="115" t="s">
        <v>36</v>
      </c>
      <c r="H20" s="60"/>
      <c r="I20" s="61"/>
      <c r="J20" s="61"/>
      <c r="K20" s="198"/>
      <c r="L20" s="201">
        <v>0.04</v>
      </c>
      <c r="M20" s="154"/>
      <c r="N20" s="152"/>
      <c r="O20" s="196"/>
      <c r="P20" s="155"/>
      <c r="Q20" s="155"/>
    </row>
    <row r="21" spans="1:17" s="156" customFormat="1" ht="16.2" thickBot="1" x14ac:dyDescent="0.3">
      <c r="A21" s="152"/>
      <c r="B21" s="153"/>
      <c r="C21" s="157"/>
      <c r="D21" s="158"/>
      <c r="E21" s="157"/>
      <c r="F21" s="157"/>
      <c r="G21" s="116" t="s">
        <v>19</v>
      </c>
      <c r="H21" s="67"/>
      <c r="I21" s="68"/>
      <c r="J21" s="68"/>
      <c r="K21" s="197"/>
      <c r="L21" s="199">
        <f>SUM(L16)</f>
        <v>20525815</v>
      </c>
      <c r="M21" s="154"/>
      <c r="N21" s="152"/>
      <c r="O21" s="196"/>
      <c r="P21" s="155"/>
      <c r="Q21" s="155"/>
    </row>
    <row r="22" spans="1:17" s="156" customFormat="1" ht="16.2" thickBot="1" x14ac:dyDescent="0.3">
      <c r="A22" s="152"/>
      <c r="B22" s="153"/>
      <c r="C22" s="157"/>
      <c r="D22" s="158"/>
      <c r="E22" s="158"/>
      <c r="F22" s="158"/>
      <c r="G22" s="117"/>
      <c r="H22" s="157"/>
      <c r="I22" s="159"/>
      <c r="J22" s="159"/>
      <c r="K22" s="160"/>
      <c r="L22" s="109"/>
      <c r="M22" s="154"/>
      <c r="N22" s="152"/>
      <c r="O22" s="196"/>
      <c r="P22" s="155"/>
      <c r="Q22" s="155"/>
    </row>
    <row r="23" spans="1:17" s="156" customFormat="1" ht="15.6" x14ac:dyDescent="0.25">
      <c r="A23" s="152"/>
      <c r="B23" s="153"/>
      <c r="C23" s="50"/>
      <c r="D23" s="240"/>
      <c r="E23" s="240"/>
      <c r="F23" s="240"/>
      <c r="G23" s="240"/>
      <c r="H23" s="240"/>
      <c r="I23" s="240"/>
      <c r="J23" s="240"/>
      <c r="K23" s="240"/>
      <c r="L23" s="241"/>
      <c r="M23" s="161"/>
      <c r="N23" s="152"/>
      <c r="O23" s="196"/>
      <c r="P23" s="155"/>
      <c r="Q23" s="155"/>
    </row>
    <row r="24" spans="1:17" s="156" customFormat="1" ht="32.700000000000003" customHeight="1" x14ac:dyDescent="0.25">
      <c r="A24" s="152"/>
      <c r="B24" s="153"/>
      <c r="C24" s="315" t="s">
        <v>87</v>
      </c>
      <c r="D24" s="316"/>
      <c r="E24" s="316"/>
      <c r="F24" s="316"/>
      <c r="G24" s="317"/>
      <c r="H24" s="271" t="s">
        <v>9</v>
      </c>
      <c r="I24" s="271"/>
      <c r="J24" s="271"/>
      <c r="K24" s="271"/>
      <c r="L24" s="110" t="s">
        <v>21</v>
      </c>
      <c r="M24" s="162"/>
      <c r="N24" s="152"/>
      <c r="O24" s="196"/>
      <c r="P24" s="155"/>
      <c r="Q24" s="155"/>
    </row>
    <row r="25" spans="1:17" s="156" customFormat="1" ht="36.6" customHeight="1" x14ac:dyDescent="0.25">
      <c r="A25" s="152"/>
      <c r="B25" s="153"/>
      <c r="C25" s="315" t="s">
        <v>22</v>
      </c>
      <c r="D25" s="316"/>
      <c r="E25" s="316"/>
      <c r="F25" s="316"/>
      <c r="G25" s="317"/>
      <c r="H25" s="239" t="s">
        <v>23</v>
      </c>
      <c r="I25" s="239"/>
      <c r="J25" s="1"/>
      <c r="K25" s="81" t="s">
        <v>86</v>
      </c>
      <c r="L25" s="111">
        <v>0.24</v>
      </c>
      <c r="M25" s="162"/>
      <c r="N25" s="152"/>
      <c r="O25" s="196"/>
      <c r="P25" s="155"/>
      <c r="Q25" s="155"/>
    </row>
    <row r="26" spans="1:17" s="156" customFormat="1" ht="28.95" customHeight="1" x14ac:dyDescent="0.25">
      <c r="A26" s="152"/>
      <c r="B26" s="153"/>
      <c r="C26" s="315" t="s">
        <v>25</v>
      </c>
      <c r="D26" s="316"/>
      <c r="E26" s="316"/>
      <c r="F26" s="316"/>
      <c r="G26" s="317"/>
      <c r="H26" s="272" t="s">
        <v>44</v>
      </c>
      <c r="I26" s="273"/>
      <c r="J26" s="2"/>
      <c r="K26" s="81" t="s">
        <v>27</v>
      </c>
      <c r="L26" s="111">
        <v>0.02</v>
      </c>
      <c r="M26" s="162"/>
      <c r="N26" s="152"/>
      <c r="O26" s="155"/>
      <c r="P26" s="155"/>
      <c r="Q26" s="155"/>
    </row>
    <row r="27" spans="1:17" s="164" customFormat="1" ht="31.95" customHeight="1" x14ac:dyDescent="0.25">
      <c r="A27" s="152"/>
      <c r="B27" s="153"/>
      <c r="C27" s="274"/>
      <c r="D27" s="275"/>
      <c r="E27" s="275"/>
      <c r="F27" s="275"/>
      <c r="G27" s="276"/>
      <c r="H27" s="238" t="s">
        <v>36</v>
      </c>
      <c r="I27" s="239"/>
      <c r="J27" s="1"/>
      <c r="K27" s="81" t="s">
        <v>29</v>
      </c>
      <c r="L27" s="111">
        <v>0.04</v>
      </c>
      <c r="M27" s="154"/>
      <c r="N27" s="152"/>
      <c r="O27" s="163"/>
      <c r="P27" s="163"/>
      <c r="Q27" s="163"/>
    </row>
    <row r="28" spans="1:17" ht="30.6" customHeight="1" x14ac:dyDescent="0.25">
      <c r="A28" s="137"/>
      <c r="B28" s="143"/>
      <c r="C28" s="277"/>
      <c r="D28" s="278"/>
      <c r="E28" s="278"/>
      <c r="F28" s="278"/>
      <c r="G28" s="279"/>
      <c r="H28" s="239" t="s">
        <v>30</v>
      </c>
      <c r="I28" s="239"/>
      <c r="J28" s="1"/>
      <c r="K28" s="81" t="s">
        <v>31</v>
      </c>
      <c r="L28" s="111">
        <f>SUM(L25:L27)</f>
        <v>0.3</v>
      </c>
      <c r="M28" s="144"/>
      <c r="N28" s="137"/>
    </row>
    <row r="29" spans="1:17" ht="16.2" thickBot="1" x14ac:dyDescent="0.3">
      <c r="A29" s="137"/>
      <c r="B29" s="143"/>
      <c r="C29" s="280"/>
      <c r="D29" s="281"/>
      <c r="E29" s="281"/>
      <c r="F29" s="281"/>
      <c r="G29" s="282"/>
      <c r="H29" s="267"/>
      <c r="I29" s="267"/>
      <c r="J29" s="267"/>
      <c r="K29" s="267"/>
      <c r="L29" s="268"/>
      <c r="M29" s="144"/>
      <c r="N29" s="137"/>
    </row>
    <row r="30" spans="1:17" ht="16.2" thickBot="1" x14ac:dyDescent="0.3">
      <c r="A30" s="137"/>
      <c r="B30" s="165"/>
      <c r="C30" s="166"/>
      <c r="D30" s="166"/>
      <c r="E30" s="167"/>
      <c r="F30" s="166"/>
      <c r="G30" s="118"/>
      <c r="H30" s="166"/>
      <c r="I30" s="166"/>
      <c r="J30" s="166"/>
      <c r="K30" s="166"/>
      <c r="L30" s="168"/>
      <c r="M30" s="169"/>
      <c r="N30" s="137"/>
    </row>
    <row r="31" spans="1:17" ht="16.2" thickTop="1" x14ac:dyDescent="0.25">
      <c r="A31" s="137"/>
      <c r="B31" s="137"/>
      <c r="C31" s="137"/>
      <c r="D31" s="137"/>
      <c r="E31" s="170"/>
      <c r="F31" s="137"/>
      <c r="G31" s="112"/>
      <c r="H31" s="137"/>
      <c r="I31" s="137"/>
      <c r="J31" s="137"/>
      <c r="K31" s="137"/>
      <c r="L31" s="140"/>
      <c r="M31" s="137"/>
      <c r="N31" s="137"/>
    </row>
  </sheetData>
  <mergeCells count="26">
    <mergeCell ref="C24:G24"/>
    <mergeCell ref="H24:K24"/>
    <mergeCell ref="H25:I25"/>
    <mergeCell ref="D23:L23"/>
    <mergeCell ref="C27:G29"/>
    <mergeCell ref="C25:G25"/>
    <mergeCell ref="H29:L29"/>
    <mergeCell ref="C26:G26"/>
    <mergeCell ref="H26:I26"/>
    <mergeCell ref="H27:I27"/>
    <mergeCell ref="H28:I28"/>
    <mergeCell ref="J12:J13"/>
    <mergeCell ref="C6:L6"/>
    <mergeCell ref="C3:F3"/>
    <mergeCell ref="B2:M2"/>
    <mergeCell ref="C7:L7"/>
    <mergeCell ref="I12:I13"/>
    <mergeCell ref="K12:K13"/>
    <mergeCell ref="L12:L13"/>
    <mergeCell ref="C12:C13"/>
    <mergeCell ref="D12:D13"/>
    <mergeCell ref="G12:G13"/>
    <mergeCell ref="H12:H13"/>
    <mergeCell ref="E12:F12"/>
    <mergeCell ref="C8:L9"/>
    <mergeCell ref="C10:L10"/>
  </mergeCells>
  <phoneticPr fontId="4" type="noConversion"/>
  <pageMargins left="0.118110236220472" right="0.118110236220472" top="0.15748031496063" bottom="0.15748031496063" header="0.31496062992126" footer="0.31496062992126"/>
  <pageSetup scale="39" orientation="portrait" horizontalDpi="1200" verticalDpi="1200" r:id="rId1"/>
  <colBreaks count="1" manualBreakCount="1">
    <brk id="14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76B887-EC5D-4242-ABCA-D65429628411}">
  <dimension ref="B1:N41"/>
  <sheetViews>
    <sheetView workbookViewId="0">
      <selection activeCell="P16" sqref="P16"/>
    </sheetView>
  </sheetViews>
  <sheetFormatPr baseColWidth="10" defaultColWidth="11.33203125" defaultRowHeight="13.2" x14ac:dyDescent="0.25"/>
  <cols>
    <col min="1" max="1" width="1" customWidth="1"/>
    <col min="2" max="3" width="8.88671875" customWidth="1"/>
    <col min="4" max="4" width="8.6640625" customWidth="1"/>
    <col min="5" max="5" width="14.33203125" customWidth="1"/>
    <col min="6" max="6" width="16.33203125" customWidth="1"/>
    <col min="7" max="7" width="9.33203125" customWidth="1"/>
    <col min="8" max="8" width="18.33203125" customWidth="1"/>
    <col min="9" max="12" width="6.88671875" customWidth="1"/>
    <col min="13" max="13" width="12.5546875" customWidth="1"/>
    <col min="14" max="14" width="9.33203125" customWidth="1"/>
    <col min="15" max="15" width="0.6640625" customWidth="1"/>
  </cols>
  <sheetData>
    <row r="1" spans="2:14" ht="8.6999999999999993" customHeight="1" thickBot="1" x14ac:dyDescent="0.3"/>
    <row r="2" spans="2:14" ht="21.6" customHeight="1" thickBot="1" x14ac:dyDescent="0.3">
      <c r="B2" s="411" t="s">
        <v>45</v>
      </c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3"/>
    </row>
    <row r="3" spans="2:14" ht="9.6" customHeight="1" thickBot="1" x14ac:dyDescent="0.3"/>
    <row r="4" spans="2:14" ht="22.5" customHeight="1" x14ac:dyDescent="0.25">
      <c r="B4" s="414"/>
      <c r="C4" s="415"/>
      <c r="D4" s="420" t="s">
        <v>46</v>
      </c>
      <c r="E4" s="421"/>
      <c r="F4" s="421"/>
      <c r="G4" s="422"/>
      <c r="H4" s="429" t="s">
        <v>47</v>
      </c>
      <c r="I4" s="430"/>
      <c r="J4" s="430"/>
      <c r="K4" s="430"/>
      <c r="L4" s="430"/>
      <c r="M4" s="430"/>
      <c r="N4" s="431"/>
    </row>
    <row r="5" spans="2:14" ht="9.6" customHeight="1" thickBot="1" x14ac:dyDescent="0.3">
      <c r="B5" s="416"/>
      <c r="C5" s="417"/>
      <c r="D5" s="423"/>
      <c r="E5" s="424"/>
      <c r="F5" s="424"/>
      <c r="G5" s="425"/>
      <c r="H5" s="432"/>
      <c r="I5" s="433"/>
      <c r="J5" s="433"/>
      <c r="K5" s="433"/>
      <c r="L5" s="433"/>
      <c r="M5" s="433"/>
      <c r="N5" s="434"/>
    </row>
    <row r="6" spans="2:14" ht="15.75" customHeight="1" x14ac:dyDescent="0.25">
      <c r="B6" s="416"/>
      <c r="C6" s="417"/>
      <c r="D6" s="423"/>
      <c r="E6" s="424"/>
      <c r="F6" s="424"/>
      <c r="G6" s="425"/>
      <c r="H6" s="435" t="s">
        <v>79</v>
      </c>
      <c r="I6" s="437" t="str">
        <f>+INFORMACION!C4</f>
        <v>“MENTENIMIENTO DE LA CUBIERTA PARA EL CENTRO DE INTEGRACIÓN CIUDADANA (CIC) DEL MUNICIPIO DE OTANCHE BOYACA 2026 ”.</v>
      </c>
      <c r="J6" s="437"/>
      <c r="K6" s="437"/>
      <c r="L6" s="437"/>
      <c r="M6" s="437"/>
      <c r="N6" s="438"/>
    </row>
    <row r="7" spans="2:14" ht="15.75" customHeight="1" thickBot="1" x14ac:dyDescent="0.3">
      <c r="B7" s="418"/>
      <c r="C7" s="419"/>
      <c r="D7" s="426"/>
      <c r="E7" s="427"/>
      <c r="F7" s="427"/>
      <c r="G7" s="428"/>
      <c r="H7" s="436"/>
      <c r="I7" s="439"/>
      <c r="J7" s="439"/>
      <c r="K7" s="439"/>
      <c r="L7" s="439"/>
      <c r="M7" s="439"/>
      <c r="N7" s="440"/>
    </row>
    <row r="8" spans="2:14" ht="14.7" customHeight="1" thickBot="1" x14ac:dyDescent="0.3">
      <c r="B8" s="361" t="s">
        <v>77</v>
      </c>
      <c r="C8" s="362"/>
      <c r="D8" s="365" t="s">
        <v>78</v>
      </c>
      <c r="E8" s="365"/>
      <c r="F8" s="365"/>
      <c r="G8" s="366"/>
      <c r="H8" s="369" t="s">
        <v>48</v>
      </c>
      <c r="I8" s="370"/>
      <c r="J8" s="370"/>
      <c r="K8" s="370"/>
      <c r="L8" s="371"/>
      <c r="M8" s="120" t="s">
        <v>49</v>
      </c>
      <c r="N8" s="121" t="s">
        <v>50</v>
      </c>
    </row>
    <row r="9" spans="2:14" ht="12.75" customHeight="1" x14ac:dyDescent="0.25">
      <c r="B9" s="363"/>
      <c r="C9" s="364"/>
      <c r="D9" s="367"/>
      <c r="E9" s="367"/>
      <c r="F9" s="367"/>
      <c r="G9" s="368"/>
      <c r="H9" s="372" t="str">
        <f>+INFORMACION!C8</f>
        <v>N/A</v>
      </c>
      <c r="I9" s="373"/>
      <c r="J9" s="373"/>
      <c r="K9" s="373"/>
      <c r="L9" s="374"/>
      <c r="M9" s="378" t="str">
        <f>+INFORMACION!C9</f>
        <v>N/A</v>
      </c>
      <c r="N9" s="122">
        <f>+INFORMACION!C10</f>
        <v>45825</v>
      </c>
    </row>
    <row r="10" spans="2:14" ht="16.2" customHeight="1" x14ac:dyDescent="0.25">
      <c r="B10" s="380" t="s">
        <v>52</v>
      </c>
      <c r="C10" s="381"/>
      <c r="D10" s="382" t="e">
        <f>+'PRESUPUESTO OFICIAL (Entidad)'!#REF!</f>
        <v>#REF!</v>
      </c>
      <c r="E10" s="381"/>
      <c r="F10" s="381"/>
      <c r="G10" s="383"/>
      <c r="H10" s="372"/>
      <c r="I10" s="373"/>
      <c r="J10" s="373"/>
      <c r="K10" s="373"/>
      <c r="L10" s="374"/>
      <c r="M10" s="378"/>
      <c r="N10" s="384" t="s">
        <v>66</v>
      </c>
    </row>
    <row r="11" spans="2:14" ht="14.25" customHeight="1" thickBot="1" x14ac:dyDescent="0.3">
      <c r="B11" s="386" t="s">
        <v>80</v>
      </c>
      <c r="C11" s="387"/>
      <c r="D11" s="388" t="e">
        <f>+'PRESUPUESTO OFICIAL (Entidad)'!#REF!</f>
        <v>#REF!</v>
      </c>
      <c r="E11" s="388"/>
      <c r="F11" s="388"/>
      <c r="G11" s="389"/>
      <c r="H11" s="375"/>
      <c r="I11" s="376"/>
      <c r="J11" s="376"/>
      <c r="K11" s="376"/>
      <c r="L11" s="377"/>
      <c r="M11" s="379"/>
      <c r="N11" s="385"/>
    </row>
    <row r="12" spans="2:14" ht="15" customHeight="1" thickBot="1" x14ac:dyDescent="0.3">
      <c r="B12" s="390"/>
      <c r="C12" s="391"/>
      <c r="D12" s="391"/>
      <c r="E12" s="391"/>
      <c r="F12" s="391"/>
      <c r="G12" s="391"/>
      <c r="H12" s="391"/>
      <c r="I12" s="391"/>
      <c r="J12" s="391"/>
      <c r="K12" s="391"/>
      <c r="L12" s="391"/>
      <c r="M12" s="391"/>
      <c r="N12" s="392"/>
    </row>
    <row r="13" spans="2:14" ht="18" customHeight="1" x14ac:dyDescent="0.25">
      <c r="B13" s="123" t="s">
        <v>43</v>
      </c>
      <c r="C13" s="124" t="s">
        <v>40</v>
      </c>
      <c r="D13" s="393" t="s">
        <v>9</v>
      </c>
      <c r="E13" s="394"/>
      <c r="F13" s="394"/>
      <c r="G13" s="394"/>
      <c r="H13" s="395"/>
      <c r="I13" s="396" t="s">
        <v>53</v>
      </c>
      <c r="J13" s="397"/>
      <c r="K13" s="398"/>
      <c r="L13" s="402" t="str">
        <f>+INFORMACION!C11</f>
        <v xml:space="preserve">OTANCHE </v>
      </c>
      <c r="M13" s="403"/>
      <c r="N13" s="404"/>
    </row>
    <row r="14" spans="2:14" ht="37.5" customHeight="1" thickBot="1" x14ac:dyDescent="0.3">
      <c r="B14" s="193" t="e">
        <f>+'PRESUPUESTO OFICIAL (Entidad)'!#REF!</f>
        <v>#REF!</v>
      </c>
      <c r="C14" s="130" t="e">
        <f>+VLOOKUP(B14,'PRESUPUESTO OFICIAL (Entidad)'!C12:K16,6,FALSE)</f>
        <v>#REF!</v>
      </c>
      <c r="D14" s="408" t="e">
        <f>+VLOOKUP(B14,'PRESUPUESTO OFICIAL (Entidad)'!C12:K16,5,FALSE)</f>
        <v>#REF!</v>
      </c>
      <c r="E14" s="409"/>
      <c r="F14" s="409"/>
      <c r="G14" s="409"/>
      <c r="H14" s="410"/>
      <c r="I14" s="399"/>
      <c r="J14" s="400"/>
      <c r="K14" s="401"/>
      <c r="L14" s="405"/>
      <c r="M14" s="406"/>
      <c r="N14" s="407"/>
    </row>
    <row r="15" spans="2:14" ht="15" customHeight="1" x14ac:dyDescent="0.25">
      <c r="B15" s="125"/>
      <c r="C15" s="126"/>
      <c r="D15" s="126"/>
      <c r="E15" s="126"/>
      <c r="F15" s="126"/>
      <c r="G15" s="127"/>
      <c r="H15" s="318" t="s">
        <v>54</v>
      </c>
      <c r="I15" s="320" t="s">
        <v>55</v>
      </c>
      <c r="J15" s="321"/>
      <c r="K15" s="322"/>
      <c r="L15" s="323"/>
      <c r="M15" s="324" t="s">
        <v>84</v>
      </c>
      <c r="N15" s="359" t="s">
        <v>56</v>
      </c>
    </row>
    <row r="16" spans="2:14" ht="28.5" customHeight="1" thickBot="1" x14ac:dyDescent="0.3">
      <c r="B16" s="125"/>
      <c r="C16" s="126"/>
      <c r="D16" s="126"/>
      <c r="E16" s="126"/>
      <c r="F16" s="126"/>
      <c r="G16" s="127"/>
      <c r="H16" s="319"/>
      <c r="I16" s="205" t="s">
        <v>57</v>
      </c>
      <c r="J16" s="206" t="s">
        <v>58</v>
      </c>
      <c r="K16" s="207" t="s">
        <v>64</v>
      </c>
      <c r="L16" s="208" t="s">
        <v>59</v>
      </c>
      <c r="M16" s="325"/>
      <c r="N16" s="360"/>
    </row>
    <row r="17" spans="2:14" ht="14.25" customHeight="1" x14ac:dyDescent="0.25">
      <c r="B17" s="125"/>
      <c r="C17" s="126"/>
      <c r="D17" s="126"/>
      <c r="E17" s="126"/>
      <c r="F17" s="126"/>
      <c r="G17" s="127"/>
      <c r="H17" s="210" t="s">
        <v>88</v>
      </c>
      <c r="I17" s="204"/>
      <c r="J17" s="204">
        <v>42.602488750000006</v>
      </c>
      <c r="K17" s="204">
        <v>0.8</v>
      </c>
      <c r="L17" s="204"/>
      <c r="M17" s="191">
        <v>3</v>
      </c>
      <c r="N17" s="132">
        <f>+J17*K17*M17</f>
        <v>102.24597300000002</v>
      </c>
    </row>
    <row r="18" spans="2:14" ht="12" customHeight="1" x14ac:dyDescent="0.25">
      <c r="B18" s="125"/>
      <c r="C18" s="126"/>
      <c r="D18" s="126"/>
      <c r="E18" s="126"/>
      <c r="F18" s="126"/>
      <c r="G18" s="127"/>
      <c r="H18" s="128"/>
      <c r="I18" s="191"/>
      <c r="J18" s="191"/>
      <c r="K18" s="191"/>
      <c r="L18" s="191"/>
      <c r="M18" s="191"/>
      <c r="N18" s="132">
        <f>+I18*J18*L18</f>
        <v>0</v>
      </c>
    </row>
    <row r="19" spans="2:14" ht="12" customHeight="1" x14ac:dyDescent="0.25">
      <c r="B19" s="125"/>
      <c r="C19" s="126"/>
      <c r="D19" s="126"/>
      <c r="E19" s="126"/>
      <c r="F19" s="126"/>
      <c r="G19" s="127"/>
      <c r="H19" s="128"/>
      <c r="I19" s="191"/>
      <c r="J19" s="191"/>
      <c r="K19" s="191"/>
      <c r="L19" s="191"/>
      <c r="M19" s="191"/>
      <c r="N19" s="132">
        <f>+I19*J19*L19</f>
        <v>0</v>
      </c>
    </row>
    <row r="20" spans="2:14" ht="12" customHeight="1" x14ac:dyDescent="0.25">
      <c r="B20" s="125"/>
      <c r="C20" s="126"/>
      <c r="D20" s="126"/>
      <c r="E20" s="126"/>
      <c r="F20" s="126"/>
      <c r="G20" s="127"/>
      <c r="H20" s="128"/>
      <c r="I20" s="191"/>
      <c r="J20" s="191"/>
      <c r="K20" s="191"/>
      <c r="L20" s="191"/>
      <c r="M20" s="191"/>
      <c r="N20" s="132"/>
    </row>
    <row r="21" spans="2:14" ht="12" customHeight="1" x14ac:dyDescent="0.25">
      <c r="B21" s="125"/>
      <c r="C21" s="126"/>
      <c r="D21" s="126"/>
      <c r="E21" s="126"/>
      <c r="F21" s="126"/>
      <c r="G21" s="127"/>
      <c r="H21" s="128"/>
      <c r="I21" s="191"/>
      <c r="J21" s="191"/>
      <c r="K21" s="191"/>
      <c r="L21" s="191"/>
      <c r="M21" s="191"/>
      <c r="N21" s="132"/>
    </row>
    <row r="22" spans="2:14" ht="12" customHeight="1" x14ac:dyDescent="0.25">
      <c r="B22" s="125"/>
      <c r="C22" s="126"/>
      <c r="D22" s="126"/>
      <c r="E22" s="126"/>
      <c r="F22" s="126"/>
      <c r="G22" s="127"/>
      <c r="H22" s="129"/>
      <c r="I22" s="177"/>
      <c r="J22" s="177"/>
      <c r="K22" s="177"/>
      <c r="L22" s="177"/>
      <c r="M22" s="177"/>
      <c r="N22" s="134"/>
    </row>
    <row r="23" spans="2:14" ht="12" customHeight="1" x14ac:dyDescent="0.25">
      <c r="B23" s="125"/>
      <c r="C23" s="126"/>
      <c r="D23" s="126"/>
      <c r="E23" s="126"/>
      <c r="F23" s="126"/>
      <c r="G23" s="127"/>
      <c r="H23" s="129"/>
      <c r="I23" s="177"/>
      <c r="J23" s="177"/>
      <c r="K23" s="177"/>
      <c r="L23" s="177"/>
      <c r="M23" s="177"/>
      <c r="N23" s="134"/>
    </row>
    <row r="24" spans="2:14" ht="12" customHeight="1" x14ac:dyDescent="0.25">
      <c r="B24" s="125"/>
      <c r="C24" s="126"/>
      <c r="D24" s="126"/>
      <c r="E24" s="126"/>
      <c r="F24" s="126"/>
      <c r="G24" s="127"/>
      <c r="H24" s="129"/>
      <c r="I24" s="177"/>
      <c r="J24" s="177"/>
      <c r="K24" s="177"/>
      <c r="L24" s="177"/>
      <c r="M24" s="177"/>
      <c r="N24" s="134"/>
    </row>
    <row r="25" spans="2:14" ht="12" customHeight="1" x14ac:dyDescent="0.25">
      <c r="B25" s="125"/>
      <c r="C25" s="126"/>
      <c r="D25" s="126"/>
      <c r="E25" s="126"/>
      <c r="F25" s="126"/>
      <c r="G25" s="127"/>
      <c r="H25" s="129"/>
      <c r="I25" s="177"/>
      <c r="J25" s="177"/>
      <c r="K25" s="177"/>
      <c r="L25" s="177"/>
      <c r="M25" s="177"/>
      <c r="N25" s="134"/>
    </row>
    <row r="26" spans="2:14" ht="12" customHeight="1" x14ac:dyDescent="0.25">
      <c r="B26" s="125"/>
      <c r="C26" s="126"/>
      <c r="D26" s="126"/>
      <c r="E26" s="126"/>
      <c r="F26" s="126"/>
      <c r="G26" s="127"/>
      <c r="H26" s="129"/>
      <c r="I26" s="177"/>
      <c r="J26" s="177"/>
      <c r="K26" s="177"/>
      <c r="L26" s="177"/>
      <c r="M26" s="177"/>
      <c r="N26" s="135"/>
    </row>
    <row r="27" spans="2:14" ht="12" customHeight="1" x14ac:dyDescent="0.25">
      <c r="B27" s="125"/>
      <c r="C27" s="126"/>
      <c r="D27" s="126"/>
      <c r="E27" s="126"/>
      <c r="F27" s="126"/>
      <c r="G27" s="127"/>
      <c r="H27" s="129"/>
      <c r="I27" s="178"/>
      <c r="J27" s="178"/>
      <c r="K27" s="178"/>
      <c r="L27" s="177"/>
      <c r="M27" s="178"/>
      <c r="N27" s="189"/>
    </row>
    <row r="28" spans="2:14" ht="12" customHeight="1" x14ac:dyDescent="0.25">
      <c r="B28" s="125"/>
      <c r="C28" s="126"/>
      <c r="D28" s="126"/>
      <c r="E28" s="126"/>
      <c r="F28" s="126"/>
      <c r="G28" s="127"/>
      <c r="H28" s="129"/>
      <c r="I28" s="178"/>
      <c r="J28" s="178"/>
      <c r="K28" s="178"/>
      <c r="L28" s="177"/>
      <c r="M28" s="178"/>
      <c r="N28" s="133"/>
    </row>
    <row r="29" spans="2:14" ht="12" customHeight="1" x14ac:dyDescent="0.25">
      <c r="B29" s="125"/>
      <c r="C29" s="126"/>
      <c r="D29" s="126"/>
      <c r="E29" s="126"/>
      <c r="F29" s="126"/>
      <c r="G29" s="127"/>
      <c r="H29" s="129"/>
      <c r="I29" s="178"/>
      <c r="J29" s="178"/>
      <c r="K29" s="178"/>
      <c r="L29" s="177"/>
      <c r="M29" s="178"/>
      <c r="N29" s="133"/>
    </row>
    <row r="30" spans="2:14" ht="12" customHeight="1" x14ac:dyDescent="0.25">
      <c r="B30" s="125"/>
      <c r="C30" s="126"/>
      <c r="D30" s="126"/>
      <c r="E30" s="126"/>
      <c r="F30" s="126"/>
      <c r="G30" s="127"/>
      <c r="H30" s="129"/>
      <c r="I30" s="178"/>
      <c r="J30" s="178"/>
      <c r="K30" s="178"/>
      <c r="L30" s="177"/>
      <c r="M30" s="178"/>
      <c r="N30" s="133"/>
    </row>
    <row r="31" spans="2:14" ht="12" customHeight="1" x14ac:dyDescent="0.25">
      <c r="B31" s="125"/>
      <c r="C31" s="126"/>
      <c r="D31" s="126"/>
      <c r="E31" s="126"/>
      <c r="F31" s="126"/>
      <c r="G31" s="127"/>
      <c r="H31" s="129"/>
      <c r="I31" s="178"/>
      <c r="J31" s="178"/>
      <c r="K31" s="178"/>
      <c r="L31" s="177"/>
      <c r="M31" s="178"/>
      <c r="N31" s="135"/>
    </row>
    <row r="32" spans="2:14" ht="12" customHeight="1" thickBot="1" x14ac:dyDescent="0.3">
      <c r="B32" s="125"/>
      <c r="C32" s="126"/>
      <c r="D32" s="126"/>
      <c r="E32" s="126"/>
      <c r="F32" s="126"/>
      <c r="G32" s="127"/>
      <c r="H32" s="131"/>
      <c r="I32" s="179"/>
      <c r="J32" s="179"/>
      <c r="K32" s="179"/>
      <c r="L32" s="180"/>
      <c r="M32" s="179"/>
      <c r="N32" s="136"/>
    </row>
    <row r="33" spans="2:14" ht="15" customHeight="1" thickBot="1" x14ac:dyDescent="0.3">
      <c r="B33" s="125"/>
      <c r="C33" s="126"/>
      <c r="D33" s="126"/>
      <c r="E33" s="126"/>
      <c r="F33" s="126"/>
      <c r="G33" s="127"/>
      <c r="H33" s="329" t="s">
        <v>65</v>
      </c>
      <c r="I33" s="330"/>
      <c r="J33" s="330"/>
      <c r="K33" s="330"/>
      <c r="L33" s="330"/>
      <c r="M33" s="331"/>
      <c r="N33" s="173">
        <f>ROUND(SUM(N17:N32),2)</f>
        <v>102.25</v>
      </c>
    </row>
    <row r="34" spans="2:14" ht="19.2" customHeight="1" x14ac:dyDescent="0.25">
      <c r="B34" s="344"/>
      <c r="C34" s="345"/>
      <c r="D34" s="345"/>
      <c r="E34" s="345"/>
      <c r="F34" s="345"/>
      <c r="G34" s="345"/>
      <c r="H34" s="346"/>
      <c r="I34" s="353" t="s">
        <v>60</v>
      </c>
      <c r="J34" s="353"/>
      <c r="K34" s="353"/>
      <c r="L34" s="353"/>
      <c r="M34" s="354"/>
      <c r="N34" s="174">
        <v>0</v>
      </c>
    </row>
    <row r="35" spans="2:14" ht="16.95" customHeight="1" x14ac:dyDescent="0.25">
      <c r="B35" s="347"/>
      <c r="C35" s="348"/>
      <c r="D35" s="348"/>
      <c r="E35" s="348"/>
      <c r="F35" s="348"/>
      <c r="G35" s="348"/>
      <c r="H35" s="349"/>
      <c r="I35" s="355" t="s">
        <v>61</v>
      </c>
      <c r="J35" s="355"/>
      <c r="K35" s="355"/>
      <c r="L35" s="355"/>
      <c r="M35" s="356"/>
      <c r="N35" s="175">
        <v>0</v>
      </c>
    </row>
    <row r="36" spans="2:14" ht="15" customHeight="1" thickBot="1" x14ac:dyDescent="0.3">
      <c r="B36" s="350"/>
      <c r="C36" s="351"/>
      <c r="D36" s="351"/>
      <c r="E36" s="351"/>
      <c r="F36" s="351"/>
      <c r="G36" s="351"/>
      <c r="H36" s="352"/>
      <c r="I36" s="357" t="s">
        <v>62</v>
      </c>
      <c r="J36" s="357"/>
      <c r="K36" s="357"/>
      <c r="L36" s="357"/>
      <c r="M36" s="358"/>
      <c r="N36" s="176">
        <f>+ROUND(N33-N34-N35,2)</f>
        <v>102.25</v>
      </c>
    </row>
    <row r="37" spans="2:14" ht="16.2" customHeight="1" x14ac:dyDescent="0.25">
      <c r="B37" s="332" t="s">
        <v>68</v>
      </c>
      <c r="C37" s="333"/>
      <c r="D37" s="333"/>
      <c r="E37" s="334"/>
      <c r="F37" s="335" t="str">
        <f>+INFORMACION!C6</f>
        <v>Vo.Bo. Secretario de Planeación e Infraestructura</v>
      </c>
      <c r="G37" s="336"/>
      <c r="H37" s="336"/>
      <c r="I37" s="336"/>
      <c r="J37" s="337"/>
      <c r="K37" s="336" t="str">
        <f>+INFORMACION!C7</f>
        <v>Vo.Bo. Supervisión</v>
      </c>
      <c r="L37" s="336"/>
      <c r="M37" s="336"/>
      <c r="N37" s="337"/>
    </row>
    <row r="38" spans="2:14" ht="16.2" customHeight="1" thickBot="1" x14ac:dyDescent="0.3">
      <c r="B38" s="341">
        <f>+INFORMACION!C5</f>
        <v>0</v>
      </c>
      <c r="C38" s="342"/>
      <c r="D38" s="342"/>
      <c r="E38" s="343"/>
      <c r="F38" s="338"/>
      <c r="G38" s="339"/>
      <c r="H38" s="339"/>
      <c r="I38" s="339"/>
      <c r="J38" s="340"/>
      <c r="K38" s="339"/>
      <c r="L38" s="339"/>
      <c r="M38" s="339"/>
      <c r="N38" s="340"/>
    </row>
    <row r="39" spans="2:14" ht="16.95" customHeight="1" thickBot="1" x14ac:dyDescent="0.3">
      <c r="B39" s="326" t="s">
        <v>63</v>
      </c>
      <c r="C39" s="327"/>
      <c r="D39" s="327"/>
      <c r="E39" s="327"/>
      <c r="F39" s="327"/>
      <c r="G39" s="327"/>
      <c r="H39" s="327"/>
      <c r="I39" s="327"/>
      <c r="J39" s="327"/>
      <c r="K39" s="327"/>
      <c r="L39" s="327"/>
      <c r="M39" s="327"/>
      <c r="N39" s="328"/>
    </row>
    <row r="41" spans="2:14" ht="19.2" customHeight="1" x14ac:dyDescent="0.25"/>
  </sheetData>
  <mergeCells count="35">
    <mergeCell ref="B2:N2"/>
    <mergeCell ref="B4:C7"/>
    <mergeCell ref="D4:G7"/>
    <mergeCell ref="H4:N5"/>
    <mergeCell ref="H6:H7"/>
    <mergeCell ref="I6:N7"/>
    <mergeCell ref="N10:N11"/>
    <mergeCell ref="B11:C11"/>
    <mergeCell ref="D11:G11"/>
    <mergeCell ref="B12:N12"/>
    <mergeCell ref="D13:H13"/>
    <mergeCell ref="I13:K14"/>
    <mergeCell ref="L13:N14"/>
    <mergeCell ref="D14:H14"/>
    <mergeCell ref="B8:C9"/>
    <mergeCell ref="D8:G9"/>
    <mergeCell ref="H8:L8"/>
    <mergeCell ref="H9:L11"/>
    <mergeCell ref="M9:M11"/>
    <mergeCell ref="B10:C10"/>
    <mergeCell ref="D10:G10"/>
    <mergeCell ref="H15:H16"/>
    <mergeCell ref="I15:L15"/>
    <mergeCell ref="M15:M16"/>
    <mergeCell ref="B39:N39"/>
    <mergeCell ref="H33:M33"/>
    <mergeCell ref="B37:E37"/>
    <mergeCell ref="F37:J38"/>
    <mergeCell ref="K37:N38"/>
    <mergeCell ref="B38:E38"/>
    <mergeCell ref="B34:H36"/>
    <mergeCell ref="I34:M34"/>
    <mergeCell ref="I35:M35"/>
    <mergeCell ref="I36:M36"/>
    <mergeCell ref="N15:N16"/>
  </mergeCells>
  <dataValidations disablePrompts="1" count="1">
    <dataValidation type="list" allowBlank="1" showInputMessage="1" sqref="G22:G23" xr:uid="{14CEBDC0-855C-47E4-8C8B-EBEB0A026E0F}">
      <formula1>Ltr</formula1>
    </dataValidation>
  </dataValidations>
  <printOptions horizontalCentered="1"/>
  <pageMargins left="0.39370078740157499" right="0.39370078740157499" top="0.39370078740157499" bottom="0.39370078740157499" header="0.31496062992126" footer="0.31496062992126"/>
  <pageSetup scale="75" orientation="portrait" horizontalDpi="360" verticalDpi="36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6" ma:contentTypeDescription="Crear nuevo documento." ma:contentTypeScope="" ma:versionID="4d0aff64a573d8785e6a72518a5ad9d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36a2f457a6205ac8ec841d28bbb076c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309658B-5BCE-421F-A72B-E258545A546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B118EDF-F6F9-439A-8413-9FA9016CF69D}">
  <ds:schemaRefs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a6cb9e4b-f1d1-4245-83ec-6cad768d538a"/>
    <ds:schemaRef ds:uri="9d85dbaf-23eb-4e57-a637-93dcacc8b1a1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D3162CDF-19EA-444A-8C72-4FCEA7BF1CB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1</vt:i4>
      </vt:variant>
    </vt:vector>
  </HeadingPairs>
  <TitlesOfParts>
    <vt:vector size="5" baseType="lpstr">
      <vt:lpstr>PROPUESTA ECONOMICA(Proponente)</vt:lpstr>
      <vt:lpstr>INFORMACION</vt:lpstr>
      <vt:lpstr>PRESUPUESTO OFICIAL (Entidad)</vt:lpstr>
      <vt:lpstr>1.1</vt:lpstr>
      <vt:lpstr>'PRESUPUESTO OFICIAL (Entidad)'!Área_de_impresión</vt:lpstr>
    </vt:vector>
  </TitlesOfParts>
  <Manager/>
  <Company>Insrtituto Nacional de Vias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APU TND</dc:title>
  <dc:subject/>
  <dc:creator>Ernesto Correa Valderrama</dc:creator>
  <cp:keywords/>
  <dc:description>Que el amor por nuestra gente ilumine nuestro camino en su bien</dc:description>
  <cp:lastModifiedBy>Usuario</cp:lastModifiedBy>
  <cp:lastPrinted>2026-01-23T13:23:00Z</cp:lastPrinted>
  <dcterms:created xsi:type="dcterms:W3CDTF">2006-06-27T16:47:25Z</dcterms:created>
  <dcterms:modified xsi:type="dcterms:W3CDTF">2026-05-12T00:28:07Z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22927100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</Properties>
</file>