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ustomStorage/customStorage.xml" ContentType="application/vnd.wps-officedocument.customStorag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C:\Users\Andrea\Escritorio\INTERIOR\CONVENIOS 2026\COMPETITIVOS\COMUNIDADES EN PAZ\DOCUMENTOS DEL PROCESO\"/>
    </mc:Choice>
  </mc:AlternateContent>
  <xr:revisionPtr revIDLastSave="0" documentId="13_ncr:1_{C851CE96-94A2-4ECD-B071-2C3BBB6D6AB1}" xr6:coauthVersionLast="47" xr6:coauthVersionMax="47" xr10:uidLastSave="{00000000-0000-0000-0000-000000000000}"/>
  <bookViews>
    <workbookView xWindow="-120" yWindow="-120" windowWidth="20730" windowHeight="11040" xr2:uid="{00000000-000D-0000-FFFF-FFFF00000000}"/>
  </bookViews>
  <sheets>
    <sheet name="Table 1" sheetId="1" r:id="rId1"/>
  </sheet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7" i="1" l="1"/>
  <c r="G30" i="1"/>
  <c r="G19" i="1" l="1"/>
  <c r="G10" i="1"/>
  <c r="G15" i="1" l="1"/>
  <c r="G33" i="1" s="1"/>
</calcChain>
</file>

<file path=xl/sharedStrings.xml><?xml version="1.0" encoding="utf-8"?>
<sst xmlns="http://schemas.openxmlformats.org/spreadsheetml/2006/main" count="115" uniqueCount="65">
  <si>
    <t>COMPONENTE</t>
  </si>
  <si>
    <t>DESCRIPCION</t>
  </si>
  <si>
    <t>DETALLE</t>
  </si>
  <si>
    <t>CANTIDAD</t>
  </si>
  <si>
    <t>VALOR UNITARIO</t>
  </si>
  <si>
    <t>VALOR TOTAL</t>
  </si>
  <si>
    <t>Mes</t>
  </si>
  <si>
    <t>SUB TOTAL</t>
  </si>
  <si>
    <t>UNIDAD DE
MEDIDA</t>
  </si>
  <si>
    <t>TOTAL APORTE DEL DEPARTAMENTO</t>
  </si>
  <si>
    <r>
      <rPr>
        <b/>
        <sz val="9"/>
        <rFont val="Arial"/>
        <family val="2"/>
      </rPr>
      <t>UNIDAD DE
MEDIDA</t>
    </r>
  </si>
  <si>
    <t>SECCION 1</t>
  </si>
  <si>
    <t>APORTE DEL DEPARTAMENTO</t>
  </si>
  <si>
    <t xml:space="preserve">TALENTO HUMANO </t>
  </si>
  <si>
    <t>Profesionales</t>
  </si>
  <si>
    <t>Líder del proyecto</t>
  </si>
  <si>
    <t xml:space="preserve">Coordinador Pedagogíco </t>
  </si>
  <si>
    <t xml:space="preserve">FASE I ALISTAMIENTO E INFORMACIÓN TERRITORIAL </t>
  </si>
  <si>
    <t xml:space="preserve">Jornada </t>
  </si>
  <si>
    <t xml:space="preserve">Campaña </t>
  </si>
  <si>
    <t xml:space="preserve">OFRECIMIENTO ECONOMICO </t>
  </si>
  <si>
    <t>SECCION 2</t>
  </si>
  <si>
    <t>APORTE ESAL</t>
  </si>
  <si>
    <t>CANTIDAD ADICIONAL</t>
  </si>
  <si>
    <t>TOTAL APORTE DE LA ESAL</t>
  </si>
  <si>
    <t>TOTAL PRESUPUESTO</t>
  </si>
  <si>
    <t>Coordinador Operativo</t>
  </si>
  <si>
    <t>Profesional en ciencias sociales o humanas, con especialización y/o maestría en Gobierno y Políticas Públicas, con mínimo (4) años de experiencia relacionada en coordinación de proyectos sociales y comunitarios.</t>
  </si>
  <si>
    <t xml:space="preserve">Profesional en ciencias sociales o humanas con  especializacion y maestria en intervencion Psicosocial, con minimo (3) años de experiencia relacionada en la implementacion o apoyo a procesos de intervencion social o institucional. </t>
  </si>
  <si>
    <t>Profesional en ciencias sociales, ciencias de la comunicacion  o ciencias humanas, con  minimo cuatro (4) años de experiencia realacionada como  coordinador pedagogico de proyectos sociales.</t>
  </si>
  <si>
    <t>Dos (2) Profesionales en ciencias sociales o humanas,  con minimo 12 meses de experiencia profesional en la ejecucion de proyectos sociales o acompañamiento psicosocial y/o juridico.</t>
  </si>
  <si>
    <t>Se identificarán las dinámicas sociales de cada municipio priorizado, mediante la recolección y análisis de información primaria a través de encuestas físicas y/o digitales. Como meta de cobertura, se prevee la aplicacion de aproximadamente 100 encuestas por cada municipio priorizado. Incluye: Diseño del instrumento de recolección de información, recurso humano, apoyo logístico, equipo tecnológico, hidratación y papelería.</t>
  </si>
  <si>
    <t xml:space="preserve">Se realizarán acciones de comunicación territorial y comunitaria, tales como perifoneo, difusión en redes sociales y distribución de material informativo, con el fin de promover la participacion activa de la ciudadania y facilitar el acceso equitativo a las actividades del proyecto en cada uno de los municipios priorizados.  Incluye:Recurso humano, apoyo logístico,  piezas comunicativas, hidratación, papelería, equipo tecnológico. </t>
  </si>
  <si>
    <t xml:space="preserve">La actividad se desarrollará a través de visitas institucionales y reuniones de coordinación en cada uno de los municipios priorizados, en las cuales se presentará el proyecto COMUNIDADES EN PAZ, sus objetivos, fases y componentes, asi como las estrategias de participacion comunitaria . Incluye:  Recurso humano, material pedagógico, apoyo logístico, papelería, equipo tecnológico,  refrigerios e hidratación,  </t>
  </si>
  <si>
    <t>FASE</t>
  </si>
  <si>
    <t xml:space="preserve">II. LANZAMIENTO Y APROPIACION SOCIAL </t>
  </si>
  <si>
    <t>1. Identificación Comunitaria Participativa</t>
  </si>
  <si>
    <t xml:space="preserve"> 2. Activación y sensibilización comunitaria        </t>
  </si>
  <si>
    <t>3. Socialización y articulación institucional</t>
  </si>
  <si>
    <t>4. Presentación y lanzamiento del proyecto</t>
  </si>
  <si>
    <t>Se realizará  lanzamiento del proyecto “COMUNIDADES EN PAZ”,  presentando a los habitantes de cada municipio  priorizado sus fases y beneficios para el territorio, y se promovera la participacion de lideres comunitarios, jóvenes, familias y población en general. Incluye: Recurso humano, apoyo logístico, material pedagógico, sonido, refrigerios e hidratación, papelería y elementos necesarios para el desarrollo de las actividades lúdico-pedagógicas y culturales.</t>
  </si>
  <si>
    <t>5.Formacion de gestores comunitarios de paz</t>
  </si>
  <si>
    <t>La actividad se desarrollará mediante  la conformacion de un grupo de 10 a 15 participantes npor municipio , quienes participaran en un proceso formativo compuesto por tres (3) sesiones presenciales, cada una con una duracion aproximada de tres (3) horas. Incluye Recurso humano, recurso logistico, Kit de inicio, materiales pedagogicos, refigerios e hidratacion, certificados de participacion , elementos simbolicos de reconocimiento.</t>
  </si>
  <si>
    <t>Taller</t>
  </si>
  <si>
    <t>III. COMPONENTE 3E</t>
  </si>
  <si>
    <t>A. EDUCACION                                                                                 6. Taller : Convivencia Escolar y Resolucion Pasifica de conflictos</t>
  </si>
  <si>
    <t>7. Escuela de Padres- Esapacios de dialogo Familiar y Acompañamiento Psicosocial</t>
  </si>
  <si>
    <t>8. Socializacion del Codigo Nacional de Policia y Democracia Basica</t>
  </si>
  <si>
    <t>B. ENTORNO                                                                                   9. Encendiendo vibras-Encuentro Psicosocial comunitarioTaller : Convivencia Escolar y Resolucion Pasifica de conflictos</t>
  </si>
  <si>
    <t>10. Apropiacion y Resignificacion de espacios.</t>
  </si>
  <si>
    <t>C. EMPODERAMIENTO                                                                                   11.Feria comunitaria de Oportunidades y talentos  "Conecta Futuro"</t>
  </si>
  <si>
    <t xml:space="preserve">Se realizarán veintiocho (28) jornadas de Escuela de Padres, dos (2) por cada municipio priorizado, con una participacion aproximada de cincuenta (50) padres y cuidadores por jornasda, enfocado en pautas de crianza, comunicacion familiar, y acompañamiento educativo, contribuyendo a la prevencion de conductas de riesgo y al fortalecimiento del entorno protector de niños y adoescentes. Incluye: Recurso humano, recursos logistico,  elementos tecnicos y tecnologicos, material pedagogico, refrigerios e  hidratación. </t>
  </si>
  <si>
    <t xml:space="preserve">Se realizarán veintiocho (28) tallleres presenciales , dos (2) por cada municipio priorizado, con una duracion de dos (2) horas y una participacion aproximada de treinta (30) estudiantes por taller , para desarrollar habilidades psicoemocionales y comunicativas mediante espacios formativos orientados al manejo constructivo de conflictos, la regulacion emocional y el respeto por la diferencia. Incluye: Recurso humano, recursos logistico,  material pedagogico, refrigerios e  hidratación. </t>
  </si>
  <si>
    <t xml:space="preserve">Se realizarán un proceso formativo de  dos (2) horas en cada municipio priorizado con la participacion aproximada de 30 personas por actividad mediante dos (2) sesiones en las que se abordara (i) la socialñizacion del Codigo Nacional de Policia y (ii) conceptos basicos de democracia.  Incluye: Recurso humano, recursos logistico,  material pedagogico, refrigerios e  hidratación. </t>
  </si>
  <si>
    <t>La actividad se desarrollará mediante  un encuentro psicosocial vivencial  en cada municipio priorizado, con una participacion aproximada de 60 personas por jornada. El encuentro proveera  procesos de reflexion, liberacion emocional, y fortalecimiento del proyecto de vida individual y colectivo mediante una experiencia psicosocial vivencial y simbolica que permita  a los participantes reconocer , expresar, y resignificar conflictos personales y comunitaritarios , fomentando la convivencia pacifica , la reconciliacion y la construccion de entornos seguros y emocionalmente saludables. Incluye : Acompañamiento Psicosocial profesional, Apoyo logistico, ambientacion simbolica,y pedagogica del espacio, elementos para el desarrollo de ejercicios vivenciales y expresivos, suministro de refigerios e hidratacion.</t>
  </si>
  <si>
    <t>La actividad se desarrollará a traves de una  jornadas ambiental y resignificacion social  del espacio por cada municipio priorizado, en aras de promover la convivencia pacifica, la cultura de paz y el sentido de pertenencia territorial. Se espera contar con la participacion de aproximadamente 30 personas por actividad. Incluye Recurso humano, recurso logistico, materiales ludico-pedagogicos, refigerios e hidratacion.</t>
  </si>
  <si>
    <t xml:space="preserve">Se realizarán catorce (14) ferias comunitarias, una por cada municipio priorizado, para impulsar el reconocimiento de talentos locales y el acceso a oportunidades, con una duracion aproximada de cuatro (4) horas y una participacion estimada de 80 personas por feria. La actividad contara con estaciones tenamitcas (orientacion laboral,emprendimiento, formacion, talento comunitario). Esta actividad  incluye: Recurso humano,planeacion y alistamiento previo en territorio,  apoyo logístico, ambientacion y  decoración del espacio, material publicitario, papelería e insumos para el desarrollo de las estaciomnes, equipos tecnológicos e hidratación. </t>
  </si>
  <si>
    <t>IV. CIERRE Y MOVILIZACION SOCIAL</t>
  </si>
  <si>
    <t xml:space="preserve"> . </t>
  </si>
  <si>
    <t>12. Movilizacion social por la Paz.</t>
  </si>
  <si>
    <t xml:space="preserve">Se realizarán catorce (14) movilizaciones sociales por la Paz, una en cada municipio priorizado, como eventos de cierre territorial del proyecto "COMUNIDADES EN PAZ", en aras de consolidar  los procesos desarrollados durante el proyecto mediante una accion colectiva que visibilice los aprendizajes alcanzados, promueva el compromiso ciudadano y fortalezca la apropiacion comunitaria de valores.  Esta actividad  incluye: Recurso humano, insumos logisticos, ambientacion simbolica, material publicitario, hidratación. </t>
  </si>
  <si>
    <t>TIPO DEA CATIVIDAD</t>
  </si>
  <si>
    <t xml:space="preserve">TRANSPORTE </t>
  </si>
  <si>
    <t>Servicio de Transporte tipo Vans</t>
  </si>
  <si>
    <t>2 transportes  a todo costo tipo Vans, para movilizacion de materiales y equipos de trabajo a los municipios priorizados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</si>
</sst>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164" formatCode="[$$-240A]\ #,##0"/>
    <numFmt numFmtId="165" formatCode="&quot;$&quot;\ #,##0"/>
    <numFmt numFmtId="166" formatCode="_-[$$-240A]\ * #,##0_-;\-[$$-240A]\ * #,##0_-;_-[$$-240A]\ * &quot;-&quot;??_-;_-@_-"/>
  </numFmts>
  <fonts count="8" x14ac:knownFonts="1">
    <font>
      <sz val="10"/>
      <color rgb="FF000000"/>
      <name val="Times New Roman"/>
      <charset val="204"/>
    </font>
    <font>
      <sz val="11"/>
      <color theme="1"/>
      <name val="Calibri"/>
      <family val="2"/>
      <scheme val="minor"/>
    </font>
    <font>
      <b/>
      <sz val="9"/>
      <name val="Arial"/>
      <family val="2"/>
    </font>
    <font>
      <sz val="9"/>
      <color rgb="FF000000"/>
      <name val="Arial"/>
      <family val="2"/>
    </font>
    <font>
      <sz val="9"/>
      <name val="Arial"/>
      <family val="2"/>
    </font>
    <font>
      <b/>
      <sz val="9"/>
      <color rgb="FF000000"/>
      <name val="Arial"/>
      <family val="2"/>
    </font>
    <font>
      <sz val="9"/>
      <color rgb="FF000000"/>
      <name val="Times New Roman"/>
      <family val="1"/>
    </font>
    <font>
      <sz val="10"/>
      <color rgb="FF000000"/>
      <name val="Times New Roman"/>
      <family val="1"/>
    </font>
  </fonts>
  <fills count="6">
    <fill>
      <patternFill patternType="none"/>
    </fill>
    <fill>
      <patternFill patternType="gray125"/>
    </fill>
    <fill>
      <patternFill patternType="solid">
        <fgColor theme="0" tint="-0.14999847407452621"/>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0"/>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s>
  <cellStyleXfs count="2">
    <xf numFmtId="0" fontId="0" fillId="0" borderId="0"/>
    <xf numFmtId="42" fontId="1" fillId="0" borderId="0" applyFont="0" applyFill="0" applyBorder="0" applyAlignment="0" applyProtection="0"/>
  </cellStyleXfs>
  <cellXfs count="65">
    <xf numFmtId="0" fontId="0" fillId="0" borderId="0" xfId="0" applyAlignment="1">
      <alignment horizontal="left" vertical="top"/>
    </xf>
    <xf numFmtId="164" fontId="3" fillId="0" borderId="1" xfId="0" applyNumberFormat="1" applyFont="1" applyBorder="1" applyAlignment="1">
      <alignment horizontal="center" vertical="center" shrinkToFit="1"/>
    </xf>
    <xf numFmtId="0" fontId="3" fillId="0" borderId="0" xfId="0" applyFont="1" applyAlignment="1">
      <alignment horizontal="center" vertical="center"/>
    </xf>
    <xf numFmtId="164" fontId="3" fillId="0" borderId="0" xfId="0" applyNumberFormat="1" applyFont="1" applyAlignment="1">
      <alignment horizontal="center" vertical="center"/>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164" fontId="2" fillId="4" borderId="1" xfId="0" applyNumberFormat="1" applyFont="1" applyFill="1" applyBorder="1" applyAlignment="1">
      <alignment horizontal="center" vertical="center" wrapText="1"/>
    </xf>
    <xf numFmtId="164" fontId="5" fillId="3" borderId="1" xfId="0" applyNumberFormat="1" applyFont="1" applyFill="1" applyBorder="1" applyAlignment="1">
      <alignment horizontal="center" vertical="center" shrinkToFit="1"/>
    </xf>
    <xf numFmtId="164" fontId="5" fillId="4" borderId="1" xfId="0" applyNumberFormat="1" applyFont="1" applyFill="1" applyBorder="1" applyAlignment="1">
      <alignment horizontal="center" vertical="center"/>
    </xf>
    <xf numFmtId="165" fontId="0" fillId="0" borderId="1" xfId="0" applyNumberFormat="1" applyBorder="1" applyAlignment="1">
      <alignment horizontal="center" vertical="center"/>
    </xf>
    <xf numFmtId="165" fontId="0" fillId="0" borderId="2" xfId="0" applyNumberFormat="1" applyBorder="1" applyAlignment="1">
      <alignment horizontal="center" vertical="center" wrapText="1"/>
    </xf>
    <xf numFmtId="1" fontId="3" fillId="0" borderId="1" xfId="0" applyNumberFormat="1" applyFont="1" applyBorder="1" applyAlignment="1">
      <alignment horizontal="center" vertical="center" shrinkToFit="1"/>
    </xf>
    <xf numFmtId="0" fontId="5"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3" borderId="1"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1" xfId="0" applyFont="1" applyFill="1" applyBorder="1" applyAlignment="1">
      <alignment vertical="center"/>
    </xf>
    <xf numFmtId="0" fontId="3" fillId="4" borderId="5"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7" xfId="0" applyFont="1" applyFill="1" applyBorder="1" applyAlignment="1">
      <alignment horizontal="center" vertical="center"/>
    </xf>
    <xf numFmtId="0" fontId="4" fillId="0" borderId="1" xfId="0" applyFont="1" applyBorder="1" applyAlignment="1">
      <alignment horizontal="left" vertical="center" wrapText="1"/>
    </xf>
    <xf numFmtId="0" fontId="3" fillId="0" borderId="1" xfId="0" applyFont="1" applyBorder="1" applyAlignment="1">
      <alignment horizontal="left" vertical="center" wrapText="1"/>
    </xf>
    <xf numFmtId="165" fontId="6" fillId="0" borderId="1" xfId="0" applyNumberFormat="1" applyFont="1" applyBorder="1" applyAlignment="1">
      <alignment horizontal="center" vertical="center"/>
    </xf>
    <xf numFmtId="165" fontId="6"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left" vertical="center" wrapText="1"/>
    </xf>
    <xf numFmtId="164" fontId="5" fillId="4" borderId="1" xfId="0" applyNumberFormat="1" applyFont="1" applyFill="1" applyBorder="1" applyAlignment="1">
      <alignment horizontal="center" vertical="center" shrinkToFit="1"/>
    </xf>
    <xf numFmtId="0" fontId="2" fillId="0" borderId="1" xfId="0" applyFont="1" applyBorder="1" applyAlignment="1">
      <alignment horizontal="center" vertical="center" wrapText="1"/>
    </xf>
    <xf numFmtId="164" fontId="5" fillId="0" borderId="1" xfId="0" applyNumberFormat="1" applyFont="1" applyBorder="1" applyAlignment="1">
      <alignment horizontal="center" vertical="center" shrinkToFit="1"/>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7" fillId="0" borderId="4" xfId="0" applyFont="1" applyBorder="1" applyAlignment="1">
      <alignment horizontal="center" vertical="center" wrapText="1"/>
    </xf>
    <xf numFmtId="0" fontId="7" fillId="0" borderId="1" xfId="0" applyFont="1" applyBorder="1" applyAlignment="1">
      <alignment horizontal="center" vertical="center" wrapText="1"/>
    </xf>
    <xf numFmtId="0" fontId="7" fillId="5" borderId="1" xfId="0" applyFont="1" applyFill="1" applyBorder="1" applyAlignment="1">
      <alignment horizontal="center" vertical="center" wrapText="1"/>
    </xf>
    <xf numFmtId="0" fontId="3" fillId="4" borderId="5"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7" xfId="0" applyFont="1" applyFill="1" applyBorder="1" applyAlignment="1">
      <alignment horizontal="center" vertical="center"/>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2" borderId="1" xfId="0" applyFont="1" applyFill="1" applyBorder="1" applyAlignment="1">
      <alignment horizontal="center" vertical="center" wrapText="1"/>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5" fillId="4"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165" fontId="0" fillId="0" borderId="1" xfId="0" applyNumberFormat="1" applyBorder="1" applyAlignment="1">
      <alignment horizontal="right" vertical="center"/>
    </xf>
    <xf numFmtId="165" fontId="0" fillId="0" borderId="1" xfId="0" applyNumberFormat="1" applyBorder="1" applyAlignment="1">
      <alignment horizontal="center" vertical="center" wrapText="1"/>
    </xf>
    <xf numFmtId="166" fontId="3" fillId="0" borderId="1" xfId="0" applyNumberFormat="1" applyFont="1" applyBorder="1" applyAlignment="1">
      <alignment horizontal="center" vertical="center" shrinkToFit="1"/>
    </xf>
    <xf numFmtId="165" fontId="4" fillId="0" borderId="1" xfId="0" applyNumberFormat="1" applyFont="1" applyBorder="1" applyAlignment="1">
      <alignment horizontal="center" vertical="center" wrapText="1"/>
    </xf>
  </cellXfs>
  <cellStyles count="2">
    <cellStyle name="Moneda [0] 2" xfId="1" xr:uid="{7549D8EF-91BF-40C1-9CB3-0D1AAF74967D}"/>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www.wps.cn/officeDocument/2023/relationships/customStorage" Target="customStorage/customStorage.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ustomStorage/customStorage.xml><?xml version="1.0" encoding="utf-8"?>
<customStorage xmlns="https://web.wps.cn/et/2018/main">
  <book/>
  <sheets/>
</customStorag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35"/>
  <sheetViews>
    <sheetView tabSelected="1" topLeftCell="B1" zoomScale="80" zoomScaleNormal="80" workbookViewId="0">
      <selection activeCell="G32" sqref="G32"/>
    </sheetView>
  </sheetViews>
  <sheetFormatPr baseColWidth="10" defaultColWidth="9" defaultRowHeight="12" x14ac:dyDescent="0.2"/>
  <cols>
    <col min="1" max="1" width="26.1640625" style="2" customWidth="1"/>
    <col min="2" max="2" width="39.33203125" style="2" customWidth="1"/>
    <col min="3" max="3" width="85.33203125" style="2" customWidth="1"/>
    <col min="4" max="4" width="20.6640625" style="2" customWidth="1"/>
    <col min="5" max="5" width="18.83203125" style="2" customWidth="1"/>
    <col min="6" max="6" width="22.83203125" style="3" customWidth="1"/>
    <col min="7" max="7" width="24" style="3" customWidth="1"/>
    <col min="8" max="8" width="18" style="2" customWidth="1"/>
    <col min="9" max="9" width="15" style="2" customWidth="1"/>
    <col min="10" max="10" width="20.33203125" style="2" customWidth="1"/>
    <col min="11" max="16384" width="9" style="2"/>
  </cols>
  <sheetData>
    <row r="2" spans="1:10" ht="24.95" customHeight="1" x14ac:dyDescent="0.2">
      <c r="A2" s="57" t="s">
        <v>20</v>
      </c>
      <c r="B2" s="58"/>
      <c r="C2" s="58"/>
      <c r="D2" s="58"/>
      <c r="E2" s="58"/>
      <c r="F2" s="58"/>
      <c r="G2" s="58"/>
      <c r="H2" s="58"/>
      <c r="I2" s="58"/>
      <c r="J2" s="58"/>
    </row>
    <row r="3" spans="1:10" ht="24" customHeight="1" x14ac:dyDescent="0.2">
      <c r="A3" s="53" t="s">
        <v>11</v>
      </c>
      <c r="B3" s="53"/>
      <c r="C3" s="53"/>
      <c r="D3" s="53"/>
      <c r="E3" s="53"/>
      <c r="F3" s="53"/>
      <c r="G3" s="53"/>
      <c r="H3" s="46" t="s">
        <v>21</v>
      </c>
      <c r="I3" s="46"/>
      <c r="J3" s="46"/>
    </row>
    <row r="4" spans="1:10" ht="25.7" customHeight="1" x14ac:dyDescent="0.2">
      <c r="A4" s="51" t="s">
        <v>12</v>
      </c>
      <c r="B4" s="51"/>
      <c r="C4" s="51"/>
      <c r="D4" s="51"/>
      <c r="E4" s="51"/>
      <c r="F4" s="51"/>
      <c r="G4" s="51"/>
      <c r="H4" s="46" t="s">
        <v>22</v>
      </c>
      <c r="I4" s="46"/>
      <c r="J4" s="46"/>
    </row>
    <row r="5" spans="1:10" ht="25.5" customHeight="1" x14ac:dyDescent="0.2">
      <c r="A5" s="5" t="s">
        <v>0</v>
      </c>
      <c r="B5" s="5" t="s">
        <v>1</v>
      </c>
      <c r="C5" s="5" t="s">
        <v>2</v>
      </c>
      <c r="D5" s="6" t="s">
        <v>10</v>
      </c>
      <c r="E5" s="5" t="s">
        <v>3</v>
      </c>
      <c r="F5" s="7" t="s">
        <v>4</v>
      </c>
      <c r="G5" s="7" t="s">
        <v>5</v>
      </c>
      <c r="H5" s="16" t="s">
        <v>23</v>
      </c>
      <c r="I5" s="16" t="s">
        <v>4</v>
      </c>
      <c r="J5" s="16" t="s">
        <v>5</v>
      </c>
    </row>
    <row r="6" spans="1:10" ht="52.5" customHeight="1" x14ac:dyDescent="0.2">
      <c r="A6" s="54" t="s">
        <v>13</v>
      </c>
      <c r="B6" s="37" t="s">
        <v>15</v>
      </c>
      <c r="C6" s="24" t="s">
        <v>27</v>
      </c>
      <c r="D6" s="4" t="s">
        <v>6</v>
      </c>
      <c r="E6" s="4">
        <v>5</v>
      </c>
      <c r="F6" s="63">
        <v>8100000</v>
      </c>
      <c r="G6" s="1"/>
      <c r="H6" s="17"/>
      <c r="I6" s="17"/>
      <c r="J6" s="17"/>
    </row>
    <row r="7" spans="1:10" ht="46.5" customHeight="1" x14ac:dyDescent="0.2">
      <c r="A7" s="55"/>
      <c r="B7" s="38" t="s">
        <v>26</v>
      </c>
      <c r="C7" s="25" t="s">
        <v>28</v>
      </c>
      <c r="D7" s="4" t="s">
        <v>6</v>
      </c>
      <c r="E7" s="4">
        <v>5</v>
      </c>
      <c r="F7" s="63">
        <v>7100000</v>
      </c>
      <c r="G7" s="1"/>
      <c r="H7" s="17"/>
      <c r="I7" s="17"/>
      <c r="J7" s="17"/>
    </row>
    <row r="8" spans="1:10" ht="46.5" customHeight="1" x14ac:dyDescent="0.2">
      <c r="A8" s="55"/>
      <c r="B8" s="38" t="s">
        <v>16</v>
      </c>
      <c r="C8" s="25" t="s">
        <v>29</v>
      </c>
      <c r="D8" s="4" t="s">
        <v>6</v>
      </c>
      <c r="E8" s="4">
        <v>5</v>
      </c>
      <c r="F8" s="63">
        <v>7000000</v>
      </c>
      <c r="G8" s="1"/>
      <c r="H8" s="17"/>
      <c r="I8" s="17"/>
      <c r="J8" s="17"/>
    </row>
    <row r="9" spans="1:10" ht="36.6" customHeight="1" x14ac:dyDescent="0.2">
      <c r="A9" s="56"/>
      <c r="B9" s="39" t="s">
        <v>14</v>
      </c>
      <c r="C9" s="25" t="s">
        <v>30</v>
      </c>
      <c r="D9" s="4" t="s">
        <v>6</v>
      </c>
      <c r="E9" s="4">
        <v>5</v>
      </c>
      <c r="F9" s="63">
        <v>6300000</v>
      </c>
      <c r="G9" s="1"/>
      <c r="H9" s="17"/>
      <c r="I9" s="17"/>
      <c r="J9" s="17"/>
    </row>
    <row r="10" spans="1:10" ht="36.6" customHeight="1" x14ac:dyDescent="0.2">
      <c r="A10" s="52" t="s">
        <v>7</v>
      </c>
      <c r="B10" s="52"/>
      <c r="C10" s="52"/>
      <c r="D10" s="52"/>
      <c r="E10" s="52"/>
      <c r="F10" s="52"/>
      <c r="G10" s="11">
        <f>SUM(G6:G9)</f>
        <v>0</v>
      </c>
      <c r="H10" s="18"/>
      <c r="I10" s="18"/>
      <c r="J10" s="18"/>
    </row>
    <row r="11" spans="1:10" ht="36.6" customHeight="1" x14ac:dyDescent="0.2">
      <c r="A11" s="5" t="s">
        <v>34</v>
      </c>
      <c r="B11" s="5" t="s">
        <v>1</v>
      </c>
      <c r="C11" s="5" t="s">
        <v>2</v>
      </c>
      <c r="D11" s="5" t="s">
        <v>8</v>
      </c>
      <c r="E11" s="5" t="s">
        <v>3</v>
      </c>
      <c r="F11" s="7" t="s">
        <v>4</v>
      </c>
      <c r="G11" s="7" t="s">
        <v>5</v>
      </c>
      <c r="H11" s="47"/>
      <c r="I11" s="48"/>
      <c r="J11" s="49"/>
    </row>
    <row r="12" spans="1:10" ht="69" customHeight="1" x14ac:dyDescent="0.2">
      <c r="A12" s="54" t="s">
        <v>17</v>
      </c>
      <c r="B12" s="28" t="s">
        <v>36</v>
      </c>
      <c r="C12" s="25" t="s">
        <v>31</v>
      </c>
      <c r="D12" s="28" t="s">
        <v>18</v>
      </c>
      <c r="E12" s="28">
        <v>14</v>
      </c>
      <c r="F12" s="13">
        <v>4600000</v>
      </c>
      <c r="G12" s="13"/>
      <c r="H12" s="17"/>
      <c r="I12" s="17"/>
      <c r="J12" s="17"/>
    </row>
    <row r="13" spans="1:10" ht="59.25" customHeight="1" x14ac:dyDescent="0.2">
      <c r="A13" s="55"/>
      <c r="B13" s="28" t="s">
        <v>37</v>
      </c>
      <c r="C13" s="25" t="s">
        <v>32</v>
      </c>
      <c r="D13" s="28" t="s">
        <v>19</v>
      </c>
      <c r="E13" s="28">
        <v>14</v>
      </c>
      <c r="F13" s="13">
        <v>5500000</v>
      </c>
      <c r="G13" s="13"/>
      <c r="H13" s="17"/>
      <c r="I13" s="17"/>
      <c r="J13" s="17"/>
    </row>
    <row r="14" spans="1:10" ht="72" customHeight="1" x14ac:dyDescent="0.2">
      <c r="A14" s="55"/>
      <c r="B14" s="28" t="s">
        <v>38</v>
      </c>
      <c r="C14" s="25" t="s">
        <v>33</v>
      </c>
      <c r="D14" s="28" t="s">
        <v>18</v>
      </c>
      <c r="E14" s="28">
        <v>14</v>
      </c>
      <c r="F14" s="13">
        <v>4800000</v>
      </c>
      <c r="G14" s="13"/>
      <c r="H14" s="17"/>
      <c r="I14" s="17"/>
      <c r="J14" s="17"/>
    </row>
    <row r="15" spans="1:10" ht="41.25" customHeight="1" x14ac:dyDescent="0.2">
      <c r="A15" s="52" t="s">
        <v>7</v>
      </c>
      <c r="B15" s="52"/>
      <c r="C15" s="52"/>
      <c r="D15" s="52"/>
      <c r="E15" s="52"/>
      <c r="F15" s="52"/>
      <c r="G15" s="11">
        <f>SUM(G12:G14)</f>
        <v>0</v>
      </c>
      <c r="H15" s="18"/>
      <c r="I15" s="18"/>
      <c r="J15" s="18"/>
    </row>
    <row r="16" spans="1:10" ht="41.25" customHeight="1" x14ac:dyDescent="0.2">
      <c r="A16" s="5" t="s">
        <v>34</v>
      </c>
      <c r="B16" s="5" t="s">
        <v>1</v>
      </c>
      <c r="C16" s="5" t="s">
        <v>2</v>
      </c>
      <c r="D16" s="5" t="s">
        <v>8</v>
      </c>
      <c r="E16" s="5" t="s">
        <v>3</v>
      </c>
      <c r="F16" s="7" t="s">
        <v>4</v>
      </c>
      <c r="G16" s="7" t="s">
        <v>5</v>
      </c>
      <c r="H16" s="47"/>
      <c r="I16" s="48"/>
      <c r="J16" s="49"/>
    </row>
    <row r="17" spans="1:10" ht="81.75" customHeight="1" x14ac:dyDescent="0.2">
      <c r="A17" s="59" t="s">
        <v>35</v>
      </c>
      <c r="B17" s="28" t="s">
        <v>39</v>
      </c>
      <c r="C17" s="25" t="s">
        <v>40</v>
      </c>
      <c r="D17" s="28" t="s">
        <v>18</v>
      </c>
      <c r="E17" s="28">
        <v>14</v>
      </c>
      <c r="F17" s="26">
        <v>7000000</v>
      </c>
      <c r="G17" s="26"/>
      <c r="H17" s="17"/>
      <c r="I17" s="17"/>
      <c r="J17" s="17"/>
    </row>
    <row r="18" spans="1:10" ht="60" customHeight="1" x14ac:dyDescent="0.2">
      <c r="A18" s="60"/>
      <c r="B18" s="28" t="s">
        <v>41</v>
      </c>
      <c r="C18" s="25" t="s">
        <v>42</v>
      </c>
      <c r="D18" s="28" t="s">
        <v>43</v>
      </c>
      <c r="E18" s="28">
        <v>42</v>
      </c>
      <c r="F18" s="27">
        <v>5966666.666666667</v>
      </c>
      <c r="G18" s="26"/>
      <c r="H18" s="17"/>
      <c r="I18" s="17"/>
      <c r="J18" s="17"/>
    </row>
    <row r="19" spans="1:10" ht="20.25" customHeight="1" x14ac:dyDescent="0.2">
      <c r="A19" s="52" t="s">
        <v>7</v>
      </c>
      <c r="B19" s="52"/>
      <c r="C19" s="52"/>
      <c r="D19" s="52"/>
      <c r="E19" s="52"/>
      <c r="F19" s="52"/>
      <c r="G19" s="11">
        <f>SUM(G17:G18)</f>
        <v>0</v>
      </c>
      <c r="H19" s="18"/>
      <c r="I19" s="18"/>
      <c r="J19" s="18"/>
    </row>
    <row r="20" spans="1:10" ht="41.25" customHeight="1" x14ac:dyDescent="0.2">
      <c r="A20" s="8" t="s">
        <v>34</v>
      </c>
      <c r="B20" s="8" t="s">
        <v>1</v>
      </c>
      <c r="C20" s="8" t="s">
        <v>2</v>
      </c>
      <c r="D20" s="9" t="s">
        <v>10</v>
      </c>
      <c r="E20" s="8" t="s">
        <v>3</v>
      </c>
      <c r="F20" s="10" t="s">
        <v>4</v>
      </c>
      <c r="G20" s="10" t="s">
        <v>5</v>
      </c>
      <c r="H20" s="40"/>
      <c r="I20" s="41"/>
      <c r="J20" s="42"/>
    </row>
    <row r="21" spans="1:10" ht="96" customHeight="1" x14ac:dyDescent="0.2">
      <c r="A21" s="59" t="s">
        <v>44</v>
      </c>
      <c r="B21" s="28" t="s">
        <v>45</v>
      </c>
      <c r="C21" s="25" t="s">
        <v>52</v>
      </c>
      <c r="D21" s="28" t="s">
        <v>43</v>
      </c>
      <c r="E21" s="28">
        <v>28</v>
      </c>
      <c r="F21" s="61">
        <v>4600000</v>
      </c>
      <c r="G21" s="13"/>
      <c r="H21" s="61"/>
      <c r="I21" s="13"/>
      <c r="J21" s="13"/>
    </row>
    <row r="22" spans="1:10" ht="96" customHeight="1" x14ac:dyDescent="0.2">
      <c r="A22" s="60"/>
      <c r="B22" s="28" t="s">
        <v>46</v>
      </c>
      <c r="C22" s="30" t="s">
        <v>51</v>
      </c>
      <c r="D22" s="28" t="s">
        <v>43</v>
      </c>
      <c r="E22" s="28">
        <v>28</v>
      </c>
      <c r="F22" s="61">
        <v>5900000</v>
      </c>
      <c r="G22" s="13"/>
      <c r="H22" s="61"/>
      <c r="I22" s="13"/>
      <c r="J22" s="13"/>
    </row>
    <row r="23" spans="1:10" ht="96" customHeight="1" x14ac:dyDescent="0.2">
      <c r="A23" s="60"/>
      <c r="B23" s="29" t="s">
        <v>47</v>
      </c>
      <c r="C23" s="30" t="s">
        <v>53</v>
      </c>
      <c r="D23" s="28" t="s">
        <v>43</v>
      </c>
      <c r="E23" s="28">
        <v>14</v>
      </c>
      <c r="F23" s="61">
        <v>4400000</v>
      </c>
      <c r="G23" s="13"/>
      <c r="H23" s="61"/>
      <c r="I23" s="13"/>
      <c r="J23" s="13"/>
    </row>
    <row r="24" spans="1:10" ht="96" customHeight="1" x14ac:dyDescent="0.2">
      <c r="A24" s="60"/>
      <c r="B24" s="28" t="s">
        <v>48</v>
      </c>
      <c r="C24" s="25" t="s">
        <v>54</v>
      </c>
      <c r="D24" s="28" t="s">
        <v>18</v>
      </c>
      <c r="E24" s="28">
        <v>14</v>
      </c>
      <c r="F24" s="61">
        <v>11900000</v>
      </c>
      <c r="G24" s="13"/>
      <c r="H24" s="61"/>
      <c r="I24" s="13"/>
      <c r="J24" s="13"/>
    </row>
    <row r="25" spans="1:10" ht="96" customHeight="1" x14ac:dyDescent="0.2">
      <c r="A25" s="60"/>
      <c r="B25" s="29" t="s">
        <v>49</v>
      </c>
      <c r="C25" s="25" t="s">
        <v>55</v>
      </c>
      <c r="D25" s="28" t="s">
        <v>18</v>
      </c>
      <c r="E25" s="28">
        <v>14</v>
      </c>
      <c r="F25" s="61">
        <v>6170000</v>
      </c>
      <c r="G25" s="13"/>
      <c r="H25" s="61"/>
      <c r="I25" s="13"/>
      <c r="J25" s="13"/>
    </row>
    <row r="26" spans="1:10" ht="129.75" customHeight="1" x14ac:dyDescent="0.2">
      <c r="A26" s="60"/>
      <c r="B26" s="28" t="s">
        <v>50</v>
      </c>
      <c r="C26" s="25" t="s">
        <v>56</v>
      </c>
      <c r="D26" s="28" t="s">
        <v>18</v>
      </c>
      <c r="E26" s="28">
        <v>14</v>
      </c>
      <c r="F26" s="62">
        <v>12000000</v>
      </c>
      <c r="G26" s="13"/>
      <c r="H26" s="62"/>
      <c r="I26" s="13"/>
      <c r="J26" s="13"/>
    </row>
    <row r="27" spans="1:10" ht="27.75" customHeight="1" x14ac:dyDescent="0.2">
      <c r="A27" s="52" t="s">
        <v>7</v>
      </c>
      <c r="B27" s="52"/>
      <c r="C27" s="52"/>
      <c r="D27" s="52"/>
      <c r="E27" s="52"/>
      <c r="F27" s="52"/>
      <c r="G27" s="11">
        <f>SUM(G21:G26)</f>
        <v>0</v>
      </c>
      <c r="H27" s="18"/>
      <c r="I27" s="18"/>
      <c r="J27" s="18"/>
    </row>
    <row r="28" spans="1:10" ht="33" customHeight="1" x14ac:dyDescent="0.2">
      <c r="A28" s="8" t="s">
        <v>34</v>
      </c>
      <c r="B28" s="8" t="s">
        <v>1</v>
      </c>
      <c r="C28" s="8" t="s">
        <v>2</v>
      </c>
      <c r="D28" s="9" t="s">
        <v>10</v>
      </c>
      <c r="E28" s="8" t="s">
        <v>3</v>
      </c>
      <c r="F28" s="10" t="s">
        <v>4</v>
      </c>
      <c r="G28" s="10" t="s">
        <v>5</v>
      </c>
      <c r="H28" s="40"/>
      <c r="I28" s="41"/>
      <c r="J28" s="42"/>
    </row>
    <row r="29" spans="1:10" ht="81" customHeight="1" x14ac:dyDescent="0.2">
      <c r="A29" s="4" t="s">
        <v>57</v>
      </c>
      <c r="B29" s="4" t="s">
        <v>59</v>
      </c>
      <c r="C29" s="25" t="s">
        <v>60</v>
      </c>
      <c r="D29" s="4" t="s">
        <v>18</v>
      </c>
      <c r="E29" s="15">
        <v>14</v>
      </c>
      <c r="F29" s="1">
        <v>9810000</v>
      </c>
      <c r="G29" s="1"/>
      <c r="H29" s="14"/>
      <c r="I29" s="13"/>
      <c r="J29" s="13"/>
    </row>
    <row r="30" spans="1:10" ht="24.75" customHeight="1" x14ac:dyDescent="0.2">
      <c r="A30" s="52" t="s">
        <v>58</v>
      </c>
      <c r="B30" s="52"/>
      <c r="C30" s="52"/>
      <c r="D30" s="52"/>
      <c r="E30" s="52"/>
      <c r="F30" s="52"/>
      <c r="G30" s="11">
        <f>(G29)</f>
        <v>0</v>
      </c>
      <c r="H30" s="18"/>
      <c r="I30" s="18"/>
      <c r="J30" s="18"/>
    </row>
    <row r="31" spans="1:10" ht="24.75" customHeight="1" x14ac:dyDescent="0.2">
      <c r="A31" s="8" t="s">
        <v>61</v>
      </c>
      <c r="B31" s="8" t="s">
        <v>1</v>
      </c>
      <c r="C31" s="8" t="s">
        <v>2</v>
      </c>
      <c r="D31" s="8" t="s">
        <v>8</v>
      </c>
      <c r="E31" s="8" t="s">
        <v>3</v>
      </c>
      <c r="F31" s="8" t="s">
        <v>4</v>
      </c>
      <c r="G31" s="31" t="s">
        <v>5</v>
      </c>
      <c r="H31" s="21"/>
      <c r="I31" s="22"/>
      <c r="J31" s="23"/>
    </row>
    <row r="32" spans="1:10" ht="34.15" customHeight="1" x14ac:dyDescent="0.2">
      <c r="A32" s="32" t="s">
        <v>62</v>
      </c>
      <c r="B32" s="32" t="s">
        <v>63</v>
      </c>
      <c r="C32" s="4" t="s">
        <v>64</v>
      </c>
      <c r="D32" s="4" t="s">
        <v>6</v>
      </c>
      <c r="E32" s="32">
        <v>5</v>
      </c>
      <c r="F32" s="64">
        <v>10488000</v>
      </c>
      <c r="G32" s="33"/>
      <c r="H32" s="34"/>
      <c r="I32" s="35"/>
      <c r="J32" s="36"/>
    </row>
    <row r="33" spans="1:10" ht="28.5" customHeight="1" x14ac:dyDescent="0.2">
      <c r="A33" s="50" t="s">
        <v>9</v>
      </c>
      <c r="B33" s="50"/>
      <c r="C33" s="50"/>
      <c r="D33" s="50"/>
      <c r="E33" s="50"/>
      <c r="F33" s="50"/>
      <c r="G33" s="12">
        <f>SUM(G10,G15,G19,G27,G30)</f>
        <v>0</v>
      </c>
      <c r="H33" s="40"/>
      <c r="I33" s="41"/>
      <c r="J33" s="42"/>
    </row>
    <row r="34" spans="1:10" ht="23.25" customHeight="1" x14ac:dyDescent="0.2">
      <c r="A34" s="43" t="s">
        <v>24</v>
      </c>
      <c r="B34" s="44"/>
      <c r="C34" s="44"/>
      <c r="D34" s="44"/>
      <c r="E34" s="44"/>
      <c r="F34" s="44"/>
      <c r="G34" s="44"/>
      <c r="H34" s="44"/>
      <c r="I34" s="45"/>
      <c r="J34" s="19"/>
    </row>
    <row r="35" spans="1:10" ht="29.25" customHeight="1" x14ac:dyDescent="0.2">
      <c r="A35" s="43" t="s">
        <v>25</v>
      </c>
      <c r="B35" s="44"/>
      <c r="C35" s="44"/>
      <c r="D35" s="44"/>
      <c r="E35" s="44"/>
      <c r="F35" s="44"/>
      <c r="G35" s="44"/>
      <c r="H35" s="44"/>
      <c r="I35" s="45"/>
      <c r="J35" s="20"/>
    </row>
  </sheetData>
  <mergeCells count="22">
    <mergeCell ref="A2:J2"/>
    <mergeCell ref="A12:A14"/>
    <mergeCell ref="A19:F19"/>
    <mergeCell ref="A17:A18"/>
    <mergeCell ref="A27:F27"/>
    <mergeCell ref="A21:A26"/>
    <mergeCell ref="H28:J28"/>
    <mergeCell ref="H33:J33"/>
    <mergeCell ref="A34:I34"/>
    <mergeCell ref="A35:I35"/>
    <mergeCell ref="H3:J3"/>
    <mergeCell ref="H4:J4"/>
    <mergeCell ref="H11:J11"/>
    <mergeCell ref="H16:J16"/>
    <mergeCell ref="H20:J20"/>
    <mergeCell ref="A33:F33"/>
    <mergeCell ref="A4:G4"/>
    <mergeCell ref="A10:F10"/>
    <mergeCell ref="A15:F15"/>
    <mergeCell ref="A3:G3"/>
    <mergeCell ref="A30:F30"/>
    <mergeCell ref="A6:A9"/>
  </mergeCells>
  <pageMargins left="0.7" right="0.7" top="0.75" bottom="0.75" header="0.3" footer="0.3"/>
  <pageSetup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ADAN MAZA</dc:creator>
  <cp:lastModifiedBy>Andrea Escalante</cp:lastModifiedBy>
  <dcterms:created xsi:type="dcterms:W3CDTF">2026-03-04T11:05:00Z</dcterms:created>
  <dcterms:modified xsi:type="dcterms:W3CDTF">2026-05-12T19:59:15Z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2026-02-27T00:00:00Z</vt:filetime>
  </property>
  <property fmtid="{D5CDD505-2E9C-101B-9397-08002B2CF9AE}" pid="3" name="Creator">
    <vt:lpwstr>Microsoft Excel</vt:lpwstr>
  </property>
  <property fmtid="{D5CDD505-2E9C-101B-9397-08002B2CF9AE}" pid="4" name="LastSaved">
    <vt:filetime>2026-03-04T00:00:00Z</vt:filetime>
  </property>
  <property fmtid="{D5CDD505-2E9C-101B-9397-08002B2CF9AE}" pid="5" name="Producer">
    <vt:lpwstr>Aspose.Cells for Java v25.1.0</vt:lpwstr>
  </property>
  <property fmtid="{D5CDD505-2E9C-101B-9397-08002B2CF9AE}" pid="6" name="ICV">
    <vt:lpwstr>72A4F079B57E47E5AD7C87256EB7F3CC_13</vt:lpwstr>
  </property>
  <property fmtid="{D5CDD505-2E9C-101B-9397-08002B2CF9AE}" pid="7" name="KSOProductBuildVer">
    <vt:lpwstr>2058-12.9.0.21549</vt:lpwstr>
  </property>
</Properties>
</file>