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sapedu-my.sharepoint.com/personal/yehimy_santos_esap_edu_co/Documents/DOCUMENTOS 2026/CONTRATOS/MIN 003 AREAS PROTEGIDAS/"/>
    </mc:Choice>
  </mc:AlternateContent>
  <xr:revisionPtr revIDLastSave="0" documentId="8_{E3375556-9C03-4FF7-82F0-5DA815AD58E9}" xr6:coauthVersionLast="47" xr6:coauthVersionMax="47" xr10:uidLastSave="{00000000-0000-0000-0000-000000000000}"/>
  <bookViews>
    <workbookView xWindow="-120" yWindow="-120" windowWidth="29040" windowHeight="15720" xr2:uid="{ACF48831-2FB8-4895-AEAC-783F98712488}"/>
  </bookViews>
  <sheets>
    <sheet name="MATRIZ " sheetId="1" r:id="rId1"/>
  </sheets>
  <definedNames>
    <definedName name="_xlnm.Print_Area" localSheetId="0">'MATRIZ '!$A$1:$X$11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1" i="1" l="1"/>
  <c r="S11" i="1" s="1"/>
  <c r="Q12" i="1"/>
  <c r="Q13" i="1"/>
  <c r="Q14" i="1"/>
  <c r="Q15" i="1"/>
  <c r="Q16" i="1"/>
  <c r="Q10" i="1"/>
  <c r="J11" i="1"/>
  <c r="L11" i="1" s="1"/>
  <c r="J12" i="1"/>
  <c r="J13" i="1"/>
  <c r="J14" i="1"/>
  <c r="J15" i="1"/>
  <c r="J16" i="1"/>
  <c r="J10" i="1"/>
  <c r="L10" i="1" s="1"/>
  <c r="S13" i="1"/>
  <c r="S10" i="1" l="1"/>
</calcChain>
</file>

<file path=xl/sharedStrings.xml><?xml version="1.0" encoding="utf-8"?>
<sst xmlns="http://schemas.openxmlformats.org/spreadsheetml/2006/main" count="125" uniqueCount="71">
  <si>
    <t>No.</t>
  </si>
  <si>
    <t>Clase</t>
  </si>
  <si>
    <t>Fuente</t>
  </si>
  <si>
    <t>Etapa</t>
  </si>
  <si>
    <t>Tipo</t>
  </si>
  <si>
    <t>Descripción</t>
  </si>
  <si>
    <t>Consecuencia en caso de ocurrencia</t>
  </si>
  <si>
    <t>Probabilidad</t>
  </si>
  <si>
    <t>Impacto</t>
  </si>
  <si>
    <t>Valoración del Riesgo</t>
  </si>
  <si>
    <t>Categoría</t>
  </si>
  <si>
    <t>¿A quien se le asigna?</t>
  </si>
  <si>
    <t>Tratamiento/ Controles a ser Implementados</t>
  </si>
  <si>
    <t>Impacto después del tratamiento</t>
  </si>
  <si>
    <t>¿ 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</si>
  <si>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</si>
  <si>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</si>
  <si>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</si>
  <si>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</si>
  <si>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Valoración del riesgo</t>
  </si>
  <si>
    <t>General</t>
  </si>
  <si>
    <t>Externo</t>
  </si>
  <si>
    <t>Planeación</t>
  </si>
  <si>
    <t>Operacionales</t>
  </si>
  <si>
    <t>Variaciones de las condiciones previstas respecto de la planeación efectuada</t>
  </si>
  <si>
    <t>Demoras en el proceso de contratación
Incumplimiento de metas y actividades a cargo de la Dependencia de la Necesidad.</t>
  </si>
  <si>
    <t>ESAP</t>
  </si>
  <si>
    <t xml:space="preserve">
Estandarizar  los procesos y procedimientos</t>
  </si>
  <si>
    <t>No</t>
  </si>
  <si>
    <t xml:space="preserve">Dependencia de la Necesidad </t>
  </si>
  <si>
    <t>Al inicio del proceso de contratación</t>
  </si>
  <si>
    <t>suscripción del contrato</t>
  </si>
  <si>
    <t>Permanente</t>
  </si>
  <si>
    <t>Si</t>
  </si>
  <si>
    <t>Especifico</t>
  </si>
  <si>
    <t>Ejecución</t>
  </si>
  <si>
    <t>Inconvenientes de orden público que impidan la ejecución del contrato</t>
  </si>
  <si>
    <t xml:space="preserve">Suspensiones o demoras que afecten el cronograma o el plazo del contrato y/o no ejecución del mismo. </t>
  </si>
  <si>
    <t xml:space="preserve">Al inicio del contrato  o cuando se presente el riesgo </t>
  </si>
  <si>
    <t>finalización del contrato</t>
  </si>
  <si>
    <t>Contratista</t>
  </si>
  <si>
    <t>SI</t>
  </si>
  <si>
    <t>Contratista y ESAP</t>
  </si>
  <si>
    <t>Supervisor del Contrato y Contratista</t>
  </si>
  <si>
    <t>Sociales o Políticos</t>
  </si>
  <si>
    <t xml:space="preserve">Inicio del Contrato o cuando se presente el riesgo </t>
  </si>
  <si>
    <t xml:space="preserve">Realizar planes de contingencia.
Establecimiento de medidas para que la ejecución de las obligaciones contractuales no se vean afectadas 
</t>
  </si>
  <si>
    <t>Contratista y Supervisor del Contrato</t>
  </si>
  <si>
    <t>Demoras en la ejecución de actividades, plazo y aumento de costos.</t>
  </si>
  <si>
    <t>MEDIO</t>
  </si>
  <si>
    <t xml:space="preserve">Planes de contingencia, en donde la entidad coordine internamente, los mecanismos para la ejecución efectiva del contrato. </t>
  </si>
  <si>
    <t>BAJO</t>
  </si>
  <si>
    <t>Demoras en la prestación del servicio, servicio inadecuado por parte del contratista que afecte la correcta ejecución de sus obligaciones contractuales</t>
  </si>
  <si>
    <t>ALTO</t>
  </si>
  <si>
    <t xml:space="preserve">Afecta la correcta ejecución del contrato con relación a la prestación de servicio de manera inmediata y la disposición de la persona en centro asistencial en el término de la distancia. </t>
  </si>
  <si>
    <t>Inicio del Contrato o cuando se presente el riesgo</t>
  </si>
  <si>
    <t>Condiciones sociales adversas (marchas y bloqueos), tráfico mayor al habitual que afecte la ejecución y cumplimiento del contrato</t>
  </si>
  <si>
    <t>Inadecuados procesos, procedimientos, parámetros, sistemas de
información y tecnológicos por parte del
contratista que no le permita cumplir con las
actividades, obligaciones y alcance del contrato</t>
  </si>
  <si>
    <t>Incorrecto funcionamiento de los equipos de atención requeridos (TAB) para la prestación del servicio y la imposibilidad de continuar con uno de los miembros del equipo de trabajo</t>
  </si>
  <si>
    <t xml:space="preserve">Afectación en la prestación del servicio de atención inmediata a los miembros de la comunidad esapista y la imposibilidad de continuar con la prestación oportuna y eficiente del servicio. </t>
  </si>
  <si>
    <t xml:space="preserve">Realizar seguimiento permanente a los equipos y el personal requerido según lo indicado en el anexo técnico para el correcto funcionamiento y ejecución del contrato. 
</t>
  </si>
  <si>
    <t>Financiero</t>
  </si>
  <si>
    <t xml:space="preserve"> ANEXO MATRIZ DE RIESGO</t>
  </si>
  <si>
    <t>Cambios de normativas sanitarias</t>
  </si>
  <si>
    <t>Iliquidez del contratista para garantizar la correcta ejecución del contrato.</t>
  </si>
  <si>
    <t>Incumplimiento del objeto, plazo y alcance del contrato a causa de la insuficiencia de recursos del Contratista.</t>
  </si>
  <si>
    <t>Seguimiento oportuno por parte de la entidad en donde se evidencie a través de informes, la ejecución apropiada y el cumplimiento de las obligaciones del contrato</t>
  </si>
  <si>
    <t xml:space="preserve">Contratista </t>
  </si>
  <si>
    <t xml:space="preserve">Disponer de un plan de contingencia que permita la ejecución del contrato. </t>
  </si>
  <si>
    <t>La entidad implementa las condiciones económicas para mitigar el riesgo, además se implementan la constitución de garantías.</t>
  </si>
  <si>
    <t>MATRIZ DE RIESGOS - Prestar el servicio de área Protegida para atender los casos de emergencias, urgencias médicas y traslado a los miembros de la comunidad Esapista, en el área geográfica que ocupa la Territorial Cundinamarca de la ESAP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</si>
</sst>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E5D23-FBFD-436F-A246-2557CEE3DA33}">
  <sheetPr>
    <pageSetUpPr fitToPage="1"/>
  </sheetPr>
  <dimension ref="A1:X16"/>
  <sheetViews>
    <sheetView tabSelected="1" zoomScale="64" zoomScaleNormal="85" workbookViewId="0">
      <selection activeCell="AD9" sqref="AD9"/>
    </sheetView>
  </sheetViews>
  <sheetFormatPr baseColWidth="10" defaultColWidth="11.42578125" defaultRowHeight="15" x14ac:dyDescent="0.25"/>
  <cols>
    <col min="1" max="1" width="3.28515625" bestFit="1" customWidth="1"/>
    <col min="2" max="2" width="10.42578125" bestFit="1" customWidth="1"/>
    <col min="3" max="3" width="7.85546875" bestFit="1" customWidth="1"/>
    <col min="4" max="4" width="11.42578125" bestFit="1" customWidth="1"/>
    <col min="5" max="5" width="19" customWidth="1"/>
    <col min="6" max="6" width="25.140625" customWidth="1"/>
    <col min="7" max="7" width="29" customWidth="1"/>
    <col min="8" max="8" width="5.7109375" bestFit="1" customWidth="1"/>
    <col min="9" max="9" width="3.28515625" bestFit="1" customWidth="1"/>
    <col min="10" max="10" width="8" customWidth="1"/>
    <col min="11" max="11" width="5.7109375" hidden="1" customWidth="1"/>
    <col min="12" max="12" width="7.140625" bestFit="1" customWidth="1"/>
    <col min="13" max="13" width="17.42578125" bestFit="1" customWidth="1"/>
    <col min="14" max="14" width="26.42578125" bestFit="1" customWidth="1"/>
    <col min="15" max="15" width="5.7109375" bestFit="1" customWidth="1"/>
    <col min="16" max="16" width="3.28515625" bestFit="1" customWidth="1"/>
    <col min="17" max="17" width="5.28515625" customWidth="1"/>
    <col min="18" max="18" width="10.42578125" hidden="1" customWidth="1"/>
    <col min="19" max="19" width="7.140625" bestFit="1" customWidth="1"/>
    <col min="20" max="20" width="15.140625" bestFit="1" customWidth="1"/>
    <col min="21" max="21" width="17.85546875" bestFit="1" customWidth="1"/>
    <col min="22" max="22" width="17.42578125" bestFit="1" customWidth="1"/>
    <col min="23" max="23" width="19.85546875" bestFit="1" customWidth="1"/>
    <col min="24" max="24" width="17.42578125" customWidth="1"/>
  </cols>
  <sheetData>
    <row r="1" spans="1:24" x14ac:dyDescent="0.25">
      <c r="A1" s="9" t="s">
        <v>62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31.5" customHeight="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15" customHeigh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5" spans="1:24" x14ac:dyDescent="0.25">
      <c r="A5" s="10" t="s">
        <v>70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57.6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</row>
    <row r="8" spans="1:24" ht="53.25" customHeight="1" x14ac:dyDescent="0.25">
      <c r="A8" s="7" t="s">
        <v>0</v>
      </c>
      <c r="B8" s="7" t="s">
        <v>1</v>
      </c>
      <c r="C8" s="7" t="s">
        <v>2</v>
      </c>
      <c r="D8" s="7" t="s">
        <v>3</v>
      </c>
      <c r="E8" s="7" t="s">
        <v>4</v>
      </c>
      <c r="F8" s="7" t="s">
        <v>5</v>
      </c>
      <c r="G8" s="7" t="s">
        <v>6</v>
      </c>
      <c r="H8" s="7" t="s">
        <v>7</v>
      </c>
      <c r="I8" s="7" t="s">
        <v>8</v>
      </c>
      <c r="J8" s="7" t="s">
        <v>9</v>
      </c>
      <c r="K8" s="3"/>
      <c r="L8" s="7" t="s">
        <v>10</v>
      </c>
      <c r="M8" s="7" t="s">
        <v>11</v>
      </c>
      <c r="N8" s="7" t="s">
        <v>12</v>
      </c>
      <c r="O8" s="8" t="s">
        <v>13</v>
      </c>
      <c r="P8" s="8"/>
      <c r="Q8" s="8"/>
      <c r="R8" s="8"/>
      <c r="S8" s="8"/>
      <c r="T8" s="7" t="s">
        <v>14</v>
      </c>
      <c r="U8" s="7" t="s">
        <v>15</v>
      </c>
      <c r="V8" s="7" t="s">
        <v>16</v>
      </c>
      <c r="W8" s="7" t="s">
        <v>17</v>
      </c>
      <c r="X8" s="7" t="s">
        <v>18</v>
      </c>
    </row>
    <row r="9" spans="1:24" ht="6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3"/>
      <c r="L9" s="7"/>
      <c r="M9" s="7"/>
      <c r="N9" s="7"/>
      <c r="O9" s="3" t="s">
        <v>7</v>
      </c>
      <c r="P9" s="3" t="s">
        <v>8</v>
      </c>
      <c r="Q9" s="3" t="s">
        <v>19</v>
      </c>
      <c r="R9" s="3"/>
      <c r="S9" s="3" t="s">
        <v>10</v>
      </c>
      <c r="T9" s="7"/>
      <c r="U9" s="7"/>
      <c r="V9" s="7"/>
      <c r="W9" s="7"/>
      <c r="X9" s="7"/>
    </row>
    <row r="10" spans="1:24" ht="152.25" customHeight="1" x14ac:dyDescent="0.25">
      <c r="A10" s="4">
        <v>1</v>
      </c>
      <c r="B10" s="5" t="s">
        <v>20</v>
      </c>
      <c r="C10" s="5" t="s">
        <v>21</v>
      </c>
      <c r="D10" s="5" t="s">
        <v>22</v>
      </c>
      <c r="E10" s="5" t="s">
        <v>23</v>
      </c>
      <c r="F10" s="5" t="s">
        <v>24</v>
      </c>
      <c r="G10" s="5" t="s">
        <v>25</v>
      </c>
      <c r="H10" s="5">
        <v>4</v>
      </c>
      <c r="I10" s="5">
        <v>4</v>
      </c>
      <c r="J10" s="5">
        <f>+H10+I10</f>
        <v>8</v>
      </c>
      <c r="K10" s="5"/>
      <c r="L10" s="1" t="str">
        <f>+IF(K10&lt;=17,"BAJO",IF(K10&lt;=34,"MEDIO",IF(K10&gt;34,"ALTO")))</f>
        <v>BAJO</v>
      </c>
      <c r="M10" s="5" t="s">
        <v>26</v>
      </c>
      <c r="N10" s="5" t="s">
        <v>27</v>
      </c>
      <c r="O10" s="5">
        <v>2</v>
      </c>
      <c r="P10" s="5">
        <v>2</v>
      </c>
      <c r="Q10" s="5">
        <f>+O10+P10</f>
        <v>4</v>
      </c>
      <c r="R10" s="5"/>
      <c r="S10" s="1" t="str">
        <f>+IF(R10&lt;=17,"BAJO",IF(R10&lt;=34,"MEDIO",IF(R10&gt;34,"ALTO")))</f>
        <v>BAJO</v>
      </c>
      <c r="T10" s="5" t="s">
        <v>28</v>
      </c>
      <c r="U10" s="5" t="s">
        <v>29</v>
      </c>
      <c r="V10" s="5" t="s">
        <v>30</v>
      </c>
      <c r="W10" s="5" t="s">
        <v>31</v>
      </c>
      <c r="X10" s="5" t="s">
        <v>32</v>
      </c>
    </row>
    <row r="11" spans="1:24" ht="138.6" customHeight="1" x14ac:dyDescent="0.25">
      <c r="A11" s="4">
        <v>2</v>
      </c>
      <c r="B11" s="5" t="s">
        <v>34</v>
      </c>
      <c r="C11" s="5" t="s">
        <v>21</v>
      </c>
      <c r="D11" s="5" t="s">
        <v>35</v>
      </c>
      <c r="E11" s="5" t="s">
        <v>23</v>
      </c>
      <c r="F11" s="5" t="s">
        <v>36</v>
      </c>
      <c r="G11" s="5" t="s">
        <v>37</v>
      </c>
      <c r="H11" s="5">
        <v>1</v>
      </c>
      <c r="I11" s="5">
        <v>5</v>
      </c>
      <c r="J11" s="5">
        <f t="shared" ref="J11:J16" si="0">+H11+I11</f>
        <v>6</v>
      </c>
      <c r="K11" s="5"/>
      <c r="L11" s="1" t="str">
        <f t="shared" ref="L11" si="1">+IF(K11&lt;=17,"BAJO",IF(K11&lt;=34,"MEDIO",IF(K11&gt;34,"ALTO")))</f>
        <v>BAJO</v>
      </c>
      <c r="M11" s="5" t="s">
        <v>42</v>
      </c>
      <c r="N11" s="5" t="s">
        <v>46</v>
      </c>
      <c r="O11" s="5">
        <v>1</v>
      </c>
      <c r="P11" s="5">
        <v>4</v>
      </c>
      <c r="Q11" s="5">
        <f t="shared" ref="Q11:Q16" si="2">+O11+P11</f>
        <v>5</v>
      </c>
      <c r="R11" s="5"/>
      <c r="S11" s="1" t="str">
        <f>+IF(R11&lt;=17,"BAJO",IF(R11&lt;=34,"MEDIO",IF(R11&gt;34,"ALTO")))</f>
        <v>BAJO</v>
      </c>
      <c r="T11" s="5" t="s">
        <v>33</v>
      </c>
      <c r="U11" s="5" t="s">
        <v>47</v>
      </c>
      <c r="V11" s="5" t="s">
        <v>38</v>
      </c>
      <c r="W11" s="5" t="s">
        <v>39</v>
      </c>
      <c r="X11" s="5" t="s">
        <v>32</v>
      </c>
    </row>
    <row r="12" spans="1:24" ht="179.25" customHeight="1" x14ac:dyDescent="0.25">
      <c r="A12" s="4">
        <v>3</v>
      </c>
      <c r="B12" s="5" t="s">
        <v>34</v>
      </c>
      <c r="C12" s="5" t="s">
        <v>21</v>
      </c>
      <c r="D12" s="5" t="s">
        <v>35</v>
      </c>
      <c r="E12" s="5" t="s">
        <v>23</v>
      </c>
      <c r="F12" s="5" t="s">
        <v>57</v>
      </c>
      <c r="G12" s="5" t="s">
        <v>52</v>
      </c>
      <c r="H12" s="5">
        <v>3</v>
      </c>
      <c r="I12" s="5">
        <v>5</v>
      </c>
      <c r="J12" s="5">
        <f t="shared" si="0"/>
        <v>8</v>
      </c>
      <c r="K12" s="5"/>
      <c r="L12" s="1" t="s">
        <v>53</v>
      </c>
      <c r="M12" s="5" t="s">
        <v>67</v>
      </c>
      <c r="N12" s="5" t="s">
        <v>66</v>
      </c>
      <c r="O12" s="5">
        <v>3</v>
      </c>
      <c r="P12" s="5">
        <v>2</v>
      </c>
      <c r="Q12" s="5">
        <f t="shared" si="2"/>
        <v>5</v>
      </c>
      <c r="R12" s="5"/>
      <c r="S12" s="1" t="s">
        <v>51</v>
      </c>
      <c r="T12" s="5" t="s">
        <v>41</v>
      </c>
      <c r="U12" s="5" t="s">
        <v>47</v>
      </c>
      <c r="V12" s="5" t="s">
        <v>38</v>
      </c>
      <c r="W12" s="5" t="s">
        <v>39</v>
      </c>
      <c r="X12" s="5" t="s">
        <v>32</v>
      </c>
    </row>
    <row r="13" spans="1:24" ht="87" customHeight="1" x14ac:dyDescent="0.25">
      <c r="A13" s="4">
        <v>4</v>
      </c>
      <c r="B13" s="5" t="s">
        <v>20</v>
      </c>
      <c r="C13" s="5" t="s">
        <v>21</v>
      </c>
      <c r="D13" s="5" t="s">
        <v>35</v>
      </c>
      <c r="E13" s="5" t="s">
        <v>44</v>
      </c>
      <c r="F13" s="5" t="s">
        <v>63</v>
      </c>
      <c r="G13" s="5" t="s">
        <v>48</v>
      </c>
      <c r="H13" s="5">
        <v>3</v>
      </c>
      <c r="I13" s="5">
        <v>2</v>
      </c>
      <c r="J13" s="5">
        <f t="shared" si="0"/>
        <v>5</v>
      </c>
      <c r="K13" s="5"/>
      <c r="L13" s="2" t="s">
        <v>49</v>
      </c>
      <c r="M13" s="5" t="s">
        <v>42</v>
      </c>
      <c r="N13" s="5" t="s">
        <v>50</v>
      </c>
      <c r="O13" s="5">
        <v>2</v>
      </c>
      <c r="P13" s="5">
        <v>2</v>
      </c>
      <c r="Q13" s="5">
        <f t="shared" si="2"/>
        <v>4</v>
      </c>
      <c r="R13" s="5"/>
      <c r="S13" s="1" t="str">
        <f>+IF(R13&lt;=17,"BAJO",IF(R13&lt;=34,"MEDIO",IF(R13&gt;34,"ALTO")))</f>
        <v>BAJO</v>
      </c>
      <c r="T13" s="5" t="s">
        <v>41</v>
      </c>
      <c r="U13" s="5" t="s">
        <v>43</v>
      </c>
      <c r="V13" s="5" t="s">
        <v>45</v>
      </c>
      <c r="W13" s="5" t="s">
        <v>39</v>
      </c>
      <c r="X13" s="5" t="s">
        <v>32</v>
      </c>
    </row>
    <row r="14" spans="1:24" ht="118.5" customHeight="1" x14ac:dyDescent="0.25">
      <c r="A14" s="4">
        <v>5</v>
      </c>
      <c r="B14" s="5" t="s">
        <v>20</v>
      </c>
      <c r="C14" s="5" t="s">
        <v>21</v>
      </c>
      <c r="D14" s="5" t="s">
        <v>35</v>
      </c>
      <c r="E14" s="5" t="s">
        <v>44</v>
      </c>
      <c r="F14" s="5" t="s">
        <v>56</v>
      </c>
      <c r="G14" s="5" t="s">
        <v>54</v>
      </c>
      <c r="H14" s="5">
        <v>3</v>
      </c>
      <c r="I14" s="5">
        <v>5</v>
      </c>
      <c r="J14" s="5">
        <f t="shared" si="0"/>
        <v>8</v>
      </c>
      <c r="K14" s="5"/>
      <c r="L14" s="2" t="s">
        <v>49</v>
      </c>
      <c r="M14" s="5" t="s">
        <v>42</v>
      </c>
      <c r="N14" s="5" t="s">
        <v>68</v>
      </c>
      <c r="O14" s="5">
        <v>2</v>
      </c>
      <c r="P14" s="5">
        <v>2</v>
      </c>
      <c r="Q14" s="5">
        <f t="shared" si="2"/>
        <v>4</v>
      </c>
      <c r="R14" s="5"/>
      <c r="S14" s="1" t="s">
        <v>51</v>
      </c>
      <c r="T14" s="5" t="s">
        <v>33</v>
      </c>
      <c r="U14" s="5" t="s">
        <v>43</v>
      </c>
      <c r="V14" s="5" t="s">
        <v>55</v>
      </c>
      <c r="W14" s="5" t="s">
        <v>39</v>
      </c>
      <c r="X14" s="5" t="s">
        <v>32</v>
      </c>
    </row>
    <row r="15" spans="1:24" ht="149.25" customHeight="1" x14ac:dyDescent="0.25">
      <c r="A15" s="4">
        <v>6</v>
      </c>
      <c r="B15" s="5" t="s">
        <v>34</v>
      </c>
      <c r="C15" s="5" t="s">
        <v>21</v>
      </c>
      <c r="D15" s="5" t="s">
        <v>35</v>
      </c>
      <c r="E15" s="5" t="s">
        <v>23</v>
      </c>
      <c r="F15" s="5" t="s">
        <v>58</v>
      </c>
      <c r="G15" s="5" t="s">
        <v>59</v>
      </c>
      <c r="H15" s="5">
        <v>5</v>
      </c>
      <c r="I15" s="5">
        <v>5</v>
      </c>
      <c r="J15" s="5">
        <f t="shared" si="0"/>
        <v>10</v>
      </c>
      <c r="K15" s="5"/>
      <c r="L15" s="2" t="s">
        <v>53</v>
      </c>
      <c r="M15" s="5" t="s">
        <v>40</v>
      </c>
      <c r="N15" s="5" t="s">
        <v>60</v>
      </c>
      <c r="O15" s="5">
        <v>3</v>
      </c>
      <c r="P15" s="5">
        <v>3</v>
      </c>
      <c r="Q15" s="5">
        <f t="shared" si="2"/>
        <v>6</v>
      </c>
      <c r="R15" s="5"/>
      <c r="S15" s="1" t="s">
        <v>51</v>
      </c>
      <c r="T15" s="5" t="s">
        <v>33</v>
      </c>
      <c r="U15" s="5" t="s">
        <v>43</v>
      </c>
      <c r="V15" s="5" t="s">
        <v>55</v>
      </c>
      <c r="W15" s="5" t="s">
        <v>39</v>
      </c>
      <c r="X15" s="5" t="s">
        <v>32</v>
      </c>
    </row>
    <row r="16" spans="1:24" ht="87" customHeight="1" x14ac:dyDescent="0.25">
      <c r="A16" s="4">
        <v>7</v>
      </c>
      <c r="B16" s="5" t="s">
        <v>20</v>
      </c>
      <c r="C16" s="5" t="s">
        <v>21</v>
      </c>
      <c r="D16" s="5" t="s">
        <v>35</v>
      </c>
      <c r="E16" s="5" t="s">
        <v>61</v>
      </c>
      <c r="F16" s="5" t="s">
        <v>64</v>
      </c>
      <c r="G16" s="5" t="s">
        <v>65</v>
      </c>
      <c r="H16" s="5">
        <v>5</v>
      </c>
      <c r="I16" s="5">
        <v>5</v>
      </c>
      <c r="J16" s="5">
        <f t="shared" si="0"/>
        <v>10</v>
      </c>
      <c r="K16" s="5"/>
      <c r="L16" s="6" t="s">
        <v>49</v>
      </c>
      <c r="M16" s="5" t="s">
        <v>40</v>
      </c>
      <c r="N16" s="5" t="s">
        <v>69</v>
      </c>
      <c r="O16" s="5">
        <v>1</v>
      </c>
      <c r="P16" s="5">
        <v>1</v>
      </c>
      <c r="Q16" s="5">
        <f t="shared" si="2"/>
        <v>2</v>
      </c>
      <c r="R16" s="5"/>
      <c r="S16" s="1" t="s">
        <v>51</v>
      </c>
      <c r="T16" s="5" t="s">
        <v>33</v>
      </c>
      <c r="U16" s="5" t="s">
        <v>43</v>
      </c>
      <c r="V16" s="5" t="s">
        <v>55</v>
      </c>
      <c r="W16" s="5" t="s">
        <v>39</v>
      </c>
      <c r="X16" s="5" t="s">
        <v>32</v>
      </c>
    </row>
  </sheetData>
  <mergeCells count="21">
    <mergeCell ref="A1:X3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L8:L9"/>
    <mergeCell ref="M8:M9"/>
    <mergeCell ref="N8:N9"/>
    <mergeCell ref="A5:X6"/>
    <mergeCell ref="T8:T9"/>
    <mergeCell ref="U8:U9"/>
    <mergeCell ref="V8:V9"/>
    <mergeCell ref="W8:W9"/>
    <mergeCell ref="X8:X9"/>
    <mergeCell ref="O8:S8"/>
  </mergeCells>
  <conditionalFormatting sqref="L10:L16 S10:S16">
    <cfRule type="expression" dxfId="2" priority="4">
      <formula>K10&gt;=34</formula>
    </cfRule>
    <cfRule type="expression" dxfId="1" priority="5">
      <formula>K10&gt;=18</formula>
    </cfRule>
    <cfRule type="expression" dxfId="0" priority="6">
      <formula>K10&lt;=17</formula>
    </cfRule>
  </conditionalFormatting>
  <printOptions horizontalCentered="1" verticalCentered="1"/>
  <pageMargins left="0.23622047244094491" right="0.23622047244094491" top="0.39370078740157483" bottom="0.35433070866141736" header="0.31496062992125984" footer="0.31496062992125984"/>
  <pageSetup scale="4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</vt:lpstr>
      <vt:lpstr>'MATRIZ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Yehimy Juliana Santos Ortiz</cp:lastModifiedBy>
  <dcterms:created xsi:type="dcterms:W3CDTF">2023-01-30T03:39:38Z</dcterms:created>
  <dcterms:modified xsi:type="dcterms:W3CDTF">2026-04-30T19:21:47Z</dcterms:modified>
</cp:coreProperties>
</file>