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SENA\OneDrive - Servicio Nacional de Aprendizaje\Escritorio\casa\estudio de zona protegida\OneDrive_2026-03-06\9122 CENTRO DE ATENCION AL SECTOR AGROPECUARIO\"/>
    </mc:Choice>
  </mc:AlternateContent>
  <xr:revisionPtr revIDLastSave="0" documentId="13_ncr:1_{BCAFCB8A-8DC1-4956-AE5E-FAE2C7654BCA}" xr6:coauthVersionLast="47" xr6:coauthVersionMax="47" xr10:uidLastSave="{00000000-0000-0000-0000-000000000000}"/>
  <bookViews>
    <workbookView xWindow="3360" yWindow="2385" windowWidth="24075" windowHeight="13785" xr2:uid="{C9A2111C-0F6D-4B96-9B14-4F294589DC84}"/>
  </bookViews>
  <sheets>
    <sheet name="2026 PIEDECUESTA" sheetId="5" r:id="rId1"/>
    <sheet name="2026 EL PLAYON" sheetId="3" r:id="rId2"/>
  </sheets>
  <definedNames>
    <definedName name="_xlnm._FilterDatabase" localSheetId="1" hidden="1">'2026 EL PLAYON'!$A$6:$D$11</definedName>
    <definedName name="_xlnm._FilterDatabase" localSheetId="0" hidden="1">'2026 PIEDECUESTA'!$A$6:$D$11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7" i="5" l="1"/>
  <c r="P7" i="5" s="1"/>
  <c r="J7" i="5"/>
  <c r="L7" i="5" s="1"/>
  <c r="F7" i="5"/>
  <c r="H7" i="5" s="1"/>
  <c r="F7" i="3"/>
  <c r="H7" i="3" s="1"/>
  <c r="Q7" i="5" l="1"/>
</calcChain>
</file>

<file path=xl/sharedStrings.xml><?xml version="1.0" encoding="utf-8"?>
<sst xmlns="http://schemas.openxmlformats.org/spreadsheetml/2006/main" count="50" uniqueCount="18">
  <si>
    <t xml:space="preserve">ESTUDIO DE MERCADO </t>
  </si>
  <si>
    <t>OBJETO: Contratar la prestación del servicio de atención integral en salud dentro de las instalaciones del Centro, con el fin de garantizar la respuesta oportuna y adecuada ante cualquier situación de urgencia o emergencia que pueda presentarse, brindando cobertura a todos los funcionarios, contratistas, aprendices, proveedores y visitantes de la Entidad.</t>
  </si>
  <si>
    <t>ITEM</t>
  </si>
  <si>
    <t>DESCRIPCIÓN TÉCNICA DEL BIEN</t>
  </si>
  <si>
    <t>UNIDAD DE MEDIDA</t>
  </si>
  <si>
    <t>CANT</t>
  </si>
  <si>
    <t>1. EMERMEDICA</t>
  </si>
  <si>
    <t>2. EMERGER</t>
  </si>
  <si>
    <t>PROMEDIO</t>
  </si>
  <si>
    <t>VALOR UNITARIO</t>
  </si>
  <si>
    <t>VALOR TOTAL</t>
  </si>
  <si>
    <t>NUMERO DE DIRECCIONES SOLICITADAS</t>
  </si>
  <si>
    <t>Servicio de atención integral en salud dentro de las instalaciones del Centro Atencion al Sector Agropecuario municipio de Piedecuesta</t>
  </si>
  <si>
    <t>MESES</t>
  </si>
  <si>
    <t>Nota: La cotización para la sede del municipio de Piedecuesta se solicita de manera independiente, debido a que en esta zona existe una oferta amplia de prestadores del servicio. En el caso del municipio de El Playón, la cobertura disponible corresponde únicamente al Hospital del Playón.</t>
  </si>
  <si>
    <t>1. HOSPITAL EL PLAYON</t>
  </si>
  <si>
    <t>Servicio de atención integral en salud dentro de las instalaciones del Centro Atencion al Sector Agropecuario municipio de El Playon</t>
  </si>
  <si>
    <t xml:space="preserve">3. MEMI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</si>
</sst>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  <numFmt numFmtId="166" formatCode="#,##0_ ;\-#,##0\ "/>
  </numFmts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MT"/>
    </font>
    <font>
      <b/>
      <sz val="12"/>
      <color rgb="FF000000"/>
      <name val="Calibri"/>
      <family val="2"/>
      <scheme val="minor"/>
    </font>
    <font>
      <sz val="12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5" fontId="7" fillId="3" borderId="8" xfId="0" applyNumberFormat="1" applyFont="1" applyFill="1" applyBorder="1" applyAlignment="1">
      <alignment horizontal="center" vertical="center"/>
    </xf>
    <xf numFmtId="165" fontId="10" fillId="0" borderId="4" xfId="0" applyNumberFormat="1" applyFont="1" applyBorder="1" applyAlignment="1">
      <alignment horizontal="left" vertical="center" wrapText="1"/>
    </xf>
    <xf numFmtId="165" fontId="7" fillId="0" borderId="12" xfId="0" applyNumberFormat="1" applyFont="1" applyBorder="1" applyAlignment="1">
      <alignment horizontal="center" vertical="center" wrapText="1"/>
    </xf>
    <xf numFmtId="0" fontId="7" fillId="0" borderId="1" xfId="3" applyNumberFormat="1" applyFont="1" applyBorder="1" applyAlignment="1">
      <alignment horizontal="center" vertical="center" wrapText="1"/>
    </xf>
    <xf numFmtId="165" fontId="5" fillId="3" borderId="9" xfId="0" applyNumberFormat="1" applyFont="1" applyFill="1" applyBorder="1" applyAlignment="1">
      <alignment horizontal="center" vertical="center" wrapText="1"/>
    </xf>
    <xf numFmtId="165" fontId="5" fillId="3" borderId="10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1" xfId="3" applyNumberFormat="1" applyFont="1" applyBorder="1" applyAlignment="1">
      <alignment horizontal="center" wrapText="1"/>
    </xf>
    <xf numFmtId="0" fontId="7" fillId="0" borderId="14" xfId="3" applyNumberFormat="1" applyFont="1" applyBorder="1" applyAlignment="1">
      <alignment horizontal="center" vertical="center" wrapText="1"/>
    </xf>
    <xf numFmtId="165" fontId="10" fillId="0" borderId="15" xfId="0" applyNumberFormat="1" applyFont="1" applyBorder="1" applyAlignment="1">
      <alignment horizontal="left" vertical="center" wrapText="1"/>
    </xf>
    <xf numFmtId="165" fontId="10" fillId="0" borderId="1" xfId="0" applyNumberFormat="1" applyFont="1" applyBorder="1" applyAlignment="1">
      <alignment horizontal="left" wrapText="1"/>
    </xf>
    <xf numFmtId="165" fontId="10" fillId="0" borderId="1" xfId="0" applyNumberFormat="1" applyFont="1" applyBorder="1" applyAlignment="1">
      <alignment horizontal="center" wrapText="1"/>
    </xf>
    <xf numFmtId="0" fontId="11" fillId="0" borderId="1" xfId="0" applyFont="1" applyBorder="1" applyAlignment="1">
      <alignment horizontal="center" shrinkToFit="1"/>
    </xf>
    <xf numFmtId="165" fontId="8" fillId="0" borderId="1" xfId="0" applyNumberFormat="1" applyFont="1" applyBorder="1"/>
    <xf numFmtId="165" fontId="11" fillId="0" borderId="1" xfId="2" applyNumberFormat="1" applyFont="1" applyBorder="1" applyAlignment="1">
      <alignment horizontal="right"/>
    </xf>
    <xf numFmtId="165" fontId="5" fillId="3" borderId="3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Border="1"/>
    <xf numFmtId="165" fontId="13" fillId="0" borderId="1" xfId="2" applyNumberFormat="1" applyFont="1" applyBorder="1" applyAlignment="1">
      <alignment horizontal="right"/>
    </xf>
    <xf numFmtId="166" fontId="12" fillId="0" borderId="1" xfId="0" applyNumberFormat="1" applyFont="1" applyBorder="1" applyAlignment="1">
      <alignment horizontal="center"/>
    </xf>
    <xf numFmtId="165" fontId="5" fillId="3" borderId="1" xfId="0" applyNumberFormat="1" applyFont="1" applyFill="1" applyBorder="1" applyAlignment="1">
      <alignment horizontal="center" vertical="center" wrapText="1"/>
    </xf>
    <xf numFmtId="165" fontId="10" fillId="0" borderId="16" xfId="0" applyNumberFormat="1" applyFont="1" applyBorder="1" applyAlignment="1">
      <alignment horizontal="center" vertical="center" wrapText="1"/>
    </xf>
    <xf numFmtId="165" fontId="10" fillId="0" borderId="5" xfId="0" applyNumberFormat="1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 shrinkToFit="1"/>
    </xf>
    <xf numFmtId="165" fontId="11" fillId="0" borderId="1" xfId="2" applyNumberFormat="1" applyFont="1" applyBorder="1" applyAlignment="1">
      <alignment horizontal="right" vertical="center"/>
    </xf>
    <xf numFmtId="165" fontId="12" fillId="0" borderId="17" xfId="0" applyNumberFormat="1" applyFont="1" applyBorder="1" applyAlignment="1">
      <alignment horizontal="center" vertical="center" wrapText="1"/>
    </xf>
    <xf numFmtId="165" fontId="12" fillId="0" borderId="12" xfId="0" applyNumberFormat="1" applyFont="1" applyBorder="1" applyAlignment="1">
      <alignment horizontal="center" vertical="center" wrapText="1"/>
    </xf>
    <xf numFmtId="165" fontId="11" fillId="0" borderId="2" xfId="2" applyNumberFormat="1" applyFont="1" applyBorder="1" applyAlignment="1">
      <alignment horizontal="right"/>
    </xf>
    <xf numFmtId="165" fontId="5" fillId="3" borderId="19" xfId="0" applyNumberFormat="1" applyFont="1" applyFill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center" wrapText="1"/>
    </xf>
    <xf numFmtId="0" fontId="3" fillId="0" borderId="0" xfId="0" applyFont="1" applyAlignment="1">
      <alignment vertical="center"/>
    </xf>
    <xf numFmtId="165" fontId="7" fillId="6" borderId="7" xfId="0" applyNumberFormat="1" applyFont="1" applyFill="1" applyBorder="1" applyAlignment="1">
      <alignment horizontal="center" vertical="center" wrapText="1"/>
    </xf>
    <xf numFmtId="165" fontId="7" fillId="6" borderId="13" xfId="0" applyNumberFormat="1" applyFont="1" applyFill="1" applyBorder="1" applyAlignment="1">
      <alignment horizontal="center" vertical="center" wrapText="1"/>
    </xf>
    <xf numFmtId="165" fontId="7" fillId="6" borderId="8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165" fontId="7" fillId="3" borderId="1" xfId="0" applyNumberFormat="1" applyFont="1" applyFill="1" applyBorder="1" applyAlignment="1">
      <alignment horizontal="center" vertical="center" wrapText="1"/>
    </xf>
    <xf numFmtId="165" fontId="7" fillId="3" borderId="1" xfId="0" applyNumberFormat="1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 wrapText="1"/>
    </xf>
    <xf numFmtId="165" fontId="7" fillId="3" borderId="2" xfId="0" applyNumberFormat="1" applyFont="1" applyFill="1" applyBorder="1" applyAlignment="1">
      <alignment horizontal="center" vertical="center" wrapText="1"/>
    </xf>
    <xf numFmtId="165" fontId="7" fillId="4" borderId="7" xfId="0" applyNumberFormat="1" applyFont="1" applyFill="1" applyBorder="1" applyAlignment="1">
      <alignment horizontal="center" vertical="center" wrapText="1"/>
    </xf>
    <xf numFmtId="165" fontId="7" fillId="4" borderId="13" xfId="0" applyNumberFormat="1" applyFont="1" applyFill="1" applyBorder="1" applyAlignment="1">
      <alignment horizontal="center" vertical="center" wrapText="1"/>
    </xf>
    <xf numFmtId="165" fontId="7" fillId="4" borderId="8" xfId="0" applyNumberFormat="1" applyFont="1" applyFill="1" applyBorder="1" applyAlignment="1">
      <alignment horizontal="center" vertical="center" wrapText="1"/>
    </xf>
    <xf numFmtId="165" fontId="7" fillId="5" borderId="7" xfId="0" applyNumberFormat="1" applyFont="1" applyFill="1" applyBorder="1" applyAlignment="1">
      <alignment horizontal="center" vertical="center" wrapText="1"/>
    </xf>
    <xf numFmtId="165" fontId="7" fillId="5" borderId="13" xfId="0" applyNumberFormat="1" applyFont="1" applyFill="1" applyBorder="1" applyAlignment="1">
      <alignment horizontal="center" vertical="center" wrapText="1"/>
    </xf>
  </cellXfs>
  <cellStyles count="4">
    <cellStyle name="Moneda" xfId="2" builtinId="4"/>
    <cellStyle name="Moneda [0]" xfId="3" builtinId="7"/>
    <cellStyle name="Normal" xfId="0" builtinId="0"/>
    <cellStyle name="Normal 2" xfId="1" xr:uid="{BB82C8E7-1B6A-4433-9BB7-3131432DF9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545CE-AFAE-4D64-9AFC-DD893129F2CF}">
  <dimension ref="A1:S15"/>
  <sheetViews>
    <sheetView tabSelected="1" topLeftCell="B1" zoomScale="80" zoomScaleNormal="80" workbookViewId="0">
      <selection activeCell="N23" sqref="N23"/>
    </sheetView>
  </sheetViews>
  <sheetFormatPr baseColWidth="10" defaultColWidth="11.42578125" defaultRowHeight="15"/>
  <cols>
    <col min="1" max="1" width="6.7109375" style="1" customWidth="1"/>
    <col min="2" max="2" width="61.85546875" style="2" customWidth="1"/>
    <col min="3" max="3" width="10.42578125" style="1" bestFit="1" customWidth="1"/>
    <col min="4" max="4" width="8.7109375" style="1" customWidth="1"/>
    <col min="5" max="5" width="17" style="1" bestFit="1" customWidth="1"/>
    <col min="6" max="7" width="17" style="1" customWidth="1"/>
    <col min="8" max="8" width="17.85546875" style="1" bestFit="1" customWidth="1"/>
    <col min="9" max="9" width="18.140625" style="1" bestFit="1" customWidth="1"/>
    <col min="10" max="11" width="18.140625" style="1" customWidth="1"/>
    <col min="12" max="12" width="17.7109375" style="1" bestFit="1" customWidth="1"/>
    <col min="13" max="17" width="17.7109375" style="1" customWidth="1"/>
    <col min="18" max="18" width="19.28515625" style="1" bestFit="1" customWidth="1"/>
    <col min="19" max="19" width="19.42578125" style="1" bestFit="1" customWidth="1"/>
    <col min="20" max="16384" width="11.42578125" style="2"/>
  </cols>
  <sheetData>
    <row r="1" spans="1:19" ht="21">
      <c r="A1" s="36" t="s">
        <v>0</v>
      </c>
      <c r="B1" s="37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19" ht="21">
      <c r="A2" s="38"/>
      <c r="B2" s="39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</row>
    <row r="3" spans="1:19" ht="30" customHeight="1">
      <c r="A3" s="40" t="s">
        <v>1</v>
      </c>
      <c r="B3" s="41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</row>
    <row r="4" spans="1:19">
      <c r="A4" s="42"/>
      <c r="B4" s="43"/>
      <c r="C4" s="43"/>
      <c r="D4" s="43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5"/>
    </row>
    <row r="5" spans="1:19" ht="15.75">
      <c r="A5" s="46" t="s">
        <v>2</v>
      </c>
      <c r="B5" s="47" t="s">
        <v>3</v>
      </c>
      <c r="C5" s="48" t="s">
        <v>4</v>
      </c>
      <c r="D5" s="49" t="s">
        <v>5</v>
      </c>
      <c r="E5" s="50" t="s">
        <v>6</v>
      </c>
      <c r="F5" s="51"/>
      <c r="G5" s="51"/>
      <c r="H5" s="52"/>
      <c r="I5" s="53" t="s">
        <v>7</v>
      </c>
      <c r="J5" s="54"/>
      <c r="K5" s="54"/>
      <c r="L5" s="54"/>
      <c r="M5" s="33" t="s">
        <v>17</v>
      </c>
      <c r="N5" s="34"/>
      <c r="O5" s="34"/>
      <c r="P5" s="35"/>
      <c r="Q5" s="3" t="s">
        <v>8</v>
      </c>
      <c r="R5" s="2"/>
      <c r="S5" s="2"/>
    </row>
    <row r="6" spans="1:19" s="9" customFormat="1" ht="36" customHeight="1">
      <c r="A6" s="46"/>
      <c r="B6" s="47"/>
      <c r="C6" s="48"/>
      <c r="D6" s="49"/>
      <c r="E6" s="7" t="s">
        <v>9</v>
      </c>
      <c r="F6" s="8" t="s">
        <v>10</v>
      </c>
      <c r="G6" s="18" t="s">
        <v>11</v>
      </c>
      <c r="H6" s="8" t="s">
        <v>10</v>
      </c>
      <c r="I6" s="7" t="s">
        <v>9</v>
      </c>
      <c r="J6" s="22" t="s">
        <v>10</v>
      </c>
      <c r="K6" s="18" t="s">
        <v>11</v>
      </c>
      <c r="L6" s="8" t="s">
        <v>10</v>
      </c>
      <c r="M6" s="7" t="s">
        <v>9</v>
      </c>
      <c r="N6" s="22" t="s">
        <v>10</v>
      </c>
      <c r="O6" s="18" t="s">
        <v>11</v>
      </c>
      <c r="P6" s="8" t="s">
        <v>10</v>
      </c>
      <c r="Q6" s="30" t="s">
        <v>10</v>
      </c>
    </row>
    <row r="7" spans="1:19" customFormat="1" ht="62.25" customHeight="1">
      <c r="A7" s="10">
        <v>1</v>
      </c>
      <c r="B7" s="13" t="s">
        <v>12</v>
      </c>
      <c r="C7" s="14" t="s">
        <v>13</v>
      </c>
      <c r="D7" s="15">
        <v>4</v>
      </c>
      <c r="E7" s="19">
        <v>1280000</v>
      </c>
      <c r="F7" s="20">
        <f>D7*E7</f>
        <v>5120000</v>
      </c>
      <c r="G7" s="21">
        <v>1</v>
      </c>
      <c r="H7" s="20">
        <f>F7</f>
        <v>5120000</v>
      </c>
      <c r="I7" s="16">
        <v>450000</v>
      </c>
      <c r="J7" s="17">
        <f>I7*D7</f>
        <v>1800000</v>
      </c>
      <c r="K7" s="21">
        <v>1</v>
      </c>
      <c r="L7" s="20">
        <f>J7</f>
        <v>1800000</v>
      </c>
      <c r="M7" s="17">
        <v>1404000</v>
      </c>
      <c r="N7" s="17">
        <f>M7*D7</f>
        <v>5616000</v>
      </c>
      <c r="O7" s="17">
        <v>1</v>
      </c>
      <c r="P7" s="29">
        <f>N7</f>
        <v>5616000</v>
      </c>
      <c r="Q7" s="31">
        <f>AVERAGE(H7,L7,P7)</f>
        <v>4178666.6666666665</v>
      </c>
    </row>
    <row r="8" spans="1:19" ht="15.75">
      <c r="A8" s="11">
        <v>2</v>
      </c>
      <c r="B8" s="13"/>
      <c r="C8" s="23"/>
      <c r="D8" s="25"/>
      <c r="E8" s="26"/>
      <c r="F8" s="26"/>
      <c r="G8" s="26"/>
      <c r="H8" s="26"/>
      <c r="M8" s="26"/>
      <c r="N8" s="26"/>
      <c r="O8" s="26"/>
      <c r="P8" s="26"/>
      <c r="Q8" s="27"/>
      <c r="R8" s="2"/>
      <c r="S8" s="2"/>
    </row>
    <row r="9" spans="1:19" ht="15.75">
      <c r="A9" s="6">
        <v>3</v>
      </c>
      <c r="B9" s="12"/>
      <c r="C9" s="24"/>
      <c r="D9" s="25"/>
      <c r="E9" s="26"/>
      <c r="F9" s="26"/>
      <c r="G9" s="26"/>
      <c r="H9" s="26"/>
      <c r="I9" s="26"/>
      <c r="J9" s="26"/>
      <c r="K9" s="26"/>
      <c r="L9" s="26"/>
      <c r="M9" s="16"/>
      <c r="N9" s="17"/>
      <c r="O9" s="21"/>
      <c r="P9" s="20"/>
      <c r="Q9" s="28"/>
      <c r="R9" s="2"/>
      <c r="S9" s="2"/>
    </row>
    <row r="10" spans="1:19" ht="15.75">
      <c r="A10" s="6">
        <v>4</v>
      </c>
      <c r="B10" s="4"/>
      <c r="C10" s="24"/>
      <c r="D10" s="25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5"/>
      <c r="R10" s="2"/>
      <c r="S10" s="2"/>
    </row>
    <row r="11" spans="1:19" ht="15.75">
      <c r="A11" s="6">
        <v>5</v>
      </c>
      <c r="B11" s="4"/>
      <c r="C11" s="24"/>
      <c r="D11" s="25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5"/>
      <c r="R11" s="2"/>
      <c r="S11" s="2"/>
    </row>
    <row r="13" spans="1:19">
      <c r="B13" s="32" t="s">
        <v>14</v>
      </c>
    </row>
    <row r="14" spans="1:19">
      <c r="B14" s="32"/>
    </row>
    <row r="15" spans="1:19">
      <c r="B15" s="32"/>
    </row>
  </sheetData>
  <mergeCells count="11">
    <mergeCell ref="M5:P5"/>
    <mergeCell ref="A1:S1"/>
    <mergeCell ref="A2:S2"/>
    <mergeCell ref="A3:S3"/>
    <mergeCell ref="A4:S4"/>
    <mergeCell ref="A5:A6"/>
    <mergeCell ref="B5:B6"/>
    <mergeCell ref="C5:C6"/>
    <mergeCell ref="D5:D6"/>
    <mergeCell ref="E5:H5"/>
    <mergeCell ref="I5:L5"/>
  </mergeCells>
  <pageMargins left="0.7" right="0.7" top="0.75" bottom="0.75" header="0.3" footer="0.3"/>
  <pageSetup paperSize="9" scale="90" orientation="landscape" horizontalDpi="1200" verticalDpi="12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A051-CCA6-4190-BF35-03D6E69707DF}">
  <dimension ref="A1:S15"/>
  <sheetViews>
    <sheetView zoomScale="80" zoomScaleNormal="80" workbookViewId="0">
      <selection activeCell="J19" sqref="J19"/>
    </sheetView>
  </sheetViews>
  <sheetFormatPr baseColWidth="10" defaultColWidth="11.42578125" defaultRowHeight="15"/>
  <cols>
    <col min="1" max="1" width="6.7109375" style="1" customWidth="1"/>
    <col min="2" max="2" width="61.85546875" style="2" customWidth="1"/>
    <col min="3" max="3" width="10.42578125" style="1" bestFit="1" customWidth="1"/>
    <col min="4" max="4" width="8.7109375" style="1" customWidth="1"/>
    <col min="5" max="5" width="17" style="1" bestFit="1" customWidth="1"/>
    <col min="6" max="7" width="17" style="1" customWidth="1"/>
    <col min="8" max="8" width="17.85546875" style="1" bestFit="1" customWidth="1"/>
    <col min="9" max="9" width="18.140625" style="1" bestFit="1" customWidth="1"/>
    <col min="10" max="11" width="18.140625" style="1" customWidth="1"/>
    <col min="12" max="12" width="17.7109375" style="1" bestFit="1" customWidth="1"/>
    <col min="13" max="17" width="17.7109375" style="1" customWidth="1"/>
    <col min="18" max="18" width="19.28515625" style="1" bestFit="1" customWidth="1"/>
    <col min="19" max="19" width="19.42578125" style="1" bestFit="1" customWidth="1"/>
    <col min="20" max="16384" width="11.42578125" style="2"/>
  </cols>
  <sheetData>
    <row r="1" spans="1:19" ht="21">
      <c r="A1" s="36" t="s">
        <v>0</v>
      </c>
      <c r="B1" s="37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19" ht="21">
      <c r="A2" s="38"/>
      <c r="B2" s="39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</row>
    <row r="3" spans="1:19" ht="30" customHeight="1">
      <c r="A3" s="40" t="s">
        <v>1</v>
      </c>
      <c r="B3" s="41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</row>
    <row r="4" spans="1:19" ht="15.75" thickBot="1">
      <c r="A4" s="42"/>
      <c r="B4" s="43"/>
      <c r="C4" s="43"/>
      <c r="D4" s="43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5"/>
    </row>
    <row r="5" spans="1:19" ht="15.75">
      <c r="A5" s="46" t="s">
        <v>2</v>
      </c>
      <c r="B5" s="47" t="s">
        <v>3</v>
      </c>
      <c r="C5" s="48" t="s">
        <v>4</v>
      </c>
      <c r="D5" s="49" t="s">
        <v>5</v>
      </c>
      <c r="E5" s="50" t="s">
        <v>15</v>
      </c>
      <c r="F5" s="51"/>
      <c r="G5" s="51"/>
      <c r="H5" s="52"/>
      <c r="I5" s="53"/>
      <c r="J5" s="54"/>
      <c r="K5" s="54"/>
      <c r="L5" s="54"/>
      <c r="M5" s="33"/>
      <c r="N5" s="34"/>
      <c r="O5" s="34"/>
      <c r="P5" s="35"/>
      <c r="Q5" s="3" t="s">
        <v>8</v>
      </c>
      <c r="R5" s="2"/>
      <c r="S5" s="2"/>
    </row>
    <row r="6" spans="1:19" s="9" customFormat="1" ht="36" customHeight="1" thickBot="1">
      <c r="A6" s="46"/>
      <c r="B6" s="47"/>
      <c r="C6" s="48"/>
      <c r="D6" s="49"/>
      <c r="E6" s="7" t="s">
        <v>9</v>
      </c>
      <c r="F6" s="8" t="s">
        <v>10</v>
      </c>
      <c r="G6" s="18" t="s">
        <v>11</v>
      </c>
      <c r="H6" s="8" t="s">
        <v>10</v>
      </c>
      <c r="I6" s="7" t="s">
        <v>9</v>
      </c>
      <c r="J6" s="22" t="s">
        <v>10</v>
      </c>
      <c r="K6" s="18" t="s">
        <v>11</v>
      </c>
      <c r="L6" s="8" t="s">
        <v>10</v>
      </c>
      <c r="M6" s="7" t="s">
        <v>9</v>
      </c>
      <c r="N6" s="22" t="s">
        <v>10</v>
      </c>
      <c r="O6" s="18" t="s">
        <v>11</v>
      </c>
      <c r="P6" s="8" t="s">
        <v>10</v>
      </c>
      <c r="Q6" s="30" t="s">
        <v>10</v>
      </c>
    </row>
    <row r="7" spans="1:19" customFormat="1" ht="62.25" customHeight="1" thickBot="1">
      <c r="A7" s="10">
        <v>1</v>
      </c>
      <c r="B7" s="13" t="s">
        <v>16</v>
      </c>
      <c r="C7" s="14" t="s">
        <v>13</v>
      </c>
      <c r="D7" s="15">
        <v>4</v>
      </c>
      <c r="E7" s="19">
        <v>8000000</v>
      </c>
      <c r="F7" s="20">
        <f>D7*E7</f>
        <v>32000000</v>
      </c>
      <c r="G7" s="21">
        <v>1</v>
      </c>
      <c r="H7" s="20">
        <f>F7</f>
        <v>32000000</v>
      </c>
      <c r="I7" s="16"/>
      <c r="J7" s="17"/>
      <c r="K7" s="21"/>
      <c r="L7" s="20"/>
      <c r="M7" s="17"/>
      <c r="N7" s="17"/>
      <c r="O7" s="17"/>
      <c r="P7" s="29"/>
      <c r="Q7" s="31"/>
    </row>
    <row r="8" spans="1:19" ht="15.75">
      <c r="A8" s="11">
        <v>2</v>
      </c>
      <c r="B8" s="13"/>
      <c r="C8" s="23"/>
      <c r="D8" s="25"/>
      <c r="E8" s="26"/>
      <c r="F8" s="26"/>
      <c r="G8" s="26"/>
      <c r="H8" s="26"/>
      <c r="M8" s="26"/>
      <c r="N8" s="26"/>
      <c r="O8" s="26"/>
      <c r="P8" s="26"/>
      <c r="Q8" s="27"/>
      <c r="R8" s="2"/>
      <c r="S8" s="2"/>
    </row>
    <row r="9" spans="1:19" ht="15.75">
      <c r="A9" s="6">
        <v>3</v>
      </c>
      <c r="B9" s="12"/>
      <c r="C9" s="24"/>
      <c r="D9" s="25"/>
      <c r="E9" s="26"/>
      <c r="F9" s="26"/>
      <c r="G9" s="26"/>
      <c r="H9" s="26"/>
      <c r="I9" s="26"/>
      <c r="J9" s="26"/>
      <c r="K9" s="26"/>
      <c r="L9" s="26"/>
      <c r="M9" s="16"/>
      <c r="N9" s="17"/>
      <c r="O9" s="21"/>
      <c r="P9" s="20"/>
      <c r="Q9" s="28"/>
      <c r="R9" s="2"/>
      <c r="S9" s="2"/>
    </row>
    <row r="10" spans="1:19" ht="15.75">
      <c r="A10" s="6">
        <v>4</v>
      </c>
      <c r="B10" s="4"/>
      <c r="C10" s="24"/>
      <c r="D10" s="25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5"/>
      <c r="R10" s="2"/>
      <c r="S10" s="2"/>
    </row>
    <row r="11" spans="1:19" ht="15.75">
      <c r="A11" s="6">
        <v>5</v>
      </c>
      <c r="B11" s="4"/>
      <c r="C11" s="24"/>
      <c r="D11" s="25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5"/>
      <c r="R11" s="2"/>
      <c r="S11" s="2"/>
    </row>
    <row r="13" spans="1:19">
      <c r="B13" s="32" t="s">
        <v>14</v>
      </c>
    </row>
    <row r="14" spans="1:19">
      <c r="B14" s="32"/>
    </row>
    <row r="15" spans="1:19">
      <c r="B15" s="32"/>
    </row>
  </sheetData>
  <mergeCells count="11">
    <mergeCell ref="I5:L5"/>
    <mergeCell ref="A1:S1"/>
    <mergeCell ref="A2:S2"/>
    <mergeCell ref="A3:S3"/>
    <mergeCell ref="A4:S4"/>
    <mergeCell ref="A5:A6"/>
    <mergeCell ref="B5:B6"/>
    <mergeCell ref="C5:C6"/>
    <mergeCell ref="D5:D6"/>
    <mergeCell ref="E5:H5"/>
    <mergeCell ref="M5:P5"/>
  </mergeCells>
  <pageMargins left="0.7" right="0.7" top="0.75" bottom="0.75" header="0.3" footer="0.3"/>
  <pageSetup paperSize="9" scale="9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2026 PIEDECUESTA</vt:lpstr>
      <vt:lpstr>2026 EL PLAYON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 Mauricio Pulgarin Blandon</dc:creator>
  <cp:keywords/>
  <dc:description/>
  <cp:lastModifiedBy>Genny Matta Rico</cp:lastModifiedBy>
  <cp:revision/>
  <dcterms:created xsi:type="dcterms:W3CDTF">2023-02-06T14:53:56Z</dcterms:created>
  <dcterms:modified xsi:type="dcterms:W3CDTF">2026-04-09T13:11:33Z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2025-04-09T20:36:37Z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c73e2cea-9e69-4c63-95b5-7667f434897c</vt:lpwstr>
  </property>
  <property fmtid="{D5CDD505-2E9C-101B-9397-08002B2CF9AE}" pid="8" name="MSIP_Label_fc111285-cafa-4fc9-8a9a-bd902089b24f_ContentBits">
    <vt:lpwstr>0</vt:lpwstr>
  </property>
</Properties>
</file>