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01. ANGIE PAOLA RUBIO REYES\2026\SOLICITUD DE CONTRATOS\05. GIRAS TÉCNICAS\DOCUMENTOS PRECONTRACTUALES\"/>
    </mc:Choice>
  </mc:AlternateContent>
  <xr:revisionPtr revIDLastSave="0" documentId="13_ncr:1_{FF4CCFA3-E49F-4544-BFCC-423422CA487A}" xr6:coauthVersionLast="47" xr6:coauthVersionMax="47" xr10:uidLastSave="{00000000-0000-0000-0000-000000000000}"/>
  <bookViews>
    <workbookView xWindow="-120" yWindow="-120" windowWidth="20730" windowHeight="11040" firstSheet="1" activeTab="1" xr2:uid="{FF38A806-671F-42D9-9D06-21D324530B22}"/>
  </bookViews>
  <sheets>
    <sheet name="FICHA 2995471" sheetId="17" r:id="rId1"/>
    <sheet name="FICHA 3339178" sheetId="15" r:id="rId2"/>
    <sheet name="FICHA 3171102" sheetId="18" r:id="rId3"/>
    <sheet name="FICHA 3230909" sheetId="16" r:id="rId4"/>
    <sheet name="FICHA 3170995" sheetId="14" r:id="rId5"/>
    <sheet name="FICHA 3313702" sheetId="12" r:id="rId6"/>
    <sheet name="FICHA 3245694" sheetId="20" r:id="rId7"/>
  </sheets>
  <definedNames>
    <definedName name="_xlnm._FilterDatabase" localSheetId="0" hidden="1">'FICHA 2995471'!$A$3:$K$29</definedName>
    <definedName name="_xlnm._FilterDatabase" localSheetId="4" hidden="1">'FICHA 3170995'!$G$1:$G$21</definedName>
    <definedName name="_xlnm._FilterDatabase" localSheetId="5" hidden="1">'FICHA 3313702'!$A$2:$J$22</definedName>
    <definedName name="_xlnm._FilterDatabase" localSheetId="1" hidden="1">'FICHA 3339178'!$A$3:$K$20</definedName>
    <definedName name="_xlnm.Print_Area" localSheetId="0">'FICHA 2995471'!$A$1:$K$37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2" i="20" l="1"/>
  <c r="M22" i="20"/>
  <c r="P21" i="20"/>
  <c r="Q21" i="20" s="1"/>
  <c r="L21" i="20"/>
  <c r="P20" i="20"/>
  <c r="Q20" i="20" s="1"/>
  <c r="P19" i="20"/>
  <c r="Q19" i="20" s="1"/>
  <c r="P18" i="20"/>
  <c r="Q18" i="20" s="1"/>
  <c r="P17" i="20"/>
  <c r="Q17" i="20" s="1"/>
  <c r="P16" i="20"/>
  <c r="Q16" i="20" s="1"/>
  <c r="P15" i="20"/>
  <c r="Q15" i="20" s="1"/>
  <c r="P14" i="20"/>
  <c r="Q14" i="20" s="1"/>
  <c r="P13" i="20"/>
  <c r="Q13" i="20" s="1"/>
  <c r="P12" i="20"/>
  <c r="Q12" i="20" s="1"/>
  <c r="P11" i="20"/>
  <c r="Q11" i="20" s="1"/>
  <c r="P10" i="20"/>
  <c r="Q10" i="20" s="1"/>
  <c r="P9" i="20"/>
  <c r="Q9" i="20" s="1"/>
  <c r="P8" i="20"/>
  <c r="Q8" i="20" s="1"/>
  <c r="P7" i="20"/>
  <c r="Q7" i="20" s="1"/>
  <c r="P6" i="20"/>
  <c r="Q6" i="20" s="1"/>
  <c r="P5" i="20"/>
  <c r="Q5" i="20" s="1"/>
  <c r="P4" i="20"/>
  <c r="Q4" i="20" s="1"/>
  <c r="Q22" i="20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<sst xmlns="http://schemas.openxmlformats.org/spreadsheetml/2006/main" count="281" uniqueCount="167">
  <si>
    <t>FECHA INICIO GIRA</t>
  </si>
  <si>
    <t>FECHA FIN GIRA</t>
  </si>
  <si>
    <t>PUNTO DE PARTIDA</t>
  </si>
  <si>
    <t>NOMBRE DEL CENTRO DE FORMACIÓN DELDESTINO A REALIZAR</t>
  </si>
  <si>
    <t>MUNICIPIO O DESTINO</t>
  </si>
  <si>
    <t>FECHA TENTATIVA</t>
  </si>
  <si>
    <t>HORA INICIO</t>
  </si>
  <si>
    <t>HORA FINAL</t>
  </si>
  <si>
    <t>CRONOGRAMA DE ACTIVIDADES A REALIZAR</t>
  </si>
  <si>
    <t>DESCRIPCIÓN DEL SERVICIO</t>
  </si>
  <si>
    <t>CRONOGRAMA DE ACTIVIDADES</t>
  </si>
  <si>
    <t>COMITÉ ESTRUCTURADOR</t>
  </si>
  <si>
    <t>NOMBRES</t>
  </si>
  <si>
    <t>FIRMA</t>
  </si>
  <si>
    <r>
      <t xml:space="preserve">PROYECTO: </t>
    </r>
    <r>
      <rPr>
        <sz val="11"/>
        <color rgb="FF000000"/>
        <rFont val="Arial"/>
        <family val="2"/>
      </rPr>
      <t xml:space="preserve">COMPONENTE TECNICO:  </t>
    </r>
  </si>
  <si>
    <t>CENTRO AGROINDUSTRIAL DEL META- SEDE LOS NARANJOS, GRANADA META</t>
  </si>
  <si>
    <t>Instructora Yazmin Rocio Espitia Mendez</t>
  </si>
  <si>
    <t>FUNZA, MOSQUERA - CUNDINAMARCA</t>
  </si>
  <si>
    <t>SAENZ FETY S.A.S                                                                                                                                                                                                                                                                                                                                                                                                                                                                                                 CBA CENTRO DE BIOTECNOLOGIA                                                                                                                                                                                                                                                                                                                                                                                                                                          AGROSAVIA - TIBAITATA</t>
  </si>
  <si>
    <t>CENTRO DE BIOTECNOLOGIA AGROPECUARIA</t>
  </si>
  <si>
    <t>ZIPAQUIRA, MOSQUERA, CHIQUINQUIRA Y ARBELAEZ</t>
  </si>
  <si>
    <t>Instructor Ada del Socorro Gomez Solano</t>
  </si>
  <si>
    <t>Instructor Amparo Lucia Vaca Garcia</t>
  </si>
  <si>
    <t>CENTRO DE FORMACION DEL SENA SEDE PUERTO GAITAN-META</t>
  </si>
  <si>
    <t>MOSQUERA</t>
  </si>
  <si>
    <t>Instructores Yenny Constanza Pérez Ávila y Dora Liliana Quiroga Clavijo</t>
  </si>
  <si>
    <t>CENTRO DE AGROINDUSTRIAL DEL META SEDE EL HACHON V/CIO META</t>
  </si>
  <si>
    <t>CENTRO DE SERVICIO Y GESTION EMPRESARIAL</t>
  </si>
  <si>
    <t>MEDELLIN</t>
  </si>
  <si>
    <t>Instructores Fredy Enrique Rojas Hernández, Marko Ándres Vargas Angel, Edna Samara Hernández</t>
  </si>
  <si>
    <t>CENTRO AGROINDUSTRIAL DEL META</t>
  </si>
  <si>
    <t>CENTRO AGROPECUARIO "LA GRANJA"</t>
  </si>
  <si>
    <t>ESPINAL                          AMBALEMA                   IBAGUE</t>
  </si>
  <si>
    <t>CENTRO AGROINDUSTRIAL DEL META - SEDE LOS NARANJOS, GRANADA META</t>
  </si>
  <si>
    <t xml:space="preserve">Fredy Enrique Rojas Hernández
</t>
  </si>
  <si>
    <t xml:space="preserve">Yenny Constanza Pérez Avila 
</t>
  </si>
  <si>
    <t>Flaminio Rolando Castro Pérez</t>
  </si>
  <si>
    <r>
      <t xml:space="preserve">PROYECTO: </t>
    </r>
    <r>
      <rPr>
        <sz val="12"/>
        <color rgb="FF000000"/>
        <rFont val="Calibri"/>
        <family val="2"/>
      </rPr>
      <t xml:space="preserve">COMPONENTE TECNICO:  </t>
    </r>
  </si>
  <si>
    <t>ADA DEL SOCORRO GOMEZ SOLANO</t>
  </si>
  <si>
    <r>
      <rPr>
        <b/>
        <sz val="12"/>
        <color theme="1"/>
        <rFont val="Calibri"/>
        <family val="2"/>
      </rPr>
      <t xml:space="preserve">Transporte intermunicipal terrestre: </t>
    </r>
    <r>
      <rPr>
        <sz val="12"/>
        <color theme="1"/>
        <rFont val="Calibri"/>
        <family val="2"/>
      </rPr>
      <t>Salida de Granada, Meta (Parque central)  -  Llegada al Centro de biotecnologia animal CGR: Laboratorio de Reproducción animal</t>
    </r>
    <r>
      <rPr>
        <i/>
        <sz val="12"/>
        <color theme="1"/>
        <rFont val="Calibri"/>
        <family val="2"/>
      </rPr>
      <t xml:space="preserve"> (Km 2 Vía a Tibitó, Hacienda La Primorosa en Zipaquirá, Cundinamarca).</t>
    </r>
  </si>
  <si>
    <r>
      <rPr>
        <b/>
        <sz val="12"/>
        <color theme="1"/>
        <rFont val="Calibri"/>
        <family val="2"/>
      </rPr>
      <t>Suministro de desayuno</t>
    </r>
    <r>
      <rPr>
        <sz val="12"/>
        <color theme="1"/>
        <rFont val="Calibri"/>
        <family val="2"/>
      </rPr>
      <t xml:space="preserve"> (proteína 250 gr - carbohidratos 200 gr -  acompañado de bebida fría o caliente 12 oz).  (25 unidades).
NOTA:  Los  desayunos deben ser suministrados por carretera. </t>
    </r>
  </si>
  <si>
    <r>
      <rPr>
        <b/>
        <sz val="12"/>
        <rFont val="Calibri"/>
        <family val="2"/>
      </rPr>
      <t xml:space="preserve">Suministro de almuerzo </t>
    </r>
    <r>
      <rPr>
        <sz val="12"/>
        <rFont val="Calibri"/>
        <family val="2"/>
      </rPr>
      <t xml:space="preserve">(Proteína animal 250 gr - carbohidratos 150 gr - leguiminosas  150  gr - ensalada  150  gr acompañado  de  jugo  de  fruta  natural  12  oz). (25) unidades.
NOTA:  Los  almuerzo deben ser llevados al lugar de la visita:  Centro de biotecnologia animal CGR: Laboratorio de Reproducción animal </t>
    </r>
    <r>
      <rPr>
        <i/>
        <sz val="12"/>
        <rFont val="Calibri"/>
        <family val="2"/>
      </rPr>
      <t>(Km 2 Vía a Tibitó, Hacienda La Primorosa en Zipaquirá, Cundinamarca).</t>
    </r>
  </si>
  <si>
    <r>
      <rPr>
        <b/>
        <sz val="12"/>
        <color theme="1"/>
        <rFont val="Calibri"/>
        <family val="2"/>
      </rPr>
      <t xml:space="preserve">Transporte especial terrestre: </t>
    </r>
    <r>
      <rPr>
        <sz val="12"/>
        <color theme="1"/>
        <rFont val="Calibri"/>
        <family val="2"/>
      </rPr>
      <t xml:space="preserve">Salida del  Centro de biotecnologia animal CGR: Laboratorio de Reproducción animal </t>
    </r>
    <r>
      <rPr>
        <i/>
        <sz val="12"/>
        <color theme="1"/>
        <rFont val="Calibri"/>
        <family val="2"/>
      </rPr>
      <t>(Km 2 Vía a Tibitó, Hacienda La Primorosa en Zipaquirá, Cundinamarca) - Llegada al</t>
    </r>
    <r>
      <rPr>
        <sz val="12"/>
        <color theme="1"/>
        <rFont val="Calibri"/>
        <family val="2"/>
      </rPr>
      <t xml:space="preserve">  Centro de Biotecnologia Agropecuaria Mosquera</t>
    </r>
    <r>
      <rPr>
        <i/>
        <sz val="12"/>
        <color theme="1"/>
        <rFont val="Calibri"/>
        <family val="2"/>
      </rPr>
      <t xml:space="preserve"> (Av. Troncal de Occidente No. 20 - 85 en Mosquera, Cundinamarca).</t>
    </r>
  </si>
  <si>
    <r>
      <rPr>
        <b/>
        <sz val="12"/>
        <color theme="1"/>
        <rFont val="Calibri"/>
        <family val="2"/>
      </rPr>
      <t>Transporte especial terrestre:</t>
    </r>
    <r>
      <rPr>
        <sz val="12"/>
        <color theme="1"/>
        <rFont val="Calibri"/>
        <family val="2"/>
      </rPr>
      <t xml:space="preserve"> Salida del Centro de Biotecnologia Agropecuaria Mosquera </t>
    </r>
    <r>
      <rPr>
        <i/>
        <sz val="12"/>
        <color theme="1"/>
        <rFont val="Calibri"/>
        <family val="2"/>
      </rPr>
      <t>(Av. Troncal de Occidente No. 20 - 85 en Mosquera, Cundinamarca)</t>
    </r>
    <r>
      <rPr>
        <sz val="12"/>
        <color theme="1"/>
        <rFont val="Calibri"/>
        <family val="2"/>
      </rPr>
      <t xml:space="preserve"> - Llegada al Hotel</t>
    </r>
  </si>
  <si>
    <r>
      <rPr>
        <b/>
        <sz val="12"/>
        <rFont val="Calibri"/>
        <family val="2"/>
      </rPr>
      <t xml:space="preserve">Llegada al hotel para acomodación: </t>
    </r>
    <r>
      <rPr>
        <sz val="12"/>
        <rFont val="Calibri"/>
        <family val="2"/>
      </rPr>
      <t xml:space="preserve">Alojamiento en hotel tres estrellas acomadacion múltiple. (25 aprendices). </t>
    </r>
  </si>
  <si>
    <r>
      <rPr>
        <b/>
        <sz val="12"/>
        <rFont val="Calibri"/>
        <family val="2"/>
      </rPr>
      <t>Suministro de cena en el hotel</t>
    </r>
    <r>
      <rPr>
        <sz val="12"/>
        <rFont val="Calibri"/>
        <family val="2"/>
      </rPr>
      <t xml:space="preserve"> (Proteína animal 250 gr - carbohidratos 15 gr - leguiminosas 150 gr - ensalada 150 gr acompañado de jugo de fruta natural 12 oz).  (25 unidades)</t>
    </r>
  </si>
  <si>
    <r>
      <rPr>
        <b/>
        <sz val="12"/>
        <color theme="1"/>
        <rFont val="Calibri"/>
        <family val="2"/>
      </rPr>
      <t xml:space="preserve">Transporte especial terrestre: </t>
    </r>
    <r>
      <rPr>
        <sz val="12"/>
        <color theme="1"/>
        <rFont val="Calibri"/>
        <family val="2"/>
      </rPr>
      <t xml:space="preserve">Salida del hotel - Llegada a la Hacienda casa de lata </t>
    </r>
    <r>
      <rPr>
        <i/>
        <sz val="12"/>
        <color theme="1"/>
        <rFont val="Calibri"/>
        <family val="2"/>
      </rPr>
      <t>(Chiquiquira-Boyaca, Vereda Córdoba Bajo).</t>
    </r>
  </si>
  <si>
    <r>
      <rPr>
        <b/>
        <sz val="12"/>
        <rFont val="Calibri"/>
        <family val="2"/>
      </rPr>
      <t xml:space="preserve">Suministro de desayuno </t>
    </r>
    <r>
      <rPr>
        <sz val="12"/>
        <rFont val="Calibri"/>
        <family val="2"/>
      </rPr>
      <t xml:space="preserve">(proteína 250 gr - carbohidratos 200 gr -  acompañado de bebida fría o caliente 12 oz). ( 25 unidades). 
NOTA:  Los  desayunos deben ser llevados al lugar de la visita: Hacienda casa de lata </t>
    </r>
    <r>
      <rPr>
        <i/>
        <sz val="12"/>
        <rFont val="Calibri"/>
        <family val="2"/>
      </rPr>
      <t>(Chiquiquira-Boyaca, Vereda Córdoba Bajo).</t>
    </r>
  </si>
  <si>
    <r>
      <rPr>
        <b/>
        <sz val="12"/>
        <color theme="1"/>
        <rFont val="Calibri"/>
        <family val="2"/>
      </rPr>
      <t>Suministro de almuerzo</t>
    </r>
    <r>
      <rPr>
        <sz val="12"/>
        <color theme="1"/>
        <rFont val="Calibri"/>
        <family val="2"/>
      </rPr>
      <t xml:space="preserve"> (Proteína animal 250 gr - carbohidratos 150 gr - leguiminosas  150  gr - ensalada  150  gr acompañado  de  jugo  de  fruta  natural  12  oz). (25 unidades).
NOTA:  Los  almuerzo deben ser llevados al lugar de la visita: Hacienda casa de lata </t>
    </r>
    <r>
      <rPr>
        <i/>
        <sz val="12"/>
        <color theme="1"/>
        <rFont val="Calibri"/>
        <family val="2"/>
      </rPr>
      <t>(Chiquiquira-Boyaca, Vereda Córdoba Bajo).</t>
    </r>
  </si>
  <si>
    <r>
      <rPr>
        <b/>
        <sz val="12"/>
        <rFont val="Calibri"/>
        <family val="2"/>
      </rPr>
      <t xml:space="preserve">Transporte intermunicipal terrestre: </t>
    </r>
    <r>
      <rPr>
        <sz val="12"/>
        <rFont val="Calibri"/>
        <family val="2"/>
      </rPr>
      <t xml:space="preserve">Salida del Rancho Ovino </t>
    </r>
    <r>
      <rPr>
        <i/>
        <sz val="12"/>
        <rFont val="Calibri"/>
        <family val="2"/>
      </rPr>
      <t>(la 40, Finca La 40, Arbeláez, Cundinamarca)</t>
    </r>
    <r>
      <rPr>
        <sz val="12"/>
        <rFont val="Calibri"/>
        <family val="2"/>
      </rPr>
      <t xml:space="preserve"> - Llegada a Granada, Meta </t>
    </r>
    <r>
      <rPr>
        <i/>
        <sz val="12"/>
        <rFont val="Calibri"/>
        <family val="2"/>
      </rPr>
      <t>(Parque central).</t>
    </r>
  </si>
  <si>
    <r>
      <rPr>
        <b/>
        <sz val="12"/>
        <rFont val="Calibri"/>
        <family val="2"/>
      </rPr>
      <t xml:space="preserve">Suministro de cena por carretera </t>
    </r>
    <r>
      <rPr>
        <sz val="12"/>
        <rFont val="Calibri"/>
        <family val="2"/>
      </rPr>
      <t>(Proteína animal 250 gr - carbohidratos 15 gr - leguiminosas 150 gr - ensalada 150 gr acompañado de jugo de fruta natural 12 oz) ( 25 unidades).</t>
    </r>
  </si>
  <si>
    <r>
      <rPr>
        <b/>
        <sz val="11"/>
        <color theme="1"/>
        <rFont val="Arial"/>
        <family val="2"/>
      </rPr>
      <t xml:space="preserve">Suministro de almuerzo </t>
    </r>
    <r>
      <rPr>
        <sz val="11"/>
        <color theme="1"/>
        <rFont val="Arial"/>
        <family val="2"/>
      </rPr>
      <t xml:space="preserve">(Proteína animal 250 gr - carbohidratos 150 gr - leguiminosas  150  gr - ensalada  150  gr acompañado  de  jugo  de  fruta  natural  12  oz) (23 unidades).
NOTA:  Los  almuerzo deben ser llevados al lugar de la visita: Centro de  Bitecnología Agropecuaria  </t>
    </r>
    <r>
      <rPr>
        <i/>
        <sz val="11"/>
        <color theme="1"/>
        <rFont val="Arial"/>
        <family val="2"/>
      </rPr>
      <t>(Kilometro 7 vía Bogotá Mosquera, Cundinamarca).</t>
    </r>
  </si>
  <si>
    <r>
      <rPr>
        <b/>
        <sz val="11"/>
        <rFont val="Arial"/>
        <family val="2"/>
      </rPr>
      <t>Transporte especial terrestre:</t>
    </r>
    <r>
      <rPr>
        <sz val="11"/>
        <rFont val="Arial"/>
        <family val="2"/>
      </rPr>
      <t xml:space="preserve"> Salida del Centro de  Bitecnología Agropecuaria </t>
    </r>
    <r>
      <rPr>
        <i/>
        <sz val="11"/>
        <rFont val="Arial"/>
        <family val="2"/>
      </rPr>
      <t xml:space="preserve"> (Kilometro 7 vía Bogotá Mosquera, Cundinamarca)</t>
    </r>
    <r>
      <rPr>
        <sz val="11"/>
        <rFont val="Arial"/>
        <family val="2"/>
      </rPr>
      <t xml:space="preserve"> al Hotel. </t>
    </r>
  </si>
  <si>
    <r>
      <rPr>
        <b/>
        <sz val="11"/>
        <color theme="1"/>
        <rFont val="Arial"/>
        <family val="2"/>
      </rPr>
      <t xml:space="preserve">Llegada al hotel para acomodación: </t>
    </r>
    <r>
      <rPr>
        <sz val="11"/>
        <color theme="1"/>
        <rFont val="Arial"/>
        <family val="2"/>
      </rPr>
      <t xml:space="preserve">Alojamiento en hotel tres estrellas acomadacion múltiple. </t>
    </r>
    <r>
      <rPr>
        <sz val="11"/>
        <rFont val="Arial"/>
        <family val="2"/>
      </rPr>
      <t>(23 aprendices).</t>
    </r>
    <r>
      <rPr>
        <sz val="11"/>
        <color rgb="FFFF0000"/>
        <rFont val="Arial"/>
        <family val="2"/>
      </rPr>
      <t xml:space="preserve"> </t>
    </r>
  </si>
  <si>
    <r>
      <rPr>
        <b/>
        <sz val="11"/>
        <color theme="1"/>
        <rFont val="Arial"/>
        <family val="2"/>
      </rPr>
      <t>Suministro de desayuno en el hotel</t>
    </r>
    <r>
      <rPr>
        <sz val="11"/>
        <color theme="1"/>
        <rFont val="Arial"/>
        <family val="2"/>
      </rPr>
      <t xml:space="preserve"> (proteína 250 gr - carbohidratos 200 gr -  acompañado de bebida fría o caliente 12 oz) (23 unidades).
</t>
    </r>
  </si>
  <si>
    <r>
      <rPr>
        <b/>
        <sz val="11"/>
        <color theme="1"/>
        <rFont val="Arial"/>
        <family val="2"/>
      </rPr>
      <t>Transporte especial terrestre:</t>
    </r>
    <r>
      <rPr>
        <sz val="11"/>
        <color theme="1"/>
        <rFont val="Arial"/>
        <family val="2"/>
      </rPr>
      <t xml:space="preserve"> Salida del hotel - Llegada al Centro de  Bitecnología Agropecuaria </t>
    </r>
    <r>
      <rPr>
        <i/>
        <sz val="11"/>
        <color theme="1"/>
        <rFont val="Arial"/>
        <family val="2"/>
      </rPr>
      <t>(Kilometro 7 vía Bogotá Mosquera, Cundinamarca).</t>
    </r>
  </si>
  <si>
    <r>
      <rPr>
        <b/>
        <sz val="11"/>
        <color theme="1"/>
        <rFont val="Arial"/>
        <family val="2"/>
      </rPr>
      <t>Transporte intermunicipal terrestre:</t>
    </r>
    <r>
      <rPr>
        <sz val="11"/>
        <color theme="1"/>
        <rFont val="Arial"/>
        <family val="2"/>
      </rPr>
      <t xml:space="preserve"> Salida del Centro de  Bitecnología Agropecuaria</t>
    </r>
    <r>
      <rPr>
        <i/>
        <sz val="11"/>
        <color theme="1"/>
        <rFont val="Arial"/>
        <family val="2"/>
      </rPr>
      <t xml:space="preserve"> (Kilometro 7 vía Bogotá Mosquera, Cundinamarca)</t>
    </r>
    <r>
      <rPr>
        <sz val="11"/>
        <color theme="1"/>
        <rFont val="Arial"/>
        <family val="2"/>
      </rPr>
      <t xml:space="preserve"> Llegada al Centro de formación CAM sede El Hachon </t>
    </r>
    <r>
      <rPr>
        <i/>
        <sz val="11"/>
        <color theme="1"/>
        <rFont val="Arial"/>
        <family val="2"/>
      </rPr>
      <t>(Km 12 Vía Villavicencio -Puerto López).</t>
    </r>
  </si>
  <si>
    <r>
      <rPr>
        <b/>
        <sz val="11"/>
        <rFont val="Arial"/>
        <family val="2"/>
      </rPr>
      <t>Suministro de cena por carretera</t>
    </r>
    <r>
      <rPr>
        <sz val="11"/>
        <rFont val="Arial"/>
        <family val="2"/>
      </rPr>
      <t xml:space="preserve"> (Proteína animal 250 gr - carbohidratos 15 gr - leguiminosas 150 gr - ensalada 150 gr acompañado de jugo de fruta natural 12 oz). (23 aprendices).
</t>
    </r>
  </si>
  <si>
    <r>
      <rPr>
        <b/>
        <sz val="11"/>
        <color theme="1"/>
        <rFont val="Arial"/>
        <family val="2"/>
      </rPr>
      <t xml:space="preserve">Transporte intermunicipal terrestre: </t>
    </r>
    <r>
      <rPr>
        <sz val="11"/>
        <color theme="1"/>
        <rFont val="Arial"/>
        <family val="2"/>
      </rPr>
      <t>Salida del Centro Agroindustrial del Meta sede El Hachon</t>
    </r>
    <r>
      <rPr>
        <i/>
        <sz val="11"/>
        <color theme="1"/>
        <rFont val="Arial"/>
        <family val="2"/>
      </rPr>
      <t xml:space="preserve"> (Km 12 Vía Villavicencio - Puerto López)</t>
    </r>
    <r>
      <rPr>
        <sz val="11"/>
        <color theme="1"/>
        <rFont val="Arial"/>
        <family val="2"/>
      </rPr>
      <t xml:space="preserve"> - Llegada al hotel del municipio de Mosquera. </t>
    </r>
  </si>
  <si>
    <r>
      <rPr>
        <b/>
        <sz val="11"/>
        <color theme="1"/>
        <rFont val="Arial"/>
        <family val="2"/>
      </rPr>
      <t xml:space="preserve">Suministro de cena en el hotel </t>
    </r>
    <r>
      <rPr>
        <sz val="11"/>
        <color theme="1"/>
        <rFont val="Arial"/>
        <family val="2"/>
      </rPr>
      <t>(Proteína animal 250 gr - carbohidratos 15 gr - leguiminosas 150 gr - ensalada 150 gr acompañado de jugo de fruta natural 12 oz) (23 unidades).</t>
    </r>
  </si>
  <si>
    <r>
      <rPr>
        <b/>
        <sz val="11"/>
        <rFont val="Arial"/>
        <family val="2"/>
      </rPr>
      <t xml:space="preserve">Suministro de almuerzo </t>
    </r>
    <r>
      <rPr>
        <sz val="11"/>
        <rFont val="Arial"/>
        <family val="2"/>
      </rPr>
      <t xml:space="preserve">(Proteína animal 250 gr - carbohidratos 150 gr - leguiminosas  150  gr - ensalada  150  gr acompañado  de  jugo  de  fruta  natural  12  oz). (23 unidades).
NOTA:  Los  almuerzo deben ser llevados al lugar de la visita: Centro de  Bitecnología Agropecuaria </t>
    </r>
    <r>
      <rPr>
        <i/>
        <sz val="11"/>
        <rFont val="Arial"/>
        <family val="2"/>
      </rPr>
      <t>(Kilometro 7 vía Bogotá Mosquera, Cundinamarca).</t>
    </r>
  </si>
  <si>
    <r>
      <rPr>
        <b/>
        <sz val="12"/>
        <color theme="1"/>
        <rFont val="Calibri"/>
        <family val="2"/>
      </rPr>
      <t>Transporte intermunicipal terrestre:</t>
    </r>
    <r>
      <rPr>
        <sz val="12"/>
        <color theme="1"/>
        <rFont val="Calibri"/>
        <family val="2"/>
      </rPr>
      <t xml:space="preserve"> Salida de las instalaciones del Centro de Industria y Servicios del Meta  </t>
    </r>
    <r>
      <rPr>
        <i/>
        <sz val="12"/>
        <color theme="1"/>
        <rFont val="Calibri"/>
        <family val="2"/>
      </rPr>
      <t>(Cra 48-6-40 Guayuriba Villavicencio)</t>
    </r>
    <r>
      <rPr>
        <sz val="12"/>
        <color theme="1"/>
        <rFont val="Calibri"/>
        <family val="2"/>
      </rPr>
      <t xml:space="preserve"> - Llegada al Centro Agropecuario La Granja </t>
    </r>
    <r>
      <rPr>
        <i/>
        <sz val="12"/>
        <color theme="1"/>
        <rFont val="Calibri"/>
        <family val="2"/>
      </rPr>
      <t>(Km.  5 Vía Espinal  Espinal).</t>
    </r>
  </si>
  <si>
    <r>
      <rPr>
        <b/>
        <sz val="12"/>
        <color theme="1"/>
        <rFont val="Calibri"/>
        <family val="2"/>
      </rPr>
      <t>Suministro de desayuno</t>
    </r>
    <r>
      <rPr>
        <sz val="12"/>
        <color theme="1"/>
        <rFont val="Calibri"/>
        <family val="2"/>
      </rPr>
      <t xml:space="preserve"> (proteína 250 gr - carbohidratos 200 gr -  acompañado de bebida fría o caliente 12 oz). (26 unidades).
</t>
    </r>
    <r>
      <rPr>
        <sz val="12"/>
        <rFont val="Calibri"/>
        <family val="2"/>
      </rPr>
      <t xml:space="preserve">NOTA:  Los  desayunos deben ser suministrados por carretera. </t>
    </r>
  </si>
  <si>
    <r>
      <rPr>
        <b/>
        <sz val="12"/>
        <color theme="1"/>
        <rFont val="Calibri"/>
        <family val="2"/>
      </rPr>
      <t>Suministro de almuerzo</t>
    </r>
    <r>
      <rPr>
        <sz val="12"/>
        <color theme="1"/>
        <rFont val="Calibri"/>
        <family val="2"/>
      </rPr>
      <t xml:space="preserve"> (Proteína animal 250 gr - carbohidratos 150 gr - leguiminosas  150  gr - ensalada  150  gr acompañado  de  jugo  de  fruta  natural  12  oz). (</t>
    </r>
    <r>
      <rPr>
        <sz val="12"/>
        <rFont val="Calibri"/>
        <family val="2"/>
      </rPr>
      <t>26 unidades).</t>
    </r>
    <r>
      <rPr>
        <sz val="12"/>
        <color theme="1"/>
        <rFont val="Calibri"/>
        <family val="2"/>
      </rPr>
      <t xml:space="preserve">
NOTA:  Los  almuerzo deben ser llevados al lugar de la visita.</t>
    </r>
  </si>
  <si>
    <r>
      <rPr>
        <b/>
        <sz val="12"/>
        <color theme="1"/>
        <rFont val="Calibri"/>
        <family val="2"/>
      </rPr>
      <t>Transporte especial terrestre:</t>
    </r>
    <r>
      <rPr>
        <sz val="12"/>
        <color theme="1"/>
        <rFont val="Calibri"/>
        <family val="2"/>
      </rPr>
      <t xml:space="preserve"> Salida del Centro Agropecuario La Granja </t>
    </r>
    <r>
      <rPr>
        <i/>
        <sz val="12"/>
        <color theme="1"/>
        <rFont val="Calibri"/>
        <family val="2"/>
      </rPr>
      <t xml:space="preserve">(Kilómetro 5, Vía al Espinal) </t>
    </r>
    <r>
      <rPr>
        <sz val="12"/>
        <color theme="1"/>
        <rFont val="Calibri"/>
        <family val="2"/>
      </rPr>
      <t>al Hotel.</t>
    </r>
  </si>
  <si>
    <r>
      <rPr>
        <b/>
        <sz val="12"/>
        <color theme="1"/>
        <rFont val="Calibri"/>
        <family val="2"/>
      </rPr>
      <t xml:space="preserve">Llegada al hotel para acomodación: </t>
    </r>
    <r>
      <rPr>
        <sz val="12"/>
        <color theme="1"/>
        <rFont val="Calibri"/>
        <family val="2"/>
      </rPr>
      <t>Alojamiento en hotel tres estrellas acomadacion múltiple. ( 26 aprendices).</t>
    </r>
    <r>
      <rPr>
        <sz val="12"/>
        <color rgb="FFFF0000"/>
        <rFont val="Calibri"/>
        <family val="2"/>
      </rPr>
      <t xml:space="preserve"> </t>
    </r>
  </si>
  <si>
    <r>
      <rPr>
        <b/>
        <sz val="12"/>
        <color theme="1"/>
        <rFont val="Calibri"/>
        <family val="2"/>
      </rPr>
      <t xml:space="preserve">Suministro de cena en el hotel </t>
    </r>
    <r>
      <rPr>
        <sz val="12"/>
        <color theme="1"/>
        <rFont val="Calibri"/>
        <family val="2"/>
      </rPr>
      <t xml:space="preserve">(Proteína animal 250 gr - carbohidratos 15 gr - leguiminosas 150 gr - ensalada 150 gr acompañado de jugo de fruta natural 12 oz). (26 unidades). </t>
    </r>
  </si>
  <si>
    <r>
      <rPr>
        <b/>
        <sz val="12"/>
        <color theme="1"/>
        <rFont val="Calibri"/>
        <family val="2"/>
      </rPr>
      <t>Transporte especial terrestre:</t>
    </r>
    <r>
      <rPr>
        <sz val="12"/>
        <color theme="1"/>
        <rFont val="Calibri"/>
        <family val="2"/>
      </rPr>
      <t xml:space="preserve"> Salida del hotel - Llegada a la hacienda Pajonales Represa La Violanta</t>
    </r>
    <r>
      <rPr>
        <i/>
        <sz val="12"/>
        <color theme="1"/>
        <rFont val="Calibri"/>
        <family val="2"/>
      </rPr>
      <t xml:space="preserve"> (Municipio de Ambalema, Tolima).</t>
    </r>
  </si>
  <si>
    <r>
      <rPr>
        <b/>
        <sz val="12"/>
        <color theme="1"/>
        <rFont val="Calibri"/>
        <family val="2"/>
      </rPr>
      <t>Suministro de desayuno</t>
    </r>
    <r>
      <rPr>
        <sz val="12"/>
        <color theme="1"/>
        <rFont val="Calibri"/>
        <family val="2"/>
      </rPr>
      <t xml:space="preserve"> (proteína 250 gr - carbohidratos 200 gr - acompañado de bebida fría o caliente 12 oz). (26 unidades).    
NOTA:  Los  desayunos deben ser suministrados por carretera. </t>
    </r>
  </si>
  <si>
    <r>
      <rPr>
        <b/>
        <sz val="12"/>
        <color theme="1"/>
        <rFont val="Calibri"/>
        <family val="2"/>
      </rPr>
      <t>Transporte especial terrestre:</t>
    </r>
    <r>
      <rPr>
        <sz val="12"/>
        <color theme="1"/>
        <rFont val="Calibri"/>
        <family val="2"/>
      </rPr>
      <t xml:space="preserve"> Salida de la  hacienda Pajonales Represa La Violanta </t>
    </r>
    <r>
      <rPr>
        <i/>
        <sz val="12"/>
        <color theme="1"/>
        <rFont val="Calibri"/>
        <family val="2"/>
      </rPr>
      <t>(Municipio de Ambalema, Tolima) - Llegada al</t>
    </r>
    <r>
      <rPr>
        <sz val="12"/>
        <color theme="1"/>
        <rFont val="Calibri"/>
        <family val="2"/>
      </rPr>
      <t xml:space="preserve"> Hotel</t>
    </r>
  </si>
  <si>
    <r>
      <rPr>
        <b/>
        <sz val="12"/>
        <color theme="1"/>
        <rFont val="Calibri"/>
        <family val="2"/>
      </rPr>
      <t xml:space="preserve">Llegada al hotel para acomodación: </t>
    </r>
    <r>
      <rPr>
        <sz val="12"/>
        <color theme="1"/>
        <rFont val="Calibri"/>
        <family val="2"/>
      </rPr>
      <t>Alojamiento en hotel tres estrellas acomadacion múltiple. (26 aprendices).</t>
    </r>
  </si>
  <si>
    <r>
      <rPr>
        <b/>
        <sz val="12"/>
        <color theme="1"/>
        <rFont val="Calibri"/>
        <family val="2"/>
      </rPr>
      <t xml:space="preserve">Suministro de cena en el hotel </t>
    </r>
    <r>
      <rPr>
        <sz val="12"/>
        <color theme="1"/>
        <rFont val="Calibri"/>
        <family val="2"/>
      </rPr>
      <t>(Proteína animal 250 gr - carbohidratos 15 gr - leguiminosas 150 gr - ensalada 150 gr acompañado de jugo de fruta natural 12 oz) (</t>
    </r>
    <r>
      <rPr>
        <sz val="12"/>
        <rFont val="Calibri"/>
        <family val="2"/>
      </rPr>
      <t xml:space="preserve">26 unidades). </t>
    </r>
  </si>
  <si>
    <r>
      <rPr>
        <b/>
        <sz val="12"/>
        <color theme="1"/>
        <rFont val="Calibri"/>
        <family val="2"/>
      </rPr>
      <t xml:space="preserve">Transporte especial: </t>
    </r>
    <r>
      <rPr>
        <sz val="12"/>
        <color theme="1"/>
        <rFont val="Calibri"/>
        <family val="2"/>
      </rPr>
      <t xml:space="preserve">Salida del hotel - Llegada al Centro de El escobal Ibague </t>
    </r>
    <r>
      <rPr>
        <i/>
        <sz val="12"/>
        <color theme="1"/>
        <rFont val="Calibri"/>
        <family val="2"/>
      </rPr>
      <t xml:space="preserve">(HACIENDA EL ESCOBAL, CR 19 SUR #156 - 27, Ibagué, Tolima). </t>
    </r>
  </si>
  <si>
    <r>
      <rPr>
        <b/>
        <sz val="12"/>
        <color theme="1"/>
        <rFont val="Calibri"/>
        <family val="2"/>
      </rPr>
      <t>Suministro de desayuno</t>
    </r>
    <r>
      <rPr>
        <sz val="12"/>
        <color theme="1"/>
        <rFont val="Calibri"/>
        <family val="2"/>
      </rPr>
      <t xml:space="preserve"> (proteína 250 gr - carbohidratos 200 gr -  acompañado de bebida fría o caliente 12 oz).  (26 unidades).
NOTA:  Los  desayunos deben ser suministrados por carretera. </t>
    </r>
  </si>
  <si>
    <r>
      <rPr>
        <b/>
        <sz val="12"/>
        <color theme="1"/>
        <rFont val="Calibri"/>
        <family val="2"/>
      </rPr>
      <t>Suministro de almuerzo</t>
    </r>
    <r>
      <rPr>
        <sz val="12"/>
        <color theme="1"/>
        <rFont val="Calibri"/>
        <family val="2"/>
      </rPr>
      <t xml:space="preserve"> (Proteína animal 250 gr - carbohidratos 150 gr - leguiminosas  150  gr - ensalada  150  gr acompañado  de  jugo  de  fruta  natural  12  oz). (26 unidades).
NOTA:  Los  almuerzo deben ser llevados al lugar de la visita: Centro de El escobal Ibague </t>
    </r>
    <r>
      <rPr>
        <i/>
        <sz val="12"/>
        <color theme="1"/>
        <rFont val="Calibri"/>
        <family val="2"/>
      </rPr>
      <t>(HACIENDA EL ESCOBAL, CR 19 SUR #156 - 27, Ibagué, Tolima).</t>
    </r>
  </si>
  <si>
    <r>
      <rPr>
        <b/>
        <sz val="12"/>
        <color theme="1"/>
        <rFont val="Calibri"/>
        <family val="2"/>
      </rPr>
      <t>Transporte intermunicipal terrestre:</t>
    </r>
    <r>
      <rPr>
        <sz val="12"/>
        <color theme="1"/>
        <rFont val="Calibri"/>
        <family val="2"/>
      </rPr>
      <t xml:space="preserve"> Salida del Centro de  El escobal Ibague </t>
    </r>
    <r>
      <rPr>
        <i/>
        <sz val="12"/>
        <color theme="1"/>
        <rFont val="Calibri"/>
        <family val="2"/>
      </rPr>
      <t xml:space="preserve">(HACIENDA EL ESCOBAL, CR 19 SUR #156 - 27, Ibagué, Tolima) </t>
    </r>
    <r>
      <rPr>
        <sz val="12"/>
        <color theme="1"/>
        <rFont val="Calibri"/>
        <family val="2"/>
      </rPr>
      <t xml:space="preserve"> - Llegada al Centro de Industria y Servicios del Meta </t>
    </r>
    <r>
      <rPr>
        <i/>
        <sz val="12"/>
        <color theme="1"/>
        <rFont val="Calibri"/>
        <family val="2"/>
      </rPr>
      <t>(Cra 48-6-40 Guayuriba Villavicencio).</t>
    </r>
  </si>
  <si>
    <r>
      <rPr>
        <b/>
        <sz val="12"/>
        <color theme="1"/>
        <rFont val="Calibri"/>
        <family val="2"/>
      </rPr>
      <t>Suministro de cena por carretera</t>
    </r>
    <r>
      <rPr>
        <sz val="12"/>
        <color theme="1"/>
        <rFont val="Calibri"/>
        <family val="2"/>
      </rPr>
      <t xml:space="preserve"> (Proteína animal 250 gr - carbohidratos 15 gr - leguiminosas 150 gr - ensalada 150 gr acompañado de jugo de fruta natural 12 oz). (26 unidades). </t>
    </r>
  </si>
  <si>
    <r>
      <rPr>
        <b/>
        <sz val="12"/>
        <color theme="1"/>
        <rFont val="Calibri"/>
        <family val="2"/>
      </rPr>
      <t xml:space="preserve">Transporte intermunicipal terrestre: </t>
    </r>
    <r>
      <rPr>
        <sz val="12"/>
        <color theme="1"/>
        <rFont val="Calibri"/>
        <family val="2"/>
      </rPr>
      <t xml:space="preserve">Salida del Centro de Industria y Servicios del Meta Sede Puerto Gaitán </t>
    </r>
    <r>
      <rPr>
        <i/>
        <sz val="12"/>
        <color theme="1"/>
        <rFont val="Calibri"/>
        <family val="2"/>
      </rPr>
      <t xml:space="preserve"> (Barrio las Margaritas-Puerto Gaitán)</t>
    </r>
    <r>
      <rPr>
        <sz val="12"/>
        <color theme="1"/>
        <rFont val="Calibri"/>
        <family val="2"/>
      </rPr>
      <t xml:space="preserve"> - Llegada al hotel del municipio de Mosquera.</t>
    </r>
  </si>
  <si>
    <r>
      <rPr>
        <b/>
        <sz val="12"/>
        <color theme="1"/>
        <rFont val="Calibri"/>
        <family val="2"/>
      </rPr>
      <t>Transporte especial terrestre: Salida</t>
    </r>
    <r>
      <rPr>
        <sz val="12"/>
        <color theme="1"/>
        <rFont val="Calibri"/>
        <family val="2"/>
      </rPr>
      <t xml:space="preserve"> del hotel al Centro de  Bitecnología Agropecuaria </t>
    </r>
    <r>
      <rPr>
        <i/>
        <sz val="12"/>
        <color theme="1"/>
        <rFont val="Calibri"/>
        <family val="2"/>
      </rPr>
      <t>(Kilometro 7 vía Bogotá Mosquera, Cundinamarca).</t>
    </r>
  </si>
  <si>
    <r>
      <rPr>
        <b/>
        <sz val="12"/>
        <rFont val="Calibri"/>
        <family val="2"/>
      </rPr>
      <t xml:space="preserve">Transporte especial terrestre: Salida </t>
    </r>
    <r>
      <rPr>
        <sz val="12"/>
        <rFont val="Calibri"/>
        <family val="2"/>
      </rPr>
      <t xml:space="preserve">del Centro de  Bitecnología Agropecuaria </t>
    </r>
    <r>
      <rPr>
        <i/>
        <sz val="12"/>
        <rFont val="Calibri"/>
        <family val="2"/>
      </rPr>
      <t xml:space="preserve">(Kilometro 7 vía Bogotá Mosquera, Cundinamarca) </t>
    </r>
    <r>
      <rPr>
        <sz val="12"/>
        <rFont val="Calibri"/>
        <family val="2"/>
      </rPr>
      <t xml:space="preserve">- Llegada al Hotel. </t>
    </r>
  </si>
  <si>
    <r>
      <rPr>
        <b/>
        <sz val="12"/>
        <color theme="1"/>
        <rFont val="Calibri"/>
        <family val="2"/>
      </rPr>
      <t xml:space="preserve">Transporte especial terrestre: </t>
    </r>
    <r>
      <rPr>
        <sz val="12"/>
        <color theme="1"/>
        <rFont val="Calibri"/>
        <family val="2"/>
      </rPr>
      <t xml:space="preserve">Salida del hotel - Llegada al Centro de  Bitecnología Agropecuaria </t>
    </r>
    <r>
      <rPr>
        <i/>
        <sz val="12"/>
        <color theme="1"/>
        <rFont val="Calibri"/>
        <family val="2"/>
      </rPr>
      <t>(Kilometro 7 vía Bogotá Mosquera, Cundinamarca).</t>
    </r>
  </si>
  <si>
    <r>
      <rPr>
        <b/>
        <sz val="12"/>
        <color theme="1"/>
        <rFont val="Calibri"/>
        <family val="2"/>
      </rPr>
      <t xml:space="preserve">Transporte intermunicipal terrestre: </t>
    </r>
    <r>
      <rPr>
        <sz val="12"/>
        <color theme="1"/>
        <rFont val="Calibri"/>
        <family val="2"/>
      </rPr>
      <t xml:space="preserve">Salida del Centro de  Bitecnología Agropecuaria  </t>
    </r>
    <r>
      <rPr>
        <i/>
        <sz val="12"/>
        <color theme="1"/>
        <rFont val="Calibri"/>
        <family val="2"/>
      </rPr>
      <t>(Kilometro 7 vía Bogotá Mosquera, Cundinamarca</t>
    </r>
    <r>
      <rPr>
        <sz val="12"/>
        <color theme="1"/>
        <rFont val="Calibri"/>
        <family val="2"/>
      </rPr>
      <t>) - Llegada al Centro de Industria y Servicios del Meta Sede Puerto Gaitán</t>
    </r>
    <r>
      <rPr>
        <i/>
        <sz val="12"/>
        <color theme="1"/>
        <rFont val="Calibri"/>
        <family val="2"/>
      </rPr>
      <t xml:space="preserve"> (Barrio las Margaritas-Puerto Gaitán).</t>
    </r>
  </si>
  <si>
    <r>
      <rPr>
        <b/>
        <sz val="9"/>
        <color theme="1"/>
        <rFont val="Calibri"/>
        <family val="2"/>
      </rPr>
      <t xml:space="preserve">Transporte intermunicipal terrestre: </t>
    </r>
    <r>
      <rPr>
        <sz val="9"/>
        <color theme="1"/>
        <rFont val="Calibri"/>
        <family val="2"/>
      </rPr>
      <t xml:space="preserve">Salida del Centro de Industria y Servicios del Meta </t>
    </r>
    <r>
      <rPr>
        <i/>
        <sz val="9"/>
        <color theme="1"/>
        <rFont val="Calibri"/>
        <family val="2"/>
      </rPr>
      <t>(Cra 48-6-40 Guayuriba Villavicencio)</t>
    </r>
    <r>
      <rPr>
        <sz val="9"/>
        <color theme="1"/>
        <rFont val="Calibri"/>
        <family val="2"/>
      </rPr>
      <t xml:space="preserve"> - Llegada al hotel del municipio de Medellin, Antioquía. </t>
    </r>
    <r>
      <rPr>
        <sz val="9"/>
        <color rgb="FFFF0000"/>
        <rFont val="Calibri"/>
        <family val="2"/>
      </rPr>
      <t xml:space="preserve">
</t>
    </r>
  </si>
  <si>
    <r>
      <rPr>
        <b/>
        <sz val="9"/>
        <color theme="1"/>
        <rFont val="Calibri"/>
        <family val="2"/>
      </rPr>
      <t>Transporte especial terrestre:</t>
    </r>
    <r>
      <rPr>
        <sz val="9"/>
        <color theme="1"/>
        <rFont val="Calibri"/>
        <family val="2"/>
      </rPr>
      <t xml:space="preserve"> Salida del hotel - Llegada al Centro de Servicios y Gestión Empresarial </t>
    </r>
    <r>
      <rPr>
        <i/>
        <sz val="9"/>
        <color theme="1"/>
        <rFont val="Calibri"/>
        <family val="2"/>
      </rPr>
      <t>(Complejo Centra</t>
    </r>
    <r>
      <rPr>
        <i/>
        <sz val="9"/>
        <color theme="1" tint="4.9989318521683403E-2"/>
        <rFont val="Calibri"/>
        <family val="2"/>
      </rPr>
      <t>l, Cra. 57 #51-83</t>
    </r>
    <r>
      <rPr>
        <i/>
        <sz val="9"/>
        <color theme="1"/>
        <rFont val="Calibri"/>
        <family val="2"/>
      </rPr>
      <t>, La Candelaria, Medellín).</t>
    </r>
  </si>
  <si>
    <r>
      <rPr>
        <b/>
        <sz val="9"/>
        <rFont val="Calibri"/>
        <family val="2"/>
      </rPr>
      <t>Transporte especial</t>
    </r>
    <r>
      <rPr>
        <sz val="9"/>
        <rFont val="Calibri"/>
        <family val="2"/>
      </rPr>
      <t xml:space="preserve">: Salida del Centro de Servicios y Gestión Empresarial </t>
    </r>
    <r>
      <rPr>
        <i/>
        <sz val="9"/>
        <rFont val="Calibri"/>
        <family val="2"/>
      </rPr>
      <t xml:space="preserve">(Complejo Central, Cra. 57 #51-83, La Candelaria, Medellín) </t>
    </r>
    <r>
      <rPr>
        <sz val="9"/>
        <rFont val="Calibri"/>
        <family val="2"/>
      </rPr>
      <t xml:space="preserve">- Llegada al Hotel. </t>
    </r>
  </si>
  <si>
    <r>
      <rPr>
        <b/>
        <sz val="9"/>
        <color theme="1"/>
        <rFont val="Calibri"/>
        <family val="2"/>
      </rPr>
      <t>Transporte especial terrestre:</t>
    </r>
    <r>
      <rPr>
        <sz val="9"/>
        <color theme="1"/>
        <rFont val="Calibri"/>
        <family val="2"/>
      </rPr>
      <t xml:space="preserve"> Salida del hotel - Llegada al HUB de innovación SENA </t>
    </r>
    <r>
      <rPr>
        <i/>
        <sz val="9"/>
        <color theme="1"/>
        <rFont val="Calibri"/>
        <family val="2"/>
      </rPr>
      <t>(Cra 44 #31-34, La Candelaria, Medellín).</t>
    </r>
  </si>
  <si>
    <r>
      <rPr>
        <b/>
        <sz val="9"/>
        <color theme="1"/>
        <rFont val="Calibri"/>
        <family val="2"/>
      </rPr>
      <t>Transporte especial terrestre:</t>
    </r>
    <r>
      <rPr>
        <sz val="9"/>
        <color theme="1"/>
        <rFont val="Calibri"/>
        <family val="2"/>
      </rPr>
      <t xml:space="preserve"> Salida del HUB de innovación SENA </t>
    </r>
    <r>
      <rPr>
        <i/>
        <sz val="9"/>
        <color theme="1"/>
        <rFont val="Calibri"/>
        <family val="2"/>
      </rPr>
      <t>(Cra 44 #31-34, La Candelaria, Medellín)</t>
    </r>
    <r>
      <rPr>
        <sz val="9"/>
        <color theme="1"/>
        <rFont val="Calibri"/>
        <family val="2"/>
      </rPr>
      <t xml:space="preserve"> - Llegada al Tecnoparque SENA nodo Medellín </t>
    </r>
    <r>
      <rPr>
        <i/>
        <sz val="9"/>
        <color theme="1"/>
        <rFont val="Calibri"/>
        <family val="2"/>
      </rPr>
      <t>(Tecnoparque, Cra. 46 #56-11 # 56, La Candelaria, Medellín).</t>
    </r>
  </si>
  <si>
    <r>
      <rPr>
        <b/>
        <sz val="9"/>
        <rFont val="Calibri"/>
        <family val="2"/>
      </rPr>
      <t>Transporte especial terrestre:</t>
    </r>
    <r>
      <rPr>
        <sz val="9"/>
        <rFont val="Calibri"/>
        <family val="2"/>
      </rPr>
      <t xml:space="preserve"> Salida del Tecnoparque SENA nodo Medellín </t>
    </r>
    <r>
      <rPr>
        <i/>
        <sz val="9"/>
        <rFont val="Calibri"/>
        <family val="2"/>
      </rPr>
      <t xml:space="preserve">(Tecnoparque, Cra. 46 #56-11 # 56, La Candelaria, Medellín) </t>
    </r>
    <r>
      <rPr>
        <sz val="9"/>
        <rFont val="Calibri"/>
        <family val="2"/>
      </rPr>
      <t xml:space="preserve">- Llegada al Hotel. </t>
    </r>
  </si>
  <si>
    <r>
      <rPr>
        <b/>
        <sz val="9"/>
        <color theme="1"/>
        <rFont val="Calibri"/>
        <family val="2"/>
      </rPr>
      <t>Transporte especial terrestre:</t>
    </r>
    <r>
      <rPr>
        <sz val="9"/>
        <color theme="1"/>
        <rFont val="Calibri"/>
        <family val="2"/>
      </rPr>
      <t xml:space="preserve"> Salida del hotel - Llegada al TecnoParque Nodo Rionegro </t>
    </r>
    <r>
      <rPr>
        <i/>
        <sz val="9"/>
        <color theme="1"/>
        <rFont val="Calibri"/>
        <family val="2"/>
      </rPr>
      <t>(Zona Franca de Rionegro, Rionegro, Antioquia).</t>
    </r>
  </si>
  <si>
    <r>
      <rPr>
        <b/>
        <sz val="9"/>
        <rFont val="Calibri"/>
        <family val="2"/>
      </rPr>
      <t xml:space="preserve">Transporte especial terrestre: Salida </t>
    </r>
    <r>
      <rPr>
        <sz val="9"/>
        <rFont val="Calibri"/>
        <family val="2"/>
      </rPr>
      <t>del TecnoParque Nodo Rionegro</t>
    </r>
    <r>
      <rPr>
        <i/>
        <sz val="9"/>
        <rFont val="Calibri"/>
        <family val="2"/>
      </rPr>
      <t xml:space="preserve"> (Zona Franca de Rionegro, Rionegro) </t>
    </r>
    <r>
      <rPr>
        <sz val="9"/>
        <rFont val="Calibri"/>
        <family val="2"/>
      </rPr>
      <t xml:space="preserve">llegada al Hotel. </t>
    </r>
  </si>
  <si>
    <r>
      <rPr>
        <b/>
        <sz val="9"/>
        <color theme="1"/>
        <rFont val="Calibri"/>
        <family val="2"/>
      </rPr>
      <t xml:space="preserve">Transporte intermunicipal terrestre: </t>
    </r>
    <r>
      <rPr>
        <sz val="9"/>
        <color theme="1"/>
        <rFont val="Calibri"/>
        <family val="2"/>
      </rPr>
      <t>Salida de las instalaciones del hospedaje municipio de Medellín - Llegada al  Centro de Industria y Servicios del Meta (</t>
    </r>
    <r>
      <rPr>
        <i/>
        <sz val="9"/>
        <color theme="1"/>
        <rFont val="Calibri"/>
        <family val="2"/>
      </rPr>
      <t>Cra 48-6-40 Guayuriba Villavicencio).</t>
    </r>
  </si>
  <si>
    <r>
      <rPr>
        <b/>
        <sz val="12"/>
        <color theme="1"/>
        <rFont val="Calibri"/>
        <family val="2"/>
      </rPr>
      <t xml:space="preserve">Suministro de almuerzo </t>
    </r>
    <r>
      <rPr>
        <sz val="12"/>
        <color theme="1"/>
        <rFont val="Calibri"/>
        <family val="2"/>
      </rPr>
      <t xml:space="preserve">(Proteína animal 250 gr - carbohidratos 150 gr - leguiminosas  150  gr - ensalada  150  gr acompañado  de  jugo  de  fruta  natural  12  oz). (26 unidades).
NOTA:  Los  almuerzo deben ser llevados al lugar de la visita: hacienda Pajonales Represa La Violanta </t>
    </r>
    <r>
      <rPr>
        <i/>
        <sz val="12"/>
        <color theme="1"/>
        <rFont val="Calibri"/>
        <family val="2"/>
      </rPr>
      <t>(Municipio de Ambalema, Tolima).</t>
    </r>
  </si>
  <si>
    <t xml:space="preserve">GINO VARGAS ANGEL
</t>
  </si>
  <si>
    <t>Amparo Lucia Vaca Garcia</t>
  </si>
  <si>
    <t>Yazmin Rocio Espitia Mendez</t>
  </si>
  <si>
    <t>TOTAL</t>
  </si>
  <si>
    <t>VLR REF MERCADO VALOR TOTAL</t>
  </si>
  <si>
    <t>CANTIDAD</t>
  </si>
  <si>
    <t>CO1. SERVITRANSTUR</t>
  </si>
  <si>
    <t>VALOR UNITARIO</t>
  </si>
  <si>
    <t>VALOR TOTAL</t>
  </si>
  <si>
    <t>CO4. EXCURSIONES NUEVO HORIZONTE</t>
  </si>
  <si>
    <t>ANALISIS Y DESARROLLO DE SOFTWARE</t>
  </si>
  <si>
    <t>PROMEDIO VALOR UNITARIO</t>
  </si>
  <si>
    <t>PRODUCCIÓN GANADERA</t>
  </si>
  <si>
    <t>GESTION DE EMPRESAS PECUARIAS</t>
  </si>
  <si>
    <r>
      <rPr>
        <b/>
        <sz val="9"/>
        <rFont val="Calibri"/>
        <family val="2"/>
      </rPr>
      <t xml:space="preserve">Suministro de desayuno </t>
    </r>
    <r>
      <rPr>
        <sz val="9"/>
        <rFont val="Calibri"/>
        <family val="2"/>
      </rPr>
      <t xml:space="preserve">(proteína 250 gr - carbohidratos 200 gr -  acompañado de bebida fría o caliente 12 oz).  (16 unidades).
NOTA:  Los  desayunos deben ser suministrados por carretera. </t>
    </r>
  </si>
  <si>
    <r>
      <rPr>
        <b/>
        <sz val="9"/>
        <rFont val="Calibri"/>
        <family val="2"/>
      </rPr>
      <t>Suministro de almuerzo</t>
    </r>
    <r>
      <rPr>
        <sz val="9"/>
        <rFont val="Calibri"/>
        <family val="2"/>
      </rPr>
      <t xml:space="preserve"> (Proteína animal 250 gr - carbohidratos 150 gr - leguiminosas  150  gr - ensalada  150  gr acompañado  de  jugo  de  fruta  natural  12  oz). (16 unidades).
NOTA:  Los  almuerzo deben ser suministrados por carretera</t>
    </r>
  </si>
  <si>
    <r>
      <rPr>
        <b/>
        <sz val="9"/>
        <rFont val="Calibri"/>
        <family val="2"/>
      </rPr>
      <t>Llegada al hotel para acomodación:</t>
    </r>
    <r>
      <rPr>
        <sz val="9"/>
        <rFont val="Calibri"/>
        <family val="2"/>
      </rPr>
      <t xml:space="preserve"> Alojamiento en hotel tres estrellas (mínimo) acomodación múltiple. (16 aprendices)</t>
    </r>
  </si>
  <si>
    <r>
      <rPr>
        <b/>
        <sz val="9"/>
        <rFont val="Calibri"/>
        <family val="2"/>
      </rPr>
      <t>Suministro de cena en el hotel</t>
    </r>
    <r>
      <rPr>
        <sz val="9"/>
        <rFont val="Calibri"/>
        <family val="2"/>
      </rPr>
      <t xml:space="preserve"> (Proteína animal 250 gr - carbohidratos 15 gr - leguminosas 150 gr - ensalada 150 gr acompañado de jugo de fruta natural 12 oz).  (16 unidades)</t>
    </r>
  </si>
  <si>
    <r>
      <rPr>
        <b/>
        <sz val="9"/>
        <rFont val="Calibri"/>
        <family val="2"/>
      </rPr>
      <t xml:space="preserve">Suministro de desayuno en el hotel </t>
    </r>
    <r>
      <rPr>
        <sz val="9"/>
        <rFont val="Calibri"/>
        <family val="2"/>
      </rPr>
      <t xml:space="preserve">(proteína 250 gr - carbohidratos 200 gr -  acompañado de bebida fría o caliente 12 oz). (16 unidades).
</t>
    </r>
  </si>
  <si>
    <r>
      <rPr>
        <b/>
        <sz val="9"/>
        <color theme="1"/>
        <rFont val="Calibri"/>
        <family val="2"/>
      </rPr>
      <t xml:space="preserve">Suministro de almuerzo </t>
    </r>
    <r>
      <rPr>
        <sz val="9"/>
        <color theme="1"/>
        <rFont val="Calibri"/>
        <family val="2"/>
      </rPr>
      <t xml:space="preserve">(Proteína animal 250 gr - carbohidratos 150 gr - leguminosas  150  gr - ensalada  150  gr acompañado  de  jugo  de  fruta  natural  12  oz). (16 unidades).
NOTA:  Los  almuerzo deben ser llevados al lugar de la visita: Centro de Servicios y Gestión Empresarial </t>
    </r>
    <r>
      <rPr>
        <i/>
        <sz val="9"/>
        <color theme="1"/>
        <rFont val="Calibri"/>
        <family val="2"/>
      </rPr>
      <t>(Complejo Central, Cra. 57 #51-83, La Candelaria, Medellín).</t>
    </r>
  </si>
  <si>
    <r>
      <rPr>
        <b/>
        <sz val="9"/>
        <color theme="1"/>
        <rFont val="Calibri"/>
        <family val="2"/>
      </rPr>
      <t xml:space="preserve">Suministro de cena en el hotel </t>
    </r>
    <r>
      <rPr>
        <sz val="9"/>
        <color theme="1"/>
        <rFont val="Calibri"/>
        <family val="2"/>
      </rPr>
      <t>(Proteína animal 250 gr - carbohidratos 15 gr - leguminosas 150 gr - ensalada 150 gr acompañado de jugo de fruta natural 12 oz).  (16 unidades).</t>
    </r>
  </si>
  <si>
    <r>
      <rPr>
        <b/>
        <sz val="9"/>
        <color theme="1"/>
        <rFont val="Calibri"/>
        <family val="2"/>
      </rPr>
      <t xml:space="preserve">Suministro de cena en el hotel </t>
    </r>
    <r>
      <rPr>
        <sz val="9"/>
        <color theme="1"/>
        <rFont val="Calibri"/>
        <family val="2"/>
      </rPr>
      <t>(Proteína animal 250 gr - carbohidratos 15 gr - leguminosas 150 gr - ensalada 150 gr acompañado de jugo de fruta natural 12 oz). (16 unidades).</t>
    </r>
  </si>
  <si>
    <r>
      <rPr>
        <b/>
        <sz val="9"/>
        <rFont val="Calibri"/>
        <family val="2"/>
      </rPr>
      <t xml:space="preserve">Suministro de desayuno en el hotel </t>
    </r>
    <r>
      <rPr>
        <sz val="9"/>
        <rFont val="Calibri"/>
        <family val="2"/>
      </rPr>
      <t xml:space="preserve">(proteína 250 gr - carbohidratos 200 gr -  acompañado de bebida fría o caliente 12 oz).  (16 unidades).
</t>
    </r>
  </si>
  <si>
    <r>
      <rPr>
        <b/>
        <sz val="9"/>
        <color theme="1"/>
        <rFont val="Calibri"/>
        <family val="2"/>
      </rPr>
      <t>Suministro de almuerzo en el hotel</t>
    </r>
    <r>
      <rPr>
        <sz val="9"/>
        <color theme="1"/>
        <rFont val="Calibri"/>
        <family val="2"/>
      </rPr>
      <t xml:space="preserve"> (Proteína animal 250 gr - carbohidratos 150 gr - leguminosas  150  gr - ensalada  150  gr acompañado  de  jugo  de  fruta  natural  12  oz). (16 unidades).
</t>
    </r>
  </si>
  <si>
    <r>
      <rPr>
        <b/>
        <sz val="9"/>
        <color theme="1"/>
        <rFont val="Calibri"/>
        <family val="2"/>
      </rPr>
      <t xml:space="preserve">Suministro de cena en el hotel </t>
    </r>
    <r>
      <rPr>
        <sz val="9"/>
        <color theme="1"/>
        <rFont val="Calibri"/>
        <family val="2"/>
      </rPr>
      <t>(Proteína animal 250 gr - carbohidratos 15 gr - leguminosas 150 gr - ensalada 150 gr acompañado de jugo de fruta natural 12 oz).  (16 unidades)</t>
    </r>
  </si>
  <si>
    <t>SERVICIOS</t>
  </si>
  <si>
    <r>
      <rPr>
        <b/>
        <sz val="12"/>
        <rFont val="Calibri"/>
        <family val="2"/>
      </rPr>
      <t>Suministro de desayuno</t>
    </r>
    <r>
      <rPr>
        <sz val="12"/>
        <rFont val="Calibri"/>
        <family val="2"/>
      </rPr>
      <t xml:space="preserve"> (proteína 250 gr - carbohidratos 200 gr -  acompañado de bebida fría o caliente 12 oz).  (13 unidades).
NOTA:  Los  desayunos deben ser suministrados por carretera. </t>
    </r>
  </si>
  <si>
    <r>
      <rPr>
        <b/>
        <sz val="12"/>
        <rFont val="Calibri"/>
        <family val="2"/>
      </rPr>
      <t xml:space="preserve">Suministro de almuerzo </t>
    </r>
    <r>
      <rPr>
        <sz val="12"/>
        <rFont val="Calibri"/>
        <family val="2"/>
      </rPr>
      <t>(Proteína animal 250 gr - carbohidratos 150 gr - leguiminosas  150  gr - ensalada  150  gr acompañado  de  jugo  de  fruta  natural  12  oz). (13 unidades).
NOTA:  Los  almuerzo deben ser suministrados por carretera</t>
    </r>
  </si>
  <si>
    <r>
      <rPr>
        <b/>
        <sz val="12"/>
        <rFont val="Calibri"/>
        <family val="2"/>
      </rPr>
      <t xml:space="preserve">Llegada al hotel para acomodación: </t>
    </r>
    <r>
      <rPr>
        <sz val="12"/>
        <rFont val="Calibri"/>
        <family val="2"/>
      </rPr>
      <t xml:space="preserve">Alojamiento en hotel tres estrellas acomadacion múltiple. (13 aprendices). </t>
    </r>
  </si>
  <si>
    <r>
      <rPr>
        <b/>
        <sz val="12"/>
        <rFont val="Calibri"/>
        <family val="2"/>
      </rPr>
      <t xml:space="preserve">Suministro de cena en el hotel </t>
    </r>
    <r>
      <rPr>
        <sz val="12"/>
        <rFont val="Calibri"/>
        <family val="2"/>
      </rPr>
      <t>(Proteína animal 250 gr - carbohidratos 15 gr - leguiminosas 150 gr - ensalada 150 gr acompañado de jugo de fruta natural 12 oz).  (13 unidades).</t>
    </r>
  </si>
  <si>
    <r>
      <rPr>
        <b/>
        <sz val="12"/>
        <rFont val="Calibri"/>
        <family val="2"/>
      </rPr>
      <t>Suministro de desayuno en el hotel</t>
    </r>
    <r>
      <rPr>
        <sz val="12"/>
        <rFont val="Calibri"/>
        <family val="2"/>
      </rPr>
      <t xml:space="preserve"> (proteína 250 gr - carbohidratos 200 gr -  acompañado de bebida fría o caliente 12 oz).  (13 Unidades).
</t>
    </r>
  </si>
  <si>
    <r>
      <rPr>
        <b/>
        <sz val="12"/>
        <color theme="1"/>
        <rFont val="Calibri"/>
        <family val="2"/>
      </rPr>
      <t>Suministro de almuerzo</t>
    </r>
    <r>
      <rPr>
        <sz val="12"/>
        <color theme="1"/>
        <rFont val="Calibri"/>
        <family val="2"/>
      </rPr>
      <t xml:space="preserve"> (Proteína animal 250 gr - carbohidratos 150 gr - leguiminosas  150  gr - ensalada  150  gr acompañado  de  jugo  de  fruta  natural  12  oz). (13 unidades).
NOTA:  Los  almuerzo deben ser llevados al lugar de la visita: Centro de Bitecnología Agropecuaria </t>
    </r>
    <r>
      <rPr>
        <i/>
        <sz val="12"/>
        <color theme="1"/>
        <rFont val="Calibri"/>
        <family val="2"/>
      </rPr>
      <t>(Kilometro 7 vía Bogotá Mosquera, Cundinamarca).</t>
    </r>
  </si>
  <si>
    <r>
      <rPr>
        <b/>
        <sz val="12"/>
        <rFont val="Calibri"/>
        <family val="2"/>
      </rPr>
      <t>Suministro de cena en el hotel</t>
    </r>
    <r>
      <rPr>
        <sz val="12"/>
        <rFont val="Calibri"/>
        <family val="2"/>
      </rPr>
      <t xml:space="preserve"> (Proteína animal 250 gr - carbohidratos 15 gr - leguiminosas 150 gr - ensalada 150 gr acompañado de jugo de fruta natural 12 oz).  (13 unidades).</t>
    </r>
  </si>
  <si>
    <r>
      <rPr>
        <b/>
        <sz val="12"/>
        <rFont val="Calibri"/>
        <family val="2"/>
      </rPr>
      <t>Suministro de almuerzo</t>
    </r>
    <r>
      <rPr>
        <sz val="12"/>
        <rFont val="Calibri"/>
        <family val="2"/>
      </rPr>
      <t xml:space="preserve"> (Proteína animal 250 gr - carbohidratos 150 gr - leguiminosas  150  gr - ensalada  150  gr acompañado  de  jugo  de  fruta  natural  12  oz). (13 unidades).
NOTA:  Los  almuerzo deben ser llevados al lugar de la visita:  Centro de  Bitecnología Agropecuaria </t>
    </r>
    <r>
      <rPr>
        <i/>
        <sz val="12"/>
        <rFont val="Calibri"/>
        <family val="2"/>
      </rPr>
      <t>(Kilometro 7 vía Bogotá Mosquera, Cundinamarca).</t>
    </r>
  </si>
  <si>
    <r>
      <rPr>
        <b/>
        <sz val="12"/>
        <rFont val="Calibri"/>
        <family val="2"/>
      </rPr>
      <t xml:space="preserve">Suministro de cena por carretera </t>
    </r>
    <r>
      <rPr>
        <sz val="12"/>
        <rFont val="Calibri"/>
        <family val="2"/>
      </rPr>
      <t xml:space="preserve">(Proteína animal 250 gr - carbohidratos 15 gr - leguiminosas 150 gr - ensalada 150 gr acompañado de jugo de fruta natural 12 oz). (13 unidades).
</t>
    </r>
  </si>
  <si>
    <r>
      <rPr>
        <b/>
        <sz val="11"/>
        <rFont val="Arial"/>
        <family val="2"/>
      </rPr>
      <t xml:space="preserve">Suministro de desayuno por carretera </t>
    </r>
    <r>
      <rPr>
        <sz val="11"/>
        <rFont val="Arial"/>
        <family val="2"/>
      </rPr>
      <t xml:space="preserve">(proteína 250 gr - carbohidratos 200 gr -  acompañado de bebida fría o caliente 12 oz)  (23 Unidades).
</t>
    </r>
  </si>
  <si>
    <r>
      <rPr>
        <b/>
        <sz val="10"/>
        <color theme="1"/>
        <rFont val="Calibri"/>
        <family val="2"/>
      </rPr>
      <t xml:space="preserve">Transporte Intermunicipal terrestre: </t>
    </r>
    <r>
      <rPr>
        <sz val="10"/>
        <color theme="1"/>
        <rFont val="Calibri"/>
        <family val="2"/>
      </rPr>
      <t xml:space="preserve">Salida de Granada, Meta </t>
    </r>
    <r>
      <rPr>
        <i/>
        <sz val="10"/>
        <color theme="1"/>
        <rFont val="Calibri"/>
        <family val="2"/>
      </rPr>
      <t xml:space="preserve">(Parque central) </t>
    </r>
    <r>
      <rPr>
        <sz val="10"/>
        <color theme="1"/>
        <rFont val="Calibri"/>
        <family val="2"/>
      </rPr>
      <t xml:space="preserve">- Llegada al Sáenz Fety S.A.S - Centro Logístico </t>
    </r>
    <r>
      <rPr>
        <i/>
        <sz val="10"/>
        <color theme="1"/>
        <rFont val="Calibri"/>
        <family val="2"/>
      </rPr>
      <t>(Km 1.5 Vía Funza – Siberia, Parque Industrial San Diego, Bodega C3. Funza, Cundinamarca).</t>
    </r>
  </si>
  <si>
    <r>
      <rPr>
        <b/>
        <sz val="10"/>
        <color theme="1"/>
        <rFont val="Calibri"/>
        <family val="2"/>
      </rPr>
      <t xml:space="preserve">Suministro de desayuno </t>
    </r>
    <r>
      <rPr>
        <sz val="10"/>
        <color theme="1"/>
        <rFont val="Calibri"/>
        <family val="2"/>
      </rPr>
      <t>(proteína 250 gr - carbohidratos 200 gr -  acompañado de bebida fría o caliente 12 oz) (14) unidades.
NOTA:  Los  desayunos deben ser suministrados por carretera.</t>
    </r>
  </si>
  <si>
    <r>
      <rPr>
        <b/>
        <sz val="10"/>
        <color theme="1"/>
        <rFont val="Calibri"/>
        <family val="2"/>
      </rPr>
      <t xml:space="preserve">Suministro de almuerzo </t>
    </r>
    <r>
      <rPr>
        <sz val="10"/>
        <color theme="1"/>
        <rFont val="Calibri"/>
        <family val="2"/>
      </rPr>
      <t>(Proteína animal 250 gr - carbohidratos 150 gr - leguiminosas  150  gr - ensalada  150  gr acompañado  de  jugo  de  fruta  natural  12  oz). (14 unidades).
NOTA:  Los  almuerzo deben ser suministrados por carretera.</t>
    </r>
  </si>
  <si>
    <r>
      <rPr>
        <b/>
        <sz val="10"/>
        <color theme="1"/>
        <rFont val="Calibri"/>
        <family val="2"/>
      </rPr>
      <t>Transporte especial:</t>
    </r>
    <r>
      <rPr>
        <sz val="10"/>
        <color theme="1"/>
        <rFont val="Calibri"/>
        <family val="2"/>
      </rPr>
      <t xml:space="preserve"> Salida Sáenz Fety S.A.S - Centro Logístico </t>
    </r>
    <r>
      <rPr>
        <i/>
        <sz val="10"/>
        <color theme="1"/>
        <rFont val="Calibri"/>
        <family val="2"/>
      </rPr>
      <t xml:space="preserve">(Km 1.5 Vía Funza – Siberia, Parque Industrial San Diego, Bodega C3. Funza, Cundinamarca) </t>
    </r>
    <r>
      <rPr>
        <sz val="10"/>
        <color theme="1"/>
        <rFont val="Calibri"/>
        <family val="2"/>
      </rPr>
      <t>- Llegada al Hotel.</t>
    </r>
  </si>
  <si>
    <r>
      <rPr>
        <b/>
        <sz val="10"/>
        <rFont val="Calibri"/>
        <family val="2"/>
      </rPr>
      <t xml:space="preserve">Llegada al hotel para acomodación: </t>
    </r>
    <r>
      <rPr>
        <sz val="10"/>
        <rFont val="Calibri"/>
        <family val="2"/>
      </rPr>
      <t xml:space="preserve">Alojamiento en hotel tres estrellas acomadacion múltiple. (14 aprendices).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</si>
  <si>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rPr>
        <b/>
        <sz val="10"/>
        <rFont val="Calibri"/>
        <family val="2"/>
      </rPr>
      <t>Suministro de cena en el hotel</t>
    </r>
    <r>
      <rPr>
        <sz val="10"/>
        <rFont val="Calibri"/>
        <family val="2"/>
      </rPr>
      <t xml:space="preserve"> (Proteína animal 250 gr - carbohidratos 15 gr - leguiminosas 150 gr - ensalada 150 gr acompañado de jugo de fruta natural 12 oz) (14 unidades).</t>
    </r>
  </si>
  <si>
    <r>
      <rPr>
        <b/>
        <sz val="10"/>
        <color theme="1"/>
        <rFont val="Calibri"/>
        <family val="2"/>
      </rPr>
      <t xml:space="preserve">Transporte especial:  </t>
    </r>
    <r>
      <rPr>
        <sz val="10"/>
        <color theme="1"/>
        <rFont val="Calibri"/>
        <family val="2"/>
      </rPr>
      <t xml:space="preserve">Salidad del hotel - Llegada  al Centro de Biotécnologia de Mosquera CBA </t>
    </r>
    <r>
      <rPr>
        <i/>
        <sz val="10"/>
        <color theme="1"/>
        <rFont val="Calibri"/>
        <family val="2"/>
      </rPr>
      <t xml:space="preserve">(Kilometro 7 vía Bogotá Mosquera, Cundinamarca).   </t>
    </r>
    <r>
      <rPr>
        <sz val="10"/>
        <color theme="1"/>
        <rFont val="Calibri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</si>
  <si>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rPr>
        <b/>
        <sz val="10"/>
        <rFont val="Calibri"/>
        <family val="2"/>
      </rPr>
      <t>Suministro de desayuno</t>
    </r>
    <r>
      <rPr>
        <sz val="10"/>
        <rFont val="Calibri"/>
        <family val="2"/>
      </rPr>
      <t xml:space="preserve"> (proteína 250 gr - carbohidratos 200 gr -  acompañado de bebida fría o caliente 12 oz).  (14 Unidades).
NOTA:  Los  desayunos deben ser suministrados por carretera.</t>
    </r>
  </si>
  <si>
    <r>
      <rPr>
        <b/>
        <sz val="10"/>
        <color theme="1"/>
        <rFont val="Calibri"/>
        <family val="2"/>
      </rPr>
      <t xml:space="preserve">Suministro de almuerzo </t>
    </r>
    <r>
      <rPr>
        <sz val="10"/>
        <color theme="1"/>
        <rFont val="Calibri"/>
        <family val="2"/>
      </rPr>
      <t xml:space="preserve">(Proteína animal 250 gr - carbohidratos 150 gr - leguiminosas  150  gr - ensalada  150  gr acompañado  de  jugo  de  fruta  natural  12  oz). (14 unidades).
NOTA:  Los  almuerzo deben ser llevados al lugar de la visita: Centro de Biotécnologia de Mosquera CBA </t>
    </r>
    <r>
      <rPr>
        <i/>
        <sz val="10"/>
        <color theme="1"/>
        <rFont val="Calibri"/>
        <family val="2"/>
      </rPr>
      <t xml:space="preserve">(Kilometro 7 vía Bogotá Mosquera, Cundinamarca). </t>
    </r>
    <r>
      <rPr>
        <sz val="10"/>
        <color theme="1"/>
        <rFont val="Calibri"/>
        <family val="2"/>
      </rPr>
      <t xml:space="preserve">     </t>
    </r>
  </si>
  <si>
    <r>
      <rPr>
        <b/>
        <sz val="10"/>
        <color theme="1"/>
        <rFont val="Calibri"/>
        <family val="2"/>
      </rPr>
      <t xml:space="preserve">Transporte especial: </t>
    </r>
    <r>
      <rPr>
        <sz val="10"/>
        <color theme="1"/>
        <rFont val="Calibri"/>
        <family val="2"/>
      </rPr>
      <t>Salidad del Centro de Biotécnologia de Mosquera CBA</t>
    </r>
    <r>
      <rPr>
        <i/>
        <sz val="10"/>
        <color theme="1"/>
        <rFont val="Calibri"/>
        <family val="2"/>
      </rPr>
      <t xml:space="preserve"> (Kilometro 7 vía Bogotá Mosquera, Cundinamarca) </t>
    </r>
    <r>
      <rPr>
        <sz val="10"/>
        <color theme="1"/>
        <rFont val="Calibri"/>
        <family val="2"/>
      </rPr>
      <t>- Llegada al hotel.</t>
    </r>
  </si>
  <si>
    <r>
      <rPr>
        <b/>
        <sz val="10"/>
        <rFont val="Calibri"/>
        <family val="2"/>
      </rPr>
      <t xml:space="preserve">Llegada al hotel para acomodación: </t>
    </r>
    <r>
      <rPr>
        <sz val="10"/>
        <rFont val="Calibri"/>
        <family val="2"/>
      </rPr>
      <t xml:space="preserve">Alojamiento en hotel tres estrellas acomadacion múltiple. (14 aprendices) </t>
    </r>
  </si>
  <si>
    <r>
      <rPr>
        <b/>
        <sz val="10"/>
        <rFont val="Calibri"/>
        <family val="2"/>
      </rPr>
      <t xml:space="preserve">Suministro de cena en el hotel </t>
    </r>
    <r>
      <rPr>
        <sz val="10"/>
        <rFont val="Calibri"/>
        <family val="2"/>
      </rPr>
      <t>(Proteína animal 250 gr - carbohidratos 15 gr - leguiminosas 150 gr - ensalada 150 gr acompañado de jugo de fruta natural 12 oz). (14 unidades).</t>
    </r>
  </si>
  <si>
    <r>
      <rPr>
        <b/>
        <sz val="10"/>
        <rFont val="Calibri"/>
        <family val="2"/>
      </rPr>
      <t xml:space="preserve">Transporte especial: </t>
    </r>
    <r>
      <rPr>
        <sz val="10"/>
        <rFont val="Calibri"/>
        <family val="2"/>
      </rPr>
      <t xml:space="preserve">Salidad del hotel - Llegada al Museo de Entomologico y Biblioteca Agropecuaria Nacional - AGROSAVIA - TIBAITATA </t>
    </r>
    <r>
      <rPr>
        <i/>
        <sz val="10"/>
        <rFont val="Calibri"/>
        <family val="2"/>
      </rPr>
      <t>(Km 14 Vía Mosquera - Bogotá).</t>
    </r>
  </si>
  <si>
    <r>
      <rPr>
        <b/>
        <sz val="10"/>
        <rFont val="Calibri"/>
        <family val="2"/>
      </rPr>
      <t>Suministro de desayuno</t>
    </r>
    <r>
      <rPr>
        <sz val="10"/>
        <rFont val="Calibri"/>
        <family val="2"/>
      </rPr>
      <t xml:space="preserve"> (proteína 250 gr - carbohidratos 200 gr -  acompañado de bebida fría o caliente 12 oz).  (14 unidades).
NOTA:  Los  desayunos deben ser llevados al lugar de la visita: Museo de Entomologico y Biblioteca Agropecuaria Nacional - AGROSAVIA - TIBAITATA </t>
    </r>
    <r>
      <rPr>
        <i/>
        <sz val="10"/>
        <rFont val="Calibri"/>
        <family val="2"/>
      </rPr>
      <t>(Km 14 Vía Mosquera - Bogotá).</t>
    </r>
  </si>
  <si>
    <r>
      <rPr>
        <b/>
        <sz val="10"/>
        <rFont val="Calibri"/>
        <family val="2"/>
      </rPr>
      <t>Suministro de almuerzo</t>
    </r>
    <r>
      <rPr>
        <sz val="10"/>
        <rFont val="Calibri"/>
        <family val="2"/>
      </rPr>
      <t xml:space="preserve"> (Proteína animal 250 gr - carbohidratos 150 gr - leguiminosas  150  gr - ensalada  150  gr acompañado  de  jugo  de  fruta  natural  12  oz). (14 unidades)
NOTA:  Los  almuerzo deben ser llevados al lugar de la visita: Museo de Entomologico y Biblioteca Agropecuaria Nacional - AGROSAVIA - TIBAITATA</t>
    </r>
    <r>
      <rPr>
        <i/>
        <sz val="10"/>
        <rFont val="Calibri"/>
        <family val="2"/>
      </rPr>
      <t xml:space="preserve"> (Km 14 Vía Mosquera - Bogotá).</t>
    </r>
  </si>
  <si>
    <r>
      <t xml:space="preserve">Transporte intermunicipal terrestre: </t>
    </r>
    <r>
      <rPr>
        <sz val="10"/>
        <rFont val="Calibri"/>
        <family val="2"/>
      </rPr>
      <t xml:space="preserve">Salida del Museo de Entomologico y Biblioteca Agropecuaria Nacional - AGROSAVIA - TIBAITATA </t>
    </r>
    <r>
      <rPr>
        <i/>
        <sz val="10"/>
        <rFont val="Calibri"/>
        <family val="2"/>
      </rPr>
      <t>(Km 14 Vía Mosquera - Bogotá) - Llegada a</t>
    </r>
    <r>
      <rPr>
        <sz val="10"/>
        <rFont val="Calibri"/>
        <family val="2"/>
      </rPr>
      <t xml:space="preserve"> Granada, Meta </t>
    </r>
    <r>
      <rPr>
        <i/>
        <sz val="10"/>
        <rFont val="Calibri"/>
        <family val="2"/>
      </rPr>
      <t>(Parque central)</t>
    </r>
    <r>
      <rPr>
        <b/>
        <sz val="10"/>
        <rFont val="Calibri"/>
        <family val="2"/>
      </rPr>
      <t>.</t>
    </r>
  </si>
  <si>
    <r>
      <rPr>
        <b/>
        <sz val="10"/>
        <rFont val="Calibri"/>
        <family val="2"/>
      </rPr>
      <t xml:space="preserve">Suministro de cena por carretera </t>
    </r>
    <r>
      <rPr>
        <sz val="10"/>
        <rFont val="Calibri"/>
        <family val="2"/>
      </rPr>
      <t>(Proteína animal 250 gr - carbohidratos 15 gr - leguiminosas 150 gr - ensalada 150 gr acompañado de jugo de fruta natural 12 oz). (14 unidades).</t>
    </r>
  </si>
  <si>
    <r>
      <t xml:space="preserve">PROYECTO: </t>
    </r>
    <r>
      <rPr>
        <sz val="10"/>
        <color rgb="FF000000"/>
        <rFont val="Calibri"/>
        <family val="2"/>
      </rPr>
      <t xml:space="preserve">COMPONENTE TECNICO:  </t>
    </r>
  </si>
  <si>
    <r>
      <rPr>
        <b/>
        <sz val="10"/>
        <color theme="1"/>
        <rFont val="Calibri"/>
        <family val="2"/>
      </rPr>
      <t>Transporte intermunicipal terrestre:</t>
    </r>
    <r>
      <rPr>
        <sz val="10"/>
        <color theme="1"/>
        <rFont val="Calibri"/>
        <family val="2"/>
      </rPr>
      <t xml:space="preserve"> Salida de Granada, Meta </t>
    </r>
    <r>
      <rPr>
        <i/>
        <sz val="10"/>
        <color theme="1"/>
        <rFont val="Calibri"/>
        <family val="2"/>
      </rPr>
      <t xml:space="preserve">(Parque Central) </t>
    </r>
    <r>
      <rPr>
        <sz val="10"/>
        <color theme="1"/>
        <rFont val="Calibri"/>
        <family val="2"/>
      </rPr>
      <t xml:space="preserve">- Llegada al Centro de biotecnologia animal CGR: Laboratorio de Reproducción animal </t>
    </r>
    <r>
      <rPr>
        <i/>
        <sz val="10"/>
        <color theme="1"/>
        <rFont val="Calibri"/>
        <family val="2"/>
      </rPr>
      <t>(Km 2 Vía a Tibitó, Hacienda La Primorosa en Zipaquirá, Cundinamarca).</t>
    </r>
  </si>
  <si>
    <r>
      <rPr>
        <b/>
        <sz val="10"/>
        <color theme="1"/>
        <rFont val="Calibri"/>
        <family val="2"/>
      </rPr>
      <t>Suministro de desayuno</t>
    </r>
    <r>
      <rPr>
        <sz val="10"/>
        <color theme="1"/>
        <rFont val="Calibri"/>
        <family val="2"/>
      </rPr>
      <t xml:space="preserve"> (proteína 250 gr - carbohidratos 200 gr -  acompañado de bebida fría o caliente 12 oz).  (19) unidades
NOTA:  Los  desayunos deben ser suministrados por carretera. </t>
    </r>
  </si>
  <si>
    <r>
      <rPr>
        <b/>
        <sz val="10"/>
        <rFont val="Calibri"/>
        <family val="2"/>
      </rPr>
      <t>Suministro de almuerzo</t>
    </r>
    <r>
      <rPr>
        <sz val="10"/>
        <rFont val="Calibri"/>
        <family val="2"/>
      </rPr>
      <t xml:space="preserve"> (Proteína animal 250 gr - carbohidratos 150 gr - leguiminosas  150  gr - ensalada  150  gr acompañado  de  jugo  de  fruta  natural  12  oz). (19) unidades.
NOTA:  Los  almuerzo deben ser llevados al lugar de la visita: </t>
    </r>
    <r>
      <rPr>
        <sz val="10"/>
        <color theme="1"/>
        <rFont val="Calibri"/>
        <family val="2"/>
      </rPr>
      <t xml:space="preserve">Centro de biotecnologia animal CGR: Laboratorio de Reproducción animal </t>
    </r>
    <r>
      <rPr>
        <i/>
        <sz val="10"/>
        <color theme="1"/>
        <rFont val="Calibri"/>
        <family val="2"/>
      </rPr>
      <t>(Km 2 Vía a Tibitó, Hacienda La Primorosa en Zipaquirá, Cundinamarca).</t>
    </r>
  </si>
  <si>
    <r>
      <rPr>
        <b/>
        <sz val="10"/>
        <color theme="1"/>
        <rFont val="Calibri"/>
        <family val="2"/>
      </rPr>
      <t>Transporte especial:</t>
    </r>
    <r>
      <rPr>
        <sz val="10"/>
        <color theme="1"/>
        <rFont val="Calibri"/>
        <family val="2"/>
      </rPr>
      <t xml:space="preserve"> Del Centro de biotecnologia animal CGR: Laboratorio de Reproducción animal </t>
    </r>
    <r>
      <rPr>
        <i/>
        <sz val="10"/>
        <color theme="1"/>
        <rFont val="Calibri"/>
        <family val="2"/>
      </rPr>
      <t>(Km 2 Vía a Tibitó, Hacienda La Primorosa en Zipaquirá, Cundinamarca)</t>
    </r>
    <r>
      <rPr>
        <sz val="10"/>
        <color theme="1"/>
        <rFont val="Calibri"/>
        <family val="2"/>
      </rPr>
      <t xml:space="preserve"> al  Centro de Biotecnologia Agropecuaria Mosquera </t>
    </r>
    <r>
      <rPr>
        <i/>
        <sz val="10"/>
        <color theme="1"/>
        <rFont val="Calibri"/>
        <family val="2"/>
      </rPr>
      <t xml:space="preserve">(Av. Troncal de Occidente No. 20 - 85 en Mosquera, Cundinamarca). </t>
    </r>
  </si>
  <si>
    <r>
      <rPr>
        <b/>
        <sz val="10"/>
        <color theme="1"/>
        <rFont val="Calibri"/>
        <family val="2"/>
      </rPr>
      <t>Transporte especial:</t>
    </r>
    <r>
      <rPr>
        <sz val="10"/>
        <color theme="1"/>
        <rFont val="Calibri"/>
        <family val="2"/>
      </rPr>
      <t xml:space="preserve"> Del Centro de Biotecnologia Agropecuaria Mosquera</t>
    </r>
    <r>
      <rPr>
        <i/>
        <sz val="10"/>
        <color theme="1"/>
        <rFont val="Calibri"/>
        <family val="2"/>
      </rPr>
      <t xml:space="preserve"> (Av. Troncal de Occidente No. 20 - 85 en Mosquera, Cundinamarca)</t>
    </r>
    <r>
      <rPr>
        <sz val="10"/>
        <color theme="1"/>
        <rFont val="Calibri"/>
        <family val="2"/>
      </rPr>
      <t xml:space="preserve"> al Hotel.</t>
    </r>
  </si>
  <si>
    <r>
      <rPr>
        <b/>
        <sz val="10"/>
        <rFont val="Calibri"/>
        <family val="2"/>
      </rPr>
      <t xml:space="preserve">Llegada al hotel para acomodación: </t>
    </r>
    <r>
      <rPr>
        <sz val="10"/>
        <rFont val="Calibri"/>
        <family val="2"/>
      </rPr>
      <t xml:space="preserve">Alojamiento en hotel tres estrellas acomadacion múltiple. (19 unidades). </t>
    </r>
  </si>
  <si>
    <r>
      <rPr>
        <b/>
        <sz val="10"/>
        <rFont val="Calibri"/>
        <family val="2"/>
      </rPr>
      <t xml:space="preserve">Suministro de cena en el hotel </t>
    </r>
    <r>
      <rPr>
        <sz val="10"/>
        <rFont val="Calibri"/>
        <family val="2"/>
      </rPr>
      <t>(Proteína animal 250 gr - carbohidratos 15 gr - leguiminosas 150 gr - ensalada 150 gr acompañado de jugo de fruta natural 12 oz).  (19 unidades)</t>
    </r>
  </si>
  <si>
    <r>
      <rPr>
        <b/>
        <sz val="10"/>
        <color theme="1"/>
        <rFont val="Calibri"/>
        <family val="2"/>
      </rPr>
      <t xml:space="preserve">Transporte especial: </t>
    </r>
    <r>
      <rPr>
        <sz val="10"/>
        <color theme="1"/>
        <rFont val="Calibri"/>
        <family val="2"/>
      </rPr>
      <t xml:space="preserve">Del hotel a la Hacienda casa de lata </t>
    </r>
    <r>
      <rPr>
        <i/>
        <sz val="10"/>
        <color theme="1"/>
        <rFont val="Calibri"/>
        <family val="2"/>
      </rPr>
      <t>(Chiquiquira-Boyaca, Vereda Córdoba Bajo).</t>
    </r>
  </si>
  <si>
    <r>
      <rPr>
        <b/>
        <sz val="10"/>
        <rFont val="Calibri"/>
        <family val="2"/>
      </rPr>
      <t xml:space="preserve">Suministro de desayuno </t>
    </r>
    <r>
      <rPr>
        <sz val="10"/>
        <rFont val="Calibri"/>
        <family val="2"/>
      </rPr>
      <t>(proteína 250 gr - carbohidratos 200 gr -  acompañado de bebida fría o caliente 12 oz).  19 Unidades)
NOTA:  Los  desayunos deben ser llevados al lugar de la visita: Hacienda casa de lata</t>
    </r>
    <r>
      <rPr>
        <i/>
        <sz val="10"/>
        <rFont val="Calibri"/>
        <family val="2"/>
      </rPr>
      <t xml:space="preserve"> (Chiquiquira-Boyaca, Vereda Córdoba Bajo).</t>
    </r>
  </si>
  <si>
    <r>
      <rPr>
        <b/>
        <sz val="10"/>
        <color theme="1"/>
        <rFont val="Calibri"/>
        <family val="2"/>
      </rPr>
      <t>Suministro de almuerzo</t>
    </r>
    <r>
      <rPr>
        <sz val="10"/>
        <color theme="1"/>
        <rFont val="Calibri"/>
        <family val="2"/>
      </rPr>
      <t xml:space="preserve"> (Proteína animal 250 gr - carbohidratos 150 gr - leguiminosas  150  gr - ensalada  150  gr acompañado  de  jugo  de  fruta  natural  12  oz). (19  unidades).
NOTA:  Los  almuerzo deben ser llevados al lugar de la visita:  Hacienda casa de lata</t>
    </r>
    <r>
      <rPr>
        <i/>
        <sz val="10"/>
        <color theme="1"/>
        <rFont val="Calibri"/>
        <family val="2"/>
      </rPr>
      <t xml:space="preserve"> (Chiquiquira-Boyaca, Vereda Córdoba Bajo).</t>
    </r>
  </si>
  <si>
    <r>
      <rPr>
        <b/>
        <sz val="10"/>
        <rFont val="Calibri"/>
        <family val="2"/>
      </rPr>
      <t>Transporte intermunicipal terrestre:</t>
    </r>
    <r>
      <rPr>
        <sz val="10"/>
        <rFont val="Calibri"/>
        <family val="2"/>
      </rPr>
      <t xml:space="preserve"> Del Rancho Ovino (Finca La 40, Arbeláez, Cundinamarca) a </t>
    </r>
    <r>
      <rPr>
        <sz val="10"/>
        <color theme="1"/>
        <rFont val="Calibri"/>
        <family val="2"/>
      </rPr>
      <t>Granada Meta</t>
    </r>
    <r>
      <rPr>
        <i/>
        <sz val="10"/>
        <color theme="1"/>
        <rFont val="Calibri"/>
        <family val="2"/>
      </rPr>
      <t xml:space="preserve"> (Parque Central)</t>
    </r>
  </si>
  <si>
    <r>
      <rPr>
        <b/>
        <sz val="10"/>
        <rFont val="Calibri"/>
        <family val="2"/>
      </rPr>
      <t>Suministro de cena por carretera</t>
    </r>
    <r>
      <rPr>
        <sz val="10"/>
        <rFont val="Calibri"/>
        <family val="2"/>
      </rPr>
      <t xml:space="preserve"> (Proteína animal 250 gr - carbohidratos 15 gr - leguiminosas 150 gr - ensalada 150 gr acompañado de jugo de fruta natural 12 oz).( 19 unidades).</t>
    </r>
  </si>
  <si>
    <t>XX/XX/2026</t>
  </si>
  <si>
    <r>
      <rPr>
        <b/>
        <sz val="9"/>
        <color theme="1"/>
        <rFont val="Calibri"/>
        <family val="2"/>
      </rPr>
      <t>Suministro de almuerzo</t>
    </r>
    <r>
      <rPr>
        <sz val="9"/>
        <color theme="1"/>
        <rFont val="Calibri"/>
        <family val="2"/>
      </rPr>
      <t xml:space="preserve"> (Proteína animal 250 gr - carbohidratos 150 gr - leguminosas  150  gr - ensalada  150  gr acompañado  de  jugo  de  fruta  natural  12  oz). (16 unidades).
NOTA:  Los  almuerzo deben ser llevados al lugar de la visita: HUB de innovación SENA</t>
    </r>
    <r>
      <rPr>
        <i/>
        <sz val="9"/>
        <color theme="1"/>
        <rFont val="Calibri"/>
        <family val="2"/>
      </rPr>
      <t xml:space="preserve"> (Cra 44 #31-34, La Candelaria, Medellín).</t>
    </r>
  </si>
  <si>
    <t>AGRICULTURA DE PRECISION</t>
  </si>
  <si>
    <r>
      <rPr>
        <b/>
        <sz val="10"/>
        <color theme="1"/>
        <rFont val="Calibri"/>
        <family val="2"/>
      </rPr>
      <t>Transporte especial:</t>
    </r>
    <r>
      <rPr>
        <sz val="10"/>
        <color theme="1"/>
        <rFont val="Calibri"/>
        <family val="2"/>
      </rPr>
      <t xml:space="preserve"> De la Hacienda casa de lata</t>
    </r>
    <r>
      <rPr>
        <i/>
        <sz val="10"/>
        <color theme="1"/>
        <rFont val="Calibri"/>
        <family val="2"/>
      </rPr>
      <t xml:space="preserve"> (Chiquiquira-Boyaca, Vereda Córdoba Bajo)</t>
    </r>
    <r>
      <rPr>
        <sz val="10"/>
        <color theme="1"/>
        <rFont val="Calibri"/>
        <family val="2"/>
      </rPr>
      <t xml:space="preserve"> al hotel.</t>
    </r>
  </si>
  <si>
    <r>
      <rPr>
        <b/>
        <sz val="10"/>
        <rFont val="Calibri"/>
        <family val="2"/>
      </rPr>
      <t xml:space="preserve">Llegada al hotel para acomodación: </t>
    </r>
    <r>
      <rPr>
        <sz val="10"/>
        <rFont val="Calibri"/>
        <family val="2"/>
      </rPr>
      <t xml:space="preserve">Alojamiento en hotel tres estrellas acomadacion múltiple. (19 aprendices). </t>
    </r>
  </si>
  <si>
    <r>
      <rPr>
        <b/>
        <sz val="10"/>
        <rFont val="Calibri"/>
        <family val="2"/>
      </rPr>
      <t xml:space="preserve">Suministro de cena en el hotel </t>
    </r>
    <r>
      <rPr>
        <sz val="10"/>
        <rFont val="Calibri"/>
        <family val="2"/>
      </rPr>
      <t>(Proteína animal 250 gr - carbohidratos 15 gr - leguiminosas 150 gr - ensalada 150 gr acompañado de jugo de fruta natural 12 oz). (19 de unidades)</t>
    </r>
  </si>
  <si>
    <r>
      <rPr>
        <b/>
        <sz val="10"/>
        <color theme="1"/>
        <rFont val="Calibri"/>
        <family val="2"/>
      </rPr>
      <t>Transporte especial:</t>
    </r>
    <r>
      <rPr>
        <sz val="10"/>
        <color theme="1"/>
        <rFont val="Calibri"/>
        <family val="2"/>
      </rPr>
      <t xml:space="preserve"> Del hotel al Rancho Ovino </t>
    </r>
    <r>
      <rPr>
        <i/>
        <sz val="10"/>
        <color theme="1"/>
        <rFont val="Calibri"/>
        <family val="2"/>
      </rPr>
      <t>(Finca La 40, Arbeláez, Cundinamarca).</t>
    </r>
  </si>
  <si>
    <r>
      <rPr>
        <b/>
        <sz val="10"/>
        <rFont val="Calibri"/>
        <family val="2"/>
      </rPr>
      <t xml:space="preserve">Suministro de desayuno </t>
    </r>
    <r>
      <rPr>
        <sz val="10"/>
        <rFont val="Calibri"/>
        <family val="2"/>
      </rPr>
      <t xml:space="preserve">(proteína 250 gr - carbohidratos 200 gr -  acompañado de bebida fría o caliente 12 oz).  19 unidades.
NOTA:  Los  desayunos deben ser llevados al lugar de la visita: Rancho Ovino </t>
    </r>
    <r>
      <rPr>
        <i/>
        <sz val="10"/>
        <rFont val="Calibri"/>
        <family val="2"/>
      </rPr>
      <t>(Finca La 40, Arbeláez, Cundinamarca).</t>
    </r>
  </si>
  <si>
    <r>
      <rPr>
        <b/>
        <sz val="10"/>
        <rFont val="Calibri"/>
        <family val="2"/>
      </rPr>
      <t xml:space="preserve">Suministro de almuerzo </t>
    </r>
    <r>
      <rPr>
        <sz val="10"/>
        <rFont val="Calibri"/>
        <family val="2"/>
      </rPr>
      <t xml:space="preserve">(Proteína animal 250 gr - carbohidratos 150 gr - leguiminosas  150  gr - ensalada  150  gr acompañado  de  jugo  de  fruta  natural  12  oz). (19 unidades)
NOTA:  Los  almuerzo deben ser llevados al lugar de la visita: Rancho Ovino </t>
    </r>
    <r>
      <rPr>
        <i/>
        <sz val="10"/>
        <rFont val="Calibri"/>
        <family val="2"/>
      </rPr>
      <t>(Finca La 40, Arbeláez, Cundinamarca).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</si>
</sst>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[$$-240A]\ #,##0"/>
    <numFmt numFmtId="165" formatCode="[$$-240A]\ #,##0.00;[Red][$$-240A]\ #,##0.00"/>
    <numFmt numFmtId="166" formatCode="#,##0_ ;\-#,##0\ "/>
  </numFmts>
  <fonts count="5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4"/>
      <color theme="0"/>
      <name val="Arial"/>
      <family val="2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i/>
      <sz val="12"/>
      <color theme="1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2"/>
      <color rgb="FFFF0000"/>
      <name val="Calibri"/>
      <family val="2"/>
    </font>
    <font>
      <b/>
      <sz val="12"/>
      <color theme="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i/>
      <sz val="12"/>
      <name val="Calibri"/>
      <family val="2"/>
    </font>
    <font>
      <b/>
      <sz val="11"/>
      <name val="Arial"/>
      <family val="2"/>
    </font>
    <font>
      <i/>
      <sz val="11"/>
      <color theme="1"/>
      <name val="Arial"/>
      <family val="2"/>
    </font>
    <font>
      <i/>
      <sz val="11"/>
      <name val="Arial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i/>
      <sz val="9"/>
      <color theme="1"/>
      <name val="Calibri"/>
      <family val="2"/>
    </font>
    <font>
      <sz val="9"/>
      <color rgb="FFFF0000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i/>
      <sz val="9"/>
      <color theme="1" tint="4.9989318521683403E-2"/>
      <name val="Calibri"/>
      <family val="2"/>
    </font>
    <font>
      <i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11"/>
      <color theme="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0"/>
      <color theme="0"/>
      <name val="Calibri"/>
      <family val="2"/>
    </font>
    <font>
      <b/>
      <sz val="10"/>
      <color theme="1"/>
      <name val="Calibri"/>
      <family val="2"/>
    </font>
    <font>
      <sz val="10"/>
      <name val="Aptos Narrow"/>
      <family val="2"/>
      <scheme val="minor"/>
    </font>
    <font>
      <sz val="10"/>
      <color theme="1"/>
      <name val="Calibri"/>
      <family val="2"/>
    </font>
    <font>
      <sz val="10"/>
      <color theme="0"/>
      <name val="Calibri"/>
      <family val="2"/>
    </font>
    <font>
      <sz val="10"/>
      <name val="Calibri"/>
      <family val="2"/>
    </font>
    <font>
      <sz val="8"/>
      <color theme="1"/>
      <name val="Calibri"/>
      <family val="2"/>
    </font>
    <font>
      <sz val="10"/>
      <color theme="1"/>
      <name val="Aptos Narrow"/>
      <family val="2"/>
      <scheme val="minor"/>
    </font>
    <font>
      <i/>
      <sz val="10"/>
      <color theme="1"/>
      <name val="Calibri"/>
      <family val="2"/>
    </font>
    <font>
      <b/>
      <sz val="10"/>
      <name val="Calibri"/>
      <family val="2"/>
    </font>
    <font>
      <i/>
      <sz val="1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0.8999908444471571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9" fillId="0" borderId="0" applyFont="0" applyFill="0" applyBorder="0" applyAlignment="0" applyProtection="0"/>
    <xf numFmtId="3" fontId="10" fillId="0" borderId="0" applyFill="0" applyBorder="0" applyProtection="0">
      <alignment horizontal="right" vertical="center"/>
    </xf>
  </cellStyleXfs>
  <cellXfs count="169">
    <xf numFmtId="0" fontId="0" fillId="0" borderId="0" xfId="0"/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justify" vertical="top" wrapText="1"/>
    </xf>
    <xf numFmtId="164" fontId="0" fillId="2" borderId="0" xfId="0" applyNumberForma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0" fontId="2" fillId="6" borderId="1" xfId="0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vertical="center"/>
    </xf>
    <xf numFmtId="0" fontId="6" fillId="7" borderId="1" xfId="0" applyFont="1" applyFill="1" applyBorder="1" applyAlignment="1">
      <alignment vertical="top" wrapText="1"/>
    </xf>
    <xf numFmtId="0" fontId="6" fillId="7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horizontal="justify" vertical="top" wrapText="1"/>
    </xf>
    <xf numFmtId="0" fontId="13" fillId="6" borderId="1" xfId="0" applyFont="1" applyFill="1" applyBorder="1" applyAlignment="1">
      <alignment horizontal="justify" vertical="top" wrapText="1"/>
    </xf>
    <xf numFmtId="0" fontId="7" fillId="7" borderId="1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top" wrapText="1"/>
    </xf>
    <xf numFmtId="0" fontId="15" fillId="2" borderId="0" xfId="0" applyFont="1" applyFill="1" applyAlignment="1">
      <alignment horizontal="center" vertical="center" wrapText="1"/>
    </xf>
    <xf numFmtId="0" fontId="15" fillId="6" borderId="1" xfId="0" applyFont="1" applyFill="1" applyBorder="1" applyAlignment="1">
      <alignment horizontal="justify" vertical="top" wrapText="1"/>
    </xf>
    <xf numFmtId="0" fontId="17" fillId="6" borderId="1" xfId="0" applyFont="1" applyFill="1" applyBorder="1" applyAlignment="1">
      <alignment horizontal="justify" vertical="top" wrapText="1"/>
    </xf>
    <xf numFmtId="20" fontId="15" fillId="6" borderId="1" xfId="0" applyNumberFormat="1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vertical="center"/>
    </xf>
    <xf numFmtId="164" fontId="15" fillId="2" borderId="0" xfId="0" applyNumberFormat="1" applyFont="1" applyFill="1" applyAlignment="1">
      <alignment horizontal="center" vertical="center" wrapText="1"/>
    </xf>
    <xf numFmtId="0" fontId="21" fillId="7" borderId="1" xfId="0" applyFont="1" applyFill="1" applyBorder="1" applyAlignment="1">
      <alignment horizontal="left" vertical="center"/>
    </xf>
    <xf numFmtId="0" fontId="22" fillId="7" borderId="1" xfId="0" applyFont="1" applyFill="1" applyBorder="1" applyAlignment="1">
      <alignment vertical="top" wrapText="1"/>
    </xf>
    <xf numFmtId="0" fontId="22" fillId="7" borderId="1" xfId="0" applyFont="1" applyFill="1" applyBorder="1" applyAlignment="1">
      <alignment vertical="center" wrapText="1"/>
    </xf>
    <xf numFmtId="0" fontId="14" fillId="2" borderId="0" xfId="0" applyFont="1" applyFill="1" applyAlignment="1">
      <alignment horizontal="justify" vertical="top" wrapText="1"/>
    </xf>
    <xf numFmtId="0" fontId="21" fillId="0" borderId="1" xfId="0" applyFont="1" applyBorder="1" applyAlignment="1">
      <alignment vertical="center"/>
    </xf>
    <xf numFmtId="0" fontId="28" fillId="2" borderId="0" xfId="0" applyFont="1" applyFill="1" applyAlignment="1">
      <alignment horizontal="left" vertical="top" wrapText="1"/>
    </xf>
    <xf numFmtId="0" fontId="29" fillId="2" borderId="0" xfId="0" applyFont="1" applyFill="1" applyAlignment="1">
      <alignment horizontal="left" vertical="top" wrapText="1"/>
    </xf>
    <xf numFmtId="0" fontId="36" fillId="7" borderId="1" xfId="0" applyFont="1" applyFill="1" applyBorder="1" applyAlignment="1">
      <alignment horizontal="left" vertical="top"/>
    </xf>
    <xf numFmtId="164" fontId="29" fillId="2" borderId="0" xfId="0" applyNumberFormat="1" applyFont="1" applyFill="1" applyAlignment="1">
      <alignment horizontal="left" vertical="top" wrapText="1"/>
    </xf>
    <xf numFmtId="0" fontId="29" fillId="2" borderId="1" xfId="0" applyFont="1" applyFill="1" applyBorder="1" applyAlignment="1">
      <alignment horizontal="left" vertical="top" wrapText="1"/>
    </xf>
    <xf numFmtId="0" fontId="28" fillId="9" borderId="0" xfId="0" applyFont="1" applyFill="1" applyAlignment="1">
      <alignment horizontal="left" vertical="top" wrapText="1"/>
    </xf>
    <xf numFmtId="0" fontId="28" fillId="2" borderId="1" xfId="0" applyFont="1" applyFill="1" applyBorder="1" applyAlignment="1">
      <alignment horizontal="left" vertical="top" wrapText="1"/>
    </xf>
    <xf numFmtId="1" fontId="28" fillId="2" borderId="1" xfId="0" applyNumberFormat="1" applyFont="1" applyFill="1" applyBorder="1" applyAlignment="1">
      <alignment horizontal="left" vertical="top" wrapText="1"/>
    </xf>
    <xf numFmtId="1" fontId="29" fillId="2" borderId="0" xfId="0" applyNumberFormat="1" applyFont="1" applyFill="1" applyAlignment="1">
      <alignment horizontal="left" vertical="top" wrapText="1"/>
    </xf>
    <xf numFmtId="0" fontId="44" fillId="2" borderId="0" xfId="0" applyFont="1" applyFill="1" applyAlignment="1">
      <alignment horizontal="left" vertical="top" wrapText="1"/>
    </xf>
    <xf numFmtId="164" fontId="44" fillId="2" borderId="0" xfId="0" applyNumberFormat="1" applyFont="1" applyFill="1" applyAlignment="1">
      <alignment horizontal="left" vertical="top" wrapText="1"/>
    </xf>
    <xf numFmtId="1" fontId="40" fillId="2" borderId="0" xfId="0" applyNumberFormat="1" applyFont="1" applyFill="1" applyAlignment="1">
      <alignment horizontal="left" vertical="top" wrapText="1"/>
    </xf>
    <xf numFmtId="0" fontId="29" fillId="9" borderId="1" xfId="0" applyFont="1" applyFill="1" applyBorder="1" applyAlignment="1">
      <alignment horizontal="left" vertical="top" wrapText="1"/>
    </xf>
    <xf numFmtId="20" fontId="29" fillId="9" borderId="1" xfId="0" applyNumberFormat="1" applyFont="1" applyFill="1" applyBorder="1" applyAlignment="1">
      <alignment horizontal="left" vertical="top" wrapText="1"/>
    </xf>
    <xf numFmtId="0" fontId="32" fillId="9" borderId="1" xfId="0" applyFont="1" applyFill="1" applyBorder="1" applyAlignment="1">
      <alignment horizontal="left" vertical="top" wrapText="1"/>
    </xf>
    <xf numFmtId="1" fontId="47" fillId="3" borderId="1" xfId="0" applyNumberFormat="1" applyFont="1" applyFill="1" applyBorder="1" applyAlignment="1">
      <alignment horizontal="left" vertical="top" wrapText="1"/>
    </xf>
    <xf numFmtId="166" fontId="43" fillId="3" borderId="1" xfId="0" applyNumberFormat="1" applyFont="1" applyFill="1" applyBorder="1" applyAlignment="1">
      <alignment horizontal="left" vertical="top" wrapText="1"/>
    </xf>
    <xf numFmtId="165" fontId="44" fillId="3" borderId="1" xfId="0" applyNumberFormat="1" applyFont="1" applyFill="1" applyBorder="1" applyAlignment="1">
      <alignment horizontal="left" vertical="top" wrapText="1"/>
    </xf>
    <xf numFmtId="1" fontId="44" fillId="3" borderId="1" xfId="0" applyNumberFormat="1" applyFont="1" applyFill="1" applyBorder="1" applyAlignment="1">
      <alignment horizontal="left" vertical="top" wrapText="1"/>
    </xf>
    <xf numFmtId="1" fontId="44" fillId="2" borderId="0" xfId="0" applyNumberFormat="1" applyFont="1" applyFill="1" applyAlignment="1">
      <alignment horizontal="left" vertical="top" wrapText="1"/>
    </xf>
    <xf numFmtId="166" fontId="43" fillId="2" borderId="0" xfId="0" applyNumberFormat="1" applyFont="1" applyFill="1" applyAlignment="1">
      <alignment horizontal="center" vertical="top" wrapText="1"/>
    </xf>
    <xf numFmtId="164" fontId="48" fillId="2" borderId="0" xfId="0" applyNumberFormat="1" applyFont="1" applyFill="1" applyAlignment="1">
      <alignment horizontal="center" vertical="top" wrapText="1"/>
    </xf>
    <xf numFmtId="165" fontId="42" fillId="10" borderId="1" xfId="0" applyNumberFormat="1" applyFont="1" applyFill="1" applyBorder="1" applyAlignment="1">
      <alignment horizontal="left" vertical="top" wrapText="1"/>
    </xf>
    <xf numFmtId="166" fontId="46" fillId="3" borderId="1" xfId="0" applyNumberFormat="1" applyFont="1" applyFill="1" applyBorder="1" applyAlignment="1">
      <alignment horizontal="left" vertical="top" wrapText="1"/>
    </xf>
    <xf numFmtId="0" fontId="21" fillId="7" borderId="1" xfId="0" applyFont="1" applyFill="1" applyBorder="1" applyAlignment="1">
      <alignment vertical="center" wrapText="1"/>
    </xf>
    <xf numFmtId="0" fontId="42" fillId="2" borderId="0" xfId="0" applyFont="1" applyFill="1" applyAlignment="1">
      <alignment horizontal="center" vertical="center" wrapText="1"/>
    </xf>
    <xf numFmtId="0" fontId="42" fillId="3" borderId="1" xfId="0" applyFont="1" applyFill="1" applyBorder="1" applyAlignment="1">
      <alignment horizontal="center" vertical="center" wrapText="1"/>
    </xf>
    <xf numFmtId="0" fontId="44" fillId="2" borderId="0" xfId="0" applyFont="1" applyFill="1" applyAlignment="1">
      <alignment horizontal="center" vertical="center" wrapText="1"/>
    </xf>
    <xf numFmtId="0" fontId="44" fillId="6" borderId="1" xfId="0" applyFont="1" applyFill="1" applyBorder="1" applyAlignment="1">
      <alignment horizontal="justify" vertical="top" wrapText="1"/>
    </xf>
    <xf numFmtId="20" fontId="44" fillId="6" borderId="1" xfId="0" applyNumberFormat="1" applyFont="1" applyFill="1" applyBorder="1" applyAlignment="1">
      <alignment horizontal="center" vertical="center" wrapText="1"/>
    </xf>
    <xf numFmtId="0" fontId="46" fillId="6" borderId="1" xfId="0" applyFont="1" applyFill="1" applyBorder="1" applyAlignment="1">
      <alignment horizontal="justify" vertical="top" wrapText="1"/>
    </xf>
    <xf numFmtId="0" fontId="50" fillId="6" borderId="1" xfId="0" applyFont="1" applyFill="1" applyBorder="1" applyAlignment="1">
      <alignment horizontal="justify" vertical="top" wrapText="1"/>
    </xf>
    <xf numFmtId="0" fontId="52" fillId="7" borderId="1" xfId="0" applyFont="1" applyFill="1" applyBorder="1" applyAlignment="1">
      <alignment vertical="center"/>
    </xf>
    <xf numFmtId="164" fontId="44" fillId="2" borderId="0" xfId="0" applyNumberFormat="1" applyFont="1" applyFill="1" applyAlignment="1">
      <alignment horizontal="center" vertical="center" wrapText="1"/>
    </xf>
    <xf numFmtId="0" fontId="52" fillId="7" borderId="1" xfId="0" applyFont="1" applyFill="1" applyBorder="1" applyAlignment="1">
      <alignment horizontal="left" vertical="center"/>
    </xf>
    <xf numFmtId="0" fontId="53" fillId="7" borderId="1" xfId="0" applyFont="1" applyFill="1" applyBorder="1" applyAlignment="1">
      <alignment vertical="top" wrapText="1"/>
    </xf>
    <xf numFmtId="0" fontId="53" fillId="7" borderId="1" xfId="0" applyFont="1" applyFill="1" applyBorder="1" applyAlignment="1">
      <alignment vertical="center" wrapText="1"/>
    </xf>
    <xf numFmtId="0" fontId="42" fillId="2" borderId="0" xfId="0" applyFont="1" applyFill="1" applyAlignment="1">
      <alignment horizontal="justify" vertical="top" wrapText="1"/>
    </xf>
    <xf numFmtId="0" fontId="41" fillId="5" borderId="1" xfId="0" applyFont="1" applyFill="1" applyBorder="1" applyAlignment="1">
      <alignment horizontal="left" vertical="top" wrapText="1"/>
    </xf>
    <xf numFmtId="165" fontId="41" fillId="5" borderId="1" xfId="0" applyNumberFormat="1" applyFont="1" applyFill="1" applyBorder="1" applyAlignment="1">
      <alignment horizontal="left" vertical="top" wrapText="1"/>
    </xf>
    <xf numFmtId="0" fontId="14" fillId="2" borderId="0" xfId="0" applyFont="1" applyFill="1" applyAlignment="1">
      <alignment horizontal="left" vertical="top" wrapText="1"/>
    </xf>
    <xf numFmtId="0" fontId="42" fillId="3" borderId="1" xfId="0" applyFont="1" applyFill="1" applyBorder="1" applyAlignment="1">
      <alignment horizontal="left" vertical="top" wrapText="1"/>
    </xf>
    <xf numFmtId="0" fontId="15" fillId="2" borderId="0" xfId="0" applyFont="1" applyFill="1" applyAlignment="1">
      <alignment horizontal="left" vertical="top" wrapText="1"/>
    </xf>
    <xf numFmtId="0" fontId="44" fillId="6" borderId="1" xfId="0" applyFont="1" applyFill="1" applyBorder="1" applyAlignment="1">
      <alignment horizontal="left" vertical="top" wrapText="1"/>
    </xf>
    <xf numFmtId="20" fontId="44" fillId="6" borderId="1" xfId="0" applyNumberFormat="1" applyFont="1" applyFill="1" applyBorder="1" applyAlignment="1">
      <alignment horizontal="left" vertical="top" wrapText="1"/>
    </xf>
    <xf numFmtId="0" fontId="46" fillId="6" borderId="1" xfId="0" applyFont="1" applyFill="1" applyBorder="1" applyAlignment="1">
      <alignment horizontal="left" vertical="top" wrapText="1"/>
    </xf>
    <xf numFmtId="0" fontId="44" fillId="2" borderId="1" xfId="0" applyFont="1" applyFill="1" applyBorder="1" applyAlignment="1">
      <alignment horizontal="left" vertical="top" wrapText="1"/>
    </xf>
    <xf numFmtId="165" fontId="44" fillId="2" borderId="1" xfId="0" applyNumberFormat="1" applyFont="1" applyFill="1" applyBorder="1" applyAlignment="1">
      <alignment horizontal="left" vertical="top" wrapText="1"/>
    </xf>
    <xf numFmtId="165" fontId="42" fillId="12" borderId="1" xfId="0" applyNumberFormat="1" applyFont="1" applyFill="1" applyBorder="1" applyAlignment="1">
      <alignment horizontal="left" vertical="top" wrapText="1"/>
    </xf>
    <xf numFmtId="165" fontId="42" fillId="8" borderId="1" xfId="0" applyNumberFormat="1" applyFont="1" applyFill="1" applyBorder="1" applyAlignment="1">
      <alignment horizontal="left" vertical="top" wrapText="1"/>
    </xf>
    <xf numFmtId="165" fontId="15" fillId="2" borderId="0" xfId="0" applyNumberFormat="1" applyFont="1" applyFill="1" applyAlignment="1">
      <alignment horizontal="left" vertical="top" wrapText="1"/>
    </xf>
    <xf numFmtId="0" fontId="21" fillId="7" borderId="1" xfId="0" applyFont="1" applyFill="1" applyBorder="1" applyAlignment="1">
      <alignment horizontal="left" vertical="top"/>
    </xf>
    <xf numFmtId="164" fontId="15" fillId="2" borderId="0" xfId="0" applyNumberFormat="1" applyFont="1" applyFill="1" applyAlignment="1">
      <alignment horizontal="left" vertical="top" wrapText="1"/>
    </xf>
    <xf numFmtId="0" fontId="22" fillId="7" borderId="1" xfId="0" applyFont="1" applyFill="1" applyBorder="1" applyAlignment="1">
      <alignment horizontal="left" vertical="top" wrapText="1"/>
    </xf>
    <xf numFmtId="1" fontId="47" fillId="3" borderId="4" xfId="0" applyNumberFormat="1" applyFont="1" applyFill="1" applyBorder="1" applyAlignment="1">
      <alignment horizontal="left" vertical="top" wrapText="1"/>
    </xf>
    <xf numFmtId="0" fontId="41" fillId="11" borderId="4" xfId="0" applyFont="1" applyFill="1" applyBorder="1" applyAlignment="1">
      <alignment horizontal="center" vertical="top" wrapText="1"/>
    </xf>
    <xf numFmtId="1" fontId="38" fillId="11" borderId="4" xfId="0" applyNumberFormat="1" applyFont="1" applyFill="1" applyBorder="1" applyAlignment="1">
      <alignment horizontal="center" vertical="top" wrapText="1"/>
    </xf>
    <xf numFmtId="0" fontId="41" fillId="5" borderId="4" xfId="0" applyFont="1" applyFill="1" applyBorder="1" applyAlignment="1">
      <alignment horizontal="center" vertical="top" wrapText="1"/>
    </xf>
    <xf numFmtId="0" fontId="45" fillId="5" borderId="8" xfId="0" applyFont="1" applyFill="1" applyBorder="1" applyAlignment="1">
      <alignment horizontal="center" vertical="top" wrapText="1"/>
    </xf>
    <xf numFmtId="0" fontId="45" fillId="5" borderId="1" xfId="0" applyFont="1" applyFill="1" applyBorder="1" applyAlignment="1">
      <alignment horizontal="center" vertical="top" wrapText="1"/>
    </xf>
    <xf numFmtId="1" fontId="42" fillId="10" borderId="1" xfId="0" applyNumberFormat="1" applyFont="1" applyFill="1" applyBorder="1" applyAlignment="1">
      <alignment horizontal="left" vertical="top" wrapText="1"/>
    </xf>
    <xf numFmtId="164" fontId="42" fillId="6" borderId="1" xfId="0" applyNumberFormat="1" applyFont="1" applyFill="1" applyBorder="1" applyAlignment="1">
      <alignment horizontal="center" vertical="center" textRotation="90" wrapText="1"/>
    </xf>
    <xf numFmtId="14" fontId="42" fillId="6" borderId="1" xfId="0" applyNumberFormat="1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 wrapText="1"/>
    </xf>
    <xf numFmtId="0" fontId="41" fillId="5" borderId="1" xfId="0" applyFont="1" applyFill="1" applyBorder="1" applyAlignment="1">
      <alignment horizontal="center" vertical="center" wrapText="1"/>
    </xf>
    <xf numFmtId="0" fontId="42" fillId="3" borderId="1" xfId="0" applyFont="1" applyFill="1" applyBorder="1" applyAlignment="1">
      <alignment horizontal="center" vertical="center" wrapText="1"/>
    </xf>
    <xf numFmtId="0" fontId="42" fillId="6" borderId="1" xfId="0" applyFont="1" applyFill="1" applyBorder="1" applyAlignment="1">
      <alignment horizontal="center" vertical="center" wrapText="1"/>
    </xf>
    <xf numFmtId="0" fontId="52" fillId="7" borderId="1" xfId="0" applyFont="1" applyFill="1" applyBorder="1" applyAlignment="1">
      <alignment horizontal="center" vertical="center"/>
    </xf>
    <xf numFmtId="1" fontId="39" fillId="10" borderId="1" xfId="0" applyNumberFormat="1" applyFont="1" applyFill="1" applyBorder="1" applyAlignment="1">
      <alignment horizontal="left" vertical="top" wrapText="1"/>
    </xf>
    <xf numFmtId="0" fontId="28" fillId="3" borderId="1" xfId="0" applyFont="1" applyFill="1" applyBorder="1" applyAlignment="1">
      <alignment horizontal="center" vertical="top" wrapText="1"/>
    </xf>
    <xf numFmtId="0" fontId="27" fillId="5" borderId="1" xfId="0" applyFont="1" applyFill="1" applyBorder="1" applyAlignment="1">
      <alignment horizontal="center" vertical="top" wrapText="1"/>
    </xf>
    <xf numFmtId="14" fontId="29" fillId="6" borderId="1" xfId="0" applyNumberFormat="1" applyFont="1" applyFill="1" applyBorder="1" applyAlignment="1">
      <alignment horizontal="left" vertical="top" wrapText="1"/>
    </xf>
    <xf numFmtId="0" fontId="27" fillId="4" borderId="1" xfId="0" applyFont="1" applyFill="1" applyBorder="1" applyAlignment="1">
      <alignment horizontal="left" vertical="top" wrapText="1"/>
    </xf>
    <xf numFmtId="0" fontId="28" fillId="6" borderId="1" xfId="0" applyFont="1" applyFill="1" applyBorder="1" applyAlignment="1">
      <alignment horizontal="left" vertical="top" wrapText="1"/>
    </xf>
    <xf numFmtId="0" fontId="28" fillId="9" borderId="1" xfId="0" applyFont="1" applyFill="1" applyBorder="1" applyAlignment="1">
      <alignment horizontal="left" vertical="top" wrapText="1"/>
    </xf>
    <xf numFmtId="164" fontId="28" fillId="9" borderId="1" xfId="0" applyNumberFormat="1" applyFont="1" applyFill="1" applyBorder="1" applyAlignment="1">
      <alignment horizontal="center" vertical="top" textRotation="90" wrapText="1"/>
    </xf>
    <xf numFmtId="14" fontId="29" fillId="6" borderId="1" xfId="0" applyNumberFormat="1" applyFont="1" applyFill="1" applyBorder="1" applyAlignment="1">
      <alignment horizontal="center" vertical="top" wrapText="1"/>
    </xf>
    <xf numFmtId="0" fontId="29" fillId="6" borderId="1" xfId="0" applyFont="1" applyFill="1" applyBorder="1" applyAlignment="1">
      <alignment horizontal="center" vertical="top" wrapText="1"/>
    </xf>
    <xf numFmtId="0" fontId="37" fillId="7" borderId="2" xfId="0" applyFont="1" applyFill="1" applyBorder="1" applyAlignment="1">
      <alignment horizontal="left" vertical="top" wrapText="1"/>
    </xf>
    <xf numFmtId="0" fontId="37" fillId="7" borderId="6" xfId="0" applyFont="1" applyFill="1" applyBorder="1" applyAlignment="1">
      <alignment horizontal="left" vertical="top" wrapText="1"/>
    </xf>
    <xf numFmtId="0" fontId="36" fillId="7" borderId="4" xfId="0" applyFont="1" applyFill="1" applyBorder="1" applyAlignment="1">
      <alignment horizontal="left" vertical="top"/>
    </xf>
    <xf numFmtId="0" fontId="36" fillId="7" borderId="5" xfId="0" applyFont="1" applyFill="1" applyBorder="1" applyAlignment="1">
      <alignment horizontal="left" vertical="top"/>
    </xf>
    <xf numFmtId="0" fontId="36" fillId="7" borderId="2" xfId="0" applyFont="1" applyFill="1" applyBorder="1" applyAlignment="1">
      <alignment horizontal="left" vertical="top"/>
    </xf>
    <xf numFmtId="0" fontId="36" fillId="7" borderId="6" xfId="0" applyFont="1" applyFill="1" applyBorder="1" applyAlignment="1">
      <alignment horizontal="left" vertical="top"/>
    </xf>
    <xf numFmtId="14" fontId="29" fillId="9" borderId="1" xfId="0" applyNumberFormat="1" applyFont="1" applyFill="1" applyBorder="1" applyAlignment="1">
      <alignment horizontal="left" vertical="top" wrapText="1"/>
    </xf>
    <xf numFmtId="14" fontId="29" fillId="9" borderId="2" xfId="0" applyNumberFormat="1" applyFont="1" applyFill="1" applyBorder="1" applyAlignment="1">
      <alignment horizontal="center" vertical="top" wrapText="1"/>
    </xf>
    <xf numFmtId="14" fontId="29" fillId="9" borderId="3" xfId="0" applyNumberFormat="1" applyFont="1" applyFill="1" applyBorder="1" applyAlignment="1">
      <alignment horizontal="center" vertical="top" wrapText="1"/>
    </xf>
    <xf numFmtId="14" fontId="29" fillId="9" borderId="6" xfId="0" applyNumberFormat="1" applyFont="1" applyFill="1" applyBorder="1" applyAlignment="1">
      <alignment horizontal="center" vertical="top" wrapText="1"/>
    </xf>
    <xf numFmtId="164" fontId="14" fillId="6" borderId="1" xfId="0" applyNumberFormat="1" applyFont="1" applyFill="1" applyBorder="1" applyAlignment="1">
      <alignment horizontal="center" vertical="center" textRotation="90" wrapText="1"/>
    </xf>
    <xf numFmtId="14" fontId="15" fillId="6" borderId="1" xfId="0" applyNumberFormat="1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22" fillId="7" borderId="2" xfId="0" applyFont="1" applyFill="1" applyBorder="1" applyAlignment="1">
      <alignment horizontal="center" vertical="center" wrapText="1"/>
    </xf>
    <xf numFmtId="0" fontId="22" fillId="7" borderId="6" xfId="0" applyFont="1" applyFill="1" applyBorder="1" applyAlignment="1">
      <alignment horizontal="center" vertical="center" wrapText="1"/>
    </xf>
    <xf numFmtId="0" fontId="21" fillId="7" borderId="4" xfId="0" applyFont="1" applyFill="1" applyBorder="1" applyAlignment="1">
      <alignment horizontal="center" vertical="center" wrapText="1"/>
    </xf>
    <xf numFmtId="0" fontId="21" fillId="7" borderId="5" xfId="0" applyFont="1" applyFill="1" applyBorder="1" applyAlignment="1">
      <alignment horizontal="center" vertical="center" wrapText="1"/>
    </xf>
    <xf numFmtId="0" fontId="21" fillId="7" borderId="2" xfId="0" applyFont="1" applyFill="1" applyBorder="1" applyAlignment="1">
      <alignment horizontal="left" vertical="center" wrapText="1"/>
    </xf>
    <xf numFmtId="0" fontId="21" fillId="7" borderId="3" xfId="0" applyFont="1" applyFill="1" applyBorder="1" applyAlignment="1">
      <alignment horizontal="left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22" fillId="7" borderId="2" xfId="0" applyFont="1" applyFill="1" applyBorder="1" applyAlignment="1">
      <alignment horizontal="center" vertical="top" wrapText="1"/>
    </xf>
    <xf numFmtId="0" fontId="22" fillId="7" borderId="6" xfId="0" applyFont="1" applyFill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center"/>
    </xf>
    <xf numFmtId="0" fontId="22" fillId="0" borderId="2" xfId="0" applyFont="1" applyBorder="1" applyAlignment="1">
      <alignment horizontal="center" vertical="top" wrapText="1"/>
    </xf>
    <xf numFmtId="0" fontId="22" fillId="0" borderId="6" xfId="0" applyFont="1" applyBorder="1" applyAlignment="1">
      <alignment horizontal="center" vertical="top" wrapText="1"/>
    </xf>
    <xf numFmtId="14" fontId="2" fillId="6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164" fontId="1" fillId="6" borderId="4" xfId="0" applyNumberFormat="1" applyFont="1" applyFill="1" applyBorder="1" applyAlignment="1">
      <alignment horizontal="center" vertical="center" textRotation="90" wrapText="1"/>
    </xf>
    <xf numFmtId="164" fontId="1" fillId="6" borderId="7" xfId="0" applyNumberFormat="1" applyFont="1" applyFill="1" applyBorder="1" applyAlignment="1">
      <alignment horizontal="center" vertical="center" textRotation="90" wrapText="1"/>
    </xf>
    <xf numFmtId="14" fontId="2" fillId="6" borderId="2" xfId="0" applyNumberFormat="1" applyFont="1" applyFill="1" applyBorder="1" applyAlignment="1">
      <alignment horizontal="center" vertical="center" wrapText="1"/>
    </xf>
    <xf numFmtId="14" fontId="2" fillId="6" borderId="3" xfId="0" applyNumberFormat="1" applyFont="1" applyFill="1" applyBorder="1" applyAlignment="1">
      <alignment horizontal="center" vertical="center" wrapText="1"/>
    </xf>
    <xf numFmtId="14" fontId="2" fillId="6" borderId="6" xfId="0" applyNumberFormat="1" applyFont="1" applyFill="1" applyBorder="1" applyAlignment="1">
      <alignment horizontal="center" vertical="center" wrapText="1"/>
    </xf>
    <xf numFmtId="1" fontId="42" fillId="10" borderId="2" xfId="0" applyNumberFormat="1" applyFont="1" applyFill="1" applyBorder="1" applyAlignment="1">
      <alignment horizontal="left" vertical="top" wrapText="1"/>
    </xf>
    <xf numFmtId="164" fontId="14" fillId="6" borderId="4" xfId="0" applyNumberFormat="1" applyFont="1" applyFill="1" applyBorder="1" applyAlignment="1">
      <alignment horizontal="center" vertical="center" textRotation="90" wrapText="1"/>
    </xf>
    <xf numFmtId="14" fontId="14" fillId="6" borderId="3" xfId="0" applyNumberFormat="1" applyFont="1" applyFill="1" applyBorder="1" applyAlignment="1">
      <alignment horizontal="center" vertical="center" wrapText="1"/>
    </xf>
    <xf numFmtId="14" fontId="14" fillId="6" borderId="6" xfId="0" applyNumberFormat="1" applyFont="1" applyFill="1" applyBorder="1" applyAlignment="1">
      <alignment horizontal="center" vertical="center" wrapText="1"/>
    </xf>
    <xf numFmtId="14" fontId="14" fillId="6" borderId="2" xfId="0" applyNumberFormat="1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left" vertical="top"/>
    </xf>
    <xf numFmtId="165" fontId="42" fillId="10" borderId="1" xfId="0" applyNumberFormat="1" applyFont="1" applyFill="1" applyBorder="1" applyAlignment="1">
      <alignment horizontal="left" vertical="top" wrapText="1"/>
    </xf>
    <xf numFmtId="0" fontId="42" fillId="6" borderId="1" xfId="0" applyFont="1" applyFill="1" applyBorder="1" applyAlignment="1">
      <alignment horizontal="left" vertical="top" wrapText="1"/>
    </xf>
    <xf numFmtId="14" fontId="42" fillId="6" borderId="1" xfId="0" applyNumberFormat="1" applyFont="1" applyFill="1" applyBorder="1" applyAlignment="1">
      <alignment horizontal="left" vertical="top" wrapText="1"/>
    </xf>
    <xf numFmtId="164" fontId="42" fillId="6" borderId="1" xfId="0" applyNumberFormat="1" applyFont="1" applyFill="1" applyBorder="1" applyAlignment="1">
      <alignment horizontal="left" vertical="top" textRotation="90" wrapText="1"/>
    </xf>
    <xf numFmtId="0" fontId="41" fillId="4" borderId="1" xfId="0" applyFont="1" applyFill="1" applyBorder="1" applyAlignment="1">
      <alignment horizontal="left" vertical="top" wrapText="1"/>
    </xf>
    <xf numFmtId="0" fontId="41" fillId="5" borderId="1" xfId="0" applyFont="1" applyFill="1" applyBorder="1" applyAlignment="1">
      <alignment horizontal="left" vertical="top" wrapText="1"/>
    </xf>
    <xf numFmtId="0" fontId="42" fillId="3" borderId="1" xfId="0" applyFont="1" applyFill="1" applyBorder="1" applyAlignment="1">
      <alignment horizontal="left" vertical="top" wrapText="1"/>
    </xf>
  </cellXfs>
  <cellStyles count="3">
    <cellStyle name="Currency" xfId="1" xr:uid="{45BCECB9-5BCC-4551-B5A4-ACECA81F03C0}"/>
    <cellStyle name="Normal" xfId="0" builtinId="0"/>
    <cellStyle name="Numeric" xfId="2" xr:uid="{BF2B0C4C-302F-43E6-996F-09644C480864}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17/06/relationships/rdRichValue" Target="richData/rdrichvalu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22/10/relationships/richValueRel" Target="richData/richValueRel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microsoft.com/office/2017/06/relationships/rdRichValueTypes" Target="richData/rdRichValueTypes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43298</xdr:colOff>
      <xdr:row>25</xdr:row>
      <xdr:rowOff>54428</xdr:rowOff>
    </xdr:from>
    <xdr:to>
      <xdr:col>9</xdr:col>
      <xdr:colOff>558195</xdr:colOff>
      <xdr:row>25</xdr:row>
      <xdr:rowOff>718457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F25F0CA-1036-4BEC-A4E2-36E1FED50C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53955" y="13204371"/>
          <a:ext cx="1001731" cy="6640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122464</xdr:colOff>
      <xdr:row>19</xdr:row>
      <xdr:rowOff>40822</xdr:rowOff>
    </xdr:from>
    <xdr:to>
      <xdr:col>8</xdr:col>
      <xdr:colOff>1123950</xdr:colOff>
      <xdr:row>19</xdr:row>
      <xdr:rowOff>898072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D3263F-9379-4272-BF75-F9D96C2F1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1424" y="12164242"/>
          <a:ext cx="1001486" cy="8343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59323</xdr:colOff>
      <xdr:row>20</xdr:row>
      <xdr:rowOff>93578</xdr:rowOff>
    </xdr:from>
    <xdr:to>
      <xdr:col>10</xdr:col>
      <xdr:colOff>195848</xdr:colOff>
      <xdr:row>24</xdr:row>
      <xdr:rowOff>66229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7BDB204-31A7-4E7D-B054-E0697DEC47A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89560" y="22552525"/>
          <a:ext cx="1279525" cy="1175809"/>
        </a:xfrm>
        <a:prstGeom prst="rect">
          <a:avLst/>
        </a:prstGeom>
        <a:noFill/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9EC12-72A3-474C-B04F-B748E7A5F266}">
  <sheetPr>
    <tabColor rgb="FFFF0000"/>
  </sheetPr>
  <dimension ref="A1:K35"/>
  <sheetViews>
    <sheetView view="pageBreakPreview" topLeftCell="G1" zoomScaleNormal="100" zoomScaleSheetLayoutView="100" workbookViewId="0">
      <selection activeCell="O4" sqref="O4"/>
    </sheetView>
  </sheetViews>
  <sheetFormatPr baseColWidth="10" defaultColWidth="11.28515625" defaultRowHeight="12" x14ac:dyDescent="0.25"/>
  <cols>
    <col min="1" max="1" width="14.5703125" style="30" bestFit="1" customWidth="1"/>
    <col min="2" max="2" width="12.5703125" style="30" bestFit="1" customWidth="1"/>
    <col min="3" max="3" width="24" style="30" bestFit="1" customWidth="1"/>
    <col min="4" max="4" width="29.28515625" style="30" bestFit="1" customWidth="1"/>
    <col min="5" max="5" width="17.42578125" style="30" bestFit="1" customWidth="1"/>
    <col min="6" max="6" width="14.140625" style="29" bestFit="1" customWidth="1"/>
    <col min="7" max="7" width="60.7109375" style="29" customWidth="1"/>
    <col min="8" max="8" width="10.140625" style="29" bestFit="1" customWidth="1"/>
    <col min="9" max="9" width="5.7109375" style="29" bestFit="1" customWidth="1"/>
    <col min="10" max="10" width="28.28515625" style="32" bestFit="1" customWidth="1"/>
    <col min="11" max="11" width="10.5703125" style="37" customWidth="1"/>
    <col min="12" max="16384" width="11.28515625" style="30"/>
  </cols>
  <sheetData>
    <row r="1" spans="1:11" s="29" customFormat="1" ht="12" customHeight="1" x14ac:dyDescent="0.25">
      <c r="A1" s="101"/>
      <c r="B1" s="101"/>
      <c r="C1" s="101"/>
      <c r="D1" s="101"/>
      <c r="E1" s="101"/>
      <c r="F1" s="99" t="s">
        <v>8</v>
      </c>
      <c r="G1" s="99"/>
      <c r="H1" s="99"/>
      <c r="I1" s="99"/>
      <c r="J1" s="99"/>
      <c r="K1" s="99"/>
    </row>
    <row r="2" spans="1:11" s="34" customFormat="1" ht="35.25" customHeight="1" x14ac:dyDescent="0.25">
      <c r="A2" s="98" t="s">
        <v>0</v>
      </c>
      <c r="B2" s="98" t="s">
        <v>1</v>
      </c>
      <c r="C2" s="98" t="s">
        <v>2</v>
      </c>
      <c r="D2" s="98" t="s">
        <v>3</v>
      </c>
      <c r="E2" s="98" t="s">
        <v>4</v>
      </c>
      <c r="F2" s="98" t="s">
        <v>5</v>
      </c>
      <c r="G2" s="98" t="s">
        <v>117</v>
      </c>
      <c r="H2" s="98" t="s">
        <v>6</v>
      </c>
      <c r="I2" s="98" t="s">
        <v>7</v>
      </c>
      <c r="J2" s="98"/>
      <c r="K2" s="97" t="s">
        <v>97</v>
      </c>
    </row>
    <row r="3" spans="1:11" s="29" customFormat="1" ht="47.45" customHeight="1" x14ac:dyDescent="0.25">
      <c r="A3" s="98"/>
      <c r="B3" s="98"/>
      <c r="C3" s="98"/>
      <c r="D3" s="98"/>
      <c r="E3" s="98"/>
      <c r="F3" s="98"/>
      <c r="G3" s="98"/>
      <c r="H3" s="98"/>
      <c r="I3" s="98"/>
      <c r="J3" s="98"/>
      <c r="K3" s="97"/>
    </row>
    <row r="4" spans="1:11" x14ac:dyDescent="0.25">
      <c r="A4" s="102" t="s">
        <v>102</v>
      </c>
      <c r="B4" s="102"/>
      <c r="C4" s="102"/>
      <c r="D4" s="102"/>
      <c r="E4" s="102"/>
      <c r="F4" s="103" t="s">
        <v>10</v>
      </c>
      <c r="G4" s="103"/>
      <c r="H4" s="103"/>
      <c r="I4" s="103"/>
      <c r="J4" s="103"/>
      <c r="K4" s="83"/>
    </row>
    <row r="5" spans="1:11" ht="48" customHeight="1" x14ac:dyDescent="0.25">
      <c r="A5" s="100" t="s">
        <v>158</v>
      </c>
      <c r="B5" s="105" t="s">
        <v>158</v>
      </c>
      <c r="C5" s="106" t="s">
        <v>30</v>
      </c>
      <c r="D5" s="106" t="s">
        <v>27</v>
      </c>
      <c r="E5" s="106" t="s">
        <v>28</v>
      </c>
      <c r="F5" s="113" t="s">
        <v>158</v>
      </c>
      <c r="G5" s="41" t="s">
        <v>82</v>
      </c>
      <c r="H5" s="42">
        <v>0.16666666666666666</v>
      </c>
      <c r="I5" s="42">
        <v>0.70833333333333337</v>
      </c>
      <c r="J5" s="104" t="s">
        <v>29</v>
      </c>
      <c r="K5" s="44">
        <v>1</v>
      </c>
    </row>
    <row r="6" spans="1:11" ht="48" x14ac:dyDescent="0.25">
      <c r="A6" s="100"/>
      <c r="B6" s="105"/>
      <c r="C6" s="106"/>
      <c r="D6" s="106"/>
      <c r="E6" s="106"/>
      <c r="F6" s="113"/>
      <c r="G6" s="43" t="s">
        <v>106</v>
      </c>
      <c r="H6" s="42">
        <v>0.33333333333333331</v>
      </c>
      <c r="I6" s="42">
        <v>0.375</v>
      </c>
      <c r="J6" s="104"/>
      <c r="K6" s="44">
        <v>16</v>
      </c>
    </row>
    <row r="7" spans="1:11" ht="60" x14ac:dyDescent="0.25">
      <c r="A7" s="100"/>
      <c r="B7" s="105"/>
      <c r="C7" s="106"/>
      <c r="D7" s="106"/>
      <c r="E7" s="106"/>
      <c r="F7" s="113"/>
      <c r="G7" s="43" t="s">
        <v>107</v>
      </c>
      <c r="H7" s="42">
        <v>0.5</v>
      </c>
      <c r="I7" s="42">
        <v>0.54166666666666663</v>
      </c>
      <c r="J7" s="104"/>
      <c r="K7" s="44">
        <v>16</v>
      </c>
    </row>
    <row r="8" spans="1:11" ht="24" x14ac:dyDescent="0.25">
      <c r="A8" s="100"/>
      <c r="B8" s="105"/>
      <c r="C8" s="106"/>
      <c r="D8" s="106"/>
      <c r="E8" s="106"/>
      <c r="F8" s="113"/>
      <c r="G8" s="43" t="s">
        <v>108</v>
      </c>
      <c r="H8" s="42">
        <v>0.72916666666666663</v>
      </c>
      <c r="I8" s="42">
        <v>0.77083333333333337</v>
      </c>
      <c r="J8" s="104"/>
      <c r="K8" s="44">
        <v>16</v>
      </c>
    </row>
    <row r="9" spans="1:11" ht="36" x14ac:dyDescent="0.25">
      <c r="A9" s="100"/>
      <c r="B9" s="105"/>
      <c r="C9" s="106"/>
      <c r="D9" s="106"/>
      <c r="E9" s="106"/>
      <c r="F9" s="113"/>
      <c r="G9" s="43" t="s">
        <v>109</v>
      </c>
      <c r="H9" s="42">
        <v>0.79166666666666663</v>
      </c>
      <c r="I9" s="42">
        <v>0.83333333333333337</v>
      </c>
      <c r="J9" s="104"/>
      <c r="K9" s="44">
        <v>16</v>
      </c>
    </row>
    <row r="10" spans="1:11" ht="48" x14ac:dyDescent="0.25">
      <c r="A10" s="100"/>
      <c r="B10" s="105"/>
      <c r="C10" s="106"/>
      <c r="D10" s="106"/>
      <c r="E10" s="106"/>
      <c r="F10" s="113" t="s">
        <v>158</v>
      </c>
      <c r="G10" s="43" t="s">
        <v>110</v>
      </c>
      <c r="H10" s="42">
        <v>0.27083333333333331</v>
      </c>
      <c r="I10" s="42">
        <v>0.3125</v>
      </c>
      <c r="J10" s="104"/>
      <c r="K10" s="44">
        <v>16</v>
      </c>
    </row>
    <row r="11" spans="1:11" ht="36" x14ac:dyDescent="0.25">
      <c r="A11" s="100"/>
      <c r="B11" s="105"/>
      <c r="C11" s="106"/>
      <c r="D11" s="106"/>
      <c r="E11" s="106"/>
      <c r="F11" s="113"/>
      <c r="G11" s="41" t="s">
        <v>83</v>
      </c>
      <c r="H11" s="42">
        <v>0.3125</v>
      </c>
      <c r="I11" s="42">
        <v>0.33333333333333331</v>
      </c>
      <c r="J11" s="104"/>
      <c r="K11" s="44">
        <v>1</v>
      </c>
    </row>
    <row r="12" spans="1:11" ht="84" x14ac:dyDescent="0.25">
      <c r="A12" s="100"/>
      <c r="B12" s="105"/>
      <c r="C12" s="106"/>
      <c r="D12" s="106"/>
      <c r="E12" s="106"/>
      <c r="F12" s="113"/>
      <c r="G12" s="41" t="s">
        <v>111</v>
      </c>
      <c r="H12" s="42">
        <v>0.5</v>
      </c>
      <c r="I12" s="42">
        <v>0.54166666666666663</v>
      </c>
      <c r="J12" s="104"/>
      <c r="K12" s="44">
        <v>16</v>
      </c>
    </row>
    <row r="13" spans="1:11" ht="24" x14ac:dyDescent="0.25">
      <c r="A13" s="100"/>
      <c r="B13" s="105"/>
      <c r="C13" s="106"/>
      <c r="D13" s="106"/>
      <c r="E13" s="106"/>
      <c r="F13" s="113"/>
      <c r="G13" s="43" t="s">
        <v>84</v>
      </c>
      <c r="H13" s="42">
        <v>0.70833333333333337</v>
      </c>
      <c r="I13" s="42">
        <v>0.72916666666666663</v>
      </c>
      <c r="J13" s="104"/>
      <c r="K13" s="44">
        <v>1</v>
      </c>
    </row>
    <row r="14" spans="1:11" ht="24" x14ac:dyDescent="0.25">
      <c r="A14" s="100"/>
      <c r="B14" s="105"/>
      <c r="C14" s="106"/>
      <c r="D14" s="106"/>
      <c r="E14" s="106"/>
      <c r="F14" s="113"/>
      <c r="G14" s="43" t="s">
        <v>108</v>
      </c>
      <c r="H14" s="42"/>
      <c r="I14" s="42"/>
      <c r="J14" s="104"/>
      <c r="K14" s="44">
        <v>16</v>
      </c>
    </row>
    <row r="15" spans="1:11" ht="36" x14ac:dyDescent="0.25">
      <c r="A15" s="100"/>
      <c r="B15" s="105"/>
      <c r="C15" s="106"/>
      <c r="D15" s="106"/>
      <c r="E15" s="106"/>
      <c r="F15" s="113"/>
      <c r="G15" s="41" t="s">
        <v>112</v>
      </c>
      <c r="H15" s="42">
        <v>0.79166666666666663</v>
      </c>
      <c r="I15" s="42">
        <v>0.83333333333333337</v>
      </c>
      <c r="J15" s="104"/>
      <c r="K15" s="44">
        <v>16</v>
      </c>
    </row>
    <row r="16" spans="1:11" ht="48" x14ac:dyDescent="0.25">
      <c r="A16" s="100"/>
      <c r="B16" s="105"/>
      <c r="C16" s="106"/>
      <c r="D16" s="106"/>
      <c r="E16" s="106"/>
      <c r="F16" s="113" t="s">
        <v>158</v>
      </c>
      <c r="G16" s="43" t="s">
        <v>114</v>
      </c>
      <c r="H16" s="42">
        <v>0.27083333333333331</v>
      </c>
      <c r="I16" s="42">
        <v>0.3125</v>
      </c>
      <c r="J16" s="104"/>
      <c r="K16" s="44">
        <v>16</v>
      </c>
    </row>
    <row r="17" spans="1:11" ht="24" x14ac:dyDescent="0.25">
      <c r="A17" s="100"/>
      <c r="B17" s="105"/>
      <c r="C17" s="106"/>
      <c r="D17" s="106"/>
      <c r="E17" s="106"/>
      <c r="F17" s="113"/>
      <c r="G17" s="41" t="s">
        <v>85</v>
      </c>
      <c r="H17" s="42">
        <v>0.3125</v>
      </c>
      <c r="I17" s="42">
        <v>0.33333333333333331</v>
      </c>
      <c r="J17" s="104"/>
      <c r="K17" s="44">
        <v>1</v>
      </c>
    </row>
    <row r="18" spans="1:11" ht="72" x14ac:dyDescent="0.25">
      <c r="A18" s="100"/>
      <c r="B18" s="105"/>
      <c r="C18" s="106"/>
      <c r="D18" s="106"/>
      <c r="E18" s="106"/>
      <c r="F18" s="113"/>
      <c r="G18" s="41" t="s">
        <v>159</v>
      </c>
      <c r="H18" s="42">
        <v>0.5</v>
      </c>
      <c r="I18" s="42">
        <v>0.54166666666666663</v>
      </c>
      <c r="J18" s="104"/>
      <c r="K18" s="44">
        <v>16</v>
      </c>
    </row>
    <row r="19" spans="1:11" ht="36" x14ac:dyDescent="0.25">
      <c r="A19" s="100"/>
      <c r="B19" s="105"/>
      <c r="C19" s="106"/>
      <c r="D19" s="106"/>
      <c r="E19" s="106"/>
      <c r="F19" s="113"/>
      <c r="G19" s="41" t="s">
        <v>86</v>
      </c>
      <c r="H19" s="42">
        <v>0.54166666666666663</v>
      </c>
      <c r="I19" s="42">
        <v>0.5625</v>
      </c>
      <c r="J19" s="104"/>
      <c r="K19" s="44">
        <v>1</v>
      </c>
    </row>
    <row r="20" spans="1:11" ht="24" x14ac:dyDescent="0.25">
      <c r="A20" s="100"/>
      <c r="B20" s="105"/>
      <c r="C20" s="106"/>
      <c r="D20" s="106"/>
      <c r="E20" s="106"/>
      <c r="F20" s="113"/>
      <c r="G20" s="43" t="s">
        <v>87</v>
      </c>
      <c r="H20" s="42">
        <v>0.72916666666666663</v>
      </c>
      <c r="I20" s="42">
        <v>0.75</v>
      </c>
      <c r="J20" s="104"/>
      <c r="K20" s="44">
        <v>1</v>
      </c>
    </row>
    <row r="21" spans="1:11" ht="24" x14ac:dyDescent="0.25">
      <c r="A21" s="100"/>
      <c r="B21" s="105"/>
      <c r="C21" s="106"/>
      <c r="D21" s="106"/>
      <c r="E21" s="106"/>
      <c r="F21" s="113"/>
      <c r="G21" s="43" t="s">
        <v>108</v>
      </c>
      <c r="H21" s="42"/>
      <c r="I21" s="42"/>
      <c r="J21" s="104"/>
      <c r="K21" s="44">
        <v>16</v>
      </c>
    </row>
    <row r="22" spans="1:11" ht="36" x14ac:dyDescent="0.25">
      <c r="A22" s="100"/>
      <c r="B22" s="105"/>
      <c r="C22" s="106"/>
      <c r="D22" s="106"/>
      <c r="E22" s="106"/>
      <c r="F22" s="113"/>
      <c r="G22" s="41" t="s">
        <v>113</v>
      </c>
      <c r="H22" s="42">
        <v>0.79166666666666663</v>
      </c>
      <c r="I22" s="42">
        <v>0.83333333333333337</v>
      </c>
      <c r="J22" s="104"/>
      <c r="K22" s="44">
        <v>16</v>
      </c>
    </row>
    <row r="23" spans="1:11" ht="48" x14ac:dyDescent="0.25">
      <c r="A23" s="100"/>
      <c r="B23" s="105"/>
      <c r="C23" s="106"/>
      <c r="D23" s="106"/>
      <c r="E23" s="106"/>
      <c r="F23" s="114" t="s">
        <v>158</v>
      </c>
      <c r="G23" s="43" t="s">
        <v>114</v>
      </c>
      <c r="H23" s="42">
        <v>0.27083333333333331</v>
      </c>
      <c r="I23" s="42">
        <v>0.3125</v>
      </c>
      <c r="J23" s="104"/>
      <c r="K23" s="44">
        <v>16</v>
      </c>
    </row>
    <row r="24" spans="1:11" ht="24" x14ac:dyDescent="0.25">
      <c r="A24" s="100"/>
      <c r="B24" s="105"/>
      <c r="C24" s="106"/>
      <c r="D24" s="106"/>
      <c r="E24" s="106"/>
      <c r="F24" s="115"/>
      <c r="G24" s="41" t="s">
        <v>88</v>
      </c>
      <c r="H24" s="42">
        <v>0.3125</v>
      </c>
      <c r="I24" s="42">
        <v>0.35416666666666702</v>
      </c>
      <c r="J24" s="104"/>
      <c r="K24" s="44">
        <v>1</v>
      </c>
    </row>
    <row r="25" spans="1:11" ht="24" x14ac:dyDescent="0.25">
      <c r="A25" s="100"/>
      <c r="B25" s="105"/>
      <c r="C25" s="106"/>
      <c r="D25" s="106"/>
      <c r="E25" s="106"/>
      <c r="F25" s="115"/>
      <c r="G25" s="43" t="s">
        <v>89</v>
      </c>
      <c r="H25" s="42">
        <v>0.5625</v>
      </c>
      <c r="I25" s="42">
        <v>0.60416666666666663</v>
      </c>
      <c r="J25" s="104"/>
      <c r="K25" s="44">
        <v>1</v>
      </c>
    </row>
    <row r="26" spans="1:11" ht="60" x14ac:dyDescent="0.25">
      <c r="A26" s="100"/>
      <c r="B26" s="105"/>
      <c r="C26" s="106"/>
      <c r="D26" s="106"/>
      <c r="E26" s="106"/>
      <c r="F26" s="115"/>
      <c r="G26" s="41" t="s">
        <v>115</v>
      </c>
      <c r="H26" s="42">
        <v>0.5625</v>
      </c>
      <c r="I26" s="42">
        <v>0.60416666666666696</v>
      </c>
      <c r="J26" s="104"/>
      <c r="K26" s="44">
        <v>16</v>
      </c>
    </row>
    <row r="27" spans="1:11" ht="36" x14ac:dyDescent="0.25">
      <c r="A27" s="100"/>
      <c r="B27" s="105"/>
      <c r="C27" s="106"/>
      <c r="D27" s="106"/>
      <c r="E27" s="106"/>
      <c r="F27" s="115"/>
      <c r="G27" s="41" t="s">
        <v>116</v>
      </c>
      <c r="H27" s="42">
        <v>0.79166666666666663</v>
      </c>
      <c r="I27" s="42">
        <v>0.83333333333333337</v>
      </c>
      <c r="J27" s="104"/>
      <c r="K27" s="44">
        <v>16</v>
      </c>
    </row>
    <row r="28" spans="1:11" ht="36" x14ac:dyDescent="0.25">
      <c r="A28" s="100"/>
      <c r="B28" s="105"/>
      <c r="C28" s="106"/>
      <c r="D28" s="106"/>
      <c r="E28" s="106"/>
      <c r="F28" s="116"/>
      <c r="G28" s="41" t="s">
        <v>90</v>
      </c>
      <c r="H28" s="42">
        <v>0.29166666666666669</v>
      </c>
      <c r="I28" s="42">
        <v>0.85416666666666663</v>
      </c>
      <c r="J28" s="104"/>
      <c r="K28" s="44">
        <v>1</v>
      </c>
    </row>
    <row r="29" spans="1:11" x14ac:dyDescent="0.25">
      <c r="A29" s="33"/>
      <c r="B29" s="33"/>
      <c r="C29" s="33"/>
      <c r="D29" s="33"/>
      <c r="E29" s="33"/>
      <c r="F29" s="33"/>
      <c r="G29" s="33"/>
      <c r="H29" s="33"/>
      <c r="I29" s="33"/>
      <c r="J29" s="35" t="s">
        <v>95</v>
      </c>
      <c r="K29" s="36"/>
    </row>
    <row r="30" spans="1:11" x14ac:dyDescent="0.25">
      <c r="F30" s="30"/>
      <c r="G30" s="30"/>
      <c r="H30" s="30"/>
      <c r="I30" s="30"/>
      <c r="J30" s="30"/>
    </row>
    <row r="32" spans="1:11" x14ac:dyDescent="0.25">
      <c r="G32" s="109" t="s">
        <v>11</v>
      </c>
      <c r="H32" s="110"/>
      <c r="I32" s="31"/>
    </row>
    <row r="33" spans="7:9" x14ac:dyDescent="0.25">
      <c r="G33" s="109" t="s">
        <v>12</v>
      </c>
      <c r="H33" s="110"/>
      <c r="I33" s="31" t="s">
        <v>13</v>
      </c>
    </row>
    <row r="34" spans="7:9" x14ac:dyDescent="0.25">
      <c r="G34" s="111"/>
      <c r="H34" s="107" t="s">
        <v>34</v>
      </c>
      <c r="I34" s="107"/>
    </row>
    <row r="35" spans="7:9" x14ac:dyDescent="0.25">
      <c r="G35" s="112"/>
      <c r="H35" s="108"/>
      <c r="I35" s="108"/>
    </row>
  </sheetData>
  <autoFilter ref="A3:K29" xr:uid="{DF29EC12-72A3-474C-B04F-B748E7A5F266}">
    <filterColumn colId="8" showButton="0"/>
  </autoFilter>
  <mergeCells count="29">
    <mergeCell ref="I34:I35"/>
    <mergeCell ref="G32:H32"/>
    <mergeCell ref="G33:H33"/>
    <mergeCell ref="G34:G35"/>
    <mergeCell ref="F5:F9"/>
    <mergeCell ref="H34:H35"/>
    <mergeCell ref="F10:F15"/>
    <mergeCell ref="F16:F22"/>
    <mergeCell ref="F23:F28"/>
    <mergeCell ref="F1:K1"/>
    <mergeCell ref="G2:G3"/>
    <mergeCell ref="A5:A28"/>
    <mergeCell ref="A1:E1"/>
    <mergeCell ref="A4:E4"/>
    <mergeCell ref="F4:J4"/>
    <mergeCell ref="J5:J28"/>
    <mergeCell ref="B5:B28"/>
    <mergeCell ref="C5:C28"/>
    <mergeCell ref="D5:D28"/>
    <mergeCell ref="E5:E28"/>
    <mergeCell ref="F2:F3"/>
    <mergeCell ref="H2:H3"/>
    <mergeCell ref="I2:J3"/>
    <mergeCell ref="K2:K3"/>
    <mergeCell ref="A2:A3"/>
    <mergeCell ref="B2:B3"/>
    <mergeCell ref="C2:C3"/>
    <mergeCell ref="D2:D3"/>
    <mergeCell ref="E2:E3"/>
  </mergeCells>
  <printOptions horizontalCentered="1" verticalCentered="1"/>
  <pageMargins left="0" right="0" top="0" bottom="0" header="0" footer="0"/>
  <pageSetup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CB113-9B39-41CE-96B3-4BBAF9043690}">
  <sheetPr>
    <tabColor rgb="FFFF0000"/>
  </sheetPr>
  <dimension ref="A1:K26"/>
  <sheetViews>
    <sheetView tabSelected="1" topLeftCell="E1" zoomScale="80" zoomScaleNormal="80" workbookViewId="0">
      <selection activeCell="N4" sqref="N4"/>
    </sheetView>
  </sheetViews>
  <sheetFormatPr baseColWidth="10" defaultColWidth="11.42578125" defaultRowHeight="15.75" x14ac:dyDescent="0.25"/>
  <cols>
    <col min="1" max="1" width="19.42578125" style="18" bestFit="1" customWidth="1"/>
    <col min="2" max="2" width="16.42578125" style="18" bestFit="1" customWidth="1"/>
    <col min="3" max="3" width="33.85546875" style="18" bestFit="1" customWidth="1"/>
    <col min="4" max="4" width="64.28515625" style="18" bestFit="1" customWidth="1"/>
    <col min="5" max="5" width="23.42578125" style="18" bestFit="1" customWidth="1"/>
    <col min="6" max="6" width="18.85546875" style="15" bestFit="1" customWidth="1"/>
    <col min="7" max="7" width="57.42578125" style="27" bestFit="1" customWidth="1"/>
    <col min="8" max="8" width="13.5703125" style="15" bestFit="1" customWidth="1"/>
    <col min="9" max="9" width="7.42578125" style="15" bestFit="1" customWidth="1"/>
    <col min="10" max="10" width="16.28515625" style="23" bestFit="1" customWidth="1"/>
    <col min="11" max="11" width="10.7109375" style="39" bestFit="1" customWidth="1"/>
    <col min="12" max="16384" width="11.42578125" style="18"/>
  </cols>
  <sheetData>
    <row r="1" spans="1:11" s="15" customFormat="1" x14ac:dyDescent="0.25">
      <c r="A1" s="119"/>
      <c r="B1" s="119"/>
      <c r="C1" s="119"/>
      <c r="D1" s="119"/>
      <c r="E1" s="119"/>
      <c r="F1" s="120" t="s">
        <v>8</v>
      </c>
      <c r="G1" s="120"/>
      <c r="H1" s="120"/>
      <c r="I1" s="120"/>
      <c r="J1" s="120"/>
      <c r="K1" s="84"/>
    </row>
    <row r="2" spans="1:11" s="15" customFormat="1" ht="31.15" customHeight="1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7" t="s">
        <v>9</v>
      </c>
      <c r="H2" s="16" t="s">
        <v>6</v>
      </c>
      <c r="I2" s="121" t="s">
        <v>7</v>
      </c>
      <c r="J2" s="121"/>
      <c r="K2" s="97" t="s">
        <v>97</v>
      </c>
    </row>
    <row r="3" spans="1:11" ht="32.25" customHeight="1" x14ac:dyDescent="0.25">
      <c r="A3" s="122" t="s">
        <v>104</v>
      </c>
      <c r="B3" s="122"/>
      <c r="C3" s="122"/>
      <c r="D3" s="122"/>
      <c r="E3" s="122"/>
      <c r="F3" s="122" t="s">
        <v>10</v>
      </c>
      <c r="G3" s="122"/>
      <c r="H3" s="122"/>
      <c r="I3" s="122"/>
      <c r="J3" s="122"/>
      <c r="K3" s="97"/>
    </row>
    <row r="4" spans="1:11" ht="63" x14ac:dyDescent="0.25">
      <c r="A4" s="118">
        <v>46167</v>
      </c>
      <c r="B4" s="118">
        <v>46200</v>
      </c>
      <c r="C4" s="129" t="s">
        <v>23</v>
      </c>
      <c r="D4" s="129" t="s">
        <v>19</v>
      </c>
      <c r="E4" s="129" t="s">
        <v>24</v>
      </c>
      <c r="F4" s="118">
        <v>46167</v>
      </c>
      <c r="G4" s="19" t="s">
        <v>77</v>
      </c>
      <c r="H4" s="21">
        <v>0.25</v>
      </c>
      <c r="I4" s="21">
        <v>0.625</v>
      </c>
      <c r="J4" s="117" t="s">
        <v>25</v>
      </c>
      <c r="K4" s="45">
        <v>1</v>
      </c>
    </row>
    <row r="5" spans="1:11" ht="94.5" x14ac:dyDescent="0.25">
      <c r="A5" s="118"/>
      <c r="B5" s="118"/>
      <c r="C5" s="129"/>
      <c r="D5" s="129"/>
      <c r="E5" s="129"/>
      <c r="F5" s="118"/>
      <c r="G5" s="20" t="s">
        <v>118</v>
      </c>
      <c r="H5" s="21">
        <v>0.33333333333333331</v>
      </c>
      <c r="I5" s="21">
        <v>0.375</v>
      </c>
      <c r="J5" s="117"/>
      <c r="K5" s="45">
        <v>13</v>
      </c>
    </row>
    <row r="6" spans="1:11" ht="110.25" x14ac:dyDescent="0.25">
      <c r="A6" s="118"/>
      <c r="B6" s="118"/>
      <c r="C6" s="129"/>
      <c r="D6" s="129"/>
      <c r="E6" s="129"/>
      <c r="F6" s="118"/>
      <c r="G6" s="20" t="s">
        <v>119</v>
      </c>
      <c r="H6" s="21">
        <v>0.5</v>
      </c>
      <c r="I6" s="21">
        <v>0.54166666666666663</v>
      </c>
      <c r="J6" s="117"/>
      <c r="K6" s="45">
        <v>13</v>
      </c>
    </row>
    <row r="7" spans="1:11" ht="31.5" x14ac:dyDescent="0.25">
      <c r="A7" s="118"/>
      <c r="B7" s="118"/>
      <c r="C7" s="129"/>
      <c r="D7" s="129"/>
      <c r="E7" s="129"/>
      <c r="F7" s="118"/>
      <c r="G7" s="20" t="s">
        <v>120</v>
      </c>
      <c r="H7" s="21">
        <v>0.64583333333333337</v>
      </c>
      <c r="I7" s="21">
        <v>0.83333333333333337</v>
      </c>
      <c r="J7" s="117"/>
      <c r="K7" s="45">
        <v>13</v>
      </c>
    </row>
    <row r="8" spans="1:11" ht="63" x14ac:dyDescent="0.25">
      <c r="A8" s="118"/>
      <c r="B8" s="118"/>
      <c r="C8" s="129"/>
      <c r="D8" s="129"/>
      <c r="E8" s="129"/>
      <c r="F8" s="118"/>
      <c r="G8" s="20" t="s">
        <v>121</v>
      </c>
      <c r="H8" s="21">
        <v>0.79166666666666663</v>
      </c>
      <c r="I8" s="21">
        <v>0.83333333333333337</v>
      </c>
      <c r="J8" s="117"/>
      <c r="K8" s="45">
        <v>13</v>
      </c>
    </row>
    <row r="9" spans="1:11" ht="78.75" x14ac:dyDescent="0.25">
      <c r="A9" s="118"/>
      <c r="B9" s="118"/>
      <c r="C9" s="129"/>
      <c r="D9" s="129"/>
      <c r="E9" s="129"/>
      <c r="F9" s="118">
        <v>46168</v>
      </c>
      <c r="G9" s="20" t="s">
        <v>122</v>
      </c>
      <c r="H9" s="21">
        <v>0.27083333333333331</v>
      </c>
      <c r="I9" s="21">
        <v>0.3125</v>
      </c>
      <c r="J9" s="117"/>
      <c r="K9" s="45">
        <v>13</v>
      </c>
    </row>
    <row r="10" spans="1:11" ht="47.25" x14ac:dyDescent="0.25">
      <c r="A10" s="118"/>
      <c r="B10" s="118"/>
      <c r="C10" s="129"/>
      <c r="D10" s="129"/>
      <c r="E10" s="129"/>
      <c r="F10" s="118"/>
      <c r="G10" s="19" t="s">
        <v>78</v>
      </c>
      <c r="H10" s="21">
        <v>0.3125</v>
      </c>
      <c r="I10" s="21">
        <v>0.35416666666666669</v>
      </c>
      <c r="J10" s="117"/>
      <c r="K10" s="45">
        <v>1</v>
      </c>
    </row>
    <row r="11" spans="1:11" ht="126" x14ac:dyDescent="0.25">
      <c r="A11" s="118"/>
      <c r="B11" s="118"/>
      <c r="C11" s="129"/>
      <c r="D11" s="129"/>
      <c r="E11" s="129"/>
      <c r="F11" s="118"/>
      <c r="G11" s="19" t="s">
        <v>123</v>
      </c>
      <c r="H11" s="21">
        <v>0.5</v>
      </c>
      <c r="I11" s="21">
        <v>0.54166666666666663</v>
      </c>
      <c r="J11" s="117"/>
      <c r="K11" s="45">
        <v>13</v>
      </c>
    </row>
    <row r="12" spans="1:11" ht="47.25" x14ac:dyDescent="0.25">
      <c r="A12" s="118"/>
      <c r="B12" s="118"/>
      <c r="C12" s="129"/>
      <c r="D12" s="129"/>
      <c r="E12" s="129"/>
      <c r="F12" s="118"/>
      <c r="G12" s="20" t="s">
        <v>79</v>
      </c>
      <c r="H12" s="21">
        <v>0.66666666666666663</v>
      </c>
      <c r="I12" s="21">
        <v>0.70833333333333337</v>
      </c>
      <c r="J12" s="117"/>
      <c r="K12" s="45">
        <v>1</v>
      </c>
    </row>
    <row r="13" spans="1:11" ht="31.5" x14ac:dyDescent="0.25">
      <c r="A13" s="118"/>
      <c r="B13" s="118"/>
      <c r="C13" s="129"/>
      <c r="D13" s="129"/>
      <c r="E13" s="129"/>
      <c r="F13" s="118"/>
      <c r="G13" s="20" t="s">
        <v>120</v>
      </c>
      <c r="H13" s="21">
        <v>0.79166666666666663</v>
      </c>
      <c r="I13" s="21">
        <v>0.83333333333333337</v>
      </c>
      <c r="J13" s="117"/>
      <c r="K13" s="45">
        <v>13</v>
      </c>
    </row>
    <row r="14" spans="1:11" ht="63" x14ac:dyDescent="0.25">
      <c r="A14" s="118"/>
      <c r="B14" s="118"/>
      <c r="C14" s="129"/>
      <c r="D14" s="129"/>
      <c r="E14" s="129"/>
      <c r="F14" s="118"/>
      <c r="G14" s="20" t="s">
        <v>124</v>
      </c>
      <c r="H14" s="21">
        <v>0.79166666666666663</v>
      </c>
      <c r="I14" s="21">
        <v>0.83333333333333337</v>
      </c>
      <c r="J14" s="117"/>
      <c r="K14" s="45">
        <v>13</v>
      </c>
    </row>
    <row r="15" spans="1:11" ht="78.75" x14ac:dyDescent="0.25">
      <c r="A15" s="118"/>
      <c r="B15" s="118"/>
      <c r="C15" s="129"/>
      <c r="D15" s="129"/>
      <c r="E15" s="129"/>
      <c r="F15" s="118">
        <v>46169</v>
      </c>
      <c r="G15" s="20" t="s">
        <v>122</v>
      </c>
      <c r="H15" s="21">
        <v>0.27083333333333331</v>
      </c>
      <c r="I15" s="21">
        <v>0.3125</v>
      </c>
      <c r="J15" s="117"/>
      <c r="K15" s="45">
        <v>13</v>
      </c>
    </row>
    <row r="16" spans="1:11" ht="47.25" x14ac:dyDescent="0.25">
      <c r="A16" s="118"/>
      <c r="B16" s="118"/>
      <c r="C16" s="129"/>
      <c r="D16" s="129"/>
      <c r="E16" s="129"/>
      <c r="F16" s="118"/>
      <c r="G16" s="19" t="s">
        <v>80</v>
      </c>
      <c r="H16" s="21">
        <v>0.3125</v>
      </c>
      <c r="I16" s="21">
        <v>0.35416666666666669</v>
      </c>
      <c r="J16" s="117"/>
      <c r="K16" s="45">
        <v>1</v>
      </c>
    </row>
    <row r="17" spans="1:11" ht="126" x14ac:dyDescent="0.25">
      <c r="A17" s="118"/>
      <c r="B17" s="118"/>
      <c r="C17" s="129"/>
      <c r="D17" s="129"/>
      <c r="E17" s="129"/>
      <c r="F17" s="118"/>
      <c r="G17" s="20" t="s">
        <v>125</v>
      </c>
      <c r="H17" s="21">
        <v>0.5</v>
      </c>
      <c r="I17" s="21">
        <v>0.54166666666666663</v>
      </c>
      <c r="J17" s="117"/>
      <c r="K17" s="45">
        <v>13</v>
      </c>
    </row>
    <row r="18" spans="1:11" ht="78.75" x14ac:dyDescent="0.25">
      <c r="A18" s="118"/>
      <c r="B18" s="118"/>
      <c r="C18" s="129"/>
      <c r="D18" s="129"/>
      <c r="E18" s="129"/>
      <c r="F18" s="118"/>
      <c r="G18" s="19" t="s">
        <v>81</v>
      </c>
      <c r="H18" s="21">
        <v>0.5625</v>
      </c>
      <c r="I18" s="21">
        <v>0.85416666666666663</v>
      </c>
      <c r="J18" s="117"/>
      <c r="K18" s="45">
        <v>1</v>
      </c>
    </row>
    <row r="19" spans="1:11" ht="78.75" x14ac:dyDescent="0.25">
      <c r="A19" s="118"/>
      <c r="B19" s="118"/>
      <c r="C19" s="129"/>
      <c r="D19" s="129"/>
      <c r="E19" s="129"/>
      <c r="F19" s="118"/>
      <c r="G19" s="20" t="s">
        <v>126</v>
      </c>
      <c r="H19" s="21">
        <v>0.83333333333333337</v>
      </c>
      <c r="I19" s="21">
        <v>0.875</v>
      </c>
      <c r="J19" s="117"/>
      <c r="K19" s="45">
        <v>13</v>
      </c>
    </row>
    <row r="20" spans="1:11" x14ac:dyDescent="0.25">
      <c r="F20" s="18"/>
      <c r="G20" s="18"/>
      <c r="H20" s="18"/>
      <c r="I20" s="18"/>
      <c r="J20" s="18"/>
      <c r="K20" s="38"/>
    </row>
    <row r="21" spans="1:11" x14ac:dyDescent="0.25">
      <c r="F21" s="18"/>
      <c r="G21" s="18"/>
      <c r="H21" s="18"/>
      <c r="I21" s="18"/>
      <c r="J21" s="18"/>
      <c r="K21" s="38"/>
    </row>
    <row r="23" spans="1:11" x14ac:dyDescent="0.25">
      <c r="G23" s="125" t="s">
        <v>11</v>
      </c>
      <c r="H23" s="126"/>
      <c r="I23" s="53"/>
    </row>
    <row r="24" spans="1:11" x14ac:dyDescent="0.25">
      <c r="G24" s="125" t="s">
        <v>12</v>
      </c>
      <c r="H24" s="126"/>
      <c r="I24" s="53" t="s">
        <v>13</v>
      </c>
    </row>
    <row r="25" spans="1:11" ht="85.5" customHeight="1" x14ac:dyDescent="0.25">
      <c r="G25" s="127" t="s">
        <v>37</v>
      </c>
      <c r="H25" s="130" t="s">
        <v>35</v>
      </c>
      <c r="I25" s="123"/>
    </row>
    <row r="26" spans="1:11" x14ac:dyDescent="0.25">
      <c r="G26" s="128"/>
      <c r="H26" s="131"/>
      <c r="I26" s="124"/>
    </row>
  </sheetData>
  <autoFilter ref="A3:K20" xr:uid="{C0ECB113-9B39-41CE-96B3-4BBAF9043690}">
    <filterColumn colId="0" showButton="0"/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0">
    <mergeCell ref="I25:I26"/>
    <mergeCell ref="G23:H23"/>
    <mergeCell ref="G24:H24"/>
    <mergeCell ref="G25:G26"/>
    <mergeCell ref="C4:C19"/>
    <mergeCell ref="D4:D19"/>
    <mergeCell ref="E4:E19"/>
    <mergeCell ref="F4:F8"/>
    <mergeCell ref="H25:H26"/>
    <mergeCell ref="K2:K3"/>
    <mergeCell ref="J4:J19"/>
    <mergeCell ref="F9:F14"/>
    <mergeCell ref="F15:F19"/>
    <mergeCell ref="A1:E1"/>
    <mergeCell ref="F1:J1"/>
    <mergeCell ref="I2:J2"/>
    <mergeCell ref="A3:E3"/>
    <mergeCell ref="F3:J3"/>
    <mergeCell ref="A4:A19"/>
    <mergeCell ref="B4:B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FA25F-382F-4B60-98E7-454FC462E522}">
  <sheetPr>
    <tabColor theme="0"/>
  </sheetPr>
  <dimension ref="A1:K27"/>
  <sheetViews>
    <sheetView topLeftCell="F1" zoomScale="90" zoomScaleNormal="90" workbookViewId="0">
      <selection activeCell="P4" sqref="P4"/>
    </sheetView>
  </sheetViews>
  <sheetFormatPr baseColWidth="10" defaultColWidth="11.42578125" defaultRowHeight="15.75" x14ac:dyDescent="0.25"/>
  <cols>
    <col min="1" max="1" width="13.7109375" style="18" bestFit="1" customWidth="1"/>
    <col min="2" max="2" width="16.28515625" style="18" bestFit="1" customWidth="1"/>
    <col min="3" max="3" width="22.140625" style="18" bestFit="1" customWidth="1"/>
    <col min="4" max="4" width="28.85546875" style="18" bestFit="1" customWidth="1"/>
    <col min="5" max="5" width="13.85546875" style="18" bestFit="1" customWidth="1"/>
    <col min="6" max="6" width="18.7109375" style="15" bestFit="1" customWidth="1"/>
    <col min="7" max="7" width="59" style="27" customWidth="1"/>
    <col min="8" max="8" width="8.85546875" style="15" bestFit="1" customWidth="1"/>
    <col min="9" max="9" width="7.28515625" style="15" bestFit="1" customWidth="1"/>
    <col min="10" max="10" width="13" style="23" bestFit="1" customWidth="1"/>
    <col min="11" max="11" width="10.28515625" style="40" bestFit="1" customWidth="1"/>
    <col min="12" max="16384" width="11.42578125" style="18"/>
  </cols>
  <sheetData>
    <row r="1" spans="1:11" s="15" customFormat="1" x14ac:dyDescent="0.25">
      <c r="A1" s="119"/>
      <c r="B1" s="119"/>
      <c r="C1" s="119"/>
      <c r="D1" s="119"/>
      <c r="E1" s="119"/>
      <c r="F1" s="120" t="s">
        <v>8</v>
      </c>
      <c r="G1" s="120"/>
      <c r="H1" s="120"/>
      <c r="I1" s="120"/>
      <c r="J1" s="120"/>
      <c r="K1" s="85"/>
    </row>
    <row r="2" spans="1:11" s="15" customFormat="1" ht="47.25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9</v>
      </c>
      <c r="H2" s="16" t="s">
        <v>6</v>
      </c>
      <c r="I2" s="121" t="s">
        <v>7</v>
      </c>
      <c r="J2" s="121"/>
      <c r="K2" s="97" t="s">
        <v>97</v>
      </c>
    </row>
    <row r="3" spans="1:11" x14ac:dyDescent="0.25">
      <c r="A3" s="122" t="s">
        <v>160</v>
      </c>
      <c r="B3" s="122"/>
      <c r="C3" s="122"/>
      <c r="D3" s="122"/>
      <c r="E3" s="122"/>
      <c r="F3" s="122" t="s">
        <v>10</v>
      </c>
      <c r="G3" s="122"/>
      <c r="H3" s="122"/>
      <c r="I3" s="122"/>
      <c r="J3" s="122"/>
      <c r="K3" s="97"/>
    </row>
    <row r="4" spans="1:11" ht="63" x14ac:dyDescent="0.25">
      <c r="A4" s="118">
        <v>46174</v>
      </c>
      <c r="B4" s="118">
        <v>46176</v>
      </c>
      <c r="C4" s="129" t="s">
        <v>30</v>
      </c>
      <c r="D4" s="129" t="s">
        <v>31</v>
      </c>
      <c r="E4" s="129" t="s">
        <v>32</v>
      </c>
      <c r="F4" s="118">
        <v>46174</v>
      </c>
      <c r="G4" s="19" t="s">
        <v>61</v>
      </c>
      <c r="H4" s="21">
        <v>4.1666666666666664E-2</v>
      </c>
      <c r="I4" s="21">
        <v>0.29166666666666669</v>
      </c>
      <c r="J4" s="117" t="s">
        <v>36</v>
      </c>
      <c r="K4" s="47">
        <v>1</v>
      </c>
    </row>
    <row r="5" spans="1:11" ht="94.5" x14ac:dyDescent="0.25">
      <c r="A5" s="118"/>
      <c r="B5" s="118"/>
      <c r="C5" s="129"/>
      <c r="D5" s="129"/>
      <c r="E5" s="129"/>
      <c r="F5" s="118"/>
      <c r="G5" s="19" t="s">
        <v>62</v>
      </c>
      <c r="H5" s="21">
        <v>0.27083333333333331</v>
      </c>
      <c r="I5" s="21">
        <v>0.29166666666666669</v>
      </c>
      <c r="J5" s="117"/>
      <c r="K5" s="47">
        <v>26</v>
      </c>
    </row>
    <row r="6" spans="1:11" ht="94.5" x14ac:dyDescent="0.25">
      <c r="A6" s="118"/>
      <c r="B6" s="118"/>
      <c r="C6" s="129"/>
      <c r="D6" s="129"/>
      <c r="E6" s="129"/>
      <c r="F6" s="118"/>
      <c r="G6" s="19" t="s">
        <v>63</v>
      </c>
      <c r="H6" s="21">
        <v>0.5</v>
      </c>
      <c r="I6" s="21">
        <v>0.54166666666666663</v>
      </c>
      <c r="J6" s="117"/>
      <c r="K6" s="47">
        <v>26</v>
      </c>
    </row>
    <row r="7" spans="1:11" ht="47.25" x14ac:dyDescent="0.25">
      <c r="A7" s="118"/>
      <c r="B7" s="118"/>
      <c r="C7" s="129"/>
      <c r="D7" s="129"/>
      <c r="E7" s="129"/>
      <c r="F7" s="118"/>
      <c r="G7" s="19" t="s">
        <v>64</v>
      </c>
      <c r="H7" s="21">
        <v>0.70833333333333337</v>
      </c>
      <c r="I7" s="21">
        <v>0.72916666666666663</v>
      </c>
      <c r="J7" s="117"/>
      <c r="K7" s="47">
        <v>1</v>
      </c>
    </row>
    <row r="8" spans="1:11" ht="31.5" x14ac:dyDescent="0.25">
      <c r="A8" s="118"/>
      <c r="B8" s="118"/>
      <c r="C8" s="129"/>
      <c r="D8" s="129"/>
      <c r="E8" s="129"/>
      <c r="F8" s="118"/>
      <c r="G8" s="19" t="s">
        <v>65</v>
      </c>
      <c r="H8" s="21">
        <v>0.75</v>
      </c>
      <c r="I8" s="21">
        <v>0.79166666666666663</v>
      </c>
      <c r="J8" s="117"/>
      <c r="K8" s="47">
        <v>26</v>
      </c>
    </row>
    <row r="9" spans="1:11" ht="47.25" x14ac:dyDescent="0.25">
      <c r="A9" s="118"/>
      <c r="B9" s="118"/>
      <c r="C9" s="129"/>
      <c r="D9" s="129"/>
      <c r="E9" s="129"/>
      <c r="F9" s="118"/>
      <c r="G9" s="19" t="s">
        <v>66</v>
      </c>
      <c r="H9" s="21">
        <v>0.79166666666666663</v>
      </c>
      <c r="I9" s="21">
        <v>0.83333333333333337</v>
      </c>
      <c r="J9" s="117"/>
      <c r="K9" s="47">
        <v>26</v>
      </c>
    </row>
    <row r="10" spans="1:11" ht="47.25" x14ac:dyDescent="0.25">
      <c r="A10" s="118"/>
      <c r="B10" s="118"/>
      <c r="C10" s="129"/>
      <c r="D10" s="129"/>
      <c r="E10" s="129"/>
      <c r="F10" s="118">
        <v>46175</v>
      </c>
      <c r="G10" s="19" t="s">
        <v>67</v>
      </c>
      <c r="H10" s="21">
        <v>0.20833333333333334</v>
      </c>
      <c r="I10" s="21">
        <v>0.27083333333333331</v>
      </c>
      <c r="J10" s="117"/>
      <c r="K10" s="47">
        <v>1</v>
      </c>
    </row>
    <row r="11" spans="1:11" ht="94.5" x14ac:dyDescent="0.25">
      <c r="A11" s="118"/>
      <c r="B11" s="118"/>
      <c r="C11" s="129"/>
      <c r="D11" s="129"/>
      <c r="E11" s="129"/>
      <c r="F11" s="118"/>
      <c r="G11" s="19" t="s">
        <v>68</v>
      </c>
      <c r="H11" s="21">
        <v>0.27083333333333331</v>
      </c>
      <c r="I11" s="21">
        <v>0.3125</v>
      </c>
      <c r="J11" s="117"/>
      <c r="K11" s="47">
        <v>26</v>
      </c>
    </row>
    <row r="12" spans="1:11" ht="126" x14ac:dyDescent="0.25">
      <c r="A12" s="118"/>
      <c r="B12" s="118"/>
      <c r="C12" s="129"/>
      <c r="D12" s="129"/>
      <c r="E12" s="129"/>
      <c r="F12" s="118"/>
      <c r="G12" s="19" t="s">
        <v>91</v>
      </c>
      <c r="H12" s="21">
        <v>0.5</v>
      </c>
      <c r="I12" s="21">
        <v>0.54166666666666663</v>
      </c>
      <c r="J12" s="117"/>
      <c r="K12" s="47">
        <v>26</v>
      </c>
    </row>
    <row r="13" spans="1:11" ht="47.25" x14ac:dyDescent="0.25">
      <c r="A13" s="118"/>
      <c r="B13" s="118"/>
      <c r="C13" s="129"/>
      <c r="D13" s="129"/>
      <c r="E13" s="129"/>
      <c r="F13" s="118"/>
      <c r="G13" s="19" t="s">
        <v>69</v>
      </c>
      <c r="H13" s="21">
        <v>0.66666666666666663</v>
      </c>
      <c r="I13" s="21">
        <v>0.70833333333333337</v>
      </c>
      <c r="J13" s="117"/>
      <c r="K13" s="47">
        <v>1</v>
      </c>
    </row>
    <row r="14" spans="1:11" ht="31.5" x14ac:dyDescent="0.25">
      <c r="A14" s="118"/>
      <c r="B14" s="118"/>
      <c r="C14" s="129"/>
      <c r="D14" s="129"/>
      <c r="E14" s="129"/>
      <c r="F14" s="118"/>
      <c r="G14" s="19" t="s">
        <v>70</v>
      </c>
      <c r="H14" s="21">
        <v>0.70833333333333337</v>
      </c>
      <c r="I14" s="21">
        <v>0.75</v>
      </c>
      <c r="J14" s="117"/>
      <c r="K14" s="47">
        <v>26</v>
      </c>
    </row>
    <row r="15" spans="1:11" ht="47.25" x14ac:dyDescent="0.25">
      <c r="A15" s="118"/>
      <c r="B15" s="118"/>
      <c r="C15" s="129"/>
      <c r="D15" s="129"/>
      <c r="E15" s="129"/>
      <c r="F15" s="118"/>
      <c r="G15" s="19" t="s">
        <v>71</v>
      </c>
      <c r="H15" s="21">
        <v>0.79166666666666663</v>
      </c>
      <c r="I15" s="21">
        <v>0.83333333333333337</v>
      </c>
      <c r="J15" s="117"/>
      <c r="K15" s="47">
        <v>26</v>
      </c>
    </row>
    <row r="16" spans="1:11" ht="47.25" x14ac:dyDescent="0.25">
      <c r="A16" s="118"/>
      <c r="B16" s="118"/>
      <c r="C16" s="129"/>
      <c r="D16" s="129"/>
      <c r="E16" s="129"/>
      <c r="F16" s="118">
        <v>46176</v>
      </c>
      <c r="G16" s="19" t="s">
        <v>72</v>
      </c>
      <c r="H16" s="21">
        <v>0.22569444444444445</v>
      </c>
      <c r="I16" s="21">
        <v>0.24305555555555555</v>
      </c>
      <c r="J16" s="117"/>
      <c r="K16" s="47">
        <v>1</v>
      </c>
    </row>
    <row r="17" spans="1:11" ht="94.5" x14ac:dyDescent="0.25">
      <c r="A17" s="118"/>
      <c r="B17" s="118"/>
      <c r="C17" s="129"/>
      <c r="D17" s="129"/>
      <c r="E17" s="129"/>
      <c r="F17" s="118"/>
      <c r="G17" s="19" t="s">
        <v>73</v>
      </c>
      <c r="H17" s="21">
        <v>0.35416666666666669</v>
      </c>
      <c r="I17" s="21">
        <v>0.375</v>
      </c>
      <c r="J17" s="117"/>
      <c r="K17" s="47">
        <v>26</v>
      </c>
    </row>
    <row r="18" spans="1:11" ht="126" x14ac:dyDescent="0.25">
      <c r="A18" s="118"/>
      <c r="B18" s="118"/>
      <c r="C18" s="129"/>
      <c r="D18" s="129"/>
      <c r="E18" s="129"/>
      <c r="F18" s="118"/>
      <c r="G18" s="19" t="s">
        <v>74</v>
      </c>
      <c r="H18" s="21">
        <v>0.5</v>
      </c>
      <c r="I18" s="21">
        <v>0.54166666666666663</v>
      </c>
      <c r="J18" s="117"/>
      <c r="K18" s="47">
        <v>26</v>
      </c>
    </row>
    <row r="19" spans="1:11" ht="63" x14ac:dyDescent="0.25">
      <c r="A19" s="118"/>
      <c r="B19" s="118"/>
      <c r="C19" s="129"/>
      <c r="D19" s="129"/>
      <c r="E19" s="129"/>
      <c r="F19" s="118"/>
      <c r="G19" s="19" t="s">
        <v>75</v>
      </c>
      <c r="H19" s="21">
        <v>0.75</v>
      </c>
      <c r="I19" s="21">
        <v>8.3333333333333329E-2</v>
      </c>
      <c r="J19" s="117"/>
      <c r="K19" s="47">
        <v>1</v>
      </c>
    </row>
    <row r="20" spans="1:11" ht="47.25" x14ac:dyDescent="0.25">
      <c r="A20" s="118"/>
      <c r="B20" s="118"/>
      <c r="C20" s="129"/>
      <c r="D20" s="129"/>
      <c r="E20" s="129"/>
      <c r="F20" s="118"/>
      <c r="G20" s="19" t="s">
        <v>76</v>
      </c>
      <c r="H20" s="21">
        <v>0.83333333333333337</v>
      </c>
      <c r="I20" s="21">
        <v>0.875</v>
      </c>
      <c r="J20" s="117"/>
      <c r="K20" s="47">
        <v>26</v>
      </c>
    </row>
    <row r="21" spans="1:11" x14ac:dyDescent="0.25">
      <c r="F21" s="18"/>
      <c r="G21" s="18"/>
      <c r="H21" s="18"/>
      <c r="I21" s="18"/>
      <c r="J21" s="18"/>
      <c r="K21" s="48"/>
    </row>
    <row r="22" spans="1:11" x14ac:dyDescent="0.25">
      <c r="F22" s="18"/>
      <c r="G22" s="18"/>
      <c r="H22" s="18"/>
      <c r="I22" s="18"/>
      <c r="J22" s="18"/>
    </row>
    <row r="24" spans="1:11" x14ac:dyDescent="0.25">
      <c r="G24" s="134" t="s">
        <v>11</v>
      </c>
      <c r="H24" s="134"/>
      <c r="I24" s="28"/>
    </row>
    <row r="25" spans="1:11" x14ac:dyDescent="0.25">
      <c r="G25" s="134" t="s">
        <v>12</v>
      </c>
      <c r="H25" s="134"/>
      <c r="I25" s="28" t="s">
        <v>13</v>
      </c>
    </row>
    <row r="26" spans="1:11" ht="71.25" customHeight="1" x14ac:dyDescent="0.25">
      <c r="G26" s="135" t="s">
        <v>37</v>
      </c>
      <c r="H26" s="136" t="s">
        <v>36</v>
      </c>
      <c r="I26" s="132"/>
    </row>
    <row r="27" spans="1:11" x14ac:dyDescent="0.25">
      <c r="G27" s="135"/>
      <c r="H27" s="137"/>
      <c r="I27" s="133"/>
    </row>
  </sheetData>
  <mergeCells count="20">
    <mergeCell ref="I26:I27"/>
    <mergeCell ref="G24:H24"/>
    <mergeCell ref="G25:H25"/>
    <mergeCell ref="G26:G27"/>
    <mergeCell ref="C4:C20"/>
    <mergeCell ref="D4:D20"/>
    <mergeCell ref="E4:E20"/>
    <mergeCell ref="F4:F9"/>
    <mergeCell ref="H26:H27"/>
    <mergeCell ref="K2:K3"/>
    <mergeCell ref="J4:J20"/>
    <mergeCell ref="F10:F15"/>
    <mergeCell ref="F16:F20"/>
    <mergeCell ref="A1:E1"/>
    <mergeCell ref="F1:J1"/>
    <mergeCell ref="I2:J2"/>
    <mergeCell ref="A3:E3"/>
    <mergeCell ref="F3:J3"/>
    <mergeCell ref="A4:A20"/>
    <mergeCell ref="B4:B2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5B0FD-02E8-4060-8076-9D0FC84B6C3E}">
  <sheetPr>
    <tabColor rgb="FFFF0000"/>
  </sheetPr>
  <dimension ref="A1:K20"/>
  <sheetViews>
    <sheetView topLeftCell="F1" zoomScale="80" zoomScaleNormal="80" workbookViewId="0">
      <selection activeCell="N4" sqref="N4"/>
    </sheetView>
  </sheetViews>
  <sheetFormatPr baseColWidth="10" defaultColWidth="11.28515625" defaultRowHeight="15" x14ac:dyDescent="0.25"/>
  <cols>
    <col min="1" max="1" width="17.28515625" style="3" bestFit="1" customWidth="1"/>
    <col min="2" max="2" width="20.7109375" style="3" bestFit="1" customWidth="1"/>
    <col min="3" max="3" width="25.140625" style="3" bestFit="1" customWidth="1"/>
    <col min="4" max="4" width="46" style="3" bestFit="1" customWidth="1"/>
    <col min="5" max="5" width="16" style="3" bestFit="1" customWidth="1"/>
    <col min="6" max="6" width="23" style="4" bestFit="1" customWidth="1"/>
    <col min="7" max="7" width="53.7109375" style="5" customWidth="1"/>
    <col min="8" max="8" width="9.5703125" style="4" bestFit="1" customWidth="1"/>
    <col min="9" max="9" width="7.5703125" style="4" bestFit="1" customWidth="1"/>
    <col min="10" max="10" width="23.85546875" style="6" bestFit="1" customWidth="1"/>
    <col min="11" max="11" width="10.7109375" style="50" bestFit="1" customWidth="1"/>
    <col min="12" max="16384" width="11.28515625" style="3"/>
  </cols>
  <sheetData>
    <row r="1" spans="1:11" s="1" customFormat="1" ht="18" x14ac:dyDescent="0.25">
      <c r="A1" s="140"/>
      <c r="B1" s="140"/>
      <c r="C1" s="140"/>
      <c r="D1" s="140"/>
      <c r="E1" s="140"/>
      <c r="F1" s="141" t="s">
        <v>8</v>
      </c>
      <c r="G1" s="141"/>
      <c r="H1" s="141"/>
      <c r="I1" s="141"/>
      <c r="J1" s="142"/>
      <c r="K1" s="86"/>
    </row>
    <row r="2" spans="1:11" s="1" customFormat="1" ht="31.5" x14ac:dyDescent="0.2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9</v>
      </c>
      <c r="H2" s="7" t="s">
        <v>6</v>
      </c>
      <c r="I2" s="143" t="s">
        <v>7</v>
      </c>
      <c r="J2" s="144"/>
      <c r="K2" s="89" t="s">
        <v>97</v>
      </c>
    </row>
    <row r="3" spans="1:11" s="2" customFormat="1" ht="15.75" x14ac:dyDescent="0.25">
      <c r="A3" s="145" t="s">
        <v>104</v>
      </c>
      <c r="B3" s="145"/>
      <c r="C3" s="145"/>
      <c r="D3" s="145"/>
      <c r="E3" s="145"/>
      <c r="F3" s="145" t="s">
        <v>10</v>
      </c>
      <c r="G3" s="145"/>
      <c r="H3" s="145"/>
      <c r="I3" s="145"/>
      <c r="J3" s="146"/>
      <c r="K3" s="89"/>
    </row>
    <row r="4" spans="1:11" ht="57.75" x14ac:dyDescent="0.25">
      <c r="A4" s="138">
        <v>46233</v>
      </c>
      <c r="B4" s="138">
        <v>46234</v>
      </c>
      <c r="C4" s="139" t="s">
        <v>26</v>
      </c>
      <c r="D4" s="139" t="s">
        <v>19</v>
      </c>
      <c r="E4" s="139" t="s">
        <v>24</v>
      </c>
      <c r="F4" s="150">
        <v>46233</v>
      </c>
      <c r="G4" s="12" t="s">
        <v>58</v>
      </c>
      <c r="H4" s="8">
        <v>0.66666666666666663</v>
      </c>
      <c r="I4" s="8">
        <v>0.83333333333333337</v>
      </c>
      <c r="J4" s="148" t="s">
        <v>25</v>
      </c>
      <c r="K4" s="52">
        <v>1</v>
      </c>
    </row>
    <row r="5" spans="1:11" ht="72" x14ac:dyDescent="0.25">
      <c r="A5" s="138"/>
      <c r="B5" s="138"/>
      <c r="C5" s="139"/>
      <c r="D5" s="139"/>
      <c r="E5" s="139"/>
      <c r="F5" s="151"/>
      <c r="G5" s="13" t="s">
        <v>127</v>
      </c>
      <c r="H5" s="8">
        <v>0.27083333333333331</v>
      </c>
      <c r="I5" s="8">
        <v>0.3125</v>
      </c>
      <c r="J5" s="148"/>
      <c r="K5" s="52">
        <v>23</v>
      </c>
    </row>
    <row r="6" spans="1:11" ht="114.75" x14ac:dyDescent="0.25">
      <c r="A6" s="138"/>
      <c r="B6" s="138"/>
      <c r="C6" s="139"/>
      <c r="D6" s="139"/>
      <c r="E6" s="139"/>
      <c r="F6" s="151"/>
      <c r="G6" s="12" t="s">
        <v>51</v>
      </c>
      <c r="H6" s="8">
        <v>0.5</v>
      </c>
      <c r="I6" s="8">
        <v>0.54166666666666663</v>
      </c>
      <c r="J6" s="148"/>
      <c r="K6" s="52">
        <v>23</v>
      </c>
    </row>
    <row r="7" spans="1:11" ht="43.5" x14ac:dyDescent="0.25">
      <c r="A7" s="138"/>
      <c r="B7" s="138"/>
      <c r="C7" s="139"/>
      <c r="D7" s="139"/>
      <c r="E7" s="139"/>
      <c r="F7" s="151"/>
      <c r="G7" s="13" t="s">
        <v>52</v>
      </c>
      <c r="H7" s="8">
        <v>0.66666666666666663</v>
      </c>
      <c r="I7" s="8">
        <v>0.70833333333333337</v>
      </c>
      <c r="J7" s="148"/>
      <c r="K7" s="52">
        <v>1</v>
      </c>
    </row>
    <row r="8" spans="1:11" ht="43.5" x14ac:dyDescent="0.25">
      <c r="A8" s="138"/>
      <c r="B8" s="138"/>
      <c r="C8" s="139"/>
      <c r="D8" s="139"/>
      <c r="E8" s="139"/>
      <c r="F8" s="151"/>
      <c r="G8" s="12" t="s">
        <v>53</v>
      </c>
      <c r="H8" s="8">
        <v>0.79166666666666663</v>
      </c>
      <c r="I8" s="8">
        <v>0.83333333333333337</v>
      </c>
      <c r="J8" s="148"/>
      <c r="K8" s="52">
        <v>23</v>
      </c>
    </row>
    <row r="9" spans="1:11" ht="57" customHeight="1" x14ac:dyDescent="0.25">
      <c r="A9" s="138"/>
      <c r="B9" s="138"/>
      <c r="C9" s="139"/>
      <c r="D9" s="139"/>
      <c r="E9" s="139"/>
      <c r="F9" s="152"/>
      <c r="G9" s="12" t="s">
        <v>59</v>
      </c>
      <c r="H9" s="8">
        <v>0.79166666666666663</v>
      </c>
      <c r="I9" s="8">
        <v>0.83333333333333337</v>
      </c>
      <c r="J9" s="148"/>
      <c r="K9" s="52">
        <v>23</v>
      </c>
    </row>
    <row r="10" spans="1:11" ht="72" x14ac:dyDescent="0.25">
      <c r="A10" s="138"/>
      <c r="B10" s="138"/>
      <c r="C10" s="139"/>
      <c r="D10" s="139"/>
      <c r="E10" s="139"/>
      <c r="F10" s="138">
        <v>46234</v>
      </c>
      <c r="G10" s="12" t="s">
        <v>54</v>
      </c>
      <c r="H10" s="8">
        <v>0.27083333333333331</v>
      </c>
      <c r="I10" s="8">
        <v>0.3125</v>
      </c>
      <c r="J10" s="148"/>
      <c r="K10" s="52">
        <v>23</v>
      </c>
    </row>
    <row r="11" spans="1:11" ht="43.5" x14ac:dyDescent="0.25">
      <c r="A11" s="138"/>
      <c r="B11" s="138"/>
      <c r="C11" s="139"/>
      <c r="D11" s="139"/>
      <c r="E11" s="139"/>
      <c r="F11" s="138"/>
      <c r="G11" s="12" t="s">
        <v>55</v>
      </c>
      <c r="H11" s="8">
        <v>0.3125</v>
      </c>
      <c r="I11" s="8">
        <v>0.35416666666666669</v>
      </c>
      <c r="J11" s="148"/>
      <c r="K11" s="52">
        <v>1</v>
      </c>
    </row>
    <row r="12" spans="1:11" ht="114.75" x14ac:dyDescent="0.25">
      <c r="A12" s="138"/>
      <c r="B12" s="138"/>
      <c r="C12" s="139"/>
      <c r="D12" s="139"/>
      <c r="E12" s="139"/>
      <c r="F12" s="138"/>
      <c r="G12" s="13" t="s">
        <v>60</v>
      </c>
      <c r="H12" s="8">
        <v>0.5</v>
      </c>
      <c r="I12" s="8">
        <v>0.54166666666666663</v>
      </c>
      <c r="J12" s="148"/>
      <c r="K12" s="52">
        <v>23</v>
      </c>
    </row>
    <row r="13" spans="1:11" ht="72" x14ac:dyDescent="0.25">
      <c r="A13" s="138"/>
      <c r="B13" s="138"/>
      <c r="C13" s="139"/>
      <c r="D13" s="139"/>
      <c r="E13" s="139"/>
      <c r="F13" s="138"/>
      <c r="G13" s="12" t="s">
        <v>56</v>
      </c>
      <c r="H13" s="8">
        <v>0.5625</v>
      </c>
      <c r="I13" s="8">
        <v>0.85416666666666663</v>
      </c>
      <c r="J13" s="148"/>
      <c r="K13" s="52">
        <v>1</v>
      </c>
    </row>
    <row r="14" spans="1:11" ht="72" x14ac:dyDescent="0.25">
      <c r="A14" s="138"/>
      <c r="B14" s="138"/>
      <c r="C14" s="139"/>
      <c r="D14" s="139"/>
      <c r="E14" s="139"/>
      <c r="F14" s="138"/>
      <c r="G14" s="13" t="s">
        <v>57</v>
      </c>
      <c r="H14" s="8">
        <v>0.83333333333333337</v>
      </c>
      <c r="I14" s="8">
        <v>0.875</v>
      </c>
      <c r="J14" s="149"/>
      <c r="K14" s="52">
        <v>23</v>
      </c>
    </row>
    <row r="15" spans="1:11" x14ac:dyDescent="0.25">
      <c r="F15" s="3"/>
      <c r="G15" s="3"/>
      <c r="H15" s="3"/>
      <c r="I15" s="3"/>
      <c r="J15" s="3"/>
      <c r="K15" s="49"/>
    </row>
    <row r="16" spans="1:11" x14ac:dyDescent="0.25">
      <c r="F16" s="3"/>
      <c r="G16" s="3"/>
      <c r="H16" s="3"/>
      <c r="I16" s="3"/>
      <c r="J16" s="3"/>
      <c r="K16" s="49"/>
    </row>
    <row r="18" spans="7:9" x14ac:dyDescent="0.25">
      <c r="G18" s="147" t="s">
        <v>11</v>
      </c>
      <c r="H18" s="147"/>
      <c r="I18" s="9"/>
    </row>
    <row r="19" spans="7:9" x14ac:dyDescent="0.25">
      <c r="G19" s="147" t="s">
        <v>12</v>
      </c>
      <c r="H19" s="147"/>
      <c r="I19" s="9" t="s">
        <v>13</v>
      </c>
    </row>
    <row r="20" spans="7:9" ht="57" x14ac:dyDescent="0.25">
      <c r="G20" s="14" t="s">
        <v>14</v>
      </c>
      <c r="H20" s="10" t="s">
        <v>92</v>
      </c>
      <c r="I20" s="11"/>
    </row>
  </sheetData>
  <mergeCells count="16">
    <mergeCell ref="G18:H18"/>
    <mergeCell ref="G19:H19"/>
    <mergeCell ref="J4:J14"/>
    <mergeCell ref="F10:F14"/>
    <mergeCell ref="F4:F9"/>
    <mergeCell ref="A1:E1"/>
    <mergeCell ref="F1:J1"/>
    <mergeCell ref="I2:J2"/>
    <mergeCell ref="A3:E3"/>
    <mergeCell ref="F3:J3"/>
    <mergeCell ref="K2:K3"/>
    <mergeCell ref="A4:A14"/>
    <mergeCell ref="B4:B14"/>
    <mergeCell ref="C4:C14"/>
    <mergeCell ref="D4:D14"/>
    <mergeCell ref="E4:E1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9E57C-D5FB-4C39-8450-AB0E3C126704}">
  <sheetPr>
    <tabColor rgb="FFFF0000"/>
  </sheetPr>
  <dimension ref="A1:K21"/>
  <sheetViews>
    <sheetView topLeftCell="F1" zoomScale="95" zoomScaleNormal="95" workbookViewId="0">
      <selection activeCell="O3" sqref="O3"/>
    </sheetView>
  </sheetViews>
  <sheetFormatPr baseColWidth="10" defaultColWidth="11.28515625" defaultRowHeight="15.75" x14ac:dyDescent="0.25"/>
  <cols>
    <col min="1" max="1" width="19.140625" style="18" bestFit="1" customWidth="1"/>
    <col min="2" max="2" width="16.28515625" style="18" bestFit="1" customWidth="1"/>
    <col min="3" max="3" width="29.85546875" style="18" bestFit="1" customWidth="1"/>
    <col min="4" max="4" width="29" style="18" bestFit="1" customWidth="1"/>
    <col min="5" max="5" width="27" style="18" bestFit="1" customWidth="1"/>
    <col min="6" max="6" width="18.7109375" style="15" bestFit="1" customWidth="1"/>
    <col min="7" max="7" width="59" style="27" customWidth="1"/>
    <col min="8" max="8" width="11" style="15" bestFit="1" customWidth="1"/>
    <col min="9" max="9" width="7.28515625" style="15" bestFit="1" customWidth="1"/>
    <col min="10" max="10" width="9.85546875" style="23" bestFit="1" customWidth="1"/>
    <col min="11" max="11" width="9.140625" style="39" bestFit="1" customWidth="1"/>
    <col min="12" max="16384" width="11.28515625" style="18"/>
  </cols>
  <sheetData>
    <row r="1" spans="1:11" s="15" customFormat="1" x14ac:dyDescent="0.25">
      <c r="A1" s="119"/>
      <c r="B1" s="119"/>
      <c r="C1" s="119"/>
      <c r="D1" s="119"/>
      <c r="E1" s="119"/>
      <c r="F1" s="120" t="s">
        <v>8</v>
      </c>
      <c r="G1" s="120"/>
      <c r="H1" s="120"/>
      <c r="I1" s="120"/>
      <c r="J1" s="120"/>
      <c r="K1" s="87"/>
    </row>
    <row r="2" spans="1:11" s="15" customFormat="1" ht="47.25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9</v>
      </c>
      <c r="H2" s="16" t="s">
        <v>6</v>
      </c>
      <c r="I2" s="121" t="s">
        <v>7</v>
      </c>
      <c r="J2" s="121"/>
      <c r="K2" s="89" t="s">
        <v>97</v>
      </c>
    </row>
    <row r="3" spans="1:11" x14ac:dyDescent="0.25">
      <c r="A3" s="122" t="s">
        <v>105</v>
      </c>
      <c r="B3" s="122"/>
      <c r="C3" s="122"/>
      <c r="D3" s="122"/>
      <c r="E3" s="122"/>
      <c r="F3" s="122" t="s">
        <v>10</v>
      </c>
      <c r="G3" s="122"/>
      <c r="H3" s="122"/>
      <c r="I3" s="122"/>
      <c r="J3" s="122"/>
      <c r="K3" s="153"/>
    </row>
    <row r="4" spans="1:11" ht="78.75" x14ac:dyDescent="0.25">
      <c r="A4" s="155">
        <v>46247</v>
      </c>
      <c r="B4" s="155">
        <v>46248</v>
      </c>
      <c r="C4" s="159" t="s">
        <v>15</v>
      </c>
      <c r="D4" s="159" t="s">
        <v>19</v>
      </c>
      <c r="E4" s="159" t="s">
        <v>20</v>
      </c>
      <c r="F4" s="155">
        <v>46247</v>
      </c>
      <c r="G4" s="19" t="s">
        <v>39</v>
      </c>
      <c r="H4" s="21">
        <v>0.125</v>
      </c>
      <c r="I4" s="21">
        <v>0.29166666666666669</v>
      </c>
      <c r="J4" s="154" t="s">
        <v>22</v>
      </c>
      <c r="K4" s="52">
        <v>1</v>
      </c>
    </row>
    <row r="5" spans="1:11" ht="94.5" x14ac:dyDescent="0.25">
      <c r="A5" s="155"/>
      <c r="B5" s="155"/>
      <c r="C5" s="159"/>
      <c r="D5" s="159"/>
      <c r="E5" s="159"/>
      <c r="F5" s="155"/>
      <c r="G5" s="19" t="s">
        <v>40</v>
      </c>
      <c r="H5" s="21">
        <v>0.27083333333333331</v>
      </c>
      <c r="I5" s="21">
        <v>0.29166666666666669</v>
      </c>
      <c r="J5" s="154"/>
      <c r="K5" s="52">
        <v>25</v>
      </c>
    </row>
    <row r="6" spans="1:11" ht="141.75" x14ac:dyDescent="0.25">
      <c r="A6" s="155"/>
      <c r="B6" s="155"/>
      <c r="C6" s="159"/>
      <c r="D6" s="159"/>
      <c r="E6" s="159"/>
      <c r="F6" s="155"/>
      <c r="G6" s="20" t="s">
        <v>41</v>
      </c>
      <c r="H6" s="21">
        <v>0.5</v>
      </c>
      <c r="I6" s="21">
        <v>0.54166666666666663</v>
      </c>
      <c r="J6" s="154"/>
      <c r="K6" s="52">
        <v>25</v>
      </c>
    </row>
    <row r="7" spans="1:11" ht="94.5" x14ac:dyDescent="0.25">
      <c r="A7" s="155"/>
      <c r="B7" s="155"/>
      <c r="C7" s="159"/>
      <c r="D7" s="159"/>
      <c r="E7" s="159"/>
      <c r="F7" s="155"/>
      <c r="G7" s="19" t="s">
        <v>42</v>
      </c>
      <c r="H7" s="21">
        <v>0.54166666666666663</v>
      </c>
      <c r="I7" s="21">
        <v>0.58333333333333337</v>
      </c>
      <c r="J7" s="154"/>
      <c r="K7" s="52">
        <v>1</v>
      </c>
    </row>
    <row r="8" spans="1:11" ht="63" x14ac:dyDescent="0.25">
      <c r="A8" s="155"/>
      <c r="B8" s="155"/>
      <c r="C8" s="159"/>
      <c r="D8" s="159"/>
      <c r="E8" s="159"/>
      <c r="F8" s="155"/>
      <c r="G8" s="19" t="s">
        <v>43</v>
      </c>
      <c r="H8" s="21">
        <v>0.75</v>
      </c>
      <c r="I8" s="21">
        <v>0.79166666666666663</v>
      </c>
      <c r="J8" s="154"/>
      <c r="K8" s="52">
        <v>1</v>
      </c>
    </row>
    <row r="9" spans="1:11" ht="31.5" x14ac:dyDescent="0.25">
      <c r="A9" s="155"/>
      <c r="B9" s="155"/>
      <c r="C9" s="159"/>
      <c r="D9" s="159"/>
      <c r="E9" s="159"/>
      <c r="F9" s="155"/>
      <c r="G9" s="20" t="s">
        <v>44</v>
      </c>
      <c r="H9" s="21">
        <v>0.79166666666666663</v>
      </c>
      <c r="I9" s="21">
        <v>0.83333333333333337</v>
      </c>
      <c r="J9" s="154"/>
      <c r="K9" s="52">
        <v>25</v>
      </c>
    </row>
    <row r="10" spans="1:11" ht="47.25" x14ac:dyDescent="0.25">
      <c r="A10" s="155"/>
      <c r="B10" s="155"/>
      <c r="C10" s="159"/>
      <c r="D10" s="159"/>
      <c r="E10" s="159"/>
      <c r="F10" s="156"/>
      <c r="G10" s="20" t="s">
        <v>45</v>
      </c>
      <c r="H10" s="21">
        <v>0.79166666666666663</v>
      </c>
      <c r="I10" s="21">
        <v>0.83333333333333337</v>
      </c>
      <c r="J10" s="154"/>
      <c r="K10" s="52">
        <v>25</v>
      </c>
    </row>
    <row r="11" spans="1:11" ht="47.25" x14ac:dyDescent="0.25">
      <c r="A11" s="155"/>
      <c r="B11" s="155"/>
      <c r="C11" s="159"/>
      <c r="D11" s="159"/>
      <c r="E11" s="159"/>
      <c r="F11" s="157">
        <v>46248</v>
      </c>
      <c r="G11" s="19" t="s">
        <v>46</v>
      </c>
      <c r="H11" s="21">
        <v>0.20833333333333334</v>
      </c>
      <c r="I11" s="21">
        <v>0.29166666666666669</v>
      </c>
      <c r="J11" s="154"/>
      <c r="K11" s="52">
        <v>1</v>
      </c>
    </row>
    <row r="12" spans="1:11" ht="110.25" x14ac:dyDescent="0.25">
      <c r="A12" s="155"/>
      <c r="B12" s="155"/>
      <c r="C12" s="159"/>
      <c r="D12" s="159"/>
      <c r="E12" s="159"/>
      <c r="F12" s="155"/>
      <c r="G12" s="20" t="s">
        <v>47</v>
      </c>
      <c r="H12" s="21">
        <v>0.29166666666666669</v>
      </c>
      <c r="I12" s="21">
        <v>0.33333333333333331</v>
      </c>
      <c r="J12" s="154"/>
      <c r="K12" s="52">
        <v>25</v>
      </c>
    </row>
    <row r="13" spans="1:11" ht="126" x14ac:dyDescent="0.25">
      <c r="A13" s="155"/>
      <c r="B13" s="155"/>
      <c r="C13" s="159"/>
      <c r="D13" s="159"/>
      <c r="E13" s="159"/>
      <c r="F13" s="155"/>
      <c r="G13" s="19" t="s">
        <v>48</v>
      </c>
      <c r="H13" s="21">
        <v>0.5</v>
      </c>
      <c r="I13" s="21">
        <v>0.54166666666666663</v>
      </c>
      <c r="J13" s="154"/>
      <c r="K13" s="52">
        <v>25</v>
      </c>
    </row>
    <row r="14" spans="1:11" ht="47.25" x14ac:dyDescent="0.25">
      <c r="A14" s="155"/>
      <c r="B14" s="155"/>
      <c r="C14" s="159"/>
      <c r="D14" s="159"/>
      <c r="E14" s="159"/>
      <c r="F14" s="155"/>
      <c r="G14" s="20" t="s">
        <v>49</v>
      </c>
      <c r="H14" s="21">
        <v>0.75</v>
      </c>
      <c r="I14" s="21">
        <v>0.875</v>
      </c>
      <c r="J14" s="154"/>
      <c r="K14" s="52">
        <v>1</v>
      </c>
    </row>
    <row r="15" spans="1:11" ht="47.25" x14ac:dyDescent="0.25">
      <c r="A15" s="156"/>
      <c r="B15" s="156"/>
      <c r="C15" s="160"/>
      <c r="D15" s="160"/>
      <c r="E15" s="160"/>
      <c r="F15" s="156"/>
      <c r="G15" s="20" t="s">
        <v>50</v>
      </c>
      <c r="H15" s="21">
        <v>0.83333333333333337</v>
      </c>
      <c r="I15" s="21">
        <v>0.875</v>
      </c>
      <c r="J15" s="154"/>
      <c r="K15" s="52">
        <v>25</v>
      </c>
    </row>
    <row r="16" spans="1:11" x14ac:dyDescent="0.25">
      <c r="F16" s="18"/>
      <c r="G16" s="18"/>
      <c r="H16" s="18"/>
      <c r="I16" s="18"/>
      <c r="J16" s="18"/>
      <c r="K16" s="38"/>
    </row>
    <row r="17" spans="6:11" x14ac:dyDescent="0.25">
      <c r="F17" s="18"/>
      <c r="G17" s="18"/>
      <c r="H17" s="18"/>
      <c r="I17" s="18"/>
      <c r="J17" s="18"/>
      <c r="K17" s="38"/>
    </row>
    <row r="19" spans="6:11" x14ac:dyDescent="0.25">
      <c r="G19" s="158" t="s">
        <v>11</v>
      </c>
      <c r="H19" s="158"/>
      <c r="I19" s="22"/>
    </row>
    <row r="20" spans="6:11" x14ac:dyDescent="0.25">
      <c r="G20" s="158" t="s">
        <v>12</v>
      </c>
      <c r="H20" s="158"/>
      <c r="I20" s="22" t="s">
        <v>13</v>
      </c>
    </row>
    <row r="21" spans="6:11" ht="47.25" x14ac:dyDescent="0.25">
      <c r="G21" s="24" t="s">
        <v>37</v>
      </c>
      <c r="H21" s="25" t="s">
        <v>93</v>
      </c>
      <c r="I21" s="26"/>
    </row>
  </sheetData>
  <mergeCells count="16">
    <mergeCell ref="G19:H19"/>
    <mergeCell ref="G20:H20"/>
    <mergeCell ref="C4:C15"/>
    <mergeCell ref="D4:D15"/>
    <mergeCell ref="E4:E15"/>
    <mergeCell ref="F4:F10"/>
    <mergeCell ref="K2:K3"/>
    <mergeCell ref="J4:J15"/>
    <mergeCell ref="A1:E1"/>
    <mergeCell ref="F1:J1"/>
    <mergeCell ref="I2:J2"/>
    <mergeCell ref="A3:E3"/>
    <mergeCell ref="F3:J3"/>
    <mergeCell ref="A4:A15"/>
    <mergeCell ref="B4:B15"/>
    <mergeCell ref="F11:F1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E74EC-1CE2-4D60-AE81-2DF5A75570A4}">
  <dimension ref="A1:K26"/>
  <sheetViews>
    <sheetView zoomScale="98" zoomScaleNormal="98" workbookViewId="0">
      <selection activeCell="M4" sqref="M4"/>
    </sheetView>
  </sheetViews>
  <sheetFormatPr baseColWidth="10" defaultColWidth="51.5703125" defaultRowHeight="12.75" x14ac:dyDescent="0.25"/>
  <cols>
    <col min="1" max="1" width="20.42578125" style="56" bestFit="1" customWidth="1"/>
    <col min="2" max="2" width="18.140625" style="56" bestFit="1" customWidth="1"/>
    <col min="3" max="3" width="17.140625" style="56" customWidth="1"/>
    <col min="4" max="4" width="22.5703125" style="56" customWidth="1"/>
    <col min="5" max="5" width="15.140625" style="56" customWidth="1"/>
    <col min="6" max="6" width="15" style="54" customWidth="1"/>
    <col min="7" max="7" width="70" style="66" customWidth="1"/>
    <col min="8" max="8" width="24.42578125" style="54" bestFit="1" customWidth="1"/>
    <col min="9" max="9" width="6.140625" style="54" bestFit="1" customWidth="1"/>
    <col min="10" max="10" width="28.140625" style="62" bestFit="1" customWidth="1"/>
    <col min="11" max="11" width="9.28515625" style="39" bestFit="1" customWidth="1"/>
    <col min="12" max="16384" width="51.5703125" style="56"/>
  </cols>
  <sheetData>
    <row r="1" spans="1:11" s="54" customFormat="1" x14ac:dyDescent="0.25">
      <c r="A1" s="92"/>
      <c r="B1" s="92"/>
      <c r="C1" s="92"/>
      <c r="D1" s="92"/>
      <c r="E1" s="92"/>
      <c r="F1" s="93" t="s">
        <v>8</v>
      </c>
      <c r="G1" s="93"/>
      <c r="H1" s="93"/>
      <c r="I1" s="93"/>
      <c r="J1" s="93"/>
      <c r="K1" s="88"/>
    </row>
    <row r="2" spans="1:11" s="54" customFormat="1" ht="62.45" customHeight="1" x14ac:dyDescent="0.25">
      <c r="A2" s="55" t="s">
        <v>0</v>
      </c>
      <c r="B2" s="55" t="s">
        <v>1</v>
      </c>
      <c r="C2" s="55" t="s">
        <v>2</v>
      </c>
      <c r="D2" s="55" t="s">
        <v>3</v>
      </c>
      <c r="E2" s="55" t="s">
        <v>4</v>
      </c>
      <c r="F2" s="55" t="s">
        <v>5</v>
      </c>
      <c r="G2" s="55" t="s">
        <v>9</v>
      </c>
      <c r="H2" s="55" t="s">
        <v>6</v>
      </c>
      <c r="I2" s="94" t="s">
        <v>7</v>
      </c>
      <c r="J2" s="94"/>
      <c r="K2" s="89" t="s">
        <v>97</v>
      </c>
    </row>
    <row r="3" spans="1:11" x14ac:dyDescent="0.25">
      <c r="A3" s="95"/>
      <c r="B3" s="95"/>
      <c r="C3" s="95"/>
      <c r="D3" s="95"/>
      <c r="E3" s="95"/>
      <c r="F3" s="95" t="s">
        <v>10</v>
      </c>
      <c r="G3" s="95"/>
      <c r="H3" s="95"/>
      <c r="I3" s="95"/>
      <c r="J3" s="95"/>
      <c r="K3" s="89"/>
    </row>
    <row r="4" spans="1:11" ht="38.25" x14ac:dyDescent="0.25">
      <c r="A4" s="91">
        <v>46274</v>
      </c>
      <c r="B4" s="91">
        <v>46276</v>
      </c>
      <c r="C4" s="95" t="s">
        <v>33</v>
      </c>
      <c r="D4" s="95" t="s">
        <v>18</v>
      </c>
      <c r="E4" s="95" t="s">
        <v>17</v>
      </c>
      <c r="F4" s="91">
        <v>46274</v>
      </c>
      <c r="G4" s="57" t="s">
        <v>128</v>
      </c>
      <c r="H4" s="58">
        <v>4.1666666666666664E-2</v>
      </c>
      <c r="I4" s="58">
        <v>0.29166666666666669</v>
      </c>
      <c r="J4" s="90" t="s">
        <v>16</v>
      </c>
      <c r="K4" s="52">
        <v>1</v>
      </c>
    </row>
    <row r="5" spans="1:11" ht="51" x14ac:dyDescent="0.25">
      <c r="A5" s="91"/>
      <c r="B5" s="91"/>
      <c r="C5" s="95"/>
      <c r="D5" s="95"/>
      <c r="E5" s="95"/>
      <c r="F5" s="91"/>
      <c r="G5" s="57" t="s">
        <v>129</v>
      </c>
      <c r="H5" s="58">
        <v>0.27083333333333331</v>
      </c>
      <c r="I5" s="58">
        <v>0.29166666666666669</v>
      </c>
      <c r="J5" s="90"/>
      <c r="K5" s="52">
        <v>14</v>
      </c>
    </row>
    <row r="6" spans="1:11" ht="63.75" x14ac:dyDescent="0.25">
      <c r="A6" s="91"/>
      <c r="B6" s="91"/>
      <c r="C6" s="95"/>
      <c r="D6" s="95"/>
      <c r="E6" s="95"/>
      <c r="F6" s="91"/>
      <c r="G6" s="57" t="s">
        <v>130</v>
      </c>
      <c r="H6" s="58">
        <v>0.5</v>
      </c>
      <c r="I6" s="58">
        <v>0.58333333333333337</v>
      </c>
      <c r="J6" s="90"/>
      <c r="K6" s="52">
        <v>14</v>
      </c>
    </row>
    <row r="7" spans="1:11" ht="38.25" x14ac:dyDescent="0.25">
      <c r="A7" s="91"/>
      <c r="B7" s="91"/>
      <c r="C7" s="95"/>
      <c r="D7" s="95"/>
      <c r="E7" s="95"/>
      <c r="F7" s="91"/>
      <c r="G7" s="57" t="s">
        <v>131</v>
      </c>
      <c r="H7" s="58">
        <v>0.58333333333333337</v>
      </c>
      <c r="I7" s="58">
        <v>0.79166666666666663</v>
      </c>
      <c r="J7" s="90"/>
      <c r="K7" s="52">
        <v>1</v>
      </c>
    </row>
    <row r="8" spans="1:11" ht="25.5" x14ac:dyDescent="0.25">
      <c r="A8" s="91"/>
      <c r="B8" s="91"/>
      <c r="C8" s="95"/>
      <c r="D8" s="95"/>
      <c r="E8" s="95"/>
      <c r="F8" s="91"/>
      <c r="G8" s="59" t="s">
        <v>132</v>
      </c>
      <c r="H8" s="58">
        <v>0.79166666666666663</v>
      </c>
      <c r="I8" s="58">
        <v>0.83333333333333337</v>
      </c>
      <c r="J8" s="90"/>
      <c r="K8" s="52">
        <v>14</v>
      </c>
    </row>
    <row r="9" spans="1:11" ht="38.25" x14ac:dyDescent="0.25">
      <c r="A9" s="91"/>
      <c r="B9" s="91"/>
      <c r="C9" s="95"/>
      <c r="D9" s="95"/>
      <c r="E9" s="95"/>
      <c r="F9" s="91"/>
      <c r="G9" s="59" t="s">
        <v>133</v>
      </c>
      <c r="H9" s="58">
        <v>0.79166666666666663</v>
      </c>
      <c r="I9" s="58">
        <v>0.83333333333333337</v>
      </c>
      <c r="J9" s="90"/>
      <c r="K9" s="52">
        <v>14</v>
      </c>
    </row>
    <row r="10" spans="1:11" ht="25.5" x14ac:dyDescent="0.25">
      <c r="A10" s="91"/>
      <c r="B10" s="91"/>
      <c r="C10" s="95"/>
      <c r="D10" s="95"/>
      <c r="E10" s="95"/>
      <c r="F10" s="91">
        <v>46275</v>
      </c>
      <c r="G10" s="57" t="s">
        <v>134</v>
      </c>
      <c r="H10" s="58">
        <v>0.20833333333333334</v>
      </c>
      <c r="I10" s="58">
        <v>0.29166666666666669</v>
      </c>
      <c r="J10" s="90"/>
      <c r="K10" s="52">
        <v>1</v>
      </c>
    </row>
    <row r="11" spans="1:11" ht="51" x14ac:dyDescent="0.25">
      <c r="A11" s="91"/>
      <c r="B11" s="91"/>
      <c r="C11" s="95"/>
      <c r="D11" s="95"/>
      <c r="E11" s="95"/>
      <c r="F11" s="91"/>
      <c r="G11" s="59" t="s">
        <v>135</v>
      </c>
      <c r="H11" s="58">
        <v>0.29166666666666669</v>
      </c>
      <c r="I11" s="58">
        <v>0.33333333333333331</v>
      </c>
      <c r="J11" s="90"/>
      <c r="K11" s="52">
        <v>14</v>
      </c>
    </row>
    <row r="12" spans="1:11" ht="76.5" x14ac:dyDescent="0.25">
      <c r="A12" s="91"/>
      <c r="B12" s="91"/>
      <c r="C12" s="95"/>
      <c r="D12" s="95"/>
      <c r="E12" s="95"/>
      <c r="F12" s="91"/>
      <c r="G12" s="57" t="s">
        <v>136</v>
      </c>
      <c r="H12" s="58">
        <v>0.5</v>
      </c>
      <c r="I12" s="58">
        <v>0.54166666666666663</v>
      </c>
      <c r="J12" s="90"/>
      <c r="K12" s="52">
        <v>14</v>
      </c>
    </row>
    <row r="13" spans="1:11" ht="25.5" x14ac:dyDescent="0.25">
      <c r="A13" s="91"/>
      <c r="B13" s="91"/>
      <c r="C13" s="95"/>
      <c r="D13" s="95"/>
      <c r="E13" s="95"/>
      <c r="F13" s="91"/>
      <c r="G13" s="57" t="s">
        <v>137</v>
      </c>
      <c r="H13" s="58">
        <v>0.66666666666666663</v>
      </c>
      <c r="I13" s="58">
        <v>0.79166666666666663</v>
      </c>
      <c r="J13" s="90"/>
      <c r="K13" s="52">
        <v>1</v>
      </c>
    </row>
    <row r="14" spans="1:11" ht="25.5" x14ac:dyDescent="0.25">
      <c r="A14" s="91"/>
      <c r="B14" s="91"/>
      <c r="C14" s="95"/>
      <c r="D14" s="95"/>
      <c r="E14" s="95"/>
      <c r="F14" s="91"/>
      <c r="G14" s="59" t="s">
        <v>138</v>
      </c>
      <c r="H14" s="58">
        <v>0.79166666666666663</v>
      </c>
      <c r="I14" s="58">
        <v>0.83333333333333337</v>
      </c>
      <c r="J14" s="90"/>
      <c r="K14" s="52">
        <v>14</v>
      </c>
    </row>
    <row r="15" spans="1:11" ht="38.25" x14ac:dyDescent="0.25">
      <c r="A15" s="91"/>
      <c r="B15" s="91"/>
      <c r="C15" s="95"/>
      <c r="D15" s="95"/>
      <c r="E15" s="95"/>
      <c r="F15" s="91"/>
      <c r="G15" s="59" t="s">
        <v>139</v>
      </c>
      <c r="H15" s="58">
        <v>0.79166666666666663</v>
      </c>
      <c r="I15" s="58">
        <v>0.83333333333333337</v>
      </c>
      <c r="J15" s="90"/>
      <c r="K15" s="52">
        <v>14</v>
      </c>
    </row>
    <row r="16" spans="1:11" ht="38.25" x14ac:dyDescent="0.25">
      <c r="A16" s="91"/>
      <c r="B16" s="91"/>
      <c r="C16" s="95"/>
      <c r="D16" s="95"/>
      <c r="E16" s="95"/>
      <c r="F16" s="91">
        <v>46276</v>
      </c>
      <c r="G16" s="59" t="s">
        <v>140</v>
      </c>
      <c r="H16" s="58">
        <v>0.22569444444444445</v>
      </c>
      <c r="I16" s="58">
        <v>0.24305555555555555</v>
      </c>
      <c r="J16" s="90"/>
      <c r="K16" s="52">
        <v>1</v>
      </c>
    </row>
    <row r="17" spans="1:11" ht="76.5" x14ac:dyDescent="0.25">
      <c r="A17" s="91"/>
      <c r="B17" s="91"/>
      <c r="C17" s="95"/>
      <c r="D17" s="95"/>
      <c r="E17" s="95"/>
      <c r="F17" s="91"/>
      <c r="G17" s="59" t="s">
        <v>141</v>
      </c>
      <c r="H17" s="58">
        <v>0.35416666666666669</v>
      </c>
      <c r="I17" s="58">
        <v>0.375</v>
      </c>
      <c r="J17" s="90"/>
      <c r="K17" s="52">
        <v>14</v>
      </c>
    </row>
    <row r="18" spans="1:11" ht="89.25" x14ac:dyDescent="0.25">
      <c r="A18" s="91"/>
      <c r="B18" s="91"/>
      <c r="C18" s="95"/>
      <c r="D18" s="95"/>
      <c r="E18" s="95"/>
      <c r="F18" s="91"/>
      <c r="G18" s="59" t="s">
        <v>142</v>
      </c>
      <c r="H18" s="58">
        <v>0.5</v>
      </c>
      <c r="I18" s="58">
        <v>0.54166666666666663</v>
      </c>
      <c r="J18" s="90"/>
      <c r="K18" s="52">
        <v>14</v>
      </c>
    </row>
    <row r="19" spans="1:11" ht="38.25" x14ac:dyDescent="0.25">
      <c r="A19" s="91"/>
      <c r="B19" s="91"/>
      <c r="C19" s="95"/>
      <c r="D19" s="95"/>
      <c r="E19" s="95"/>
      <c r="F19" s="91"/>
      <c r="G19" s="60" t="s">
        <v>143</v>
      </c>
      <c r="H19" s="58">
        <v>0.75</v>
      </c>
      <c r="I19" s="58">
        <v>0.875</v>
      </c>
      <c r="J19" s="90"/>
      <c r="K19" s="52">
        <v>1</v>
      </c>
    </row>
    <row r="20" spans="1:11" ht="38.25" x14ac:dyDescent="0.25">
      <c r="A20" s="91"/>
      <c r="B20" s="91"/>
      <c r="C20" s="95"/>
      <c r="D20" s="95"/>
      <c r="E20" s="95"/>
      <c r="F20" s="91"/>
      <c r="G20" s="59" t="s">
        <v>144</v>
      </c>
      <c r="H20" s="58">
        <v>0.83333333333333337</v>
      </c>
      <c r="I20" s="58">
        <v>0.875</v>
      </c>
      <c r="J20" s="90"/>
      <c r="K20" s="52">
        <v>14</v>
      </c>
    </row>
    <row r="21" spans="1:11" x14ac:dyDescent="0.25">
      <c r="F21" s="56"/>
      <c r="G21" s="56"/>
      <c r="H21" s="56"/>
      <c r="I21" s="56"/>
      <c r="J21" s="56"/>
      <c r="K21" s="38"/>
    </row>
    <row r="22" spans="1:11" x14ac:dyDescent="0.25">
      <c r="F22" s="56"/>
      <c r="G22" s="56"/>
      <c r="H22" s="56"/>
      <c r="I22" s="56"/>
      <c r="J22" s="56"/>
      <c r="K22" s="38"/>
    </row>
    <row r="24" spans="1:11" x14ac:dyDescent="0.25">
      <c r="G24" s="96" t="s">
        <v>11</v>
      </c>
      <c r="H24" s="96"/>
      <c r="I24" s="61"/>
    </row>
    <row r="25" spans="1:11" x14ac:dyDescent="0.25">
      <c r="G25" s="96" t="s">
        <v>12</v>
      </c>
      <c r="H25" s="96"/>
      <c r="I25" s="61" t="s">
        <v>13</v>
      </c>
    </row>
    <row r="26" spans="1:11" x14ac:dyDescent="0.25">
      <c r="G26" s="63" t="s">
        <v>145</v>
      </c>
      <c r="H26" s="64" t="s">
        <v>94</v>
      </c>
      <c r="I26" s="65"/>
    </row>
  </sheetData>
  <autoFilter ref="A2:J22" xr:uid="{8D85D7D2-4E9F-48F1-9C4A-AD322FC0E5D5}">
    <filterColumn colId="8" showButton="0"/>
  </autoFilter>
  <mergeCells count="17">
    <mergeCell ref="G24:H24"/>
    <mergeCell ref="G25:H25"/>
    <mergeCell ref="A4:A20"/>
    <mergeCell ref="B4:B20"/>
    <mergeCell ref="D4:D20"/>
    <mergeCell ref="E4:E20"/>
    <mergeCell ref="F4:F9"/>
    <mergeCell ref="K2:K3"/>
    <mergeCell ref="J4:J20"/>
    <mergeCell ref="F10:F15"/>
    <mergeCell ref="F16:F20"/>
    <mergeCell ref="A1:E1"/>
    <mergeCell ref="F1:J1"/>
    <mergeCell ref="I2:J2"/>
    <mergeCell ref="A3:E3"/>
    <mergeCell ref="F3:J3"/>
    <mergeCell ref="C4:C20"/>
  </mergeCells>
  <pageMargins left="0.7" right="0.7" top="0.75" bottom="0.75" header="0.3" footer="0.3"/>
  <pageSetup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233EC-7EC2-4871-9B17-EE37070B4D52}">
  <sheetPr>
    <tabColor rgb="FFFF0000"/>
  </sheetPr>
  <dimension ref="A1:Q27"/>
  <sheetViews>
    <sheetView topLeftCell="G19" workbookViewId="0">
      <selection activeCell="K19" sqref="K19"/>
    </sheetView>
  </sheetViews>
  <sheetFormatPr baseColWidth="10" defaultColWidth="11.42578125" defaultRowHeight="15.75" x14ac:dyDescent="0.25"/>
  <cols>
    <col min="1" max="1" width="19.140625" style="71" bestFit="1" customWidth="1"/>
    <col min="2" max="2" width="20" style="71" bestFit="1" customWidth="1"/>
    <col min="3" max="3" width="29.5703125" style="71" bestFit="1" customWidth="1"/>
    <col min="4" max="4" width="29" style="71" bestFit="1" customWidth="1"/>
    <col min="5" max="5" width="25.28515625" style="71" bestFit="1" customWidth="1"/>
    <col min="6" max="6" width="18.7109375" style="69" bestFit="1" customWidth="1"/>
    <col min="7" max="7" width="59" style="69" customWidth="1"/>
    <col min="8" max="8" width="13.28515625" style="69" bestFit="1" customWidth="1"/>
    <col min="9" max="9" width="7.28515625" style="69" bestFit="1" customWidth="1"/>
    <col min="10" max="10" width="12.85546875" style="81" bestFit="1" customWidth="1"/>
    <col min="11" max="11" width="9.140625" style="81" bestFit="1" customWidth="1"/>
    <col min="12" max="12" width="12.85546875" style="79" customWidth="1"/>
    <col min="13" max="13" width="16.28515625" style="79" customWidth="1"/>
    <col min="14" max="14" width="12.85546875" style="79" customWidth="1"/>
    <col min="15" max="15" width="16.85546875" style="79" customWidth="1"/>
    <col min="16" max="16" width="12.85546875" style="79" customWidth="1"/>
    <col min="17" max="17" width="19.5703125" style="79" customWidth="1"/>
    <col min="18" max="16384" width="11.42578125" style="71"/>
  </cols>
  <sheetData>
    <row r="1" spans="1:17" s="69" customFormat="1" x14ac:dyDescent="0.25">
      <c r="A1" s="166"/>
      <c r="B1" s="166"/>
      <c r="C1" s="166"/>
      <c r="D1" s="166"/>
      <c r="E1" s="166"/>
      <c r="F1" s="167" t="s">
        <v>8</v>
      </c>
      <c r="G1" s="167"/>
      <c r="H1" s="167"/>
      <c r="I1" s="167"/>
      <c r="J1" s="167"/>
      <c r="K1" s="67"/>
      <c r="L1" s="68"/>
      <c r="M1" s="68"/>
      <c r="N1" s="68"/>
      <c r="O1" s="68"/>
      <c r="P1" s="68"/>
      <c r="Q1" s="68"/>
    </row>
    <row r="2" spans="1:17" s="69" customFormat="1" ht="38.25" x14ac:dyDescent="0.25">
      <c r="A2" s="70" t="s">
        <v>0</v>
      </c>
      <c r="B2" s="70" t="s">
        <v>1</v>
      </c>
      <c r="C2" s="70" t="s">
        <v>2</v>
      </c>
      <c r="D2" s="70" t="s">
        <v>3</v>
      </c>
      <c r="E2" s="70" t="s">
        <v>4</v>
      </c>
      <c r="F2" s="70" t="s">
        <v>5</v>
      </c>
      <c r="G2" s="70" t="s">
        <v>9</v>
      </c>
      <c r="H2" s="70" t="s">
        <v>6</v>
      </c>
      <c r="I2" s="168" t="s">
        <v>7</v>
      </c>
      <c r="J2" s="168"/>
      <c r="K2" s="89" t="s">
        <v>97</v>
      </c>
      <c r="L2" s="162" t="s">
        <v>98</v>
      </c>
      <c r="M2" s="162"/>
      <c r="N2" s="162" t="s">
        <v>101</v>
      </c>
      <c r="O2" s="162"/>
      <c r="P2" s="162" t="s">
        <v>103</v>
      </c>
      <c r="Q2" s="162" t="s">
        <v>96</v>
      </c>
    </row>
    <row r="3" spans="1:17" ht="25.5" x14ac:dyDescent="0.25">
      <c r="A3" s="163"/>
      <c r="B3" s="163"/>
      <c r="C3" s="163"/>
      <c r="D3" s="163"/>
      <c r="E3" s="163"/>
      <c r="F3" s="163" t="s">
        <v>10</v>
      </c>
      <c r="G3" s="163"/>
      <c r="H3" s="163"/>
      <c r="I3" s="163"/>
      <c r="J3" s="163"/>
      <c r="K3" s="89"/>
      <c r="L3" s="51" t="s">
        <v>99</v>
      </c>
      <c r="M3" s="51" t="s">
        <v>100</v>
      </c>
      <c r="N3" s="51" t="s">
        <v>99</v>
      </c>
      <c r="O3" s="51" t="s">
        <v>100</v>
      </c>
      <c r="P3" s="162"/>
      <c r="Q3" s="162"/>
    </row>
    <row r="4" spans="1:17" ht="51" x14ac:dyDescent="0.25">
      <c r="A4" s="164">
        <v>46281</v>
      </c>
      <c r="B4" s="164">
        <v>46283</v>
      </c>
      <c r="C4" s="163" t="s">
        <v>15</v>
      </c>
      <c r="D4" s="163" t="s">
        <v>19</v>
      </c>
      <c r="E4" s="163" t="s">
        <v>20</v>
      </c>
      <c r="F4" s="164">
        <v>46281</v>
      </c>
      <c r="G4" s="72" t="s">
        <v>146</v>
      </c>
      <c r="H4" s="73">
        <v>0.125</v>
      </c>
      <c r="I4" s="73">
        <v>0.29166666666666669</v>
      </c>
      <c r="J4" s="165" t="s">
        <v>21</v>
      </c>
      <c r="K4" s="72">
        <v>1</v>
      </c>
      <c r="L4" s="46">
        <v>3600000</v>
      </c>
      <c r="M4" s="46">
        <v>3600000</v>
      </c>
      <c r="N4" s="46">
        <v>3200000</v>
      </c>
      <c r="O4" s="46">
        <v>3200000</v>
      </c>
      <c r="P4" s="46">
        <f>ROUND(AVERAGE(L4,N4),0)</f>
        <v>3400000</v>
      </c>
      <c r="Q4" s="46">
        <f>P4*K4</f>
        <v>3400000</v>
      </c>
    </row>
    <row r="5" spans="1:17" ht="51" x14ac:dyDescent="0.25">
      <c r="A5" s="164"/>
      <c r="B5" s="164"/>
      <c r="C5" s="163"/>
      <c r="D5" s="163"/>
      <c r="E5" s="163"/>
      <c r="F5" s="164"/>
      <c r="G5" s="72" t="s">
        <v>147</v>
      </c>
      <c r="H5" s="73">
        <v>0.27083333333333331</v>
      </c>
      <c r="I5" s="73">
        <v>0.29166666666666669</v>
      </c>
      <c r="J5" s="165"/>
      <c r="K5" s="72">
        <v>19</v>
      </c>
      <c r="L5" s="46">
        <v>37000</v>
      </c>
      <c r="M5" s="46">
        <v>888000</v>
      </c>
      <c r="N5" s="46">
        <v>26526.315789473683</v>
      </c>
      <c r="O5" s="46">
        <v>504000</v>
      </c>
      <c r="P5" s="46">
        <f t="shared" ref="P5:P21" si="0">ROUND(AVERAGE(L5,N5),0)</f>
        <v>31763</v>
      </c>
      <c r="Q5" s="46">
        <f t="shared" ref="Q5:Q21" si="1">P5*K5</f>
        <v>603497</v>
      </c>
    </row>
    <row r="6" spans="1:17" ht="89.25" x14ac:dyDescent="0.25">
      <c r="A6" s="164"/>
      <c r="B6" s="164"/>
      <c r="C6" s="163"/>
      <c r="D6" s="163"/>
      <c r="E6" s="163"/>
      <c r="F6" s="164"/>
      <c r="G6" s="74" t="s">
        <v>148</v>
      </c>
      <c r="H6" s="73">
        <v>0.5</v>
      </c>
      <c r="I6" s="73">
        <v>0.54166666666666663</v>
      </c>
      <c r="J6" s="165"/>
      <c r="K6" s="72">
        <v>19</v>
      </c>
      <c r="L6" s="46">
        <v>47000</v>
      </c>
      <c r="M6" s="46">
        <v>1128000</v>
      </c>
      <c r="N6" s="46">
        <v>35368.42105263158</v>
      </c>
      <c r="O6" s="46">
        <v>672000</v>
      </c>
      <c r="P6" s="46">
        <f t="shared" si="0"/>
        <v>41184</v>
      </c>
      <c r="Q6" s="46">
        <f t="shared" si="1"/>
        <v>782496</v>
      </c>
    </row>
    <row r="7" spans="1:17" ht="63.75" x14ac:dyDescent="0.25">
      <c r="A7" s="164"/>
      <c r="B7" s="164"/>
      <c r="C7" s="163"/>
      <c r="D7" s="163"/>
      <c r="E7" s="163"/>
      <c r="F7" s="164"/>
      <c r="G7" s="72" t="s">
        <v>149</v>
      </c>
      <c r="H7" s="73">
        <v>0.54166666666666663</v>
      </c>
      <c r="I7" s="73">
        <v>0.58333333333333337</v>
      </c>
      <c r="J7" s="165"/>
      <c r="K7" s="72">
        <v>1</v>
      </c>
      <c r="L7" s="46">
        <v>610000</v>
      </c>
      <c r="M7" s="46">
        <v>610000</v>
      </c>
      <c r="N7" s="46">
        <v>580000</v>
      </c>
      <c r="O7" s="46">
        <v>580000</v>
      </c>
      <c r="P7" s="46">
        <f t="shared" si="0"/>
        <v>595000</v>
      </c>
      <c r="Q7" s="46">
        <f t="shared" si="1"/>
        <v>595000</v>
      </c>
    </row>
    <row r="8" spans="1:17" ht="38.25" x14ac:dyDescent="0.25">
      <c r="A8" s="164"/>
      <c r="B8" s="164"/>
      <c r="C8" s="163"/>
      <c r="D8" s="163"/>
      <c r="E8" s="163"/>
      <c r="F8" s="164"/>
      <c r="G8" s="72" t="s">
        <v>150</v>
      </c>
      <c r="H8" s="73">
        <v>0.75</v>
      </c>
      <c r="I8" s="73">
        <v>0.79166666666666663</v>
      </c>
      <c r="J8" s="165"/>
      <c r="K8" s="72">
        <v>1</v>
      </c>
      <c r="L8" s="46">
        <v>610000</v>
      </c>
      <c r="M8" s="46">
        <v>610000</v>
      </c>
      <c r="N8" s="46">
        <v>580000</v>
      </c>
      <c r="O8" s="46">
        <v>580000</v>
      </c>
      <c r="P8" s="46">
        <f t="shared" si="0"/>
        <v>595000</v>
      </c>
      <c r="Q8" s="46">
        <f t="shared" si="1"/>
        <v>595000</v>
      </c>
    </row>
    <row r="9" spans="1:17" ht="25.5" x14ac:dyDescent="0.25">
      <c r="A9" s="164"/>
      <c r="B9" s="164"/>
      <c r="C9" s="163"/>
      <c r="D9" s="163"/>
      <c r="E9" s="163"/>
      <c r="F9" s="164"/>
      <c r="G9" s="74" t="s">
        <v>151</v>
      </c>
      <c r="H9" s="73">
        <v>0.79166666666666663</v>
      </c>
      <c r="I9" s="73">
        <v>0.83333333333333337</v>
      </c>
      <c r="J9" s="165"/>
      <c r="K9" s="72">
        <v>19</v>
      </c>
      <c r="L9" s="46">
        <v>170000</v>
      </c>
      <c r="M9" s="46">
        <v>4080000</v>
      </c>
      <c r="N9" s="46">
        <v>126842.10526315789</v>
      </c>
      <c r="O9" s="46">
        <v>2410000</v>
      </c>
      <c r="P9" s="46">
        <f t="shared" si="0"/>
        <v>148421</v>
      </c>
      <c r="Q9" s="46">
        <f t="shared" si="1"/>
        <v>2819999</v>
      </c>
    </row>
    <row r="10" spans="1:17" ht="38.25" x14ac:dyDescent="0.25">
      <c r="A10" s="164"/>
      <c r="B10" s="164"/>
      <c r="C10" s="163"/>
      <c r="D10" s="163"/>
      <c r="E10" s="163"/>
      <c r="F10" s="164"/>
      <c r="G10" s="74" t="s">
        <v>152</v>
      </c>
      <c r="H10" s="73">
        <v>0.79166666666666663</v>
      </c>
      <c r="I10" s="73">
        <v>0.83333333333333337</v>
      </c>
      <c r="J10" s="165"/>
      <c r="K10" s="72">
        <v>19</v>
      </c>
      <c r="L10" s="46">
        <v>41000</v>
      </c>
      <c r="M10" s="46">
        <v>984000</v>
      </c>
      <c r="N10" s="46">
        <v>30947.36842105263</v>
      </c>
      <c r="O10" s="46">
        <v>588000</v>
      </c>
      <c r="P10" s="46">
        <f t="shared" si="0"/>
        <v>35974</v>
      </c>
      <c r="Q10" s="46">
        <f t="shared" si="1"/>
        <v>683506</v>
      </c>
    </row>
    <row r="11" spans="1:17" ht="25.5" x14ac:dyDescent="0.25">
      <c r="A11" s="164"/>
      <c r="B11" s="164"/>
      <c r="C11" s="163"/>
      <c r="D11" s="163"/>
      <c r="E11" s="163"/>
      <c r="F11" s="164">
        <v>46282</v>
      </c>
      <c r="G11" s="72" t="s">
        <v>153</v>
      </c>
      <c r="H11" s="73">
        <v>0.20833333333333334</v>
      </c>
      <c r="I11" s="73">
        <v>0.29166666666666669</v>
      </c>
      <c r="J11" s="165"/>
      <c r="K11" s="72">
        <v>1</v>
      </c>
      <c r="L11" s="46">
        <v>1400000</v>
      </c>
      <c r="M11" s="46">
        <v>1400000</v>
      </c>
      <c r="N11" s="46">
        <v>1200000</v>
      </c>
      <c r="O11" s="46">
        <v>1200000</v>
      </c>
      <c r="P11" s="46">
        <f t="shared" si="0"/>
        <v>1300000</v>
      </c>
      <c r="Q11" s="46">
        <f t="shared" si="1"/>
        <v>1300000</v>
      </c>
    </row>
    <row r="12" spans="1:17" ht="63.75" x14ac:dyDescent="0.25">
      <c r="A12" s="164"/>
      <c r="B12" s="164"/>
      <c r="C12" s="163"/>
      <c r="D12" s="163"/>
      <c r="E12" s="163"/>
      <c r="F12" s="164"/>
      <c r="G12" s="74" t="s">
        <v>154</v>
      </c>
      <c r="H12" s="73">
        <v>0.29166666666666669</v>
      </c>
      <c r="I12" s="73">
        <v>0.33333333333333331</v>
      </c>
      <c r="J12" s="165"/>
      <c r="K12" s="72">
        <v>19</v>
      </c>
      <c r="L12" s="46">
        <v>37000</v>
      </c>
      <c r="M12" s="46">
        <v>888000</v>
      </c>
      <c r="N12" s="46">
        <v>26526.315789473683</v>
      </c>
      <c r="O12" s="46">
        <v>504000</v>
      </c>
      <c r="P12" s="46">
        <f t="shared" si="0"/>
        <v>31763</v>
      </c>
      <c r="Q12" s="46">
        <f t="shared" si="1"/>
        <v>603497</v>
      </c>
    </row>
    <row r="13" spans="1:17" ht="76.5" x14ac:dyDescent="0.25">
      <c r="A13" s="164"/>
      <c r="B13" s="164"/>
      <c r="C13" s="163"/>
      <c r="D13" s="163"/>
      <c r="E13" s="163"/>
      <c r="F13" s="164"/>
      <c r="G13" s="72" t="s">
        <v>155</v>
      </c>
      <c r="H13" s="73">
        <v>0.5</v>
      </c>
      <c r="I13" s="73">
        <v>0.54166666666666663</v>
      </c>
      <c r="J13" s="165"/>
      <c r="K13" s="72">
        <v>19</v>
      </c>
      <c r="L13" s="46">
        <v>47000</v>
      </c>
      <c r="M13" s="46">
        <v>1128000</v>
      </c>
      <c r="N13" s="46">
        <v>35368.42105263158</v>
      </c>
      <c r="O13" s="46">
        <v>672000</v>
      </c>
      <c r="P13" s="46">
        <f t="shared" si="0"/>
        <v>41184</v>
      </c>
      <c r="Q13" s="46">
        <f t="shared" si="1"/>
        <v>782496</v>
      </c>
    </row>
    <row r="14" spans="1:17" ht="25.5" x14ac:dyDescent="0.25">
      <c r="A14" s="164"/>
      <c r="B14" s="164"/>
      <c r="C14" s="163"/>
      <c r="D14" s="163"/>
      <c r="E14" s="163"/>
      <c r="F14" s="164"/>
      <c r="G14" s="72" t="s">
        <v>161</v>
      </c>
      <c r="H14" s="73">
        <v>0.66666666666666663</v>
      </c>
      <c r="I14" s="73">
        <v>0.79166666666666663</v>
      </c>
      <c r="J14" s="165"/>
      <c r="K14" s="72">
        <v>1</v>
      </c>
      <c r="L14" s="46">
        <v>1400000</v>
      </c>
      <c r="M14" s="46">
        <v>1400000</v>
      </c>
      <c r="N14" s="46">
        <v>1200000</v>
      </c>
      <c r="O14" s="46">
        <v>1200000</v>
      </c>
      <c r="P14" s="46">
        <f t="shared" si="0"/>
        <v>1300000</v>
      </c>
      <c r="Q14" s="46">
        <f t="shared" si="1"/>
        <v>1300000</v>
      </c>
    </row>
    <row r="15" spans="1:17" ht="25.5" x14ac:dyDescent="0.25">
      <c r="A15" s="164"/>
      <c r="B15" s="164"/>
      <c r="C15" s="163"/>
      <c r="D15" s="163"/>
      <c r="E15" s="163"/>
      <c r="F15" s="164"/>
      <c r="G15" s="74" t="s">
        <v>162</v>
      </c>
      <c r="H15" s="73">
        <v>0.79166666666666663</v>
      </c>
      <c r="I15" s="73">
        <v>0.83333333333333337</v>
      </c>
      <c r="J15" s="165"/>
      <c r="K15" s="72">
        <v>19</v>
      </c>
      <c r="L15" s="46">
        <v>170000</v>
      </c>
      <c r="M15" s="46">
        <v>4080000</v>
      </c>
      <c r="N15" s="46">
        <v>126842.10526315789</v>
      </c>
      <c r="O15" s="46">
        <v>2410000</v>
      </c>
      <c r="P15" s="46">
        <f t="shared" si="0"/>
        <v>148421</v>
      </c>
      <c r="Q15" s="46">
        <f t="shared" si="1"/>
        <v>2819999</v>
      </c>
    </row>
    <row r="16" spans="1:17" ht="38.25" x14ac:dyDescent="0.25">
      <c r="A16" s="164"/>
      <c r="B16" s="164"/>
      <c r="C16" s="163"/>
      <c r="D16" s="163"/>
      <c r="E16" s="163"/>
      <c r="F16" s="164"/>
      <c r="G16" s="74" t="s">
        <v>163</v>
      </c>
      <c r="H16" s="73">
        <v>0.79166666666666663</v>
      </c>
      <c r="I16" s="73">
        <v>0.83333333333333337</v>
      </c>
      <c r="J16" s="165"/>
      <c r="K16" s="72">
        <v>19</v>
      </c>
      <c r="L16" s="46">
        <v>41000</v>
      </c>
      <c r="M16" s="46">
        <v>984000</v>
      </c>
      <c r="N16" s="46">
        <v>30947.36842105263</v>
      </c>
      <c r="O16" s="46">
        <v>588000</v>
      </c>
      <c r="P16" s="46">
        <f t="shared" si="0"/>
        <v>35974</v>
      </c>
      <c r="Q16" s="46">
        <f t="shared" si="1"/>
        <v>683506</v>
      </c>
    </row>
    <row r="17" spans="1:17" ht="25.5" x14ac:dyDescent="0.25">
      <c r="A17" s="164"/>
      <c r="B17" s="164"/>
      <c r="C17" s="163"/>
      <c r="D17" s="163"/>
      <c r="E17" s="163"/>
      <c r="F17" s="164">
        <v>46283</v>
      </c>
      <c r="G17" s="72" t="s">
        <v>164</v>
      </c>
      <c r="H17" s="73">
        <v>0.22569444444444445</v>
      </c>
      <c r="I17" s="73">
        <v>0.24305555555555555</v>
      </c>
      <c r="J17" s="165"/>
      <c r="K17" s="72">
        <v>1</v>
      </c>
      <c r="L17" s="46">
        <v>1100000</v>
      </c>
      <c r="M17" s="46">
        <v>1100000</v>
      </c>
      <c r="N17" s="46">
        <v>980000</v>
      </c>
      <c r="O17" s="46">
        <v>980000</v>
      </c>
      <c r="P17" s="46">
        <f t="shared" si="0"/>
        <v>1040000</v>
      </c>
      <c r="Q17" s="46">
        <f t="shared" si="1"/>
        <v>1040000</v>
      </c>
    </row>
    <row r="18" spans="1:17" ht="63.75" x14ac:dyDescent="0.25">
      <c r="A18" s="164"/>
      <c r="B18" s="164"/>
      <c r="C18" s="163"/>
      <c r="D18" s="163"/>
      <c r="E18" s="163"/>
      <c r="F18" s="164"/>
      <c r="G18" s="74" t="s">
        <v>165</v>
      </c>
      <c r="H18" s="73">
        <v>0.29166666666666669</v>
      </c>
      <c r="I18" s="73">
        <v>0.33333333333333331</v>
      </c>
      <c r="J18" s="165"/>
      <c r="K18" s="72">
        <v>19</v>
      </c>
      <c r="L18" s="46">
        <v>37000</v>
      </c>
      <c r="M18" s="46">
        <v>888000</v>
      </c>
      <c r="N18" s="46">
        <v>26526.315789473683</v>
      </c>
      <c r="O18" s="46">
        <v>504000</v>
      </c>
      <c r="P18" s="46">
        <f t="shared" si="0"/>
        <v>31763</v>
      </c>
      <c r="Q18" s="46">
        <f t="shared" si="1"/>
        <v>603497</v>
      </c>
    </row>
    <row r="19" spans="1:17" ht="76.5" x14ac:dyDescent="0.25">
      <c r="A19" s="164"/>
      <c r="B19" s="164"/>
      <c r="C19" s="163"/>
      <c r="D19" s="163"/>
      <c r="E19" s="163"/>
      <c r="F19" s="164"/>
      <c r="G19" s="74" t="s">
        <v>166</v>
      </c>
      <c r="H19" s="73">
        <v>0.54166666666666663</v>
      </c>
      <c r="I19" s="73">
        <v>0.58333333333333337</v>
      </c>
      <c r="J19" s="165"/>
      <c r="K19" s="72">
        <v>19</v>
      </c>
      <c r="L19" s="46">
        <v>47000</v>
      </c>
      <c r="M19" s="46">
        <v>1128000</v>
      </c>
      <c r="N19" s="46">
        <v>35368.42105263158</v>
      </c>
      <c r="O19" s="46">
        <v>672000</v>
      </c>
      <c r="P19" s="46">
        <f t="shared" si="0"/>
        <v>41184</v>
      </c>
      <c r="Q19" s="46">
        <f t="shared" si="1"/>
        <v>782496</v>
      </c>
    </row>
    <row r="20" spans="1:17" ht="25.5" x14ac:dyDescent="0.25">
      <c r="A20" s="164"/>
      <c r="B20" s="164"/>
      <c r="C20" s="163"/>
      <c r="D20" s="163"/>
      <c r="E20" s="163"/>
      <c r="F20" s="164"/>
      <c r="G20" s="74" t="s">
        <v>156</v>
      </c>
      <c r="H20" s="73">
        <v>0.58333333333333337</v>
      </c>
      <c r="I20" s="73">
        <v>0.83333333333333337</v>
      </c>
      <c r="J20" s="165"/>
      <c r="K20" s="72">
        <v>1</v>
      </c>
      <c r="L20" s="46">
        <v>3600000</v>
      </c>
      <c r="M20" s="46">
        <v>3600000</v>
      </c>
      <c r="N20" s="46">
        <v>3200000</v>
      </c>
      <c r="O20" s="46">
        <v>3200000</v>
      </c>
      <c r="P20" s="46">
        <f t="shared" si="0"/>
        <v>3400000</v>
      </c>
      <c r="Q20" s="46">
        <f t="shared" si="1"/>
        <v>3400000</v>
      </c>
    </row>
    <row r="21" spans="1:17" ht="38.25" x14ac:dyDescent="0.25">
      <c r="A21" s="164"/>
      <c r="B21" s="164"/>
      <c r="C21" s="163"/>
      <c r="D21" s="163"/>
      <c r="E21" s="163"/>
      <c r="F21" s="164"/>
      <c r="G21" s="74" t="s">
        <v>157</v>
      </c>
      <c r="H21" s="73">
        <v>0.83333333333333337</v>
      </c>
      <c r="I21" s="73">
        <v>0.875</v>
      </c>
      <c r="J21" s="165"/>
      <c r="K21" s="72">
        <v>19</v>
      </c>
      <c r="L21" s="46">
        <f t="shared" ref="L21" si="2">M21/K21</f>
        <v>51789.473684210527</v>
      </c>
      <c r="M21" s="46">
        <v>984000</v>
      </c>
      <c r="N21" s="46">
        <v>30947.36842105263</v>
      </c>
      <c r="O21" s="46">
        <v>588000</v>
      </c>
      <c r="P21" s="46">
        <f t="shared" si="0"/>
        <v>41368</v>
      </c>
      <c r="Q21" s="46">
        <f t="shared" si="1"/>
        <v>785992</v>
      </c>
    </row>
    <row r="22" spans="1:17" x14ac:dyDescent="0.25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6"/>
      <c r="M22" s="77">
        <f>SUM(M4:M21)</f>
        <v>29480000</v>
      </c>
      <c r="N22" s="76"/>
      <c r="O22" s="77">
        <f>SUM(O4:O21)</f>
        <v>21052000</v>
      </c>
      <c r="P22" s="76"/>
      <c r="Q22" s="78">
        <f>SUM(Q4:Q21)</f>
        <v>23580981</v>
      </c>
    </row>
    <row r="23" spans="1:17" x14ac:dyDescent="0.25">
      <c r="F23" s="71"/>
      <c r="G23" s="71"/>
      <c r="H23" s="71"/>
      <c r="I23" s="71"/>
      <c r="J23" s="71"/>
      <c r="K23" s="71"/>
    </row>
    <row r="25" spans="1:17" x14ac:dyDescent="0.25">
      <c r="G25" s="161" t="s">
        <v>11</v>
      </c>
      <c r="H25" s="161"/>
      <c r="I25" s="80"/>
    </row>
    <row r="26" spans="1:17" x14ac:dyDescent="0.25">
      <c r="G26" s="161" t="s">
        <v>12</v>
      </c>
      <c r="H26" s="161"/>
      <c r="I26" s="80" t="s">
        <v>13</v>
      </c>
    </row>
    <row r="27" spans="1:17" ht="63" x14ac:dyDescent="0.25">
      <c r="G27" s="80" t="s">
        <v>37</v>
      </c>
      <c r="H27" s="82" t="s">
        <v>38</v>
      </c>
      <c r="I27" s="82" t="e" vm="1">
        <v>#VALUE!</v>
      </c>
    </row>
  </sheetData>
  <mergeCells count="21">
    <mergeCell ref="A1:E1"/>
    <mergeCell ref="F1:J1"/>
    <mergeCell ref="I2:J2"/>
    <mergeCell ref="K2:K3"/>
    <mergeCell ref="L2:M2"/>
    <mergeCell ref="G25:H25"/>
    <mergeCell ref="G26:H26"/>
    <mergeCell ref="P2:P3"/>
    <mergeCell ref="Q2:Q3"/>
    <mergeCell ref="A3:E3"/>
    <mergeCell ref="F3:J3"/>
    <mergeCell ref="A4:A21"/>
    <mergeCell ref="B4:B21"/>
    <mergeCell ref="C4:C21"/>
    <mergeCell ref="D4:D21"/>
    <mergeCell ref="E4:E21"/>
    <mergeCell ref="F4:F10"/>
    <mergeCell ref="N2:O2"/>
    <mergeCell ref="J4:J21"/>
    <mergeCell ref="F11:F16"/>
    <mergeCell ref="F17:F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FICHA 2995471</vt:lpstr>
      <vt:lpstr>FICHA 3339178</vt:lpstr>
      <vt:lpstr>FICHA 3171102</vt:lpstr>
      <vt:lpstr>FICHA 3230909</vt:lpstr>
      <vt:lpstr>FICHA 3170995</vt:lpstr>
      <vt:lpstr>FICHA 3313702</vt:lpstr>
      <vt:lpstr>FICHA 3245694</vt:lpstr>
      <vt:lpstr>'FICHA 2995471'!Área_de_impresión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RUBIO</dc:creator>
  <cp:lastModifiedBy>Angie Paola Rubio Reyes</cp:lastModifiedBy>
  <cp:lastPrinted>2026-04-27T03:01:02Z</cp:lastPrinted>
  <dcterms:created xsi:type="dcterms:W3CDTF">2024-07-11T19:37:49Z</dcterms:created>
  <dcterms:modified xsi:type="dcterms:W3CDTF">2026-05-15T00:12:42Z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2024-07-16T20:26:44Z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3bca8139-5def-46ce-bd2e-299d43920e65</vt:lpwstr>
  </property>
  <property fmtid="{D5CDD505-2E9C-101B-9397-08002B2CF9AE}" pid="8" name="MSIP_Label_fc111285-cafa-4fc9-8a9a-bd902089b24f_ContentBits">
    <vt:lpwstr>0</vt:lpwstr>
  </property>
</Properties>
</file>