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secretariadistritald-my.sharepoint.com/personal/casasrefugio_sdmujer_gov_co/Documents/PROCESOS 2025 y 2026/2026/PROCESO 2026/5 Documentos observados/"/>
    </mc:Choice>
  </mc:AlternateContent>
  <xr:revisionPtr revIDLastSave="45" documentId="13_ncr:1_{F4D2A93A-3745-D248-ACD3-4C5885E904E4}" xr6:coauthVersionLast="47" xr6:coauthVersionMax="47" xr10:uidLastSave="{417B25FD-5F1E-4221-A68E-D71FD90AD161}"/>
  <bookViews>
    <workbookView xWindow="-120" yWindow="-120" windowWidth="20730" windowHeight="11040" xr2:uid="{00000000-000D-0000-FFFF-FFFF00000000}"/>
  </bookViews>
  <sheets>
    <sheet name="FORMATO MATRIZ DE RIESGOS" sheetId="1" r:id="rId1"/>
    <sheet name="Hoja2" sheetId="2" state="hidden" r:id="rId2"/>
    <sheet name="Hoja4" sheetId="3" state="hidden" r:id="rId3"/>
  </sheets>
  <definedNames>
    <definedName name="_ftn1" localSheetId="0">'FORMATO MATRIZ DE RIESGOS'!$A$48</definedName>
    <definedName name="_ftnref1" localSheetId="0">'FORMATO MATRIZ DE RIESGOS'!$B$41</definedName>
    <definedName name="_Hlk130312646" localSheetId="0">'FORMATO MATRIZ DE RIESGOS'!$B$41</definedName>
    <definedName name="Google_Sheet_Link_1164392281_1877486423" hidden="1">_ftn1</definedName>
    <definedName name="Google_Sheet_Link_1496548887_1877486423" hidden="1">_ftnref1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X63cDsxaASTwvNf+2svgDaUoz6Efs9Cg5RldHOQ3M4U="/>
    </ext>
  </extLst>
</workbook>
</file>

<file path=xl/calcChain.xml><?xml version="1.0" encoding="utf-8"?>
<calcChain xmlns="http://schemas.openxmlformats.org/spreadsheetml/2006/main">
  <c r="Q26" i="1" l="1" a="1"/>
  <c r="Q26" i="1" s="1"/>
  <c r="P26" i="1" a="1"/>
  <c r="P26" i="1" s="1"/>
  <c r="K26" i="1" a="1"/>
  <c r="K26" i="1" s="1"/>
  <c r="Q25" i="1" a="1"/>
  <c r="Q25" i="1" s="1"/>
  <c r="P25" i="1" a="1"/>
  <c r="P25" i="1" s="1"/>
  <c r="K25" i="1" a="1"/>
  <c r="K25" i="1" s="1"/>
  <c r="J25" i="1" a="1"/>
  <c r="J25" i="1" s="1"/>
  <c r="Q18" i="1" a="1"/>
  <c r="Q18" i="1" s="1"/>
  <c r="P18" i="1" a="1"/>
  <c r="P18" i="1" s="1"/>
  <c r="Q23" i="1" a="1"/>
  <c r="Q23" i="1" s="1"/>
  <c r="P23" i="1" a="1"/>
  <c r="P23" i="1" s="1"/>
  <c r="Q20" i="1" a="1"/>
  <c r="Q20" i="1" s="1"/>
  <c r="P20" i="1" a="1"/>
  <c r="P20" i="1" s="1"/>
  <c r="Q19" i="1" a="1"/>
  <c r="Q19" i="1" s="1"/>
  <c r="P19" i="1" a="1"/>
  <c r="P19" i="1" s="1"/>
  <c r="Q17" i="1" a="1"/>
  <c r="Q17" i="1" s="1"/>
  <c r="P17" i="1" a="1"/>
  <c r="P17" i="1" s="1"/>
  <c r="Q16" i="1" a="1"/>
  <c r="Q16" i="1" s="1"/>
  <c r="P16" i="1" a="1"/>
  <c r="P16" i="1" s="1"/>
  <c r="Q15" i="1" a="1"/>
  <c r="Q15" i="1" s="1"/>
  <c r="P15" i="1" a="1"/>
  <c r="P15" i="1" s="1"/>
  <c r="Q14" i="1" a="1"/>
  <c r="Q14" i="1" s="1"/>
  <c r="P14" i="1" a="1"/>
  <c r="P14" i="1" s="1"/>
  <c r="Q12" i="1" a="1"/>
  <c r="Q12" i="1" s="1"/>
  <c r="P12" i="1" a="1"/>
  <c r="P12" i="1" s="1"/>
  <c r="K9" i="1" a="1"/>
  <c r="K9" i="1" s="1"/>
  <c r="J9" i="1" a="1"/>
  <c r="J9" i="1" s="1"/>
  <c r="Q13" i="1" a="1"/>
  <c r="Q13" i="1" s="1"/>
  <c r="P13" i="1" a="1"/>
  <c r="P13" i="1" s="1"/>
  <c r="P9" i="1" a="1"/>
  <c r="P9" i="1"/>
  <c r="Q9" i="1" a="1"/>
  <c r="Q9" i="1" s="1"/>
  <c r="P10" i="1" a="1"/>
  <c r="P10" i="1" s="1"/>
  <c r="Q10" i="1" a="1"/>
  <c r="Q10" i="1" s="1"/>
  <c r="P11" i="1" a="1"/>
  <c r="P11" i="1" s="1"/>
  <c r="Q11" i="1" a="1"/>
  <c r="Q11" i="1" s="1"/>
  <c r="P21" i="1" a="1"/>
  <c r="P21" i="1" s="1"/>
  <c r="Q21" i="1" a="1"/>
  <c r="Q21" i="1" s="1"/>
  <c r="P22" i="1" a="1"/>
  <c r="P22" i="1" s="1"/>
  <c r="Q22" i="1" a="1"/>
  <c r="Q22" i="1" s="1"/>
  <c r="P24" i="1" a="1"/>
  <c r="P24" i="1" s="1"/>
  <c r="Q24" i="1" a="1"/>
  <c r="Q24" i="1" s="1"/>
  <c r="K17" i="1" a="1"/>
  <c r="K17" i="1" s="1"/>
  <c r="J17" i="1" a="1"/>
  <c r="J17" i="1" s="1"/>
  <c r="K16" i="1" a="1"/>
  <c r="K16" i="1" s="1"/>
  <c r="J16" i="1" a="1"/>
  <c r="J16" i="1" s="1"/>
  <c r="K15" i="1" a="1"/>
  <c r="K15" i="1" s="1"/>
  <c r="J15" i="1" a="1"/>
  <c r="J15" i="1" s="1"/>
  <c r="K11" i="1" a="1"/>
  <c r="K11" i="1" s="1"/>
  <c r="J11" i="1" a="1"/>
  <c r="J11" i="1" s="1"/>
  <c r="K24" i="1" a="1"/>
  <c r="K24" i="1" s="1"/>
  <c r="J24" i="1" a="1"/>
  <c r="J24" i="1" s="1"/>
  <c r="K23" i="1" a="1"/>
  <c r="K23" i="1" s="1"/>
  <c r="J23" i="1" a="1"/>
  <c r="J23" i="1" s="1"/>
  <c r="K22" i="1" a="1"/>
  <c r="K22" i="1" s="1"/>
  <c r="J22" i="1" a="1"/>
  <c r="J22" i="1" s="1"/>
  <c r="K21" i="1" a="1"/>
  <c r="K21" i="1" s="1"/>
  <c r="J21" i="1" a="1"/>
  <c r="J21" i="1" s="1"/>
  <c r="K20" i="1" a="1"/>
  <c r="K20" i="1" s="1"/>
  <c r="J20" i="1" a="1"/>
  <c r="J20" i="1" s="1"/>
  <c r="K19" i="1" a="1"/>
  <c r="K19" i="1" s="1"/>
  <c r="J19" i="1" a="1"/>
  <c r="J19" i="1" s="1"/>
  <c r="K18" i="1" a="1"/>
  <c r="K18" i="1" s="1"/>
  <c r="J18" i="1" a="1"/>
  <c r="J18" i="1" s="1"/>
  <c r="H10" i="3"/>
  <c r="G10" i="3"/>
  <c r="F10" i="3"/>
  <c r="E10" i="3"/>
  <c r="D10" i="3"/>
  <c r="H9" i="3"/>
  <c r="G9" i="3"/>
  <c r="F9" i="3"/>
  <c r="E9" i="3"/>
  <c r="D9" i="3"/>
  <c r="H8" i="3"/>
  <c r="G8" i="3"/>
  <c r="F8" i="3"/>
  <c r="E8" i="3"/>
  <c r="D8" i="3"/>
  <c r="H7" i="3"/>
  <c r="G7" i="3"/>
  <c r="F7" i="3"/>
  <c r="E7" i="3"/>
  <c r="D7" i="3"/>
  <c r="H6" i="3"/>
  <c r="G6" i="3"/>
  <c r="F6" i="3"/>
  <c r="E6" i="3"/>
  <c r="D6" i="3"/>
  <c r="K14" i="1" a="1"/>
  <c r="K14" i="1" s="1"/>
  <c r="J14" i="1" a="1"/>
  <c r="J14" i="1" s="1"/>
  <c r="K13" i="1" a="1"/>
  <c r="K13" i="1" s="1"/>
  <c r="J13" i="1" a="1"/>
  <c r="J13" i="1" s="1"/>
  <c r="K12" i="1" a="1"/>
  <c r="K12" i="1" s="1"/>
  <c r="J12" i="1" a="1"/>
  <c r="J12" i="1" s="1"/>
  <c r="K10" i="1" a="1"/>
  <c r="K10" i="1" s="1"/>
  <c r="J10" i="1" a="1"/>
  <c r="J10" i="1" s="1"/>
  <c r="Q8" i="1" a="1"/>
  <c r="Q8" i="1" s="1"/>
  <c r="P8" i="1" a="1"/>
  <c r="P8" i="1" s="1"/>
  <c r="K8" i="1" a="1"/>
  <c r="K8" i="1" s="1"/>
  <c r="J8" i="1" a="1"/>
  <c r="J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000-000001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ID#AAABcJx2ZCk
</t>
        </r>
        <r>
          <rPr>
            <sz val="11"/>
            <color rgb="FF000000"/>
            <rFont val="Calibri"/>
            <family val="2"/>
          </rPr>
          <t xml:space="preserve">ANA MARIA MAYOR    (2025-02-05 00:13:48)
</t>
        </r>
        <r>
          <rPr>
            <sz val="11"/>
            <color rgb="FF000000"/>
            <rFont val="Calibri"/>
            <family val="2"/>
          </rPr>
          <t xml:space="preserve">GUIA COLOMBIA COMPRA ANALISIS DE RIESGOS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 xml:space="preserve">https://www.colombiacompra.gov.co/sites/cce_public/files/cce_documents/cce_manual_cobertura_riesgo.pdf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 xml:space="preserve">
</t>
        </r>
        <r>
          <rPr>
            <sz val="11"/>
            <color rgb="FF000000"/>
            <rFont val="Calibri"/>
            <family val="2"/>
          </rPr>
          <t>@nefranco93@gmail.com @nefranco93@gmail.com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DF60pLqMLNV8EAGQ16NAM2lAOUA=="/>
    </ext>
  </extLst>
</comments>
</file>

<file path=xl/sharedStrings.xml><?xml version="1.0" encoding="utf-8"?>
<sst xmlns="http://schemas.openxmlformats.org/spreadsheetml/2006/main" count="448" uniqueCount="196">
  <si>
    <t>SECRETARÍA DISTRITAL DE LA MUJER</t>
  </si>
  <si>
    <t>Código: GC-FO-53</t>
  </si>
  <si>
    <t>GESTIÓN CONTRACTUAL</t>
  </si>
  <si>
    <t>Versión: 01</t>
  </si>
  <si>
    <t>MATRIZ DE RIESGOS DE CONTRATACIÓN</t>
  </si>
  <si>
    <t>Fecha de emisión: 15/03/2023[1]</t>
  </si>
  <si>
    <t>Objeto: Prestar el servicio integral para la puesta en marcha y funcionamiento de las Casas Refugio para la atención a mujeres víctimas de violencias y sus personas a cargo, de acuerdo con las características técnicas descritas en el anexo técnico y las normas vigentes que regulan la materia.”</t>
  </si>
  <si>
    <t>MODALIDAD DE CONTRATACIÓN: Selección Abreviada por Menor Cuantía literal H</t>
  </si>
  <si>
    <t>No[Numerar consecutivamente empezando en 1]</t>
  </si>
  <si>
    <t>Clase/general o especifico</t>
  </si>
  <si>
    <t>Fuente/Interno o Externo</t>
  </si>
  <si>
    <t>Etapa</t>
  </si>
  <si>
    <t>Tipo de Riesgo</t>
  </si>
  <si>
    <t>Descripción del riesgo (que puede pasar y como puede ocurrir)</t>
  </si>
  <si>
    <t>Consecuencia de la ocurrencia del evento</t>
  </si>
  <si>
    <t>EVALUAR Y CALIFICAR LOS RIESGOS</t>
  </si>
  <si>
    <t>¿A Quien se le asigna?</t>
  </si>
  <si>
    <t>Tratamiento/ y Controles a ser implementados</t>
  </si>
  <si>
    <t>IMPACTO DESPUES DEL TRATAMIENTO</t>
  </si>
  <si>
    <t>¿Afecta la ejecución del contrato?</t>
  </si>
  <si>
    <t>Persona Responsable por implementar el tratamiento</t>
  </si>
  <si>
    <t>Fecha estimada en la que se inicia el tratamiento</t>
  </si>
  <si>
    <t>Fecha estimada en que se completa el tratamiento</t>
  </si>
  <si>
    <t>MONITOREO Y REVISIÓN</t>
  </si>
  <si>
    <t>Probabilidad</t>
  </si>
  <si>
    <t>Impacto</t>
  </si>
  <si>
    <t>Valoración del Riesgo</t>
  </si>
  <si>
    <t>Categoría</t>
  </si>
  <si>
    <t>¿Cómo se realiza el monitoreo?</t>
  </si>
  <si>
    <t>Periodicidad ¿Cuándo?</t>
  </si>
  <si>
    <t>GENERAL</t>
  </si>
  <si>
    <t>INTERNO</t>
  </si>
  <si>
    <t>PLANEACIÓN</t>
  </si>
  <si>
    <t>RIESGO OPERACIONAL</t>
  </si>
  <si>
    <t>El presupuesto planificado no corresponde al valor real de los bienes y servicios a contratar.</t>
  </si>
  <si>
    <t>Imposibilidad para que se presenten oferentes y puede generarse la declaratoria de desierta del proceso.</t>
  </si>
  <si>
    <t>2. Improbable (Puede ocurrir ocasionalmente)</t>
  </si>
  <si>
    <t>2. menor</t>
  </si>
  <si>
    <t>Entidad</t>
  </si>
  <si>
    <t>Se debe efectuar Análisis del Sector y estudio de Mercado, conforme al objeto a contratar, aplicando las variables que correspondan, que permita establecer de manera real el valor del presupuesto oficial del proceso. (# 4 art 2,2,1,1,2,1,1 D. 1082/2015)
Tener en cuenta los lineamientos que para el efecto establezca Colombia Compra Eficiente.</t>
  </si>
  <si>
    <t>1. Raro (Puede ocurrir excepcionalmente)</t>
  </si>
  <si>
    <t>1. insignificante</t>
  </si>
  <si>
    <t>SI</t>
  </si>
  <si>
    <t>SDM (DEVAJ)</t>
  </si>
  <si>
    <t>Inicio etapa planeación</t>
  </si>
  <si>
    <t>Finalización etapa planeación</t>
  </si>
  <si>
    <t>En el momento de la revisión de los análisis del sector y de mercado y constantemente sesiones de trabajo que fortalezcan la construcción de los documentos.</t>
  </si>
  <si>
    <t>Durante la etapa de construcción de documentos precontractuales.</t>
  </si>
  <si>
    <t>EXTERNO</t>
  </si>
  <si>
    <t>CONTRATACIÓN</t>
  </si>
  <si>
    <t>El proveedor presenta retrasos en la consecución de los requisitos para dar inicio al contrato,  incluidos aquellos relacionados con las condiciones del inmueble, constitución y presentación de las garantías.</t>
  </si>
  <si>
    <t>Retraso en el inicio y ejecución del contrato por afectación en el logro de los objetivos y satisfacción de la necesidad propuesta.</t>
  </si>
  <si>
    <t>4. mayor</t>
  </si>
  <si>
    <t>Contratista</t>
  </si>
  <si>
    <t>Se establece un plazo perentorio de ocho (8) días para lograr la consecución de los requisitos para dar inicio al contrato.</t>
  </si>
  <si>
    <t>Proveedor seleccionado</t>
  </si>
  <si>
    <t>De manera previa al desarrollo del proceso de selección se establecen los términos y requisitos de inicio.</t>
  </si>
  <si>
    <t>Una vez el contratista ha cumplido los requisitos para el perfeccionamiento y ejecución conforme a la normatividad vigente aplicados por la SDM</t>
  </si>
  <si>
    <t>Mediante el seguimiento al cumplimiento efectivo de los requisitos de perfeccionamiento y ejecución por parte del contratista</t>
  </si>
  <si>
    <t>Desde la adjudicación de los contratos hasta el cumplimiento de los requisitos de perfeccionamiento y ejecución.</t>
  </si>
  <si>
    <t>SELECCIÓN</t>
  </si>
  <si>
    <t>Que dos o más oferentes realicen acuerdos de manera fraudulenta con el fin de lograr que el proceso sea adjudicado a un proponente en particular. (Colusión)</t>
  </si>
  <si>
    <r>
      <rPr>
        <sz val="9"/>
        <color rgb="FF000000"/>
        <rFont val="Calibri"/>
      </rPr>
      <t>Afectación de la objetividad, transparencia y legalidad del proceso de selección, con posible generación de investigaciones o actuaciones administrativas, sancionatorias o judiciales por parte de las autoridades competentes, conforme a los procedimientos legalmente establecidos</t>
    </r>
    <r>
      <rPr>
        <sz val="9"/>
        <color rgb="FFFF0000"/>
        <rFont val="Calibri"/>
      </rPr>
      <t>.</t>
    </r>
  </si>
  <si>
    <t>Estructuración jurídica, técnica y financiera del proceso que garantice pluralidad de oferentes.
Poner en conocimiento de las autoridades competentes (superindustria y Comercio y Fiscalia) los posibles hechos de colusión</t>
  </si>
  <si>
    <t>NO</t>
  </si>
  <si>
    <t>Estructuración documentos precontractuales</t>
  </si>
  <si>
    <t>Adjudicación del contrato</t>
  </si>
  <si>
    <t>Seguimiento y cumplimiento del tratamiento con acompañamiento de la Dirección de Contratación.</t>
  </si>
  <si>
    <t>Permanente durante la parte precontractual</t>
  </si>
  <si>
    <t>RIESGO FINANCIERO</t>
  </si>
  <si>
    <t>Imprecisiones cometidas por el proponente en el análisis de precios unitarios de su propuesta y sus costos asociados.</t>
  </si>
  <si>
    <t xml:space="preserve">Desequilibrio ecuación económica del contrato por baja utilidad </t>
  </si>
  <si>
    <t>3. moderado</t>
  </si>
  <si>
    <t>El proponente debe considerar y analizar de manera rigurosa todos los ítems y servicios requeridos, especificaciones técnicas, especificaciones de calidad, costos asociados al bien o servicio que pretende ser adjudicado, al momento de confeccionar su oferta económica. 
Los errores e imprecisiones de tipo aritmético (operación matemática) que sean cometidos por el proponente en su oferta económica serán corregidos por la entidad y éste será el valor que tomará la entidad para efectos de la evaluación. El resultado de las correcciones aritméticas efectuadas a las ofertas de los proponentes, serán de forzosa aceptación para los proponentes, es decir los errores cometidos por el proponente seran asumidos por este.</t>
  </si>
  <si>
    <t>Proponentes</t>
  </si>
  <si>
    <t>Etapa presentacion de ofertas</t>
  </si>
  <si>
    <t>Realizar control financiero de la oferta económica, de acuerdo con el análisis de costos realizado para la confección de la misma.</t>
  </si>
  <si>
    <t>Durante el periodo de presentación de las ofertas.</t>
  </si>
  <si>
    <t>EJECUCIÓN</t>
  </si>
  <si>
    <t>Errores involuntarios que hayan quedado en los estudios previos y en el anexo técnico frente a unidades, cantidades, especificaciones, productos, servicios, descripción del proyecto, operaciones aritméticas, etc.</t>
  </si>
  <si>
    <t>Afectación en la ejecución del contrato, pudiéndose generar modificaciones, prorrogas y/o adiciones.</t>
  </si>
  <si>
    <t>3. Posible (Puede occurrir en cualquier momento futuro)</t>
  </si>
  <si>
    <t>Verificar desde los Estudios Previos y las condiciones establecidas en el Anexo Técnico, que se determinen  de manera clara, las unidades, cantidades, especificaciones, productos, servicios, operaciones aritméticas y estas coincidan en todos aquellos documentos que se suscriban.</t>
  </si>
  <si>
    <t>Supervision del contrato</t>
  </si>
  <si>
    <t>Inicio etapa de ejecución.</t>
  </si>
  <si>
    <t>Hasta la superación del evento.</t>
  </si>
  <si>
    <t>Con lecturas integrales de los documentos precontractuales por parte del área técnica y el área de contratos</t>
  </si>
  <si>
    <t>Durante la etapa ejecución respectiva.</t>
  </si>
  <si>
    <t>Demoras en la presentación de informes por parte del contratista y en la prestación de los servicios tales como: alimentación, vestuario, transporte. etc.</t>
  </si>
  <si>
    <t>Afecta el cumplimiento de las obligaciones del contratista, relacionadas la presentación de informes y prestación del servicio.</t>
  </si>
  <si>
    <t>Requerir al contratista el cumplimiento de las obligaciones relacionadas con la presentación oportuna de los informesvisión y correcta prestación del servicio, de acuerdo con lo establecido en el contrato y anexo técnico.</t>
  </si>
  <si>
    <t>Ejecución contractual</t>
  </si>
  <si>
    <t>Finalización etapa de ejecución</t>
  </si>
  <si>
    <t>Verificando de manera eficiente los informes y soportes aportados por el contratista y requiriendo de manera oportuna las subsanaciones o aclaraciones necesarias para las aprobaciones de productos y servicios</t>
  </si>
  <si>
    <t>Durante toda la etapa de ejecución.</t>
  </si>
  <si>
    <t>ESPECIFICO</t>
  </si>
  <si>
    <t>RIESGO REGULATORIO</t>
  </si>
  <si>
    <t>Ocurrencia de situaciones de orden público, paros o huelgas, o los efectos derivados y ocasionados por los mismos.</t>
  </si>
  <si>
    <t>Parálisis o retraso en la prestación de algunos servicios</t>
  </si>
  <si>
    <t>Contratista y Entidad</t>
  </si>
  <si>
    <t xml:space="preserve">Definición de Plan de contingencia </t>
  </si>
  <si>
    <t>Contratista/ supervisor</t>
  </si>
  <si>
    <t>En la ocurrencia del evento</t>
  </si>
  <si>
    <t xml:space="preserve"> Hasta la superación del evento </t>
  </si>
  <si>
    <t>Seguimiento al plan de contingencia planteado</t>
  </si>
  <si>
    <t>Permanente – Durante toda la ejecución.</t>
  </si>
  <si>
    <t>RIESGO DE LA NATURALEZA</t>
  </si>
  <si>
    <t>Eventos causados por la naturaleza de tipo climático (tierra, Agua, Aire)</t>
  </si>
  <si>
    <t>Que por fuerza mayor el operador no pueda cumplir con la entrega de los servicios y bienes establecidos en el contrato</t>
  </si>
  <si>
    <t>Elaboración e implementación de Planes De Emergencia</t>
  </si>
  <si>
    <t>Seguimiento a los planes de emergencia</t>
  </si>
  <si>
    <t>Mensualmente - Durante toda la ejecución</t>
  </si>
  <si>
    <t>Disminución representativa de capital de trabajo del Proveedor por circunstancias ajenas a la ejecución del contrato.</t>
  </si>
  <si>
    <t>Deficiencias en la prestación de servicios en las Casas Refugio</t>
  </si>
  <si>
    <t>Requerir al contratista para que presente estrategias de mitigación inmediata que permitan el cumplimiento efectivo de la prestación del servicio contratado.</t>
  </si>
  <si>
    <t>Desde la ocurrencia del evento</t>
  </si>
  <si>
    <t>Fin de la Operación</t>
  </si>
  <si>
    <t>Mediante el seguimiento planes de mitigación, despliegue de acciones preventivas, acciones correctivas.</t>
  </si>
  <si>
    <t>Mensualmente</t>
  </si>
  <si>
    <t>Desabastecimiento de elementos o insumos por falta de capacidad de producción, o especulación de precios en el mercado</t>
  </si>
  <si>
    <t>Retrasos en las entregas de los bienes o servicios</t>
  </si>
  <si>
    <t>Establecer un plan de contingencia con alternativas que le permitan cumplir con las condiciones y características técnicas exigidas</t>
  </si>
  <si>
    <t xml:space="preserve">A través de seguimientos a las alternativas establecidas para dar cumplimiento a las condiciones </t>
  </si>
  <si>
    <t>Mensualmente - Durante  la ejecución del contrato</t>
  </si>
  <si>
    <t>Los bienes y servicios no cumplen con las condiciones técnicas establecidas en el contrato y Anexo Técnico</t>
  </si>
  <si>
    <t xml:space="preserve">No cumplimiento o demoras en la entrega de los bienes y servicios establecidos en el contrato y el Anexo Técnico. </t>
  </si>
  <si>
    <t>Requerir al contratista el cumplimiento de las especificaciones técnicas requeridas en el contrato y anexo técnico</t>
  </si>
  <si>
    <t>Inicio de la operación</t>
  </si>
  <si>
    <t>Mediante actas de asistencia a reuniones y establecimiento de compromisos con plazos perentorios.</t>
  </si>
  <si>
    <t>Expedición de normas que impongan nuevos tributos, impuestos y cargas parafiscales.</t>
  </si>
  <si>
    <t>Posible afectación en el equilibrio contractual de alguna de las partes</t>
  </si>
  <si>
    <t>Aplicación de normas y ajustes al contrato. Revision posible desequilibrio contractual  por causas no atribuibles al contratista</t>
  </si>
  <si>
    <t>Cumplimiento de requisitos de ejecución</t>
  </si>
  <si>
    <t>Terminación del contrato</t>
  </si>
  <si>
    <t>Revisión normas regulatorias asociadas al servicio</t>
  </si>
  <si>
    <t>Durante el periodo de ejecución del contrato.</t>
  </si>
  <si>
    <t xml:space="preserve"> Manejo inadecuado de la información correspondiente a las mujeres y sus sistemas familiares a cargo.</t>
  </si>
  <si>
    <t>Uso para fines delictivos de la información que se maneja en el marco del contrato.</t>
  </si>
  <si>
    <t>Implementar controles de seguridad  que impidan la fuga/divulgación o uso no adecuado de la información, tales como la implementación de formatos de confidencialidad a ser firmados por las personas con autorización de ingreso a las Casas Refugio y las mujeres acogidas.</t>
  </si>
  <si>
    <t>Seguimiento a los controles de seguridad de la información</t>
  </si>
  <si>
    <t>Demoras en el trámite de solicitud de visitas o en las subsanaciones requeridas para la obtención de conceptos higienico sanitarios favorables, por parte de las auroridades competentes.</t>
  </si>
  <si>
    <t>Parálisis o retraso en la operación y prestación de los servicios</t>
  </si>
  <si>
    <t>Establecer un plan de contingencia con alternativas que le permitan cumplir con las condiciones y solicitudes realizadas por la autoridad sanitaria competente.</t>
  </si>
  <si>
    <t>Seguimiento a los trámites, subsanaciones y cumplimiento de la normatividad vigente en materia sanitaria.</t>
  </si>
  <si>
    <t>Baja calidad de los Productos entregados por el Contratista.</t>
  </si>
  <si>
    <t>Afecta el cumplimiento y desarrollo de las actividades del contrato.</t>
  </si>
  <si>
    <t>Se establecen medidas de seguimiento por parte de la supervisión.</t>
  </si>
  <si>
    <t>Seguimiento de la supervisión durante el periodo de ejecución.</t>
  </si>
  <si>
    <t>Ocurre cuando se presentan fallas en la disponibilidad del Sistema de Contratación Pública – SECOP II (www.colombiacompra.gov.co)</t>
  </si>
  <si>
    <t>Retraso o incumplimiento de los plazos legales para la publicación de los actos y/o documentos derivados de los procesos contractuales.</t>
  </si>
  <si>
    <t>Administrador del SECOP, y dejar evidencia de la interrupción del servicio de conformidad a lo establecido en los protocolos de indisponibilidad del servicio de Colombia Compra Eficiente.</t>
  </si>
  <si>
    <t>Entidad/ contratista</t>
  </si>
  <si>
    <t>Cuando  se  presenta la  eventualidad</t>
  </si>
  <si>
    <t>Cuando sea superada la eventualidad</t>
  </si>
  <si>
    <t>Revisando la Página de SECOP para el cargue de la información.</t>
  </si>
  <si>
    <t xml:space="preserve">Cada vez que se  requiera publicar actos administrativos y/o documentos que hagan parte del contrato. </t>
  </si>
  <si>
    <t xml:space="preserve">Incapacidades médicas, inasistencias o ausencias del personal vinculado por el contratista para la operación de las Casas Refugio, o tardanza en el cambio de alguna de las personas que integran el talento humano, cuando así se requiera. </t>
  </si>
  <si>
    <t>Afectación en la prestación de los servicios y retrasos en la operatividad y funcionalidad de las actividades objeto del contrato</t>
  </si>
  <si>
    <t>Requerir al contratista el cumplimiento de las obligaciones requeridas y definidas en el contrato y anexo técnico</t>
  </si>
  <si>
    <t>Mediante coreos electrónicos, comunicaciones oficiales y en reuniones operativas.</t>
  </si>
  <si>
    <t>Deficiencias en la infraestructura que no sean subsanables o generen algún riesgo contra la integridad de las personas acogidas.</t>
  </si>
  <si>
    <t>Realizar los cambios en la infraestructura, velando siempre por el bienestar de las mujeres acogidas y sus sistemas familiares.</t>
  </si>
  <si>
    <t>Mediante el seguimiento al estado de la infraestructura</t>
  </si>
  <si>
    <t>8,9,10</t>
  </si>
  <si>
    <t>Riesgo extremo</t>
  </si>
  <si>
    <t>6, 7</t>
  </si>
  <si>
    <t>Riesgo alto</t>
  </si>
  <si>
    <t>Riesgo medio</t>
  </si>
  <si>
    <t xml:space="preserve">1,3,4 </t>
  </si>
  <si>
    <t>Riesgo bajo</t>
  </si>
  <si>
    <t>REGISTRO DE MODIFICACIONES</t>
  </si>
  <si>
    <t>VERSIÓN</t>
  </si>
  <si>
    <t>FECHA</t>
  </si>
  <si>
    <t>DESCRIPCIÓN DE LA MODIFICACIÓN</t>
  </si>
  <si>
    <t>_ftn1</t>
  </si>
  <si>
    <t xml:space="preserve">Creación del documento. </t>
  </si>
  <si>
    <t>_ftnref1</t>
  </si>
  <si>
    <t>RIESGO ECONÓMICO</t>
  </si>
  <si>
    <t>IMPACTO</t>
  </si>
  <si>
    <t>VALORACIÓN DEL RIESGO</t>
  </si>
  <si>
    <t>categoría</t>
  </si>
  <si>
    <t>RIESGO SOCIAL O POLÍTICO</t>
  </si>
  <si>
    <t>4. Probable (Probablemente va a ocurrir)</t>
  </si>
  <si>
    <t>5. Casi cierto (Ocurre en la mayoría de circunstancias)</t>
  </si>
  <si>
    <t>Riesgo Extremo</t>
  </si>
  <si>
    <t>5. Catastrófico</t>
  </si>
  <si>
    <t>RIESGO AMBIENTAL</t>
  </si>
  <si>
    <t>RIESGO TECNOLÓGICO</t>
  </si>
  <si>
    <t>MATRIZ DE RIESGOS</t>
  </si>
  <si>
    <t>CONSECUENCIA</t>
  </si>
  <si>
    <t>PROBABILIDAD</t>
  </si>
  <si>
    <r>
      <rPr>
        <b/>
        <sz val="9"/>
        <color rgb="FF000000"/>
        <rFont val="Calibri"/>
        <family val="2"/>
      </rPr>
      <t>Instrucción</t>
    </r>
    <r>
      <rPr>
        <sz val="9"/>
        <color rgb="FF000000"/>
        <rFont val="Calibri"/>
        <family val="2"/>
      </rPr>
      <t xml:space="preserve">: 
</t>
    </r>
    <r>
      <rPr>
        <b/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.Para diligenciar de manera correcta la matriz de riesgos debe revisar el Manual para la Identificación y Cobertura de Riesgo en los Procesos de Contratación expedida por Colombia Compra Eficiente en su ultima versión publicado en la pagína de colombia compra eficiente: https://www.colombiacompra.gov.co/secop-ii 
</t>
    </r>
    <r>
      <rPr>
        <b/>
        <sz val="9"/>
        <color rgb="FF000000"/>
        <rFont val="Calibri"/>
        <family val="2"/>
      </rPr>
      <t>2</t>
    </r>
    <r>
      <rPr>
        <sz val="9"/>
        <color rgb="FF000000"/>
        <rFont val="Calibri"/>
        <family val="2"/>
      </rPr>
      <t xml:space="preserve">. Reemplace los datos de la fila No 6, con los datos que correspondan a su necesidad.
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. En la columna A, enumere los riesgos que identifique.
</t>
    </r>
    <r>
      <rPr>
        <b/>
        <sz val="9"/>
        <color rgb="FF000000"/>
        <rFont val="Calibri"/>
        <family val="2"/>
      </rPr>
      <t>4</t>
    </r>
    <r>
      <rPr>
        <sz val="9"/>
        <color rgb="FF000000"/>
        <rFont val="Calibri"/>
        <family val="2"/>
      </rPr>
      <t xml:space="preserve">. Adicione las filas que considere necesarias para su diligenciamiento.
</t>
    </r>
    <r>
      <rPr>
        <b/>
        <sz val="9"/>
        <color rgb="FF000000"/>
        <rFont val="Calibri"/>
        <family val="2"/>
      </rPr>
      <t xml:space="preserve">5. </t>
    </r>
    <r>
      <rPr>
        <sz val="9"/>
        <color rgb="FF000000"/>
        <rFont val="Calibri"/>
        <family val="2"/>
      </rPr>
      <t>Arrastre hacia abajo las celdas de las columnas (h,i,j,k ,n, o, p, q), para que las listas de precios y la formulas se extiendan en la filas que usted adicione.</t>
    </r>
  </si>
  <si>
    <t>Mal uso o inobservancia de protocolos de Bioseguridad y planes de gestión ambientales que afecten la salud de las personas en las Casas refugio</t>
  </si>
  <si>
    <t>Afectación del personal del Proveedor, personal de la SDM, o incluso a la población beneficiada en su integridad personal (enfermedad / contagio) por el contacto.</t>
  </si>
  <si>
    <t>Implementar controles de bioseguridad que impidan el riesgo de enfermedad.</t>
  </si>
  <si>
    <t xml:space="preserve">Implementación de medidas de bioseguridad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</si>
</sst>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2" x14ac:knownFonts="1">
    <font>
      <sz val="11"/>
      <color theme="1"/>
      <name val="Calibri"/>
      <scheme val="minor"/>
    </font>
    <font>
      <sz val="11"/>
      <name val="Calibri"/>
      <family val="2"/>
    </font>
    <font>
      <u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15"/>
      <color rgb="FF444444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name val="Calibri"/>
      <family val="2"/>
    </font>
    <font>
      <sz val="9"/>
      <color rgb="FFFF0000"/>
      <name val="Calibri"/>
      <family val="2"/>
    </font>
    <font>
      <b/>
      <sz val="9"/>
      <color theme="1"/>
      <name val="Calibri"/>
      <family val="2"/>
    </font>
    <font>
      <sz val="11"/>
      <color rgb="FF000000"/>
      <name val="Calibri"/>
      <family val="2"/>
    </font>
    <font>
      <sz val="9"/>
      <color rgb="FF000000"/>
      <name val="Calibri"/>
    </font>
    <font>
      <sz val="9"/>
      <color rgb="FFFF0000"/>
      <name val="Calibri"/>
    </font>
    <font>
      <sz val="9"/>
      <name val="Calibri"/>
    </font>
  </fonts>
  <fills count="15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00B0F0"/>
        <bgColor rgb="FF00B0F0"/>
      </patternFill>
    </fill>
    <fill>
      <patternFill patternType="solid">
        <fgColor rgb="FFE7E6E6"/>
        <bgColor rgb="FFE7E6E6"/>
      </patternFill>
    </fill>
    <fill>
      <patternFill patternType="solid">
        <fgColor rgb="FFFF0000"/>
        <bgColor rgb="FFFF0000"/>
      </patternFill>
    </fill>
    <fill>
      <patternFill patternType="solid">
        <fgColor theme="5"/>
        <bgColor theme="5"/>
      </patternFill>
    </fill>
    <fill>
      <patternFill patternType="solid">
        <fgColor rgb="FF548135"/>
        <bgColor rgb="FF548135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6" fillId="6" borderId="21" xfId="0" applyFont="1" applyFill="1" applyBorder="1"/>
    <xf numFmtId="0" fontId="7" fillId="10" borderId="21" xfId="0" applyFont="1" applyFill="1" applyBorder="1" applyAlignment="1">
      <alignment horizontal="center"/>
    </xf>
    <xf numFmtId="0" fontId="7" fillId="11" borderId="21" xfId="0" applyFont="1" applyFill="1" applyBorder="1" applyAlignment="1">
      <alignment horizontal="center"/>
    </xf>
    <xf numFmtId="0" fontId="7" fillId="12" borderId="21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12" fillId="0" borderId="0" xfId="0" applyFont="1"/>
    <xf numFmtId="0" fontId="3" fillId="0" borderId="21" xfId="0" applyFont="1" applyBorder="1" applyAlignment="1">
      <alignment horizontal="center"/>
    </xf>
    <xf numFmtId="0" fontId="3" fillId="0" borderId="21" xfId="0" applyFont="1" applyBorder="1"/>
    <xf numFmtId="0" fontId="3" fillId="0" borderId="21" xfId="0" applyFont="1" applyBorder="1" applyAlignment="1">
      <alignment wrapText="1"/>
    </xf>
    <xf numFmtId="164" fontId="3" fillId="0" borderId="21" xfId="0" applyNumberFormat="1" applyFont="1" applyBorder="1" applyAlignment="1">
      <alignment wrapText="1"/>
    </xf>
    <xf numFmtId="0" fontId="11" fillId="0" borderId="0" xfId="0" applyFont="1" applyAlignment="1">
      <alignment wrapText="1"/>
    </xf>
    <xf numFmtId="0" fontId="3" fillId="0" borderId="2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7" borderId="23" xfId="0" applyFont="1" applyFill="1" applyBorder="1"/>
    <xf numFmtId="0" fontId="3" fillId="8" borderId="23" xfId="0" applyFont="1" applyFill="1" applyBorder="1"/>
    <xf numFmtId="0" fontId="3" fillId="14" borderId="23" xfId="0" applyFont="1" applyFill="1" applyBorder="1" applyAlignment="1">
      <alignment horizontal="left"/>
    </xf>
    <xf numFmtId="0" fontId="3" fillId="14" borderId="23" xfId="0" applyFont="1" applyFill="1" applyBorder="1"/>
    <xf numFmtId="0" fontId="3" fillId="9" borderId="23" xfId="0" applyFont="1" applyFill="1" applyBorder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21" xfId="0" applyFont="1" applyBorder="1" applyAlignment="1">
      <alignment horizontal="center" vertical="center" textRotation="90" wrapText="1"/>
    </xf>
    <xf numFmtId="0" fontId="10" fillId="5" borderId="21" xfId="0" applyFont="1" applyFill="1" applyBorder="1" applyAlignment="1">
      <alignment horizontal="center" vertical="center" textRotation="90" wrapText="1"/>
    </xf>
    <xf numFmtId="0" fontId="10" fillId="0" borderId="19" xfId="0" applyFont="1" applyBorder="1" applyAlignment="1">
      <alignment vertical="center" textRotation="90" wrapText="1"/>
    </xf>
    <xf numFmtId="0" fontId="16" fillId="7" borderId="21" xfId="0" applyFont="1" applyFill="1" applyBorder="1" applyAlignment="1">
      <alignment horizontal="left"/>
    </xf>
    <xf numFmtId="0" fontId="16" fillId="7" borderId="21" xfId="0" applyFont="1" applyFill="1" applyBorder="1" applyAlignment="1">
      <alignment horizontal="left" wrapText="1"/>
    </xf>
    <xf numFmtId="0" fontId="16" fillId="13" borderId="21" xfId="0" applyFont="1" applyFill="1" applyBorder="1" applyAlignment="1">
      <alignment horizontal="left" wrapText="1"/>
    </xf>
    <xf numFmtId="0" fontId="9" fillId="0" borderId="21" xfId="0" applyFont="1" applyBorder="1" applyAlignment="1">
      <alignment wrapText="1"/>
    </xf>
    <xf numFmtId="0" fontId="21" fillId="0" borderId="21" xfId="0" applyFont="1" applyBorder="1" applyAlignment="1">
      <alignment wrapText="1"/>
    </xf>
    <xf numFmtId="0" fontId="9" fillId="0" borderId="21" xfId="0" applyFont="1" applyBorder="1"/>
    <xf numFmtId="0" fontId="15" fillId="0" borderId="21" xfId="0" applyFont="1" applyBorder="1"/>
    <xf numFmtId="0" fontId="15" fillId="6" borderId="21" xfId="0" applyFont="1" applyFill="1" applyBorder="1" applyAlignment="1">
      <alignment horizontal="center"/>
    </xf>
    <xf numFmtId="0" fontId="9" fillId="7" borderId="21" xfId="0" applyFont="1" applyFill="1" applyBorder="1" applyAlignment="1">
      <alignment horizontal="left"/>
    </xf>
    <xf numFmtId="164" fontId="9" fillId="0" borderId="21" xfId="0" applyNumberFormat="1" applyFont="1" applyBorder="1" applyAlignment="1">
      <alignment wrapText="1"/>
    </xf>
    <xf numFmtId="0" fontId="9" fillId="0" borderId="21" xfId="0" applyFont="1" applyBorder="1" applyAlignment="1">
      <alignment vertical="center" textRotation="90" wrapText="1"/>
    </xf>
    <xf numFmtId="0" fontId="9" fillId="7" borderId="21" xfId="0" applyFont="1" applyFill="1" applyBorder="1" applyAlignment="1">
      <alignment horizontal="left" wrapText="1"/>
    </xf>
    <xf numFmtId="0" fontId="15" fillId="6" borderId="21" xfId="0" applyFont="1" applyFill="1" applyBorder="1" applyAlignment="1">
      <alignment horizontal="center" wrapText="1"/>
    </xf>
    <xf numFmtId="0" fontId="3" fillId="0" borderId="21" xfId="0" applyFont="1" applyBorder="1" applyAlignment="1">
      <alignment vertical="center" textRotation="90" wrapText="1"/>
    </xf>
    <xf numFmtId="0" fontId="9" fillId="13" borderId="21" xfId="0" applyFont="1" applyFill="1" applyBorder="1" applyAlignment="1">
      <alignment horizontal="left" wrapText="1"/>
    </xf>
    <xf numFmtId="0" fontId="9" fillId="13" borderId="33" xfId="0" applyFont="1" applyFill="1" applyBorder="1" applyAlignment="1">
      <alignment wrapText="1"/>
    </xf>
    <xf numFmtId="0" fontId="3" fillId="0" borderId="24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textRotation="90" wrapText="1"/>
    </xf>
    <xf numFmtId="0" fontId="15" fillId="0" borderId="20" xfId="0" applyFont="1" applyBorder="1"/>
    <xf numFmtId="0" fontId="13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2" xfId="0" applyFont="1" applyBorder="1"/>
    <xf numFmtId="0" fontId="9" fillId="0" borderId="7" xfId="0" applyFont="1" applyBorder="1"/>
    <xf numFmtId="0" fontId="9" fillId="0" borderId="8" xfId="0" applyFont="1" applyBorder="1"/>
    <xf numFmtId="0" fontId="9" fillId="0" borderId="13" xfId="0" applyFont="1" applyBorder="1"/>
    <xf numFmtId="0" fontId="9" fillId="0" borderId="14" xfId="0" applyFont="1" applyBorder="1"/>
    <xf numFmtId="0" fontId="10" fillId="0" borderId="3" xfId="0" applyFont="1" applyBorder="1" applyAlignment="1">
      <alignment horizontal="center" vertical="center" wrapText="1"/>
    </xf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10" fillId="0" borderId="15" xfId="0" applyFont="1" applyBorder="1" applyAlignment="1">
      <alignment horizontal="center" vertical="center" wrapText="1"/>
    </xf>
    <xf numFmtId="0" fontId="9" fillId="0" borderId="16" xfId="0" applyFont="1" applyBorder="1"/>
    <xf numFmtId="0" fontId="9" fillId="0" borderId="17" xfId="0" applyFont="1" applyBorder="1"/>
    <xf numFmtId="0" fontId="2" fillId="0" borderId="15" xfId="0" applyFont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left" wrapText="1"/>
    </xf>
    <xf numFmtId="0" fontId="4" fillId="0" borderId="31" xfId="0" applyFont="1" applyBorder="1"/>
    <xf numFmtId="0" fontId="4" fillId="0" borderId="32" xfId="0" applyFont="1" applyBorder="1"/>
    <xf numFmtId="0" fontId="10" fillId="2" borderId="9" xfId="0" applyFont="1" applyFill="1" applyBorder="1" applyAlignment="1">
      <alignment horizontal="left"/>
    </xf>
    <xf numFmtId="0" fontId="10" fillId="0" borderId="19" xfId="0" applyFont="1" applyBorder="1" applyAlignment="1">
      <alignment horizontal="center" textRotation="90" wrapText="1"/>
    </xf>
    <xf numFmtId="0" fontId="10" fillId="3" borderId="9" xfId="0" applyFont="1" applyFill="1" applyBorder="1" applyAlignment="1">
      <alignment horizontal="center"/>
    </xf>
    <xf numFmtId="0" fontId="15" fillId="0" borderId="11" xfId="0" applyFont="1" applyBorder="1"/>
    <xf numFmtId="0" fontId="15" fillId="0" borderId="10" xfId="0" applyFont="1" applyBorder="1"/>
    <xf numFmtId="0" fontId="10" fillId="4" borderId="19" xfId="0" applyFont="1" applyFill="1" applyBorder="1" applyAlignment="1">
      <alignment horizontal="center" vertical="center" textRotation="90" wrapText="1"/>
    </xf>
    <xf numFmtId="0" fontId="15" fillId="0" borderId="22" xfId="0" applyFont="1" applyBorder="1"/>
    <xf numFmtId="0" fontId="6" fillId="0" borderId="31" xfId="0" applyFont="1" applyBorder="1" applyAlignment="1">
      <alignment horizontal="left"/>
    </xf>
    <xf numFmtId="0" fontId="1" fillId="0" borderId="31" xfId="0" applyFont="1" applyBorder="1"/>
    <xf numFmtId="0" fontId="1" fillId="0" borderId="32" xfId="0" applyFont="1" applyBorder="1"/>
    <xf numFmtId="0" fontId="13" fillId="0" borderId="2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wrapText="1"/>
    </xf>
    <xf numFmtId="0" fontId="14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4" xfId="0" applyFont="1" applyBorder="1" applyAlignment="1">
      <alignment horizontal="center"/>
    </xf>
  </cellXfs>
  <cellStyles count="1">
    <cellStyle name="Normal" xfId="0" builtinId="0"/>
  </cellStyles>
  <dxfs count="4">
    <dxf>
      <font>
        <color theme="1"/>
      </font>
      <numFmt numFmtId="165" formatCode="&quot;Riesgo bajo&quot;"/>
      <fill>
        <patternFill patternType="solid">
          <fgColor theme="9"/>
          <bgColor theme="9"/>
        </patternFill>
      </fill>
    </dxf>
    <dxf>
      <font>
        <color theme="1"/>
      </font>
      <numFmt numFmtId="166" formatCode="&quot;Riesgo medio&quot;"/>
      <fill>
        <patternFill patternType="solid">
          <fgColor rgb="FFFFFF00"/>
          <bgColor rgb="FFFFFF00"/>
        </patternFill>
      </fill>
    </dxf>
    <dxf>
      <font>
        <color theme="1"/>
      </font>
      <numFmt numFmtId="167" formatCode="&quot;Riesgo alto&quot;"/>
      <fill>
        <patternFill patternType="solid">
          <fgColor rgb="FFFFC000"/>
          <bgColor rgb="FFFFC000"/>
        </patternFill>
      </fill>
    </dxf>
    <dxf>
      <font>
        <color theme="1"/>
      </font>
      <numFmt numFmtId="168" formatCode="&quot;Riesgo extremo&quot;"/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47625</xdr:rowOff>
    </xdr:from>
    <xdr:ext cx="952500" cy="7334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48576"/>
  <sheetViews>
    <sheetView tabSelected="1" topLeftCell="M24" zoomScaleNormal="100" workbookViewId="0">
      <selection activeCell="T25" sqref="T25"/>
    </sheetView>
  </sheetViews>
  <sheetFormatPr baseColWidth="10" defaultColWidth="14.42578125" defaultRowHeight="15" customHeight="1" x14ac:dyDescent="0.2"/>
  <cols>
    <col min="1" max="1" width="9" style="13" customWidth="1"/>
    <col min="2" max="2" width="18.28515625" style="13" customWidth="1"/>
    <col min="3" max="4" width="11.42578125" style="13" customWidth="1"/>
    <col min="5" max="5" width="27.7109375" style="13" customWidth="1"/>
    <col min="6" max="6" width="41.42578125" style="13" customWidth="1"/>
    <col min="7" max="7" width="40.85546875" style="13" customWidth="1"/>
    <col min="8" max="8" width="52.42578125" style="13" customWidth="1"/>
    <col min="9" max="9" width="19.85546875" style="13" customWidth="1"/>
    <col min="10" max="10" width="15.85546875" style="13" customWidth="1"/>
    <col min="11" max="11" width="12.42578125" style="13" customWidth="1"/>
    <col min="12" max="12" width="11.42578125" style="13" customWidth="1"/>
    <col min="13" max="13" width="53.85546875" style="13" customWidth="1"/>
    <col min="14" max="14" width="11.42578125" style="13" customWidth="1"/>
    <col min="15" max="15" width="12.85546875" style="13" customWidth="1"/>
    <col min="16" max="16" width="11.42578125" style="13" customWidth="1"/>
    <col min="17" max="17" width="17.42578125" style="13" customWidth="1"/>
    <col min="18" max="18" width="11.42578125" style="13" customWidth="1"/>
    <col min="19" max="19" width="13.42578125" style="13" customWidth="1"/>
    <col min="20" max="20" width="17.28515625" style="13" customWidth="1"/>
    <col min="21" max="21" width="13.85546875" style="13" customWidth="1"/>
    <col min="22" max="22" width="25.42578125" style="13" customWidth="1"/>
    <col min="23" max="23" width="21.140625" style="13" customWidth="1"/>
    <col min="24" max="26" width="11.42578125" style="13" customWidth="1"/>
    <col min="27" max="16384" width="14.42578125" style="13"/>
  </cols>
  <sheetData>
    <row r="1" spans="1:26" ht="23.25" customHeight="1" x14ac:dyDescent="0.2">
      <c r="A1" s="61"/>
      <c r="B1" s="62"/>
      <c r="C1" s="67" t="s">
        <v>0</v>
      </c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7" t="s">
        <v>1</v>
      </c>
      <c r="V1" s="68"/>
      <c r="W1" s="70"/>
      <c r="X1" s="12"/>
      <c r="Y1" s="12"/>
      <c r="Z1" s="12"/>
    </row>
    <row r="2" spans="1:26" ht="23.25" customHeight="1" x14ac:dyDescent="0.2">
      <c r="A2" s="63"/>
      <c r="B2" s="64"/>
      <c r="C2" s="71" t="s">
        <v>2</v>
      </c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3"/>
      <c r="U2" s="71" t="s">
        <v>3</v>
      </c>
      <c r="V2" s="72"/>
      <c r="W2" s="74"/>
      <c r="X2" s="12"/>
      <c r="Y2" s="12"/>
      <c r="Z2" s="12"/>
    </row>
    <row r="3" spans="1:26" ht="23.25" customHeight="1" x14ac:dyDescent="0.2">
      <c r="A3" s="65"/>
      <c r="B3" s="66"/>
      <c r="C3" s="75" t="s">
        <v>4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7"/>
      <c r="U3" s="78" t="s">
        <v>5</v>
      </c>
      <c r="V3" s="76"/>
      <c r="W3" s="76"/>
      <c r="X3" s="12"/>
      <c r="Y3" s="12"/>
      <c r="Z3" s="12"/>
    </row>
    <row r="4" spans="1:26" ht="14.25" customHeight="1" x14ac:dyDescent="0.2">
      <c r="A4" s="79" t="s">
        <v>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1"/>
      <c r="X4" s="12"/>
      <c r="Y4" s="12"/>
      <c r="Z4" s="12"/>
    </row>
    <row r="5" spans="1:26" ht="14.25" customHeight="1" x14ac:dyDescent="0.2">
      <c r="A5" s="82" t="s">
        <v>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3"/>
      <c r="X5" s="12"/>
      <c r="Y5" s="12"/>
      <c r="Z5" s="12"/>
    </row>
    <row r="6" spans="1:26" ht="27" customHeight="1" x14ac:dyDescent="0.2">
      <c r="A6" s="83" t="s">
        <v>8</v>
      </c>
      <c r="B6" s="57" t="s">
        <v>9</v>
      </c>
      <c r="C6" s="57" t="s">
        <v>10</v>
      </c>
      <c r="D6" s="57" t="s">
        <v>11</v>
      </c>
      <c r="E6" s="57" t="s">
        <v>12</v>
      </c>
      <c r="F6" s="57" t="s">
        <v>13</v>
      </c>
      <c r="G6" s="57" t="s">
        <v>14</v>
      </c>
      <c r="H6" s="84" t="s">
        <v>15</v>
      </c>
      <c r="I6" s="86"/>
      <c r="J6" s="86"/>
      <c r="K6" s="85"/>
      <c r="L6" s="87" t="s">
        <v>16</v>
      </c>
      <c r="M6" s="57" t="s">
        <v>17</v>
      </c>
      <c r="N6" s="84" t="s">
        <v>18</v>
      </c>
      <c r="O6" s="86"/>
      <c r="P6" s="86"/>
      <c r="Q6" s="85"/>
      <c r="R6" s="57" t="s">
        <v>19</v>
      </c>
      <c r="S6" s="57" t="s">
        <v>20</v>
      </c>
      <c r="T6" s="57" t="s">
        <v>21</v>
      </c>
      <c r="U6" s="57" t="s">
        <v>22</v>
      </c>
      <c r="V6" s="84" t="s">
        <v>23</v>
      </c>
      <c r="W6" s="85"/>
      <c r="X6" s="12"/>
      <c r="Y6" s="12"/>
      <c r="Z6" s="12"/>
    </row>
    <row r="7" spans="1:26" ht="90" customHeight="1" x14ac:dyDescent="0.2">
      <c r="A7" s="58"/>
      <c r="B7" s="58"/>
      <c r="C7" s="58"/>
      <c r="D7" s="58"/>
      <c r="E7" s="58"/>
      <c r="F7" s="58"/>
      <c r="G7" s="58"/>
      <c r="H7" s="35" t="s">
        <v>24</v>
      </c>
      <c r="I7" s="35" t="s">
        <v>25</v>
      </c>
      <c r="J7" s="36" t="s">
        <v>26</v>
      </c>
      <c r="K7" s="35" t="s">
        <v>27</v>
      </c>
      <c r="L7" s="58"/>
      <c r="M7" s="58"/>
      <c r="N7" s="35" t="s">
        <v>24</v>
      </c>
      <c r="O7" s="35" t="s">
        <v>25</v>
      </c>
      <c r="P7" s="36" t="s">
        <v>26</v>
      </c>
      <c r="Q7" s="35" t="s">
        <v>27</v>
      </c>
      <c r="R7" s="88"/>
      <c r="S7" s="88"/>
      <c r="T7" s="88"/>
      <c r="U7" s="58"/>
      <c r="V7" s="37" t="s">
        <v>28</v>
      </c>
      <c r="W7" s="37" t="s">
        <v>29</v>
      </c>
      <c r="X7" s="12"/>
      <c r="Y7" s="12"/>
      <c r="Z7" s="12"/>
    </row>
    <row r="8" spans="1:26" ht="84.75" customHeight="1" x14ac:dyDescent="0.2">
      <c r="A8" s="14">
        <v>1</v>
      </c>
      <c r="B8" s="15" t="s">
        <v>30</v>
      </c>
      <c r="C8" s="43" t="s">
        <v>31</v>
      </c>
      <c r="D8" s="43" t="s">
        <v>32</v>
      </c>
      <c r="E8" s="41" t="s">
        <v>33</v>
      </c>
      <c r="F8" s="41" t="s">
        <v>34</v>
      </c>
      <c r="G8" s="41" t="s">
        <v>35</v>
      </c>
      <c r="H8" s="43" t="s">
        <v>36</v>
      </c>
      <c r="I8" s="44" t="s">
        <v>37</v>
      </c>
      <c r="J8" s="45">
        <f t="array" ref="J8">INDEX(Hoja4!$C$6:$C$10,MATCH(H8,Hoja4!$B$6:$B$10,0))+INDEX(Hoja4!$D$5:$H$5,MATCH(I8,Hoja4!$D$4:$H$4,0))</f>
        <v>4</v>
      </c>
      <c r="K8" s="38">
        <f t="array" ref="K8">INDEX(Hoja4!$C$6:$C$10,MATCH(H8,Hoja4!$B$6:$B$10,0))+INDEX(Hoja4!$D$5:$H$5,MATCH(I8,Hoja4!$D$4:$H$4,0))</f>
        <v>4</v>
      </c>
      <c r="L8" s="43" t="s">
        <v>38</v>
      </c>
      <c r="M8" s="41" t="s">
        <v>39</v>
      </c>
      <c r="N8" s="41" t="s">
        <v>40</v>
      </c>
      <c r="O8" s="41" t="s">
        <v>41</v>
      </c>
      <c r="P8" s="45">
        <f t="array" ref="P8">INDEX(Hoja4!$C$6:$C$10,MATCH(N8,Hoja4!$B$6:$B$10,0))+INDEX(Hoja4!$D$5:$H$5,MATCH(O8,Hoja4!$D$4:$H$4,0))</f>
        <v>2</v>
      </c>
      <c r="Q8" s="46">
        <f t="array" ref="Q8">INDEX(Hoja4!$C$6:$C$10,MATCH(N8,Hoja4!$B$6:$B$10,0))+INDEX(Hoja4!$D$5:$H$5,MATCH(O8,Hoja4!$D$4:$H$4,0))</f>
        <v>2</v>
      </c>
      <c r="R8" s="43" t="s">
        <v>42</v>
      </c>
      <c r="S8" s="41" t="s">
        <v>43</v>
      </c>
      <c r="T8" s="47" t="s">
        <v>44</v>
      </c>
      <c r="U8" s="47" t="s">
        <v>45</v>
      </c>
      <c r="V8" s="48" t="s">
        <v>46</v>
      </c>
      <c r="W8" s="41" t="s">
        <v>47</v>
      </c>
      <c r="X8" s="18"/>
      <c r="Y8" s="12"/>
      <c r="Z8" s="12"/>
    </row>
    <row r="9" spans="1:26" ht="133.5" customHeight="1" x14ac:dyDescent="0.2">
      <c r="A9" s="19">
        <v>2</v>
      </c>
      <c r="B9" s="15" t="s">
        <v>30</v>
      </c>
      <c r="C9" s="43" t="s">
        <v>48</v>
      </c>
      <c r="D9" s="41" t="s">
        <v>49</v>
      </c>
      <c r="E9" s="41" t="s">
        <v>33</v>
      </c>
      <c r="F9" s="41" t="s">
        <v>50</v>
      </c>
      <c r="G9" s="41" t="s">
        <v>51</v>
      </c>
      <c r="H9" s="41" t="s">
        <v>40</v>
      </c>
      <c r="I9" s="41" t="s">
        <v>52</v>
      </c>
      <c r="J9" s="45">
        <f t="array" ref="J9">INDEX(Hoja4!$C$6:$C$10,MATCH(H9,Hoja4!$B$6:$B$10,0))+INDEX(Hoja4!$D$5:$H$5,MATCH(I9,Hoja4!$D$4:$H$4,0))</f>
        <v>5</v>
      </c>
      <c r="K9" s="49">
        <f t="array" ref="K9">INDEX(Hoja4!$C$6:$C$10,MATCH(H9,Hoja4!$B$6:$B$10,0))+INDEX(Hoja4!$D$5:$H$5,MATCH(I9,Hoja4!$D$4:$H$4,0))</f>
        <v>5</v>
      </c>
      <c r="L9" s="41" t="s">
        <v>53</v>
      </c>
      <c r="M9" s="41" t="s">
        <v>54</v>
      </c>
      <c r="N9" s="41" t="s">
        <v>40</v>
      </c>
      <c r="O9" s="41" t="s">
        <v>37</v>
      </c>
      <c r="P9" s="50">
        <f t="array" ref="P9">INDEX(Hoja4!$C$6:$C$10,MATCH(N9,Hoja4!$B$6:$B$10,0))+INDEX(Hoja4!$D$5:$H$5,MATCH(O9,Hoja4!$D$4:$H$4,0))</f>
        <v>3</v>
      </c>
      <c r="Q9" s="49">
        <f t="array" ref="Q9">INDEX(Hoja4!$C$6:$C$10,MATCH(N9,Hoja4!$B$6:$B$10,0))+INDEX(Hoja4!$D$5:$H$5,MATCH(O9,Hoja4!$D$4:$H$4,0))</f>
        <v>3</v>
      </c>
      <c r="R9" s="41" t="s">
        <v>42</v>
      </c>
      <c r="S9" s="41" t="s">
        <v>55</v>
      </c>
      <c r="T9" s="47" t="s">
        <v>56</v>
      </c>
      <c r="U9" s="47" t="s">
        <v>57</v>
      </c>
      <c r="V9" s="48" t="s">
        <v>58</v>
      </c>
      <c r="W9" s="41" t="s">
        <v>59</v>
      </c>
      <c r="X9" s="20"/>
      <c r="Y9" s="20"/>
      <c r="Z9" s="20"/>
    </row>
    <row r="10" spans="1:26" ht="94.5" customHeight="1" x14ac:dyDescent="0.2">
      <c r="A10" s="19">
        <v>3</v>
      </c>
      <c r="B10" s="16" t="s">
        <v>30</v>
      </c>
      <c r="C10" s="41" t="s">
        <v>48</v>
      </c>
      <c r="D10" s="41" t="s">
        <v>60</v>
      </c>
      <c r="E10" s="41" t="s">
        <v>33</v>
      </c>
      <c r="F10" s="41" t="s">
        <v>61</v>
      </c>
      <c r="G10" s="42" t="s">
        <v>62</v>
      </c>
      <c r="H10" s="41" t="s">
        <v>36</v>
      </c>
      <c r="I10" s="41" t="s">
        <v>37</v>
      </c>
      <c r="J10" s="45">
        <f t="array" ref="J10">INDEX(Hoja4!$C$6:$C$10,MATCH(H10,Hoja4!$B$6:$B$10,0))+INDEX(Hoja4!$D$5:$H$5,MATCH(I10,Hoja4!$D$4:$H$4,0))</f>
        <v>4</v>
      </c>
      <c r="K10" s="49">
        <f t="array" ref="K10">INDEX(Hoja4!$C$6:$C$10,MATCH(H10,Hoja4!$B$6:$B$10,0))+INDEX(Hoja4!$D$5:$H$5,MATCH(I10,Hoja4!$D$4:$H$4,0))</f>
        <v>4</v>
      </c>
      <c r="L10" s="41" t="s">
        <v>53</v>
      </c>
      <c r="M10" s="41" t="s">
        <v>63</v>
      </c>
      <c r="N10" s="41" t="s">
        <v>40</v>
      </c>
      <c r="O10" s="41" t="s">
        <v>37</v>
      </c>
      <c r="P10" s="50">
        <f t="array" ref="P10">INDEX(Hoja4!$C$6:$C$10,MATCH(N10,Hoja4!$B$6:$B$10,0))+INDEX(Hoja4!$D$5:$H$5,MATCH(O10,Hoja4!$D$4:$H$4,0))</f>
        <v>3</v>
      </c>
      <c r="Q10" s="49">
        <f t="array" ref="Q10">INDEX(Hoja4!$C$6:$C$10,MATCH(N10,Hoja4!$B$6:$B$10,0))+INDEX(Hoja4!$D$5:$H$5,MATCH(O10,Hoja4!$D$4:$H$4,0))</f>
        <v>3</v>
      </c>
      <c r="R10" s="41" t="s">
        <v>64</v>
      </c>
      <c r="S10" s="41" t="s">
        <v>43</v>
      </c>
      <c r="T10" s="47" t="s">
        <v>65</v>
      </c>
      <c r="U10" s="47" t="s">
        <v>66</v>
      </c>
      <c r="V10" s="48" t="s">
        <v>67</v>
      </c>
      <c r="W10" s="41" t="s">
        <v>68</v>
      </c>
      <c r="X10" s="20"/>
      <c r="Y10" s="20"/>
      <c r="Z10" s="20"/>
    </row>
    <row r="11" spans="1:26" ht="150.75" customHeight="1" x14ac:dyDescent="0.2">
      <c r="A11" s="19">
        <v>4</v>
      </c>
      <c r="B11" s="16" t="s">
        <v>30</v>
      </c>
      <c r="C11" s="41" t="s">
        <v>48</v>
      </c>
      <c r="D11" s="41" t="s">
        <v>60</v>
      </c>
      <c r="E11" s="41" t="s">
        <v>69</v>
      </c>
      <c r="F11" s="41" t="s">
        <v>70</v>
      </c>
      <c r="G11" s="41" t="s">
        <v>71</v>
      </c>
      <c r="H11" s="41" t="s">
        <v>36</v>
      </c>
      <c r="I11" s="41" t="s">
        <v>72</v>
      </c>
      <c r="J11" s="45">
        <f t="array" ref="J11">INDEX(Hoja4!$C$6:$C$10,MATCH(H11,Hoja4!$B$6:$B$10,0))+INDEX(Hoja4!$D$5:$H$5,MATCH(I11,Hoja4!$D$4:$H$4,0))</f>
        <v>5</v>
      </c>
      <c r="K11" s="49">
        <f t="array" ref="K11">INDEX(Hoja4!$C$6:$C$10,MATCH(H11,Hoja4!$B$6:$B$10,0))+INDEX(Hoja4!$D$5:$H$5,MATCH(I11,Hoja4!$D$4:$H$4,0))</f>
        <v>5</v>
      </c>
      <c r="L11" s="41" t="s">
        <v>53</v>
      </c>
      <c r="M11" s="41" t="s">
        <v>73</v>
      </c>
      <c r="N11" s="41" t="s">
        <v>40</v>
      </c>
      <c r="O11" s="41" t="s">
        <v>37</v>
      </c>
      <c r="P11" s="50">
        <f t="array" ref="P11">INDEX(Hoja4!$C$6:$C$10,MATCH(N11,Hoja4!$B$6:$B$10,0))+INDEX(Hoja4!$D$5:$H$5,MATCH(O11,Hoja4!$D$4:$H$4,0))</f>
        <v>3</v>
      </c>
      <c r="Q11" s="49">
        <f t="array" ref="Q11">INDEX(Hoja4!$C$6:$C$10,MATCH(N11,Hoja4!$B$6:$B$10,0))+INDEX(Hoja4!$D$5:$H$5,MATCH(O11,Hoja4!$D$4:$H$4,0))</f>
        <v>3</v>
      </c>
      <c r="R11" s="41" t="s">
        <v>42</v>
      </c>
      <c r="S11" s="41" t="s">
        <v>74</v>
      </c>
      <c r="T11" s="47" t="s">
        <v>75</v>
      </c>
      <c r="U11" s="47" t="s">
        <v>66</v>
      </c>
      <c r="V11" s="48" t="s">
        <v>76</v>
      </c>
      <c r="W11" s="41" t="s">
        <v>77</v>
      </c>
      <c r="X11" s="20"/>
      <c r="Y11" s="20"/>
      <c r="Z11" s="20"/>
    </row>
    <row r="12" spans="1:26" ht="84" customHeight="1" x14ac:dyDescent="0.2">
      <c r="A12" s="19">
        <v>5</v>
      </c>
      <c r="B12" s="16" t="s">
        <v>30</v>
      </c>
      <c r="C12" s="41" t="s">
        <v>31</v>
      </c>
      <c r="D12" s="41" t="s">
        <v>78</v>
      </c>
      <c r="E12" s="41" t="s">
        <v>33</v>
      </c>
      <c r="F12" s="41" t="s">
        <v>79</v>
      </c>
      <c r="G12" s="41" t="s">
        <v>80</v>
      </c>
      <c r="H12" s="41" t="s">
        <v>81</v>
      </c>
      <c r="I12" s="41" t="s">
        <v>37</v>
      </c>
      <c r="J12" s="45">
        <f t="array" ref="J12">INDEX(Hoja4!$C$6:$C$10,MATCH(H12,Hoja4!$B$6:$B$10,0))+INDEX(Hoja4!$D$5:$H$5,MATCH(I12,Hoja4!$D$4:$H$4,0))</f>
        <v>5</v>
      </c>
      <c r="K12" s="49">
        <f t="array" ref="K12">INDEX(Hoja4!$C$6:$C$10,MATCH(H12,Hoja4!$B$6:$B$10,0))+INDEX(Hoja4!$D$5:$H$5,MATCH(I12,Hoja4!$D$4:$H$4,0))</f>
        <v>5</v>
      </c>
      <c r="L12" s="41" t="s">
        <v>38</v>
      </c>
      <c r="M12" s="41" t="s">
        <v>82</v>
      </c>
      <c r="N12" s="41" t="s">
        <v>40</v>
      </c>
      <c r="O12" s="41" t="s">
        <v>37</v>
      </c>
      <c r="P12" s="50">
        <f t="array" ref="P12">INDEX(Hoja4!$C$6:$C$10,MATCH(N12,Hoja4!$B$6:$B$10,0))+INDEX(Hoja4!$D$5:$H$5,MATCH(O12,Hoja4!$D$4:$H$4,0))</f>
        <v>3</v>
      </c>
      <c r="Q12" s="49">
        <f t="array" ref="Q12">INDEX(Hoja4!$C$6:$C$10,MATCH(N12,Hoja4!$B$6:$B$10,0))+INDEX(Hoja4!$D$5:$H$5,MATCH(O12,Hoja4!$D$4:$H$4,0))</f>
        <v>3</v>
      </c>
      <c r="R12" s="41" t="s">
        <v>42</v>
      </c>
      <c r="S12" s="41" t="s">
        <v>83</v>
      </c>
      <c r="T12" s="47" t="s">
        <v>84</v>
      </c>
      <c r="U12" s="41" t="s">
        <v>85</v>
      </c>
      <c r="V12" s="48" t="s">
        <v>86</v>
      </c>
      <c r="W12" s="41" t="s">
        <v>87</v>
      </c>
      <c r="X12" s="20"/>
      <c r="Y12" s="20"/>
      <c r="Z12" s="20"/>
    </row>
    <row r="13" spans="1:26" ht="100.5" customHeight="1" x14ac:dyDescent="0.2">
      <c r="A13" s="19">
        <v>6</v>
      </c>
      <c r="B13" s="16" t="s">
        <v>30</v>
      </c>
      <c r="C13" s="41" t="s">
        <v>48</v>
      </c>
      <c r="D13" s="41" t="s">
        <v>78</v>
      </c>
      <c r="E13" s="41" t="s">
        <v>33</v>
      </c>
      <c r="F13" s="41" t="s">
        <v>88</v>
      </c>
      <c r="G13" s="41" t="s">
        <v>89</v>
      </c>
      <c r="H13" s="41" t="s">
        <v>36</v>
      </c>
      <c r="I13" s="41" t="s">
        <v>72</v>
      </c>
      <c r="J13" s="45">
        <f t="array" ref="J13">INDEX(Hoja4!$C$6:$C$10,MATCH(H13,Hoja4!$B$6:$B$10,0))+INDEX(Hoja4!$D$5:$H$5,MATCH(I13,Hoja4!$D$4:$H$4,0))</f>
        <v>5</v>
      </c>
      <c r="K13" s="49">
        <f t="array" ref="K13">INDEX(Hoja4!$C$6:$C$10,MATCH(H13,Hoja4!$B$6:$B$10,0))+INDEX(Hoja4!$D$5:$H$5,MATCH(I13,Hoja4!$D$4:$H$4,0))</f>
        <v>5</v>
      </c>
      <c r="L13" s="41" t="s">
        <v>53</v>
      </c>
      <c r="M13" s="41" t="s">
        <v>90</v>
      </c>
      <c r="N13" s="41" t="s">
        <v>36</v>
      </c>
      <c r="O13" s="41" t="s">
        <v>37</v>
      </c>
      <c r="P13" s="50">
        <f t="array" ref="P13">INDEX(Hoja4!$C$6:$C$10,MATCH(N13,Hoja4!$B$6:$B$10,0))+INDEX(Hoja4!$D$5:$H$5,MATCH(O13,Hoja4!$D$4:$H$4,0))</f>
        <v>4</v>
      </c>
      <c r="Q13" s="49">
        <f t="array" ref="Q13">INDEX(Hoja4!$C$6:$C$10,MATCH(N13,Hoja4!$B$6:$B$10,0))+INDEX(Hoja4!$D$5:$H$5,MATCH(O13,Hoja4!$D$4:$H$4,0))</f>
        <v>4</v>
      </c>
      <c r="R13" s="41" t="s">
        <v>42</v>
      </c>
      <c r="S13" s="41" t="s">
        <v>53</v>
      </c>
      <c r="T13" s="41" t="s">
        <v>91</v>
      </c>
      <c r="U13" s="47" t="s">
        <v>92</v>
      </c>
      <c r="V13" s="48" t="s">
        <v>93</v>
      </c>
      <c r="W13" s="41" t="s">
        <v>94</v>
      </c>
      <c r="X13" s="20"/>
      <c r="Y13" s="20"/>
      <c r="Z13" s="20"/>
    </row>
    <row r="14" spans="1:26" ht="117" customHeight="1" x14ac:dyDescent="0.2">
      <c r="A14" s="19">
        <v>7</v>
      </c>
      <c r="B14" s="16" t="s">
        <v>95</v>
      </c>
      <c r="C14" s="41" t="s">
        <v>48</v>
      </c>
      <c r="D14" s="41" t="s">
        <v>78</v>
      </c>
      <c r="E14" s="41" t="s">
        <v>96</v>
      </c>
      <c r="F14" s="41" t="s">
        <v>97</v>
      </c>
      <c r="G14" s="41" t="s">
        <v>98</v>
      </c>
      <c r="H14" s="41" t="s">
        <v>36</v>
      </c>
      <c r="I14" s="41" t="s">
        <v>37</v>
      </c>
      <c r="J14" s="45">
        <f t="array" ref="J14">INDEX(Hoja4!$C$6:$C$10,MATCH(H14,Hoja4!$B$6:$B$10,0))+INDEX(Hoja4!$D$5:$H$5,MATCH(I14,Hoja4!$D$4:$H$4,0))</f>
        <v>4</v>
      </c>
      <c r="K14" s="49">
        <f t="array" ref="K14">INDEX(Hoja4!$C$6:$C$10,MATCH(H14,Hoja4!$B$6:$B$10,0))+INDEX(Hoja4!$D$5:$H$5,MATCH(I14,Hoja4!$D$4:$H$4,0))</f>
        <v>4</v>
      </c>
      <c r="L14" s="41" t="s">
        <v>99</v>
      </c>
      <c r="M14" s="41" t="s">
        <v>100</v>
      </c>
      <c r="N14" s="41" t="s">
        <v>40</v>
      </c>
      <c r="O14" s="41" t="s">
        <v>41</v>
      </c>
      <c r="P14" s="50">
        <f t="array" ref="P14">INDEX(Hoja4!$C$6:$C$10,MATCH(N14,Hoja4!$B$6:$B$10,0))+INDEX(Hoja4!$D$5:$H$5,MATCH(O14,Hoja4!$D$4:$H$4,0))</f>
        <v>2</v>
      </c>
      <c r="Q14" s="49">
        <f t="array" ref="Q14">INDEX(Hoja4!$C$6:$C$10,MATCH(N14,Hoja4!$B$6:$B$10,0))+INDEX(Hoja4!$D$5:$H$5,MATCH(O14,Hoja4!$D$4:$H$4,0))</f>
        <v>2</v>
      </c>
      <c r="R14" s="41" t="s">
        <v>42</v>
      </c>
      <c r="S14" s="41" t="s">
        <v>101</v>
      </c>
      <c r="T14" s="41" t="s">
        <v>102</v>
      </c>
      <c r="U14" s="47" t="s">
        <v>103</v>
      </c>
      <c r="V14" s="48" t="s">
        <v>104</v>
      </c>
      <c r="W14" s="41" t="s">
        <v>105</v>
      </c>
      <c r="X14" s="20"/>
      <c r="Y14" s="20"/>
      <c r="Z14" s="20"/>
    </row>
    <row r="15" spans="1:26" ht="89.25" customHeight="1" x14ac:dyDescent="0.2">
      <c r="A15" s="19">
        <v>8</v>
      </c>
      <c r="B15" s="16" t="s">
        <v>95</v>
      </c>
      <c r="C15" s="41" t="s">
        <v>48</v>
      </c>
      <c r="D15" s="41" t="s">
        <v>78</v>
      </c>
      <c r="E15" s="41" t="s">
        <v>106</v>
      </c>
      <c r="F15" s="41" t="s">
        <v>107</v>
      </c>
      <c r="G15" s="41" t="s">
        <v>108</v>
      </c>
      <c r="H15" s="41" t="s">
        <v>36</v>
      </c>
      <c r="I15" s="41" t="s">
        <v>37</v>
      </c>
      <c r="J15" s="45">
        <f t="array" ref="J15">INDEX(Hoja4!$C$6:$C$10,MATCH(H15,Hoja4!$B$6:$B$10,0))+INDEX(Hoja4!$D$5:$H$5,MATCH(I15,Hoja4!$D$4:$H$4,0))</f>
        <v>4</v>
      </c>
      <c r="K15" s="39">
        <f t="array" ref="K15">INDEX(Hoja4!$C$6:$C$10,MATCH(H15,Hoja4!$B$6:$B$10,0))+INDEX(Hoja4!$D$5:$H$5,MATCH(I15,Hoja4!$D$4:$H$4,0))</f>
        <v>4</v>
      </c>
      <c r="L15" s="41" t="s">
        <v>99</v>
      </c>
      <c r="M15" s="41" t="s">
        <v>109</v>
      </c>
      <c r="N15" s="41" t="s">
        <v>40</v>
      </c>
      <c r="O15" s="41" t="s">
        <v>41</v>
      </c>
      <c r="P15" s="50">
        <f t="array" ref="P15">INDEX(Hoja4!$C$6:$C$10,MATCH(N15,Hoja4!$B$6:$B$10,0))+INDEX(Hoja4!$D$5:$H$5,MATCH(O15,Hoja4!$D$4:$H$4,0))</f>
        <v>2</v>
      </c>
      <c r="Q15" s="39">
        <f t="array" ref="Q15">INDEX(Hoja4!$C$6:$C$10,MATCH(N15,Hoja4!$B$6:$B$10,0))+INDEX(Hoja4!$D$5:$H$5,MATCH(O15,Hoja4!$D$4:$H$4,0))</f>
        <v>2</v>
      </c>
      <c r="R15" s="41" t="s">
        <v>42</v>
      </c>
      <c r="S15" s="41" t="s">
        <v>101</v>
      </c>
      <c r="T15" s="41" t="s">
        <v>102</v>
      </c>
      <c r="U15" s="47" t="s">
        <v>103</v>
      </c>
      <c r="V15" s="48" t="s">
        <v>110</v>
      </c>
      <c r="W15" s="41" t="s">
        <v>111</v>
      </c>
      <c r="X15" s="20"/>
      <c r="Y15" s="20"/>
      <c r="Z15" s="20"/>
    </row>
    <row r="16" spans="1:26" ht="96" customHeight="1" x14ac:dyDescent="0.2">
      <c r="A16" s="19">
        <v>9</v>
      </c>
      <c r="B16" s="16" t="s">
        <v>95</v>
      </c>
      <c r="C16" s="41" t="s">
        <v>48</v>
      </c>
      <c r="D16" s="41" t="s">
        <v>78</v>
      </c>
      <c r="E16" s="41" t="s">
        <v>69</v>
      </c>
      <c r="F16" s="41" t="s">
        <v>112</v>
      </c>
      <c r="G16" s="41" t="s">
        <v>113</v>
      </c>
      <c r="H16" s="41" t="s">
        <v>40</v>
      </c>
      <c r="I16" s="41" t="s">
        <v>37</v>
      </c>
      <c r="J16" s="45">
        <f t="array" ref="J16">INDEX(Hoja4!$C$6:$C$10,MATCH(H16,Hoja4!$B$6:$B$10,0))+INDEX(Hoja4!$D$5:$H$5,MATCH(I16,Hoja4!$D$4:$H$4,0))</f>
        <v>3</v>
      </c>
      <c r="K16" s="39">
        <f t="array" ref="K16">INDEX(Hoja4!$C$6:$C$10,MATCH(H16,Hoja4!$B$6:$B$10,0))+INDEX(Hoja4!$D$5:$H$5,MATCH(I16,Hoja4!$D$4:$H$4,0))</f>
        <v>3</v>
      </c>
      <c r="L16" s="41" t="s">
        <v>53</v>
      </c>
      <c r="M16" s="41" t="s">
        <v>114</v>
      </c>
      <c r="N16" s="41" t="s">
        <v>40</v>
      </c>
      <c r="O16" s="41" t="s">
        <v>41</v>
      </c>
      <c r="P16" s="50">
        <f t="array" ref="P16">INDEX(Hoja4!$C$6:$C$10,MATCH(N16,Hoja4!$B$6:$B$10,0))+INDEX(Hoja4!$D$5:$H$5,MATCH(O16,Hoja4!$D$4:$H$4,0))</f>
        <v>2</v>
      </c>
      <c r="Q16" s="49">
        <f t="array" ref="Q16">INDEX(Hoja4!$C$6:$C$10,MATCH(N16,Hoja4!$B$6:$B$10,0))+INDEX(Hoja4!$D$5:$H$5,MATCH(O16,Hoja4!$D$4:$H$4,0))</f>
        <v>2</v>
      </c>
      <c r="R16" s="41" t="s">
        <v>42</v>
      </c>
      <c r="S16" s="41" t="s">
        <v>53</v>
      </c>
      <c r="T16" s="41" t="s">
        <v>115</v>
      </c>
      <c r="U16" s="47" t="s">
        <v>116</v>
      </c>
      <c r="V16" s="48" t="s">
        <v>117</v>
      </c>
      <c r="W16" s="41" t="s">
        <v>118</v>
      </c>
      <c r="X16" s="20"/>
      <c r="Y16" s="20"/>
      <c r="Z16" s="20"/>
    </row>
    <row r="17" spans="1:26" ht="82.5" customHeight="1" x14ac:dyDescent="0.2">
      <c r="A17" s="19">
        <v>10</v>
      </c>
      <c r="B17" s="16" t="s">
        <v>30</v>
      </c>
      <c r="C17" s="41" t="s">
        <v>48</v>
      </c>
      <c r="D17" s="41" t="s">
        <v>78</v>
      </c>
      <c r="E17" s="41" t="s">
        <v>69</v>
      </c>
      <c r="F17" s="41" t="s">
        <v>119</v>
      </c>
      <c r="G17" s="41" t="s">
        <v>120</v>
      </c>
      <c r="H17" s="41" t="s">
        <v>40</v>
      </c>
      <c r="I17" s="41" t="s">
        <v>72</v>
      </c>
      <c r="J17" s="45">
        <f t="array" ref="J17">INDEX(Hoja4!$C$6:$C$10,MATCH(H17,Hoja4!$B$6:$B$10,0))+INDEX(Hoja4!$D$5:$H$5,MATCH(I17,Hoja4!$D$4:$H$4,0))</f>
        <v>4</v>
      </c>
      <c r="K17" s="39">
        <f t="array" ref="K17">INDEX(Hoja4!$C$6:$C$10,MATCH(H17,Hoja4!$B$6:$B$10,0))+INDEX(Hoja4!$D$5:$H$5,MATCH(I17,Hoja4!$D$4:$H$4,0))</f>
        <v>4</v>
      </c>
      <c r="L17" s="41" t="s">
        <v>99</v>
      </c>
      <c r="M17" s="41" t="s">
        <v>121</v>
      </c>
      <c r="N17" s="41" t="s">
        <v>40</v>
      </c>
      <c r="O17" s="41" t="s">
        <v>37</v>
      </c>
      <c r="P17" s="50">
        <f t="array" ref="P17">INDEX(Hoja4!$C$6:$C$10,MATCH(N17,Hoja4!$B$6:$B$10,0))+INDEX(Hoja4!$D$5:$H$5,MATCH(O17,Hoja4!$D$4:$H$4,0))</f>
        <v>3</v>
      </c>
      <c r="Q17" s="39">
        <f t="array" ref="Q17">INDEX(Hoja4!$C$6:$C$10,MATCH(N17,Hoja4!$B$6:$B$10,0))+INDEX(Hoja4!$D$5:$H$5,MATCH(O17,Hoja4!$D$4:$H$4,0))</f>
        <v>3</v>
      </c>
      <c r="R17" s="41" t="s">
        <v>42</v>
      </c>
      <c r="S17" s="41" t="s">
        <v>101</v>
      </c>
      <c r="T17" s="41" t="s">
        <v>115</v>
      </c>
      <c r="U17" s="47" t="s">
        <v>116</v>
      </c>
      <c r="V17" s="48" t="s">
        <v>122</v>
      </c>
      <c r="W17" s="41" t="s">
        <v>123</v>
      </c>
      <c r="X17" s="20"/>
      <c r="Y17" s="20"/>
      <c r="Z17" s="20"/>
    </row>
    <row r="18" spans="1:26" ht="91.5" customHeight="1" x14ac:dyDescent="0.2">
      <c r="A18" s="19">
        <v>11</v>
      </c>
      <c r="B18" s="16" t="s">
        <v>30</v>
      </c>
      <c r="C18" s="41" t="s">
        <v>48</v>
      </c>
      <c r="D18" s="41" t="s">
        <v>78</v>
      </c>
      <c r="E18" s="41" t="s">
        <v>33</v>
      </c>
      <c r="F18" s="41" t="s">
        <v>124</v>
      </c>
      <c r="G18" s="41" t="s">
        <v>125</v>
      </c>
      <c r="H18" s="41" t="s">
        <v>81</v>
      </c>
      <c r="I18" s="41" t="s">
        <v>41</v>
      </c>
      <c r="J18" s="45">
        <f t="array" ref="J18">INDEX(Hoja4!$C$6:$C$10,MATCH(H18,Hoja4!$B$6:$B$10,0))+INDEX(Hoja4!$D$5:$H$5,MATCH(I18,Hoja4!$D$4:$H$4,0))</f>
        <v>4</v>
      </c>
      <c r="K18" s="39">
        <f t="array" ref="K18">INDEX(Hoja4!$C$6:$C$10,MATCH(H18,Hoja4!$B$6:$B$10,0))+INDEX(Hoja4!$D$5:$H$5,MATCH(I18,Hoja4!$D$4:$H$4,0))</f>
        <v>4</v>
      </c>
      <c r="L18" s="41" t="s">
        <v>99</v>
      </c>
      <c r="M18" s="41" t="s">
        <v>126</v>
      </c>
      <c r="N18" s="41" t="s">
        <v>40</v>
      </c>
      <c r="O18" s="41" t="s">
        <v>41</v>
      </c>
      <c r="P18" s="50">
        <f t="array" ref="P18">INDEX(Hoja4!$C$6:$C$10,MATCH(N18,Hoja4!$B$6:$B$10,0))+INDEX(Hoja4!$D$5:$H$5,MATCH(O18,Hoja4!$D$4:$H$4,0))</f>
        <v>2</v>
      </c>
      <c r="Q18" s="39">
        <f t="array" ref="Q18">INDEX(Hoja4!$C$6:$C$10,MATCH(N18,Hoja4!$B$6:$B$10,0))+INDEX(Hoja4!$D$5:$H$5,MATCH(O18,Hoja4!$D$4:$H$4,0))</f>
        <v>2</v>
      </c>
      <c r="R18" s="41" t="s">
        <v>42</v>
      </c>
      <c r="S18" s="41" t="s">
        <v>101</v>
      </c>
      <c r="T18" s="41" t="s">
        <v>127</v>
      </c>
      <c r="U18" s="47" t="s">
        <v>116</v>
      </c>
      <c r="V18" s="48" t="s">
        <v>128</v>
      </c>
      <c r="W18" s="41" t="s">
        <v>123</v>
      </c>
      <c r="X18" s="20"/>
      <c r="Y18" s="20"/>
      <c r="Z18" s="20"/>
    </row>
    <row r="19" spans="1:26" ht="58.5" customHeight="1" x14ac:dyDescent="0.2">
      <c r="A19" s="19">
        <v>12</v>
      </c>
      <c r="B19" s="16" t="s">
        <v>30</v>
      </c>
      <c r="C19" s="41" t="s">
        <v>48</v>
      </c>
      <c r="D19" s="41" t="s">
        <v>78</v>
      </c>
      <c r="E19" s="41" t="s">
        <v>96</v>
      </c>
      <c r="F19" s="41" t="s">
        <v>129</v>
      </c>
      <c r="G19" s="41" t="s">
        <v>130</v>
      </c>
      <c r="H19" s="41" t="s">
        <v>81</v>
      </c>
      <c r="I19" s="41" t="s">
        <v>37</v>
      </c>
      <c r="J19" s="45">
        <f t="array" ref="J19">INDEX(Hoja4!$C$6:$C$10,MATCH(H19,Hoja4!$B$6:$B$10,0))+INDEX(Hoja4!$D$5:$H$5,MATCH(I19,Hoja4!$D$4:$H$4,0))</f>
        <v>5</v>
      </c>
      <c r="K19" s="49">
        <f t="array" ref="K19">INDEX(Hoja4!$C$6:$C$10,MATCH(H19,Hoja4!$B$6:$B$10,0))+INDEX(Hoja4!$D$5:$H$5,MATCH(I19,Hoja4!$D$4:$H$4,0))</f>
        <v>5</v>
      </c>
      <c r="L19" s="41" t="s">
        <v>99</v>
      </c>
      <c r="M19" s="41" t="s">
        <v>131</v>
      </c>
      <c r="N19" s="41" t="s">
        <v>36</v>
      </c>
      <c r="O19" s="41" t="s">
        <v>37</v>
      </c>
      <c r="P19" s="50">
        <f t="array" ref="P19">INDEX(Hoja4!$C$6:$C$10,MATCH(N19,Hoja4!$B$6:$B$10,0))+INDEX(Hoja4!$D$5:$H$5,MATCH(O19,Hoja4!$D$4:$H$4,0))</f>
        <v>4</v>
      </c>
      <c r="Q19" s="49">
        <f t="array" ref="Q19">INDEX(Hoja4!$C$6:$C$10,MATCH(N19,Hoja4!$B$6:$B$10,0))+INDEX(Hoja4!$D$5:$H$5,MATCH(O19,Hoja4!$D$4:$H$4,0))</f>
        <v>4</v>
      </c>
      <c r="R19" s="41" t="s">
        <v>42</v>
      </c>
      <c r="S19" s="41" t="s">
        <v>101</v>
      </c>
      <c r="T19" s="41" t="s">
        <v>132</v>
      </c>
      <c r="U19" s="47" t="s">
        <v>133</v>
      </c>
      <c r="V19" s="48" t="s">
        <v>134</v>
      </c>
      <c r="W19" s="41" t="s">
        <v>135</v>
      </c>
      <c r="X19" s="20"/>
      <c r="Y19" s="20"/>
      <c r="Z19" s="20"/>
    </row>
    <row r="20" spans="1:26" ht="117" customHeight="1" x14ac:dyDescent="0.2">
      <c r="A20" s="19">
        <v>13</v>
      </c>
      <c r="B20" s="16" t="s">
        <v>95</v>
      </c>
      <c r="C20" s="41" t="s">
        <v>48</v>
      </c>
      <c r="D20" s="41" t="s">
        <v>78</v>
      </c>
      <c r="E20" s="41" t="s">
        <v>33</v>
      </c>
      <c r="F20" s="41" t="s">
        <v>136</v>
      </c>
      <c r="G20" s="41" t="s">
        <v>137</v>
      </c>
      <c r="H20" s="41" t="s">
        <v>81</v>
      </c>
      <c r="I20" s="41" t="s">
        <v>41</v>
      </c>
      <c r="J20" s="45">
        <f t="array" ref="J20">INDEX(Hoja4!$C$6:$C$10,MATCH(H20,Hoja4!$B$6:$B$10,0))+INDEX(Hoja4!$D$5:$H$5,MATCH(I20,Hoja4!$D$4:$H$4,0))</f>
        <v>4</v>
      </c>
      <c r="K20" s="39">
        <f t="array" ref="K20">INDEX(Hoja4!$C$6:$C$10,MATCH(H20,Hoja4!$B$6:$B$10,0))+INDEX(Hoja4!$D$5:$H$5,MATCH(I20,Hoja4!$D$4:$H$4,0))</f>
        <v>4</v>
      </c>
      <c r="L20" s="41" t="s">
        <v>99</v>
      </c>
      <c r="M20" s="41" t="s">
        <v>138</v>
      </c>
      <c r="N20" s="41" t="s">
        <v>40</v>
      </c>
      <c r="O20" s="41" t="s">
        <v>37</v>
      </c>
      <c r="P20" s="50">
        <f t="array" ref="P20">INDEX(Hoja4!$C$6:$C$10,MATCH(N20,Hoja4!$B$6:$B$10,0))+INDEX(Hoja4!$D$5:$H$5,MATCH(O20,Hoja4!$D$4:$H$4,0))</f>
        <v>3</v>
      </c>
      <c r="Q20" s="39">
        <f t="array" ref="Q20">INDEX(Hoja4!$C$6:$C$10,MATCH(N20,Hoja4!$B$6:$B$10,0))+INDEX(Hoja4!$D$5:$H$5,MATCH(O20,Hoja4!$D$4:$H$4,0))</f>
        <v>3</v>
      </c>
      <c r="R20" s="41" t="s">
        <v>42</v>
      </c>
      <c r="S20" s="41" t="s">
        <v>101</v>
      </c>
      <c r="T20" s="41" t="s">
        <v>127</v>
      </c>
      <c r="U20" s="47" t="s">
        <v>116</v>
      </c>
      <c r="V20" s="48" t="s">
        <v>139</v>
      </c>
      <c r="W20" s="41" t="s">
        <v>123</v>
      </c>
      <c r="X20" s="20"/>
      <c r="Y20" s="20"/>
      <c r="Z20" s="20"/>
    </row>
    <row r="21" spans="1:26" ht="114" customHeight="1" x14ac:dyDescent="0.2">
      <c r="A21" s="19">
        <v>14</v>
      </c>
      <c r="B21" s="16" t="s">
        <v>30</v>
      </c>
      <c r="C21" s="41" t="s">
        <v>48</v>
      </c>
      <c r="D21" s="41" t="s">
        <v>78</v>
      </c>
      <c r="E21" s="41" t="s">
        <v>33</v>
      </c>
      <c r="F21" s="16" t="s">
        <v>140</v>
      </c>
      <c r="G21" s="41" t="s">
        <v>141</v>
      </c>
      <c r="H21" s="41" t="s">
        <v>81</v>
      </c>
      <c r="I21" s="41" t="s">
        <v>37</v>
      </c>
      <c r="J21" s="45">
        <f t="array" ref="J21">INDEX(Hoja4!$C$6:$C$10,MATCH(H21,Hoja4!$B$6:$B$10,0))+INDEX(Hoja4!$D$5:$H$5,MATCH(I21,Hoja4!$D$4:$H$4,0))</f>
        <v>5</v>
      </c>
      <c r="K21" s="39">
        <f t="array" ref="K21">INDEX(Hoja4!$C$6:$C$10,MATCH(H21,Hoja4!$B$6:$B$10,0))+INDEX(Hoja4!$D$5:$H$5,MATCH(I21,Hoja4!$D$4:$H$4,0))</f>
        <v>5</v>
      </c>
      <c r="L21" s="41" t="s">
        <v>53</v>
      </c>
      <c r="M21" s="41" t="s">
        <v>142</v>
      </c>
      <c r="N21" s="41" t="s">
        <v>40</v>
      </c>
      <c r="O21" s="41" t="s">
        <v>37</v>
      </c>
      <c r="P21" s="50">
        <f t="array" ref="P21">INDEX(Hoja4!$C$6:$C$10,MATCH(N21,Hoja4!$B$6:$B$10,0))+INDEX(Hoja4!$D$5:$H$5,MATCH(O21,Hoja4!$D$4:$H$4,0))</f>
        <v>3</v>
      </c>
      <c r="Q21" s="39">
        <f t="array" ref="Q21">INDEX(Hoja4!$C$6:$C$10,MATCH(N21,Hoja4!$B$6:$B$10,0))+INDEX(Hoja4!$D$5:$H$5,MATCH(O21,Hoja4!$D$4:$H$4,0))</f>
        <v>3</v>
      </c>
      <c r="R21" s="41" t="s">
        <v>42</v>
      </c>
      <c r="S21" s="41" t="s">
        <v>53</v>
      </c>
      <c r="T21" s="41" t="s">
        <v>127</v>
      </c>
      <c r="U21" s="47" t="s">
        <v>116</v>
      </c>
      <c r="V21" s="51" t="s">
        <v>143</v>
      </c>
      <c r="W21" s="41" t="s">
        <v>123</v>
      </c>
      <c r="X21" s="20"/>
      <c r="Y21" s="20"/>
      <c r="Z21" s="20"/>
    </row>
    <row r="22" spans="1:26" ht="94.5" customHeight="1" x14ac:dyDescent="0.2">
      <c r="A22" s="19">
        <v>15</v>
      </c>
      <c r="B22" s="16" t="s">
        <v>30</v>
      </c>
      <c r="C22" s="41" t="s">
        <v>48</v>
      </c>
      <c r="D22" s="41" t="s">
        <v>78</v>
      </c>
      <c r="E22" s="41" t="s">
        <v>33</v>
      </c>
      <c r="F22" s="41" t="s">
        <v>144</v>
      </c>
      <c r="G22" s="41" t="s">
        <v>145</v>
      </c>
      <c r="H22" s="41" t="s">
        <v>36</v>
      </c>
      <c r="I22" s="41" t="s">
        <v>37</v>
      </c>
      <c r="J22" s="45">
        <f t="array" ref="J22">INDEX(Hoja4!$C$6:$C$10,MATCH(H22,Hoja4!$B$6:$B$10,0))+INDEX(Hoja4!$D$5:$H$5,MATCH(I22,Hoja4!$D$4:$H$4,0))</f>
        <v>4</v>
      </c>
      <c r="K22" s="39">
        <f t="array" ref="K22">INDEX(Hoja4!$C$6:$C$10,MATCH(H22,Hoja4!$B$6:$B$10,0))+INDEX(Hoja4!$D$5:$H$5,MATCH(I22,Hoja4!$D$4:$H$4,0))</f>
        <v>4</v>
      </c>
      <c r="L22" s="41" t="s">
        <v>53</v>
      </c>
      <c r="M22" s="41" t="s">
        <v>146</v>
      </c>
      <c r="N22" s="41" t="s">
        <v>40</v>
      </c>
      <c r="O22" s="41" t="s">
        <v>72</v>
      </c>
      <c r="P22" s="50">
        <f t="array" ref="P22">INDEX(Hoja4!$C$6:$C$10,MATCH(N22,Hoja4!$B$6:$B$10,0))+INDEX(Hoja4!$D$5:$H$5,MATCH(O22,Hoja4!$D$4:$H$4,0))</f>
        <v>4</v>
      </c>
      <c r="Q22" s="49">
        <f t="array" ref="Q22">INDEX(Hoja4!$C$6:$C$10,MATCH(N22,Hoja4!$B$6:$B$10,0))+INDEX(Hoja4!$D$5:$H$5,MATCH(O22,Hoja4!$D$4:$H$4,0))</f>
        <v>4</v>
      </c>
      <c r="R22" s="41" t="s">
        <v>42</v>
      </c>
      <c r="S22" s="41" t="s">
        <v>53</v>
      </c>
      <c r="T22" s="41" t="s">
        <v>127</v>
      </c>
      <c r="U22" s="47" t="s">
        <v>116</v>
      </c>
      <c r="V22" s="48" t="s">
        <v>147</v>
      </c>
      <c r="W22" s="41" t="s">
        <v>135</v>
      </c>
      <c r="X22" s="20"/>
      <c r="Y22" s="20"/>
      <c r="Z22" s="20"/>
    </row>
    <row r="23" spans="1:26" ht="87" customHeight="1" x14ac:dyDescent="0.2">
      <c r="A23" s="19">
        <v>16</v>
      </c>
      <c r="B23" s="16" t="s">
        <v>30</v>
      </c>
      <c r="C23" s="41" t="s">
        <v>48</v>
      </c>
      <c r="D23" s="41" t="s">
        <v>78</v>
      </c>
      <c r="E23" s="41" t="s">
        <v>33</v>
      </c>
      <c r="F23" s="41" t="s">
        <v>148</v>
      </c>
      <c r="G23" s="41" t="s">
        <v>149</v>
      </c>
      <c r="H23" s="41" t="s">
        <v>81</v>
      </c>
      <c r="I23" s="41" t="s">
        <v>37</v>
      </c>
      <c r="J23" s="45">
        <f t="array" ref="J23">INDEX(Hoja4!$C$6:$C$10,MATCH(H23,Hoja4!$B$6:$B$10,0))+INDEX(Hoja4!$D$5:$H$5,MATCH(I23,Hoja4!$D$4:$H$4,0))</f>
        <v>5</v>
      </c>
      <c r="K23" s="52">
        <f t="array" ref="K23">INDEX(Hoja4!$C$6:$C$10,MATCH(H23,Hoja4!$B$6:$B$10,0))+INDEX(Hoja4!$D$5:$H$5,MATCH(I23,Hoja4!$D$4:$H$4,0))</f>
        <v>5</v>
      </c>
      <c r="L23" s="41" t="s">
        <v>99</v>
      </c>
      <c r="M23" s="41" t="s">
        <v>150</v>
      </c>
      <c r="N23" s="41" t="s">
        <v>36</v>
      </c>
      <c r="O23" s="41" t="s">
        <v>37</v>
      </c>
      <c r="P23" s="50">
        <f t="array" ref="P23">INDEX(Hoja4!$C$6:$C$10,MATCH(N23,Hoja4!$B$6:$B$10,0))+INDEX(Hoja4!$D$5:$H$5,MATCH(O23,Hoja4!$D$4:$H$4,0))</f>
        <v>4</v>
      </c>
      <c r="Q23" s="49">
        <f t="array" ref="Q23">INDEX(Hoja4!$C$6:$C$10,MATCH(N23,Hoja4!$B$6:$B$10,0))+INDEX(Hoja4!$D$5:$H$5,MATCH(O23,Hoja4!$D$4:$H$4,0))</f>
        <v>4</v>
      </c>
      <c r="R23" s="41" t="s">
        <v>64</v>
      </c>
      <c r="S23" s="41" t="s">
        <v>151</v>
      </c>
      <c r="T23" s="53" t="s">
        <v>152</v>
      </c>
      <c r="U23" s="47" t="s">
        <v>153</v>
      </c>
      <c r="V23" s="48" t="s">
        <v>154</v>
      </c>
      <c r="W23" s="41" t="s">
        <v>155</v>
      </c>
      <c r="X23" s="12"/>
      <c r="Y23" s="12"/>
      <c r="Z23" s="12"/>
    </row>
    <row r="24" spans="1:26" ht="113.25" customHeight="1" x14ac:dyDescent="0.2">
      <c r="A24" s="19">
        <v>17</v>
      </c>
      <c r="B24" s="16" t="s">
        <v>95</v>
      </c>
      <c r="C24" s="41" t="s">
        <v>48</v>
      </c>
      <c r="D24" s="41" t="s">
        <v>78</v>
      </c>
      <c r="E24" s="41" t="s">
        <v>33</v>
      </c>
      <c r="F24" s="41" t="s">
        <v>156</v>
      </c>
      <c r="G24" s="41" t="s">
        <v>157</v>
      </c>
      <c r="H24" s="41" t="s">
        <v>81</v>
      </c>
      <c r="I24" s="41" t="s">
        <v>37</v>
      </c>
      <c r="J24" s="45">
        <f t="array" ref="J24">INDEX(Hoja4!$C$6:$C$10,MATCH(H24,Hoja4!$B$6:$B$10,0))+INDEX(Hoja4!$D$5:$H$5,MATCH(I24,Hoja4!$D$4:$H$4,0))</f>
        <v>5</v>
      </c>
      <c r="K24" s="40">
        <f t="array" ref="K24">INDEX(Hoja4!$C$6:$C$10,MATCH(H24,Hoja4!$B$6:$B$10,0))+INDEX(Hoja4!$D$5:$H$5,MATCH(I24,Hoja4!$D$4:$H$4,0))</f>
        <v>5</v>
      </c>
      <c r="L24" s="41" t="s">
        <v>53</v>
      </c>
      <c r="M24" s="41" t="s">
        <v>158</v>
      </c>
      <c r="N24" s="41" t="s">
        <v>36</v>
      </c>
      <c r="O24" s="41" t="s">
        <v>37</v>
      </c>
      <c r="P24" s="50">
        <f t="array" ref="P24">INDEX(Hoja4!$C$6:$C$10,MATCH(N24,Hoja4!$B$6:$B$10,0))+INDEX(Hoja4!$D$5:$H$5,MATCH(O24,Hoja4!$D$4:$H$4,0))</f>
        <v>4</v>
      </c>
      <c r="Q24" s="49">
        <f t="array" ref="Q24">INDEX(Hoja4!$C$6:$C$10,MATCH(N24,Hoja4!$B$6:$B$10,0))+INDEX(Hoja4!$D$5:$H$5,MATCH(O24,Hoja4!$D$4:$H$4,0))</f>
        <v>4</v>
      </c>
      <c r="R24" s="41" t="s">
        <v>42</v>
      </c>
      <c r="S24" s="41" t="s">
        <v>53</v>
      </c>
      <c r="T24" s="41" t="s">
        <v>127</v>
      </c>
      <c r="U24" s="47" t="s">
        <v>116</v>
      </c>
      <c r="V24" s="48" t="s">
        <v>159</v>
      </c>
      <c r="W24" s="41" t="s">
        <v>135</v>
      </c>
      <c r="X24" s="12"/>
      <c r="Y24" s="12"/>
      <c r="Z24" s="12"/>
    </row>
    <row r="25" spans="1:26" ht="67.5" customHeight="1" x14ac:dyDescent="0.2">
      <c r="A25" s="19">
        <v>18</v>
      </c>
      <c r="B25" s="16" t="s">
        <v>95</v>
      </c>
      <c r="C25" s="41" t="s">
        <v>48</v>
      </c>
      <c r="D25" s="41" t="s">
        <v>78</v>
      </c>
      <c r="E25" s="41" t="s">
        <v>33</v>
      </c>
      <c r="F25" s="41" t="s">
        <v>160</v>
      </c>
      <c r="G25" s="41" t="s">
        <v>98</v>
      </c>
      <c r="H25" s="41" t="s">
        <v>36</v>
      </c>
      <c r="I25" s="41" t="s">
        <v>37</v>
      </c>
      <c r="J25" s="45">
        <f t="array" ref="J25">INDEX(Hoja4!$C$6:$C$10,MATCH(H25,Hoja4!$B$6:$B$10,0))+INDEX(Hoja4!$D$5:$H$5,MATCH(I25,Hoja4!$D$4:$H$4,0))</f>
        <v>4</v>
      </c>
      <c r="K25" s="40">
        <f t="array" ref="K25">INDEX(Hoja4!$C$6:$C$10,MATCH(H25,Hoja4!$B$6:$B$10,0))+INDEX(Hoja4!$D$5:$H$5,MATCH(I25,Hoja4!$D$4:$H$4,0))</f>
        <v>4</v>
      </c>
      <c r="L25" s="41" t="s">
        <v>53</v>
      </c>
      <c r="M25" s="42" t="s">
        <v>161</v>
      </c>
      <c r="N25" s="41" t="s">
        <v>36</v>
      </c>
      <c r="O25" s="41" t="s">
        <v>37</v>
      </c>
      <c r="P25" s="50">
        <f t="array" ref="P25">INDEX(Hoja4!$C$6:$C$10,MATCH(N25,Hoja4!$B$6:$B$10,0))+INDEX(Hoja4!$D$5:$H$5,MATCH(O25,Hoja4!$D$4:$H$4,0))</f>
        <v>4</v>
      </c>
      <c r="Q25" s="49">
        <f t="array" ref="Q25">INDEX(Hoja4!$C$6:$C$10,MATCH(N25,Hoja4!$B$6:$B$10,0))+INDEX(Hoja4!$D$5:$H$5,MATCH(O25,Hoja4!$D$4:$H$4,0))</f>
        <v>4</v>
      </c>
      <c r="R25" s="41" t="s">
        <v>42</v>
      </c>
      <c r="S25" s="41" t="s">
        <v>53</v>
      </c>
      <c r="T25" s="41" t="s">
        <v>127</v>
      </c>
      <c r="U25" s="47" t="s">
        <v>116</v>
      </c>
      <c r="V25" s="48" t="s">
        <v>162</v>
      </c>
      <c r="W25" s="41" t="s">
        <v>135</v>
      </c>
      <c r="X25" s="12"/>
      <c r="Y25" s="12"/>
      <c r="Z25" s="12"/>
    </row>
    <row r="26" spans="1:26" ht="67.5" customHeight="1" x14ac:dyDescent="0.2">
      <c r="A26" s="19">
        <v>18</v>
      </c>
      <c r="B26" s="16" t="s">
        <v>30</v>
      </c>
      <c r="C26" s="41" t="s">
        <v>31</v>
      </c>
      <c r="D26" s="41" t="s">
        <v>78</v>
      </c>
      <c r="E26" s="41" t="s">
        <v>33</v>
      </c>
      <c r="F26" s="41" t="s">
        <v>192</v>
      </c>
      <c r="G26" s="41" t="s">
        <v>193</v>
      </c>
      <c r="H26" s="41" t="s">
        <v>36</v>
      </c>
      <c r="I26" s="41" t="s">
        <v>37</v>
      </c>
      <c r="J26" s="45">
        <v>3</v>
      </c>
      <c r="K26" s="40">
        <f t="array" ref="K26">INDEX(Hoja4!$C$6:$C$10,MATCH(H26,Hoja4!$B$6:$B$10,0))+INDEX(Hoja4!$D$5:$H$5,MATCH(I26,Hoja4!$D$4:$H$4,0))</f>
        <v>4</v>
      </c>
      <c r="L26" s="41" t="s">
        <v>53</v>
      </c>
      <c r="M26" s="42" t="s">
        <v>194</v>
      </c>
      <c r="N26" s="41" t="s">
        <v>36</v>
      </c>
      <c r="O26" s="41" t="s">
        <v>37</v>
      </c>
      <c r="P26" s="50">
        <f t="array" ref="P26">INDEX(Hoja4!$C$6:$C$10,MATCH(N26,Hoja4!$B$6:$B$10,0))+INDEX(Hoja4!$D$5:$H$5,MATCH(O26,Hoja4!$D$4:$H$4,0))</f>
        <v>4</v>
      </c>
      <c r="Q26" s="49">
        <f t="array" ref="Q26">INDEX(Hoja4!$C$6:$C$10,MATCH(N26,Hoja4!$B$6:$B$10,0))+INDEX(Hoja4!$D$5:$H$5,MATCH(O26,Hoja4!$D$4:$H$4,0))</f>
        <v>4</v>
      </c>
      <c r="R26" s="41" t="s">
        <v>42</v>
      </c>
      <c r="S26" s="41" t="s">
        <v>53</v>
      </c>
      <c r="T26" s="41" t="s">
        <v>127</v>
      </c>
      <c r="U26" s="47" t="s">
        <v>116</v>
      </c>
      <c r="V26" s="48" t="s">
        <v>195</v>
      </c>
      <c r="W26" s="41" t="s">
        <v>135</v>
      </c>
      <c r="X26" s="12"/>
      <c r="Y26" s="12"/>
      <c r="Z26" s="12"/>
    </row>
    <row r="27" spans="1:26" ht="14.25" customHeight="1" x14ac:dyDescent="0.2">
      <c r="X27" s="12"/>
      <c r="Y27" s="12"/>
      <c r="Z27" s="12"/>
    </row>
    <row r="28" spans="1:26" ht="14.25" customHeight="1" x14ac:dyDescent="0.2">
      <c r="A28" s="21" t="s">
        <v>163</v>
      </c>
      <c r="B28" s="21" t="s">
        <v>164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14.25" customHeight="1" x14ac:dyDescent="0.2">
      <c r="A29" s="22" t="s">
        <v>165</v>
      </c>
      <c r="B29" s="22" t="s">
        <v>166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4.25" customHeight="1" x14ac:dyDescent="0.2">
      <c r="A30" s="23">
        <v>5</v>
      </c>
      <c r="B30" s="24" t="s">
        <v>167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12" x14ac:dyDescent="0.2">
      <c r="A31" s="25" t="s">
        <v>168</v>
      </c>
      <c r="B31" s="25" t="s">
        <v>169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14.25" customHeight="1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82.5" customHeight="1" thickBot="1" x14ac:dyDescent="0.25">
      <c r="A33" s="93" t="s">
        <v>191</v>
      </c>
      <c r="B33" s="93"/>
      <c r="C33" s="93"/>
      <c r="D33" s="93"/>
      <c r="E33" s="93"/>
      <c r="F33" s="93"/>
      <c r="G33" s="93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4.25" customHeight="1" thickBot="1" x14ac:dyDescent="0.25">
      <c r="A34" s="54"/>
      <c r="B34" s="95"/>
      <c r="C34" s="95"/>
      <c r="D34" s="96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4.25" customHeight="1" x14ac:dyDescent="0.2">
      <c r="A35" s="97"/>
      <c r="B35" s="9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4.25" customHeight="1" x14ac:dyDescent="0.2">
      <c r="A36" s="26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4.25" customHeight="1" x14ac:dyDescent="0.2">
      <c r="A37" s="27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2" x14ac:dyDescent="0.2">
      <c r="A38" s="59" t="s">
        <v>170</v>
      </c>
      <c r="B38" s="59"/>
      <c r="C38" s="59"/>
      <c r="D38" s="55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26.25" customHeight="1" thickBot="1" x14ac:dyDescent="0.25">
      <c r="A39" s="27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8.75" customHeight="1" thickBot="1" x14ac:dyDescent="0.25">
      <c r="A40" s="28" t="s">
        <v>171</v>
      </c>
      <c r="B40" s="29" t="s">
        <v>172</v>
      </c>
      <c r="C40" s="60" t="s">
        <v>173</v>
      </c>
      <c r="D40" s="9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4.25" customHeight="1" thickBot="1" x14ac:dyDescent="0.25">
      <c r="A41" s="30">
        <v>1</v>
      </c>
      <c r="B41" s="31" t="s">
        <v>174</v>
      </c>
      <c r="C41" s="56" t="s">
        <v>175</v>
      </c>
      <c r="D41" s="94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4.25" customHeight="1" thickBot="1" x14ac:dyDescent="0.25">
      <c r="A42" s="30"/>
      <c r="B42" s="32"/>
      <c r="C42" s="56" t="s">
        <v>175</v>
      </c>
      <c r="D42" s="94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4.25" customHeight="1" thickBot="1" x14ac:dyDescent="0.25">
      <c r="A43" s="30"/>
      <c r="B43" s="32"/>
      <c r="C43" s="56" t="s">
        <v>175</v>
      </c>
      <c r="D43" s="94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4.25" customHeight="1" thickBot="1" x14ac:dyDescent="0.25">
      <c r="A44" s="30"/>
      <c r="B44" s="32"/>
      <c r="C44" s="56" t="s">
        <v>175</v>
      </c>
      <c r="D44" s="94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4.25" customHeight="1" x14ac:dyDescent="0.2">
      <c r="A45" s="33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4.25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4.25" customHeight="1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4.25" customHeight="1" x14ac:dyDescent="0.2">
      <c r="A48" s="34" t="s">
        <v>176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4.25" customHeight="1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4.25" customHeight="1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4.25" customHeight="1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4.25" customHeight="1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4.25" customHeight="1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4.25" customHeight="1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4.25" customHeight="1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4.25" customHeight="1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4.25" customHeight="1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4.25" customHeight="1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4.25" customHeight="1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4.25" customHeight="1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4.25" customHeight="1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4.25" customHeight="1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4.25" customHeight="1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4.25" customHeight="1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4.25" customHeight="1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4.25" customHeight="1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4.25" customHeight="1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4.25" customHeight="1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4.25" customHeight="1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4.25" customHeight="1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4.25" customHeight="1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4.25" customHeight="1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4.25" customHeight="1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4.25" customHeight="1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4.25" customHeight="1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4.25" customHeight="1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4.25" customHeight="1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4.25" customHeight="1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4.25" customHeight="1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4.25" customHeight="1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4.25" customHeight="1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4.25" customHeight="1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4.25" customHeight="1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4.25" customHeight="1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4.25" customHeight="1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4.25" customHeight="1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4.25" customHeight="1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4.25" customHeight="1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4.25" customHeight="1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4.25" customHeight="1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4.25" customHeight="1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4.25" customHeight="1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4.25" customHeight="1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4.25" customHeight="1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4.25" customHeight="1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4.25" customHeight="1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4.25" customHeight="1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4.25" customHeight="1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4.25" customHeight="1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4.25" customHeight="1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4.25" customHeight="1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4.25" customHeight="1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4.25" customHeight="1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4.25" customHeight="1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4.25" customHeight="1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4.25" customHeight="1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4.25" customHeight="1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4.25" customHeight="1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4.25" customHeight="1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4.25" customHeight="1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4.25" customHeight="1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4.25" customHeight="1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4.25" customHeight="1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4.25" customHeight="1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4.25" customHeight="1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4.25" customHeight="1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4.25" customHeight="1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4.25" customHeight="1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4.25" customHeight="1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4.25" customHeight="1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4.25" customHeight="1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4.25" customHeight="1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4.25" customHeight="1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4.25" customHeight="1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4.25" customHeight="1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4.25" customHeight="1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4.25" customHeight="1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4.25" customHeight="1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4.25" customHeight="1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4.25" customHeight="1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4.25" customHeight="1" x14ac:dyDescent="0.2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4.25" customHeight="1" x14ac:dyDescent="0.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4.25" customHeight="1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4.25" customHeight="1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4.25" customHeight="1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4.25" customHeight="1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4.25" customHeight="1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4.25" customHeight="1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4.25" customHeight="1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4.25" customHeight="1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4.25" customHeight="1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4.25" customHeight="1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4.25" customHeight="1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4.25" customHeight="1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4.25" customHeight="1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4.25" customHeight="1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4.25" customHeight="1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4.25" customHeight="1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4.25" customHeight="1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4.25" customHeight="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4.25" customHeight="1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4.25" customHeight="1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4.25" customHeight="1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4.25" customHeight="1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4.25" customHeight="1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4.25" customHeight="1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4.25" customHeight="1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4.25" customHeight="1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4.25" customHeight="1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4.25" customHeight="1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4.25" customHeight="1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4.25" customHeight="1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4.25" customHeight="1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4.25" customHeight="1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4.25" customHeight="1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4.25" customHeight="1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4.25" customHeight="1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4.25" customHeight="1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4.25" customHeight="1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4.25" customHeight="1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4.25" customHeight="1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4.25" customHeight="1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4.25" customHeight="1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4.25" customHeight="1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4.25" customHeight="1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4.25" customHeight="1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4.25" customHeight="1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4.25" customHeight="1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4.25" customHeight="1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4.25" customHeight="1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4.25" customHeight="1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4.25" customHeight="1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4.25" customHeight="1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4.25" customHeight="1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4.25" customHeight="1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4.25" customHeight="1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4.25" customHeight="1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4.25" customHeight="1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4.25" customHeight="1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4.25" customHeight="1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4.25" customHeight="1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4.25" customHeight="1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4.25" customHeight="1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4.25" customHeight="1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4.25" customHeight="1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4.25" customHeight="1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4.25" customHeight="1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4.25" customHeight="1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4.25" customHeight="1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4.25" customHeight="1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4.25" customHeight="1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4.25" customHeight="1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4.25" customHeight="1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4.25" customHeight="1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4.25" customHeight="1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4.25" customHeight="1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4.25" customHeight="1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4.25" customHeight="1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4.25" customHeight="1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4.25" customHeight="1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4.25" customHeight="1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4.25" customHeight="1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4.25" customHeight="1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4.25" customHeight="1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4.25" customHeight="1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4.25" customHeight="1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4.25" customHeight="1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4.25" customHeight="1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4.25" customHeight="1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4.25" customHeight="1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4.25" customHeight="1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4.25" customHeight="1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4.25" customHeight="1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4.25" customHeight="1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4.25" customHeight="1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4.25" customHeight="1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4.25" customHeight="1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4.25" customHeight="1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4.25" customHeight="1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4.25" customHeight="1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4.25" customHeight="1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4.25" customHeight="1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4.25" customHeight="1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4.25" customHeight="1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4.25" customHeight="1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4.25" customHeight="1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4.25" customHeight="1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4.25" customHeight="1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4.25" customHeight="1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4.25" customHeight="1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4.25" customHeight="1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4.25" customHeight="1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4.25" customHeight="1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4.25" customHeight="1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4.25" customHeight="1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4.25" customHeight="1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4.25" customHeight="1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4.25" customHeight="1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4.25" customHeight="1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4.25" customHeight="1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4.25" customHeight="1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4.25" customHeight="1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4.25" customHeight="1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4.25" customHeight="1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4.25" customHeight="1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4.25" customHeight="1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4.25" customHeight="1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4.25" customHeight="1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4.25" customHeight="1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4.25" customHeight="1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4.25" customHeight="1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4.25" customHeight="1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4.25" customHeight="1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4.25" customHeight="1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4.25" customHeight="1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4.25" customHeight="1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4.25" customHeight="1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4.25" customHeight="1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4.25" customHeight="1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4.25" customHeight="1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4.25" customHeight="1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4.25" customHeight="1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4.25" customHeight="1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4.25" customHeight="1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4.25" customHeight="1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4.25" customHeight="1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4.25" customHeight="1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4.25" customHeight="1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4.25" customHeight="1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4.25" customHeight="1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4.25" customHeight="1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4.25" customHeight="1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4.25" customHeight="1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4.25" customHeight="1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4.25" customHeight="1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4.25" customHeight="1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4.25" customHeight="1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4.25" customHeight="1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4.25" customHeight="1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4.25" customHeight="1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4.25" customHeight="1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4.25" customHeight="1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4.25" customHeight="1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4.25" customHeight="1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4.25" customHeight="1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4.25" customHeight="1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4.25" customHeight="1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4.25" customHeight="1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4.25" customHeight="1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4.25" customHeight="1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4.25" customHeight="1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4.25" customHeight="1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4.25" customHeight="1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4.25" customHeight="1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4.25" customHeight="1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4.25" customHeight="1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4.25" customHeight="1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4.25" customHeight="1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4.25" customHeight="1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4.25" customHeight="1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4.25" customHeight="1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4.25" customHeight="1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4.25" customHeight="1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4.25" customHeight="1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4.25" customHeight="1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4.25" customHeight="1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4.25" customHeight="1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4.25" customHeight="1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4.25" customHeight="1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4.25" customHeight="1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4.25" customHeight="1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4.25" customHeight="1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4.25" customHeight="1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4.25" customHeight="1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4.25" customHeight="1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4.25" customHeight="1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4.25" customHeight="1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4.25" customHeight="1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4.25" customHeight="1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4.25" customHeight="1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4.25" customHeight="1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4.25" customHeight="1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4.25" customHeight="1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4.25" customHeight="1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4.25" customHeight="1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4.25" customHeight="1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4.25" customHeight="1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4.25" customHeight="1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4.25" customHeight="1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4.25" customHeight="1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4.25" customHeight="1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4.25" customHeight="1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4.25" customHeight="1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4.25" customHeight="1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4.25" customHeight="1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4.25" customHeight="1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4.25" customHeight="1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4.25" customHeight="1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4.25" customHeight="1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4.25" customHeight="1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4.25" customHeight="1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4.25" customHeight="1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4.25" customHeight="1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4.25" customHeight="1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4.25" customHeight="1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4.25" customHeight="1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4.25" customHeight="1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4.25" customHeight="1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4.25" customHeight="1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4.25" customHeight="1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4.25" customHeight="1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4.25" customHeight="1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4.25" customHeight="1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4.25" customHeight="1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4.25" customHeight="1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4.25" customHeight="1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4.25" customHeight="1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4.25" customHeight="1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4.25" customHeight="1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4.25" customHeight="1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4.25" customHeight="1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4.25" customHeight="1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4.25" customHeight="1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4.25" customHeight="1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4.25" customHeight="1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4.25" customHeight="1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4.25" customHeight="1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4.25" customHeight="1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4.25" customHeight="1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4.25" customHeight="1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4.25" customHeight="1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4.25" customHeight="1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4.25" customHeight="1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4.25" customHeight="1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4.25" customHeight="1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4.25" customHeight="1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4.25" customHeight="1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4.25" customHeight="1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4.25" customHeight="1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4.25" customHeight="1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4.25" customHeight="1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4.25" customHeight="1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4.25" customHeight="1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4.25" customHeight="1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4.25" customHeight="1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4.25" customHeight="1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4.25" customHeight="1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4.25" customHeight="1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4.25" customHeight="1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4.25" customHeight="1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4.25" customHeight="1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4.25" customHeight="1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4.25" customHeight="1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4.25" customHeight="1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4.25" customHeight="1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4.25" customHeight="1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4.25" customHeight="1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4.25" customHeight="1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4.25" customHeight="1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4.25" customHeight="1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4.25" customHeight="1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4.25" customHeight="1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4.25" customHeight="1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4.25" customHeight="1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4.25" customHeight="1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4.25" customHeight="1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4.25" customHeight="1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4.25" customHeight="1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4.25" customHeight="1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4.25" customHeight="1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4.25" customHeight="1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4.25" customHeight="1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4.25" customHeight="1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4.25" customHeight="1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4.25" customHeight="1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4.25" customHeight="1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4.25" customHeight="1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4.25" customHeight="1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4.25" customHeight="1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4.25" customHeight="1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4.25" customHeight="1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4.25" customHeight="1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4.25" customHeight="1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4.25" customHeight="1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4.25" customHeight="1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4.25" customHeight="1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4.25" customHeight="1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4.25" customHeight="1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4.25" customHeight="1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4.25" customHeight="1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4.25" customHeight="1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4.25" customHeight="1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4.25" customHeight="1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4.25" customHeight="1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4.25" customHeight="1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4.25" customHeight="1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4.25" customHeight="1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4.25" customHeight="1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4.25" customHeight="1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4.25" customHeight="1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4.25" customHeight="1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4.25" customHeight="1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4.25" customHeight="1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4.25" customHeight="1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4.25" customHeight="1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4.25" customHeight="1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4.25" customHeight="1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4.25" customHeight="1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4.25" customHeight="1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4.25" customHeight="1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4.25" customHeight="1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4.25" customHeight="1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4.25" customHeight="1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4.25" customHeight="1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4.25" customHeight="1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4.25" customHeight="1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4.25" customHeight="1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4.25" customHeight="1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4.25" customHeight="1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4.25" customHeight="1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4.25" customHeight="1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4.25" customHeight="1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4.25" customHeight="1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4.25" customHeight="1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4.25" customHeight="1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4.25" customHeight="1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4.25" customHeight="1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4.25" customHeight="1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4.25" customHeight="1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4.25" customHeight="1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4.25" customHeight="1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4.25" customHeight="1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4.25" customHeight="1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4.25" customHeight="1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4.25" customHeight="1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4.25" customHeight="1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4.25" customHeight="1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4.25" customHeight="1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4.25" customHeight="1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4.25" customHeight="1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4.25" customHeight="1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4.25" customHeight="1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4.25" customHeight="1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4.25" customHeight="1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4.25" customHeight="1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4.25" customHeight="1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4.25" customHeight="1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4.25" customHeight="1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4.25" customHeight="1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4.25" customHeight="1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4.25" customHeight="1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4.25" customHeight="1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4.25" customHeight="1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4.25" customHeight="1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4.25" customHeight="1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4.25" customHeight="1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4.25" customHeight="1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4.25" customHeight="1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4.25" customHeight="1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4.25" customHeight="1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4.25" customHeight="1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4.25" customHeight="1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4.25" customHeight="1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4.25" customHeight="1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4.25" customHeight="1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4.25" customHeight="1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4.25" customHeight="1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4.25" customHeight="1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4.25" customHeight="1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4.25" customHeight="1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4.25" customHeight="1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4.25" customHeight="1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4.25" customHeight="1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4.25" customHeight="1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4.25" customHeight="1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4.25" customHeight="1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4.25" customHeight="1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4.25" customHeight="1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4.25" customHeight="1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4.25" customHeight="1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4.25" customHeight="1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4.25" customHeight="1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4.25" customHeight="1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4.25" customHeight="1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4.25" customHeight="1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4.25" customHeight="1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4.25" customHeight="1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4.25" customHeight="1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4.25" customHeight="1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4.25" customHeight="1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4.25" customHeight="1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4.25" customHeight="1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4.25" customHeight="1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4.25" customHeight="1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4.25" customHeight="1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4.25" customHeight="1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4.25" customHeight="1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4.25" customHeight="1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4.25" customHeight="1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4.25" customHeight="1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4.25" customHeight="1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4.25" customHeight="1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4.25" customHeight="1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4.25" customHeight="1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4.25" customHeight="1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4.25" customHeight="1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4.25" customHeight="1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4.25" customHeight="1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4.25" customHeight="1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4.25" customHeight="1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4.25" customHeight="1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4.25" customHeight="1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4.25" customHeight="1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4.25" customHeight="1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4.25" customHeight="1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4.25" customHeight="1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4.25" customHeight="1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4.25" customHeight="1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4.25" customHeight="1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4.25" customHeight="1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4.25" customHeight="1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4.25" customHeight="1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4.25" customHeight="1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4.25" customHeight="1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4.25" customHeight="1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4.25" customHeight="1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4.25" customHeight="1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4.25" customHeight="1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4.25" customHeight="1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4.25" customHeight="1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4.25" customHeight="1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4.25" customHeight="1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4.25" customHeight="1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4.25" customHeight="1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4.25" customHeight="1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4.25" customHeight="1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4.25" customHeight="1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4.25" customHeight="1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4.25" customHeight="1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4.25" customHeight="1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4.25" customHeight="1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4.25" customHeight="1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4.25" customHeight="1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4.25" customHeight="1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4.25" customHeight="1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4.25" customHeight="1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4.25" customHeight="1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4.25" customHeight="1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4.25" customHeight="1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4.25" customHeight="1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4.25" customHeight="1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4.25" customHeight="1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4.25" customHeight="1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4.25" customHeight="1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4.25" customHeight="1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4.25" customHeight="1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4.25" customHeight="1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4.25" customHeight="1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4.25" customHeight="1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4.25" customHeight="1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4.25" customHeight="1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4.25" customHeight="1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4.25" customHeight="1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4.25" customHeight="1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4.25" customHeight="1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4.25" customHeight="1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4.25" customHeight="1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4.25" customHeight="1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4.25" customHeight="1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4.25" customHeight="1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4.25" customHeight="1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4.25" customHeight="1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4.25" customHeight="1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4.25" customHeight="1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4.25" customHeight="1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4.25" customHeight="1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4.25" customHeight="1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4.25" customHeight="1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4.25" customHeight="1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4.25" customHeight="1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4.25" customHeight="1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4.25" customHeight="1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4.25" customHeight="1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4.25" customHeight="1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4.25" customHeight="1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4.25" customHeight="1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4.25" customHeight="1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4.25" customHeight="1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4.25" customHeight="1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4.25" customHeight="1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4.25" customHeight="1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4.25" customHeight="1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4.25" customHeight="1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4.25" customHeight="1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4.25" customHeight="1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4.25" customHeight="1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4.25" customHeight="1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4.25" customHeight="1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4.25" customHeight="1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4.25" customHeight="1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4.25" customHeight="1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4.25" customHeight="1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4.25" customHeight="1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4.25" customHeight="1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4.25" customHeight="1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4.25" customHeight="1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4.25" customHeight="1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4.25" customHeight="1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4.25" customHeight="1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4.25" customHeight="1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4.25" customHeight="1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4.25" customHeight="1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4.25" customHeight="1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4.25" customHeight="1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4.25" customHeight="1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4.25" customHeight="1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4.25" customHeight="1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4.25" customHeight="1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4.25" customHeight="1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4.25" customHeight="1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4.25" customHeight="1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4.25" customHeight="1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4.25" customHeight="1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4.25" customHeight="1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4.25" customHeight="1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4.25" customHeight="1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4.25" customHeight="1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4.25" customHeight="1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4.25" customHeight="1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4.25" customHeight="1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4.25" customHeight="1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4.25" customHeight="1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4.25" customHeight="1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4.25" customHeight="1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4.25" customHeight="1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4.25" customHeight="1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4.25" customHeight="1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4.25" customHeight="1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4.25" customHeight="1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4.25" customHeight="1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4.25" customHeight="1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4.25" customHeight="1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4.25" customHeight="1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4.25" customHeight="1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4.25" customHeight="1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4.25" customHeight="1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4.25" customHeight="1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4.25" customHeight="1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4.25" customHeight="1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4.25" customHeight="1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4.25" customHeight="1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4.25" customHeight="1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4.25" customHeight="1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4.25" customHeight="1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4.25" customHeight="1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4.25" customHeight="1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4.25" customHeight="1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4.25" customHeight="1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4.25" customHeight="1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4.25" customHeight="1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4.25" customHeight="1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4.25" customHeight="1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4.25" customHeight="1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4.25" customHeight="1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4.25" customHeight="1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4.25" customHeight="1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4.25" customHeight="1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4.25" customHeight="1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4.25" customHeight="1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4.25" customHeight="1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4.25" customHeight="1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4.25" customHeight="1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4.25" customHeight="1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4.25" customHeight="1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4.25" customHeight="1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4.25" customHeight="1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4.25" customHeight="1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4.25" customHeight="1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4.25" customHeight="1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4.25" customHeight="1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4.25" customHeight="1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4.25" customHeight="1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4.25" customHeight="1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4.25" customHeight="1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4.25" customHeight="1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4.25" customHeight="1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4.25" customHeight="1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4.25" customHeight="1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4.25" customHeight="1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4.25" customHeight="1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4.25" customHeight="1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4.25" customHeight="1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4.25" customHeight="1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4.25" customHeight="1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4.25" customHeight="1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4.25" customHeight="1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4.25" customHeight="1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4.25" customHeight="1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4.25" customHeight="1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4.25" customHeight="1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4.25" customHeight="1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4.25" customHeight="1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4.25" customHeight="1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4.25" customHeight="1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4.25" customHeight="1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4.25" customHeight="1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4.25" customHeight="1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4.25" customHeight="1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4.25" customHeight="1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4.25" customHeight="1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4.25" customHeight="1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4.25" customHeight="1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4.25" customHeight="1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4.25" customHeight="1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4.25" customHeight="1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4.25" customHeight="1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4.25" customHeight="1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4.25" customHeight="1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4.25" customHeight="1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4.25" customHeight="1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4.25" customHeight="1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4.25" customHeight="1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4.25" customHeight="1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4.25" customHeight="1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4.25" customHeight="1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4.25" customHeight="1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4.25" customHeight="1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4.25" customHeight="1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4.25" customHeight="1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4.25" customHeight="1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4.25" customHeight="1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4.25" customHeight="1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4.25" customHeight="1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4.25" customHeight="1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4.25" customHeight="1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4.25" customHeight="1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4.25" customHeight="1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4.25" customHeight="1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4.25" customHeight="1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4.25" customHeight="1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4.25" customHeight="1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4.25" customHeight="1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4.25" customHeight="1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4.25" customHeight="1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4.25" customHeight="1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4.25" customHeight="1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4.25" customHeight="1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4.25" customHeight="1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4.25" customHeight="1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4.25" customHeight="1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4.25" customHeight="1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4.25" customHeight="1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4.25" customHeight="1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4.25" customHeight="1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4.25" customHeight="1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4.25" customHeight="1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4.25" customHeight="1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4.25" customHeight="1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4.25" customHeight="1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4.25" customHeight="1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4.25" customHeight="1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4.25" customHeight="1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4.25" customHeight="1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4.25" customHeight="1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4.25" customHeight="1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4.25" customHeight="1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4.25" customHeight="1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4.25" customHeight="1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4.25" customHeight="1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4.25" customHeight="1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4.25" customHeight="1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4.25" customHeight="1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4.25" customHeight="1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4.25" customHeight="1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4.25" customHeight="1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4.25" customHeight="1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4.25" customHeight="1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4.25" customHeight="1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4.25" customHeight="1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4.25" customHeight="1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4.25" customHeight="1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4.25" customHeight="1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4.25" customHeight="1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4.25" customHeight="1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4.25" customHeight="1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4.25" customHeight="1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4.25" customHeight="1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4.25" customHeight="1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4.25" customHeight="1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4.25" customHeight="1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4.25" customHeight="1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4.25" customHeight="1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4.25" customHeight="1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4.25" customHeight="1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4.25" customHeight="1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4.25" customHeight="1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4.25" customHeight="1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4.25" customHeight="1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4.25" customHeight="1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4.25" customHeight="1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4.25" customHeight="1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4.25" customHeight="1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4.25" customHeight="1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4.25" customHeight="1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4.25" customHeight="1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4.25" customHeight="1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4.25" customHeight="1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4.25" customHeight="1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4.25" customHeight="1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4.25" customHeight="1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4.25" customHeight="1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4.25" customHeight="1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4.25" customHeight="1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4.25" customHeight="1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4.25" customHeight="1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4.25" customHeight="1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4.25" customHeight="1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4.25" customHeight="1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4.25" customHeight="1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4.25" customHeight="1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4.25" customHeight="1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4.25" customHeight="1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4.25" customHeight="1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4.25" customHeight="1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4.25" customHeight="1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4.25" customHeight="1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4.25" customHeight="1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4.25" customHeight="1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4.25" customHeight="1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4.25" customHeight="1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4.25" customHeight="1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4.25" customHeight="1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4.25" customHeight="1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4.25" customHeight="1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4.25" customHeight="1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4.25" customHeight="1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4.25" customHeight="1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4.25" customHeight="1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4.25" customHeight="1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4.25" customHeight="1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4.25" customHeight="1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4.25" customHeight="1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4.25" customHeight="1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4.25" customHeight="1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4.25" customHeight="1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4.25" customHeight="1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4.25" customHeight="1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4.25" customHeight="1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4.25" customHeight="1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4.25" customHeight="1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4.25" customHeight="1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4.25" customHeight="1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4.25" customHeight="1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4.25" customHeight="1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4.25" customHeight="1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4.25" customHeight="1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4.25" customHeight="1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4.25" customHeight="1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4.25" customHeight="1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4.25" customHeight="1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4.25" customHeight="1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4.25" customHeight="1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4.25" customHeight="1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4.25" customHeight="1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4.25" customHeight="1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4.25" customHeight="1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4.25" customHeight="1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4.25" customHeight="1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4.25" customHeight="1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4.25" customHeight="1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4.25" customHeight="1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4.25" customHeight="1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4.25" customHeight="1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4.25" customHeight="1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4.25" customHeight="1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4.25" customHeight="1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4.25" customHeight="1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4.25" customHeight="1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4.25" customHeight="1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4.25" customHeight="1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4.25" customHeight="1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4.25" customHeight="1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4.25" customHeight="1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4.25" customHeight="1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4.25" customHeight="1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4.25" customHeight="1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4.25" customHeight="1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4.25" customHeight="1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4.25" customHeight="1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4.25" customHeight="1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4.25" customHeight="1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4.25" customHeight="1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4.25" customHeight="1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4.25" customHeight="1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4.25" customHeight="1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4.25" customHeight="1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4.25" customHeight="1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4.25" customHeight="1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4.25" customHeight="1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4.25" customHeight="1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4.25" customHeight="1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4.25" customHeight="1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4.25" customHeight="1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4.25" customHeight="1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4.25" customHeight="1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4.25" customHeight="1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4.25" customHeight="1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4.25" customHeight="1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4.25" customHeight="1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4.25" customHeight="1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4.25" customHeight="1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4.25" customHeight="1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4.25" customHeight="1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4.25" customHeight="1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4.25" customHeight="1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4.25" customHeight="1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4.25" customHeight="1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4.25" customHeight="1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4.25" customHeight="1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4.25" customHeight="1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4.25" customHeight="1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14.25" customHeight="1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14.25" customHeight="1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14.25" customHeight="1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14.25" customHeight="1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14.25" customHeight="1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14.25" customHeight="1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14.25" customHeight="1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14.25" customHeight="1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14.25" customHeight="1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14.25" customHeight="1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14.25" customHeight="1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14.25" customHeight="1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14.25" customHeight="1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14.25" customHeight="1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14.25" customHeight="1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14.25" customHeight="1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14.25" customHeight="1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14.25" customHeight="1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14.25" customHeight="1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14.25" customHeight="1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14.25" customHeight="1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14.25" customHeight="1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14.25" customHeight="1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14.25" customHeight="1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14.25" customHeight="1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14.25" customHeight="1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14.25" customHeight="1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1048576" spans="21:21" ht="15" customHeight="1" x14ac:dyDescent="0.2">
      <c r="U1048576" s="17" t="s">
        <v>133</v>
      </c>
    </row>
  </sheetData>
  <mergeCells count="32">
    <mergeCell ref="C44:D44"/>
    <mergeCell ref="C43:D43"/>
    <mergeCell ref="A38:C38"/>
    <mergeCell ref="A4:W4"/>
    <mergeCell ref="A5:W5"/>
    <mergeCell ref="A6:A7"/>
    <mergeCell ref="B6:B7"/>
    <mergeCell ref="C6:C7"/>
    <mergeCell ref="V6:W6"/>
    <mergeCell ref="G6:G7"/>
    <mergeCell ref="H6:K6"/>
    <mergeCell ref="L6:L7"/>
    <mergeCell ref="M6:M7"/>
    <mergeCell ref="N6:Q6"/>
    <mergeCell ref="R6:R7"/>
    <mergeCell ref="S6:S7"/>
    <mergeCell ref="T6:T7"/>
    <mergeCell ref="U6:U7"/>
    <mergeCell ref="A1:B3"/>
    <mergeCell ref="C1:T1"/>
    <mergeCell ref="U1:W1"/>
    <mergeCell ref="C2:T2"/>
    <mergeCell ref="U2:W2"/>
    <mergeCell ref="C3:T3"/>
    <mergeCell ref="U3:W3"/>
    <mergeCell ref="C40:D40"/>
    <mergeCell ref="C41:D41"/>
    <mergeCell ref="C42:D42"/>
    <mergeCell ref="F6:F7"/>
    <mergeCell ref="D6:D7"/>
    <mergeCell ref="E6:E7"/>
    <mergeCell ref="A33:G33"/>
  </mergeCells>
  <conditionalFormatting sqref="K8:K26 Q8:Q26">
    <cfRule type="expression" dxfId="3" priority="1">
      <formula>AND(K8&gt;=8,K8&lt;=10)</formula>
    </cfRule>
    <cfRule type="expression" dxfId="2" priority="2">
      <formula>AND(K8&gt;=6,K8&lt;=7)</formula>
    </cfRule>
    <cfRule type="expression" dxfId="1" priority="3">
      <formula>AND(K8&gt;=5,K8&lt;=5)</formula>
    </cfRule>
    <cfRule type="expression" dxfId="0" priority="4">
      <formula>AND(K8&gt;=2,K8&lt;=4)</formula>
    </cfRule>
  </conditionalFormatting>
  <hyperlinks>
    <hyperlink ref="B41" location="Google_Sheet_Link_1164392281" display="_ftn1" xr:uid="{00000000-0004-0000-0000-000000000000}"/>
    <hyperlink ref="A48" location="Google_Sheet_Link_1496548887" display="_ftnref1" xr:uid="{00000000-0004-0000-0000-000001000000}"/>
  </hyperlinks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 xr:uid="{00000000-0002-0000-0000-000000000000}">
          <x14:formula1>
            <xm:f>Hoja2!$C$1:$C$4</xm:f>
          </x14:formula1>
          <xm:sqref>D8:D26</xm:sqref>
        </x14:dataValidation>
        <x14:dataValidation type="list" allowBlank="1" showErrorMessage="1" xr:uid="{00000000-0002-0000-0000-000001000000}">
          <x14:formula1>
            <xm:f>Hoja2!$B$1:$B$2</xm:f>
          </x14:formula1>
          <xm:sqref>C8:C26</xm:sqref>
        </x14:dataValidation>
        <x14:dataValidation type="list" allowBlank="1" showErrorMessage="1" xr:uid="{00000000-0002-0000-0000-000002000000}">
          <x14:formula1>
            <xm:f>Hoja2!$F$2:$F$6</xm:f>
          </x14:formula1>
          <xm:sqref>I8:I26 O8:O26</xm:sqref>
        </x14:dataValidation>
        <x14:dataValidation type="list" allowBlank="1" showErrorMessage="1" xr:uid="{00000000-0002-0000-0000-000003000000}">
          <x14:formula1>
            <xm:f>Hoja2!$I$1:$I$3</xm:f>
          </x14:formula1>
          <xm:sqref>L8:L26</xm:sqref>
        </x14:dataValidation>
        <x14:dataValidation type="list" allowBlank="1" showErrorMessage="1" xr:uid="{00000000-0002-0000-0000-000004000000}">
          <x14:formula1>
            <xm:f>Hoja2!$A$1:$A$2</xm:f>
          </x14:formula1>
          <xm:sqref>B8:B26</xm:sqref>
        </x14:dataValidation>
        <x14:dataValidation type="list" allowBlank="1" showErrorMessage="1" xr:uid="{00000000-0002-0000-0000-000005000000}">
          <x14:formula1>
            <xm:f>Hoja2!$D$1:$D$8</xm:f>
          </x14:formula1>
          <xm:sqref>E8:E26</xm:sqref>
        </x14:dataValidation>
        <x14:dataValidation type="list" allowBlank="1" showErrorMessage="1" xr:uid="{00000000-0002-0000-0000-000006000000}">
          <x14:formula1>
            <xm:f>Hoja2!$E$1:$E$5</xm:f>
          </x14:formula1>
          <xm:sqref>H8:H26 N8:N26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/>
  </sheetViews>
  <sheetFormatPr baseColWidth="10" defaultColWidth="14.42578125" defaultRowHeight="15" customHeight="1" x14ac:dyDescent="0.25"/>
  <cols>
    <col min="1" max="3" width="11.42578125" customWidth="1"/>
    <col min="4" max="4" width="20.85546875" customWidth="1"/>
    <col min="5" max="5" width="41.42578125" customWidth="1"/>
    <col min="6" max="6" width="20.42578125" customWidth="1"/>
    <col min="7" max="7" width="23.42578125" customWidth="1"/>
    <col min="8" max="26" width="11.42578125" customWidth="1"/>
  </cols>
  <sheetData>
    <row r="1" spans="1:9" ht="14.25" customHeight="1" x14ac:dyDescent="0.25">
      <c r="A1" s="1" t="s">
        <v>30</v>
      </c>
      <c r="B1" s="1" t="s">
        <v>31</v>
      </c>
      <c r="C1" s="1" t="s">
        <v>32</v>
      </c>
      <c r="D1" s="1" t="s">
        <v>177</v>
      </c>
      <c r="E1" s="1" t="s">
        <v>40</v>
      </c>
      <c r="F1" s="1" t="s">
        <v>178</v>
      </c>
      <c r="G1" s="1" t="s">
        <v>179</v>
      </c>
      <c r="H1" s="1" t="s">
        <v>180</v>
      </c>
      <c r="I1" s="1" t="s">
        <v>53</v>
      </c>
    </row>
    <row r="2" spans="1:9" ht="14.25" customHeight="1" x14ac:dyDescent="0.25">
      <c r="A2" s="1" t="s">
        <v>95</v>
      </c>
      <c r="B2" s="1" t="s">
        <v>48</v>
      </c>
      <c r="C2" s="1" t="s">
        <v>60</v>
      </c>
      <c r="D2" s="1" t="s">
        <v>181</v>
      </c>
      <c r="E2" s="1" t="s">
        <v>36</v>
      </c>
      <c r="F2" s="1" t="s">
        <v>41</v>
      </c>
      <c r="G2" s="1"/>
      <c r="H2" s="1" t="s">
        <v>169</v>
      </c>
      <c r="I2" s="1" t="s">
        <v>38</v>
      </c>
    </row>
    <row r="3" spans="1:9" ht="14.25" customHeight="1" x14ac:dyDescent="0.25">
      <c r="C3" s="1" t="s">
        <v>49</v>
      </c>
      <c r="D3" s="1" t="s">
        <v>33</v>
      </c>
      <c r="E3" s="1" t="s">
        <v>81</v>
      </c>
      <c r="F3" s="1" t="s">
        <v>37</v>
      </c>
      <c r="G3" s="1"/>
      <c r="H3" s="1" t="s">
        <v>167</v>
      </c>
      <c r="I3" s="1" t="s">
        <v>99</v>
      </c>
    </row>
    <row r="4" spans="1:9" ht="14.25" customHeight="1" x14ac:dyDescent="0.25">
      <c r="C4" s="1" t="s">
        <v>78</v>
      </c>
      <c r="D4" s="1" t="s">
        <v>69</v>
      </c>
      <c r="E4" s="1" t="s">
        <v>182</v>
      </c>
      <c r="F4" s="1" t="s">
        <v>72</v>
      </c>
      <c r="G4" s="1"/>
      <c r="H4" s="1" t="s">
        <v>166</v>
      </c>
    </row>
    <row r="5" spans="1:9" ht="14.25" customHeight="1" x14ac:dyDescent="0.25">
      <c r="D5" s="1" t="s">
        <v>96</v>
      </c>
      <c r="E5" s="1" t="s">
        <v>183</v>
      </c>
      <c r="F5" s="1" t="s">
        <v>52</v>
      </c>
      <c r="G5" s="1"/>
      <c r="H5" s="1" t="s">
        <v>184</v>
      </c>
    </row>
    <row r="6" spans="1:9" ht="14.25" customHeight="1" x14ac:dyDescent="0.25">
      <c r="D6" s="1" t="s">
        <v>106</v>
      </c>
      <c r="F6" s="1" t="s">
        <v>185</v>
      </c>
      <c r="G6" s="1"/>
    </row>
    <row r="7" spans="1:9" ht="14.25" customHeight="1" x14ac:dyDescent="0.25">
      <c r="D7" s="1" t="s">
        <v>186</v>
      </c>
    </row>
    <row r="8" spans="1:9" ht="14.25" customHeight="1" x14ac:dyDescent="0.25">
      <c r="D8" s="1" t="s">
        <v>187</v>
      </c>
    </row>
    <row r="9" spans="1:9" ht="14.25" customHeight="1" x14ac:dyDescent="0.25"/>
    <row r="10" spans="1:9" ht="14.25" customHeight="1" x14ac:dyDescent="0.25"/>
    <row r="11" spans="1:9" ht="14.25" customHeight="1" x14ac:dyDescent="0.25"/>
    <row r="12" spans="1:9" ht="14.25" customHeight="1" x14ac:dyDescent="0.25"/>
    <row r="13" spans="1:9" ht="14.25" customHeight="1" x14ac:dyDescent="0.25"/>
    <row r="14" spans="1:9" ht="14.25" customHeight="1" x14ac:dyDescent="0.25"/>
    <row r="15" spans="1:9" ht="14.25" customHeight="1" x14ac:dyDescent="0.25"/>
    <row r="16" spans="1:9" ht="14.25" customHeight="1" x14ac:dyDescent="0.3">
      <c r="E16" s="1"/>
      <c r="F16" s="1"/>
      <c r="G16" s="2"/>
    </row>
    <row r="17" spans="5:6" ht="14.25" customHeight="1" x14ac:dyDescent="0.25">
      <c r="E17" s="1"/>
      <c r="F17" s="1"/>
    </row>
    <row r="18" spans="5:6" ht="14.25" customHeight="1" x14ac:dyDescent="0.25">
      <c r="E18" s="1"/>
      <c r="F18" s="1"/>
    </row>
    <row r="19" spans="5:6" ht="14.25" customHeight="1" x14ac:dyDescent="0.25">
      <c r="E19" s="1"/>
      <c r="F19" s="1"/>
    </row>
    <row r="20" spans="5:6" ht="14.25" customHeight="1" x14ac:dyDescent="0.25">
      <c r="E20" s="1"/>
      <c r="F20" s="1"/>
    </row>
    <row r="21" spans="5:6" ht="14.25" customHeight="1" x14ac:dyDescent="0.25"/>
    <row r="22" spans="5:6" ht="14.25" customHeight="1" x14ac:dyDescent="0.25"/>
    <row r="23" spans="5:6" ht="14.25" customHeight="1" x14ac:dyDescent="0.25"/>
    <row r="24" spans="5:6" ht="14.25" customHeight="1" x14ac:dyDescent="0.25"/>
    <row r="25" spans="5:6" ht="14.25" customHeight="1" x14ac:dyDescent="0.25"/>
    <row r="26" spans="5:6" ht="14.25" customHeight="1" x14ac:dyDescent="0.25"/>
    <row r="27" spans="5:6" ht="14.25" customHeight="1" x14ac:dyDescent="0.25"/>
    <row r="28" spans="5:6" ht="14.25" customHeight="1" x14ac:dyDescent="0.25"/>
    <row r="29" spans="5:6" ht="14.25" customHeight="1" x14ac:dyDescent="0.25"/>
    <row r="30" spans="5:6" ht="14.25" customHeight="1" x14ac:dyDescent="0.25"/>
    <row r="31" spans="5:6" ht="14.25" customHeight="1" x14ac:dyDescent="0.25"/>
    <row r="32" spans="5:6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workbookViewId="0"/>
  </sheetViews>
  <sheetFormatPr baseColWidth="10" defaultColWidth="14.42578125" defaultRowHeight="15" customHeight="1" x14ac:dyDescent="0.25"/>
  <cols>
    <col min="1" max="1" width="2.42578125" customWidth="1"/>
    <col min="2" max="2" width="45.42578125" customWidth="1"/>
    <col min="3" max="3" width="4.140625" customWidth="1"/>
    <col min="4" max="8" width="13.85546875" customWidth="1"/>
    <col min="9" max="26" width="11.42578125" customWidth="1"/>
  </cols>
  <sheetData>
    <row r="1" spans="2:8" ht="14.25" customHeight="1" x14ac:dyDescent="0.25">
      <c r="E1" s="3"/>
      <c r="F1" s="3"/>
      <c r="G1" s="3"/>
      <c r="H1" s="3"/>
    </row>
    <row r="2" spans="2:8" ht="14.25" customHeight="1" x14ac:dyDescent="0.25">
      <c r="D2" s="4"/>
      <c r="E2" s="4"/>
      <c r="F2" s="4"/>
      <c r="G2" s="4"/>
      <c r="H2" s="4"/>
    </row>
    <row r="3" spans="2:8" ht="14.25" customHeight="1" x14ac:dyDescent="0.25">
      <c r="B3" s="3" t="s">
        <v>188</v>
      </c>
      <c r="D3" s="89" t="s">
        <v>189</v>
      </c>
      <c r="E3" s="90"/>
      <c r="F3" s="90"/>
      <c r="G3" s="90"/>
      <c r="H3" s="90"/>
    </row>
    <row r="4" spans="2:8" ht="14.25" customHeight="1" x14ac:dyDescent="0.25">
      <c r="D4" s="5" t="s">
        <v>41</v>
      </c>
      <c r="E4" s="5" t="s">
        <v>37</v>
      </c>
      <c r="F4" s="5" t="s">
        <v>72</v>
      </c>
      <c r="G4" s="5" t="s">
        <v>52</v>
      </c>
      <c r="H4" s="5" t="s">
        <v>185</v>
      </c>
    </row>
    <row r="5" spans="2:8" ht="14.25" customHeight="1" x14ac:dyDescent="0.25">
      <c r="B5" s="89" t="s">
        <v>190</v>
      </c>
      <c r="C5" s="91"/>
      <c r="D5" s="5">
        <v>1</v>
      </c>
      <c r="E5" s="5">
        <v>2</v>
      </c>
      <c r="F5" s="5">
        <v>3</v>
      </c>
      <c r="G5" s="5">
        <v>4</v>
      </c>
      <c r="H5" s="5">
        <v>5</v>
      </c>
    </row>
    <row r="6" spans="2:8" ht="14.25" customHeight="1" x14ac:dyDescent="0.25">
      <c r="B6" s="6" t="s">
        <v>40</v>
      </c>
      <c r="C6" s="5">
        <v>1</v>
      </c>
      <c r="D6" s="7">
        <f t="shared" ref="D6:H6" si="0">$C6+D$5</f>
        <v>2</v>
      </c>
      <c r="E6" s="7">
        <f t="shared" si="0"/>
        <v>3</v>
      </c>
      <c r="F6" s="7">
        <f t="shared" si="0"/>
        <v>4</v>
      </c>
      <c r="G6" s="8">
        <f t="shared" si="0"/>
        <v>5</v>
      </c>
      <c r="H6" s="9">
        <f t="shared" si="0"/>
        <v>6</v>
      </c>
    </row>
    <row r="7" spans="2:8" ht="14.25" customHeight="1" x14ac:dyDescent="0.25">
      <c r="B7" s="6" t="s">
        <v>36</v>
      </c>
      <c r="C7" s="5">
        <v>2</v>
      </c>
      <c r="D7" s="7">
        <f t="shared" ref="D7:H7" si="1">$C7+D$5</f>
        <v>3</v>
      </c>
      <c r="E7" s="7">
        <f t="shared" si="1"/>
        <v>4</v>
      </c>
      <c r="F7" s="8">
        <f t="shared" si="1"/>
        <v>5</v>
      </c>
      <c r="G7" s="9">
        <f t="shared" si="1"/>
        <v>6</v>
      </c>
      <c r="H7" s="9">
        <f t="shared" si="1"/>
        <v>7</v>
      </c>
    </row>
    <row r="8" spans="2:8" ht="14.25" customHeight="1" x14ac:dyDescent="0.25">
      <c r="B8" s="6" t="s">
        <v>81</v>
      </c>
      <c r="C8" s="5">
        <v>3</v>
      </c>
      <c r="D8" s="7">
        <f t="shared" ref="D8:H8" si="2">$C8+D$5</f>
        <v>4</v>
      </c>
      <c r="E8" s="8">
        <f t="shared" si="2"/>
        <v>5</v>
      </c>
      <c r="F8" s="9">
        <f t="shared" si="2"/>
        <v>6</v>
      </c>
      <c r="G8" s="9">
        <f t="shared" si="2"/>
        <v>7</v>
      </c>
      <c r="H8" s="10">
        <f t="shared" si="2"/>
        <v>8</v>
      </c>
    </row>
    <row r="9" spans="2:8" ht="14.25" customHeight="1" x14ac:dyDescent="0.25">
      <c r="B9" s="6" t="s">
        <v>182</v>
      </c>
      <c r="C9" s="5">
        <v>4</v>
      </c>
      <c r="D9" s="8">
        <f t="shared" ref="D9:H9" si="3">$C9+D$5</f>
        <v>5</v>
      </c>
      <c r="E9" s="9">
        <f t="shared" si="3"/>
        <v>6</v>
      </c>
      <c r="F9" s="9">
        <f t="shared" si="3"/>
        <v>7</v>
      </c>
      <c r="G9" s="10">
        <f t="shared" si="3"/>
        <v>8</v>
      </c>
      <c r="H9" s="10">
        <f t="shared" si="3"/>
        <v>9</v>
      </c>
    </row>
    <row r="10" spans="2:8" ht="14.25" customHeight="1" x14ac:dyDescent="0.25">
      <c r="B10" s="6" t="s">
        <v>183</v>
      </c>
      <c r="C10" s="5">
        <v>5</v>
      </c>
      <c r="D10" s="9">
        <f t="shared" ref="D10:H10" si="4">$C10+D$5</f>
        <v>6</v>
      </c>
      <c r="E10" s="9">
        <f t="shared" si="4"/>
        <v>7</v>
      </c>
      <c r="F10" s="10">
        <f t="shared" si="4"/>
        <v>8</v>
      </c>
      <c r="G10" s="10">
        <f t="shared" si="4"/>
        <v>9</v>
      </c>
      <c r="H10" s="10">
        <f t="shared" si="4"/>
        <v>10</v>
      </c>
    </row>
    <row r="11" spans="2:8" ht="14.25" customHeight="1" x14ac:dyDescent="0.25">
      <c r="E11" s="1"/>
    </row>
    <row r="12" spans="2:8" ht="14.25" customHeight="1" x14ac:dyDescent="0.25"/>
    <row r="13" spans="2:8" ht="14.25" customHeight="1" x14ac:dyDescent="0.25"/>
    <row r="14" spans="2:8" ht="14.25" customHeight="1" x14ac:dyDescent="0.25">
      <c r="D14" s="11" t="s">
        <v>169</v>
      </c>
      <c r="E14" s="7"/>
    </row>
    <row r="15" spans="2:8" ht="14.25" customHeight="1" x14ac:dyDescent="0.25">
      <c r="D15" s="11" t="s">
        <v>167</v>
      </c>
      <c r="E15" s="8"/>
    </row>
    <row r="16" spans="2:8" ht="14.25" customHeight="1" x14ac:dyDescent="0.25">
      <c r="D16" s="11" t="s">
        <v>166</v>
      </c>
      <c r="E16" s="9"/>
    </row>
    <row r="17" spans="4:5" ht="14.25" customHeight="1" x14ac:dyDescent="0.25">
      <c r="D17" s="11" t="s">
        <v>184</v>
      </c>
      <c r="E17" s="10"/>
    </row>
    <row r="18" spans="4:5" ht="14.25" customHeight="1" x14ac:dyDescent="0.25"/>
    <row r="19" spans="4:5" ht="14.25" customHeight="1" x14ac:dyDescent="0.25"/>
    <row r="20" spans="4:5" ht="14.25" customHeight="1" x14ac:dyDescent="0.25"/>
    <row r="21" spans="4:5" ht="14.25" customHeight="1" x14ac:dyDescent="0.25"/>
    <row r="22" spans="4:5" ht="14.25" customHeight="1" x14ac:dyDescent="0.25"/>
    <row r="23" spans="4:5" ht="14.25" customHeight="1" x14ac:dyDescent="0.25"/>
    <row r="24" spans="4:5" ht="14.25" customHeight="1" x14ac:dyDescent="0.25"/>
    <row r="25" spans="4:5" ht="14.25" customHeight="1" x14ac:dyDescent="0.25"/>
    <row r="26" spans="4:5" ht="14.25" customHeight="1" x14ac:dyDescent="0.25"/>
    <row r="27" spans="4:5" ht="14.25" customHeight="1" x14ac:dyDescent="0.25"/>
    <row r="28" spans="4:5" ht="14.25" customHeight="1" x14ac:dyDescent="0.25"/>
    <row r="29" spans="4:5" ht="14.25" customHeight="1" x14ac:dyDescent="0.25"/>
    <row r="30" spans="4:5" ht="14.25" customHeight="1" x14ac:dyDescent="0.25"/>
    <row r="31" spans="4:5" ht="14.25" customHeight="1" x14ac:dyDescent="0.25"/>
    <row r="32" spans="4:5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2">
    <mergeCell ref="D3:H3"/>
    <mergeCell ref="B5:C5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175994-dcad-49e9-81b2-23784bf47eb3">
      <Terms xmlns="http://schemas.microsoft.com/office/infopath/2007/PartnerControls"/>
    </lcf76f155ced4ddcb4097134ff3c332f>
    <TaxCatchAll xmlns="db965db1-8129-4d76-be22-c1802b490f8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CD9973A2BB094A95C2F18020A3518E" ma:contentTypeVersion="14" ma:contentTypeDescription="Crear nuevo documento." ma:contentTypeScope="" ma:versionID="ae346fc5e78305bc3f08045b42e0d9b6">
  <xsd:schema xmlns:xsd="http://www.w3.org/2001/XMLSchema" xmlns:xs="http://www.w3.org/2001/XMLSchema" xmlns:p="http://schemas.microsoft.com/office/2006/metadata/properties" xmlns:ns2="a0175994-dcad-49e9-81b2-23784bf47eb3" xmlns:ns3="db965db1-8129-4d76-be22-c1802b490f83" targetNamespace="http://schemas.microsoft.com/office/2006/metadata/properties" ma:root="true" ma:fieldsID="6819895d5e74d8a7076166e3343b263a" ns2:_="" ns3:_="">
    <xsd:import namespace="a0175994-dcad-49e9-81b2-23784bf47eb3"/>
    <xsd:import namespace="db965db1-8129-4d76-be22-c1802b490f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75994-dcad-49e9-81b2-23784bf47e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0502971d-3a7e-42d3-b9b5-ba91687665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965db1-8129-4d76-be22-c1802b490f8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d3d724c5-943a-421f-8b23-939aa462869e}" ma:internalName="TaxCatchAll" ma:showField="CatchAllData" ma:web="db965db1-8129-4d76-be22-c1802b490f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FD3F61-85E4-44C0-80B1-886D0AC1CD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47D7C9-17D1-46A8-9EB5-6B176BB786B6}">
  <ds:schemaRefs>
    <ds:schemaRef ds:uri="db965db1-8129-4d76-be22-c1802b490f83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a0175994-dcad-49e9-81b2-23784bf47eb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18769C8-1F94-4537-9D2F-8A486FAB75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175994-dcad-49e9-81b2-23784bf47eb3"/>
    <ds:schemaRef ds:uri="db965db1-8129-4d76-be22-c1802b490f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MATRIZ DE RIESGOS</vt:lpstr>
      <vt:lpstr>Hoja2</vt:lpstr>
      <vt:lpstr>Hoja4</vt:lpstr>
      <vt:lpstr>'FORMATO MATRIZ DE RIESGOS'!_ftn1</vt:lpstr>
      <vt:lpstr>'FORMATO MATRIZ DE RIESGOS'!_ftnref1</vt:lpstr>
      <vt:lpstr>'FORMATO MATRIZ DE RIESGOS'!_Hlk130312646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naranjo</dc:creator>
  <cp:keywords/>
  <dc:description/>
  <cp:lastModifiedBy>Inés Yohanna Castilla Lozano</cp:lastModifiedBy>
  <cp:revision/>
  <dcterms:created xsi:type="dcterms:W3CDTF">2022-05-25T21:45:30Z</dcterms:created>
  <dcterms:modified xsi:type="dcterms:W3CDTF">2026-04-13T00:39:41Z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0x010100B6CD9973A2BB094A95C2F18020A3518E</vt:lpwstr>
  </property>
  <property fmtid="{D5CDD505-2E9C-101B-9397-08002B2CF9AE}" pid="3" name="MediaServiceImageTags">
    <vt:lpwstr/>
  </property>
</Properties>
</file>