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4.xml" ContentType="application/vnd.openxmlformats-officedocument.drawing+xml"/>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5.xml" ContentType="application/vnd.openxmlformats-officedocument.drawing+xml"/>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6.xml" ContentType="application/vnd.openxmlformats-officedocument.drawing+xml"/>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7.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9.xml" ContentType="application/vnd.openxmlformats-officedocument.drawing+xml"/>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0.xml" ContentType="application/vnd.openxmlformats-officedocument.drawing+xml"/>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1.xml" ContentType="application/vnd.openxmlformats-officedocument.drawing+xml"/>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2.xml" ContentType="application/vnd.openxmlformats-officedocument.drawing+xml"/>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3.xml" ContentType="application/vnd.openxmlformats-officedocument.drawing+xml"/>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4.xml" ContentType="application/vnd.openxmlformats-officedocument.drawing+xml"/>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ctrlProps/ctrlProp37.xml" ContentType="application/vnd.ms-excel.controlproperties+xml"/>
  <Override PartName="/xl/ctrlProps/ctrlProp3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defaultThemeVersion="124226"/>
  <mc:AlternateContent xmlns:mc="http://schemas.openxmlformats.org/markup-compatibility/2006">
    <mc:Choice Requires="x15">
      <x15ac:absPath xmlns:x15ac="http://schemas.microsoft.com/office/spreadsheetml/2010/11/ac" url="https://invias-my.sharepoint.com/personal/sgoyes_invias_gov_co/Documents/CONTRATACION PUBLICA/CONTRATACION 2026/MINIMA CUANTIA/"/>
    </mc:Choice>
  </mc:AlternateContent>
  <xr:revisionPtr revIDLastSave="0" documentId="8_{F41F0DAA-2564-4BED-9E56-239986B92310}" xr6:coauthVersionLast="47" xr6:coauthVersionMax="47" xr10:uidLastSave="{00000000-0000-0000-0000-000000000000}"/>
  <bookViews>
    <workbookView xWindow="-120" yWindow="-120" windowWidth="29040" windowHeight="15720" tabRatio="894" xr2:uid="{00000000-000D-0000-FFFF-FFFF00000000}"/>
  </bookViews>
  <sheets>
    <sheet name="PTO OFICIAL" sheetId="129" r:id="rId1"/>
    <sheet name="1,1" sheetId="100" r:id="rId2"/>
    <sheet name="1,2" sheetId="101" r:id="rId3"/>
    <sheet name="1,3" sheetId="117" r:id="rId4"/>
    <sheet name="1,4" sheetId="104" r:id="rId5"/>
    <sheet name="2,1" sheetId="99" r:id="rId6"/>
    <sheet name="2,2" sheetId="118" r:id="rId7"/>
    <sheet name="2,3" sheetId="119" r:id="rId8"/>
    <sheet name="2,4" sheetId="130" r:id="rId9"/>
    <sheet name="2,5" sheetId="113" r:id="rId10"/>
    <sheet name="2,6" sheetId="115" r:id="rId11"/>
    <sheet name="2,7" sheetId="132" r:id="rId12"/>
    <sheet name="2,8" sheetId="133" r:id="rId13"/>
    <sheet name="2,9" sheetId="134" r:id="rId14"/>
    <sheet name="2,10" sheetId="126"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a" localSheetId="6">#REF!</definedName>
    <definedName name="\a" localSheetId="9">#REF!</definedName>
    <definedName name="\a" localSheetId="10">#REF!</definedName>
    <definedName name="\a" localSheetId="11">#REF!</definedName>
    <definedName name="\a" localSheetId="12">#REF!</definedName>
    <definedName name="\a" localSheetId="13">#REF!</definedName>
    <definedName name="\a">#REF!</definedName>
    <definedName name="\s" localSheetId="6">#REF!</definedName>
    <definedName name="\s" localSheetId="9">#REF!</definedName>
    <definedName name="\s" localSheetId="10">#REF!</definedName>
    <definedName name="\s" localSheetId="11">#REF!</definedName>
    <definedName name="\s" localSheetId="12">#REF!</definedName>
    <definedName name="\s" localSheetId="13">#REF!</definedName>
    <definedName name="\s">#REF!</definedName>
    <definedName name="\X" localSheetId="3">'1,3'!err</definedName>
    <definedName name="\X">[0]!err</definedName>
    <definedName name="\Z" localSheetId="3">'1,3'!err</definedName>
    <definedName name="\Z">[0]!err</definedName>
    <definedName name="_________________________________________________AFC1">[1]INV!$A$25:$D$28</definedName>
    <definedName name="_________________________________________________AFC3">[1]INV!$F$25:$I$28</definedName>
    <definedName name="_________________________________________________AFC5">[1]INV!$K$25:$N$28</definedName>
    <definedName name="_________________________________________________BGC1">[1]INV!$A$5:$D$8</definedName>
    <definedName name="_________________________________________________BGC3">[1]INV!$F$5:$I$8</definedName>
    <definedName name="_________________________________________________BGC5">[1]INV!$K$5:$N$8</definedName>
    <definedName name="_________________________________________________CAC1">[1]INV!$A$19:$D$22</definedName>
    <definedName name="_________________________________________________CAC3">[1]INV!$F$19:$I$22</definedName>
    <definedName name="_________________________________________________CAC5">[1]INV!$K$19:$N$22</definedName>
    <definedName name="_________________________________________________i1" localSheetId="6">#REF!</definedName>
    <definedName name="_________________________________________________i1" localSheetId="9">#REF!</definedName>
    <definedName name="_________________________________________________i1" localSheetId="10">#REF!</definedName>
    <definedName name="_________________________________________________i1" localSheetId="11">#REF!</definedName>
    <definedName name="_________________________________________________i1" localSheetId="12">#REF!</definedName>
    <definedName name="_________________________________________________i1" localSheetId="13">#REF!</definedName>
    <definedName name="_________________________________________________i1">#REF!</definedName>
    <definedName name="_________________________________________________SBC1">[1]INV!$A$12:$D$15</definedName>
    <definedName name="_________________________________________________SBC3">[1]INV!$F$12:$I$15</definedName>
    <definedName name="_________________________________________________SBC5">[1]INV!$K$12:$N$15</definedName>
    <definedName name="________________________________________________AFC1">[1]INV!$A$25:$D$28</definedName>
    <definedName name="________________________________________________AFC3">[1]INV!$F$25:$I$28</definedName>
    <definedName name="________________________________________________AFC5">[1]INV!$K$25:$N$28</definedName>
    <definedName name="________________________________________________BGC1">[1]INV!$A$5:$D$8</definedName>
    <definedName name="________________________________________________BGC3">[1]INV!$F$5:$I$8</definedName>
    <definedName name="________________________________________________BGC5">[1]INV!$K$5:$N$8</definedName>
    <definedName name="________________________________________________CAC1">[1]INV!$A$19:$D$22</definedName>
    <definedName name="________________________________________________CAC3">[1]INV!$F$19:$I$22</definedName>
    <definedName name="________________________________________________CAC5">[1]INV!$K$19:$N$22</definedName>
    <definedName name="________________________________________________i1" localSheetId="6">#REF!</definedName>
    <definedName name="________________________________________________i1" localSheetId="9">#REF!</definedName>
    <definedName name="________________________________________________i1" localSheetId="10">#REF!</definedName>
    <definedName name="________________________________________________i1" localSheetId="11">#REF!</definedName>
    <definedName name="________________________________________________i1" localSheetId="12">#REF!</definedName>
    <definedName name="________________________________________________i1" localSheetId="13">#REF!</definedName>
    <definedName name="________________________________________________i1">#REF!</definedName>
    <definedName name="________________________________________________SBC1">[1]INV!$A$12:$D$15</definedName>
    <definedName name="________________________________________________SBC3">[1]INV!$F$12:$I$15</definedName>
    <definedName name="________________________________________________SBC5">[1]INV!$K$12:$N$15</definedName>
    <definedName name="_______________________________________________AFC1">[1]INV!$A$25:$D$28</definedName>
    <definedName name="_______________________________________________AFC3">[1]INV!$F$25:$I$28</definedName>
    <definedName name="_______________________________________________AFC5">[1]INV!$K$25:$N$28</definedName>
    <definedName name="_______________________________________________BGC1">[1]INV!$A$5:$D$8</definedName>
    <definedName name="_______________________________________________BGC3">[1]INV!$F$5:$I$8</definedName>
    <definedName name="_______________________________________________BGC5">[1]INV!$K$5:$N$8</definedName>
    <definedName name="_______________________________________________CAC1">[1]INV!$A$19:$D$22</definedName>
    <definedName name="_______________________________________________CAC3">[1]INV!$F$19:$I$22</definedName>
    <definedName name="_______________________________________________CAC5">[1]INV!$K$19:$N$22</definedName>
    <definedName name="_______________________________________________i1" localSheetId="6">#REF!</definedName>
    <definedName name="_______________________________________________i1" localSheetId="9">#REF!</definedName>
    <definedName name="_______________________________________________i1" localSheetId="10">#REF!</definedName>
    <definedName name="_______________________________________________i1" localSheetId="11">#REF!</definedName>
    <definedName name="_______________________________________________i1" localSheetId="12">#REF!</definedName>
    <definedName name="_______________________________________________i1" localSheetId="13">#REF!</definedName>
    <definedName name="_______________________________________________i1">#REF!</definedName>
    <definedName name="_______________________________________________SBC1">[1]INV!$A$12:$D$15</definedName>
    <definedName name="_______________________________________________SBC3">[1]INV!$F$12:$I$15</definedName>
    <definedName name="_______________________________________________SBC5">[1]INV!$K$12:$N$15</definedName>
    <definedName name="______________________________________________AFC1">[1]INV!$A$25:$D$28</definedName>
    <definedName name="______________________________________________AFC3">[1]INV!$F$25:$I$28</definedName>
    <definedName name="______________________________________________AFC5">[1]INV!$K$25:$N$28</definedName>
    <definedName name="______________________________________________BGC1">[1]INV!$A$5:$D$8</definedName>
    <definedName name="______________________________________________BGC3">[1]INV!$F$5:$I$8</definedName>
    <definedName name="______________________________________________BGC5">[1]INV!$K$5:$N$8</definedName>
    <definedName name="______________________________________________CAC1">[1]INV!$A$19:$D$22</definedName>
    <definedName name="______________________________________________CAC3">[1]INV!$F$19:$I$22</definedName>
    <definedName name="______________________________________________CAC5">[1]INV!$K$19:$N$22</definedName>
    <definedName name="______________________________________________i1" localSheetId="6">#REF!</definedName>
    <definedName name="______________________________________________i1" localSheetId="9">#REF!</definedName>
    <definedName name="______________________________________________i1" localSheetId="10">#REF!</definedName>
    <definedName name="______________________________________________i1" localSheetId="11">#REF!</definedName>
    <definedName name="______________________________________________i1" localSheetId="12">#REF!</definedName>
    <definedName name="______________________________________________i1" localSheetId="13">#REF!</definedName>
    <definedName name="______________________________________________i1">#REF!</definedName>
    <definedName name="______________________________________________SBC1">[1]INV!$A$12:$D$15</definedName>
    <definedName name="______________________________________________SBC3">[1]INV!$F$12:$I$15</definedName>
    <definedName name="______________________________________________SBC5">[1]INV!$K$12:$N$15</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i1" localSheetId="6">#REF!</definedName>
    <definedName name="_____________________________________________i1" localSheetId="9">#REF!</definedName>
    <definedName name="_____________________________________________i1" localSheetId="10">#REF!</definedName>
    <definedName name="_____________________________________________i1" localSheetId="11">#REF!</definedName>
    <definedName name="_____________________________________________i1" localSheetId="12">#REF!</definedName>
    <definedName name="_____________________________________________i1" localSheetId="13">#REF!</definedName>
    <definedName name="_____________________________________________i1">#REF!</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i1" localSheetId="6">#REF!</definedName>
    <definedName name="____________________________________________i1" localSheetId="9">#REF!</definedName>
    <definedName name="____________________________________________i1" localSheetId="10">#REF!</definedName>
    <definedName name="____________________________________________i1" localSheetId="11">#REF!</definedName>
    <definedName name="____________________________________________i1" localSheetId="12">#REF!</definedName>
    <definedName name="____________________________________________i1" localSheetId="13">#REF!</definedName>
    <definedName name="____________________________________________i1">#REF!</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i1" localSheetId="6">#REF!</definedName>
    <definedName name="___________________________________________i1" localSheetId="9">#REF!</definedName>
    <definedName name="___________________________________________i1" localSheetId="10">#REF!</definedName>
    <definedName name="___________________________________________i1" localSheetId="11">#REF!</definedName>
    <definedName name="___________________________________________i1" localSheetId="12">#REF!</definedName>
    <definedName name="___________________________________________i1" localSheetId="13">#REF!</definedName>
    <definedName name="___________________________________________i1">#REF!</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i1" localSheetId="6">#REF!</definedName>
    <definedName name="__________________________________________i1" localSheetId="9">#REF!</definedName>
    <definedName name="__________________________________________i1" localSheetId="10">#REF!</definedName>
    <definedName name="__________________________________________i1" localSheetId="11">#REF!</definedName>
    <definedName name="__________________________________________i1" localSheetId="12">#REF!</definedName>
    <definedName name="__________________________________________i1" localSheetId="13">#REF!</definedName>
    <definedName name="__________________________________________i1">#REF!</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i1" localSheetId="6">#REF!</definedName>
    <definedName name="_________________________________________i1" localSheetId="9">#REF!</definedName>
    <definedName name="_________________________________________i1" localSheetId="10">#REF!</definedName>
    <definedName name="_________________________________________i1" localSheetId="11">#REF!</definedName>
    <definedName name="_________________________________________i1" localSheetId="12">#REF!</definedName>
    <definedName name="_________________________________________i1" localSheetId="13">#REF!</definedName>
    <definedName name="_________________________________________i1">#REF!</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i1" localSheetId="6">#REF!</definedName>
    <definedName name="________________________________________i1" localSheetId="9">#REF!</definedName>
    <definedName name="________________________________________i1" localSheetId="10">#REF!</definedName>
    <definedName name="________________________________________i1" localSheetId="11">#REF!</definedName>
    <definedName name="________________________________________i1" localSheetId="12">#REF!</definedName>
    <definedName name="________________________________________i1" localSheetId="13">#REF!</definedName>
    <definedName name="________________________________________i1">#REF!</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i1" localSheetId="6">#REF!</definedName>
    <definedName name="_______________________________________i1" localSheetId="9">#REF!</definedName>
    <definedName name="_______________________________________i1" localSheetId="10">#REF!</definedName>
    <definedName name="_______________________________________i1" localSheetId="11">#REF!</definedName>
    <definedName name="_______________________________________i1" localSheetId="12">#REF!</definedName>
    <definedName name="_______________________________________i1" localSheetId="13">#REF!</definedName>
    <definedName name="_______________________________________i1">#REF!</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i1" localSheetId="6">#REF!</definedName>
    <definedName name="______________________________________i1" localSheetId="9">#REF!</definedName>
    <definedName name="______________________________________i1" localSheetId="10">#REF!</definedName>
    <definedName name="______________________________________i1" localSheetId="11">#REF!</definedName>
    <definedName name="______________________________________i1" localSheetId="12">#REF!</definedName>
    <definedName name="______________________________________i1" localSheetId="13">#REF!</definedName>
    <definedName name="______________________________________i1">#REF!</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i1" localSheetId="6">#REF!</definedName>
    <definedName name="_____________________________________i1" localSheetId="9">#REF!</definedName>
    <definedName name="_____________________________________i1" localSheetId="10">#REF!</definedName>
    <definedName name="_____________________________________i1" localSheetId="11">#REF!</definedName>
    <definedName name="_____________________________________i1" localSheetId="12">#REF!</definedName>
    <definedName name="_____________________________________i1" localSheetId="13">#REF!</definedName>
    <definedName name="_____________________________________i1">#REF!</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i1" localSheetId="6">#REF!</definedName>
    <definedName name="____________________________________i1" localSheetId="9">#REF!</definedName>
    <definedName name="____________________________________i1" localSheetId="10">#REF!</definedName>
    <definedName name="____________________________________i1" localSheetId="11">#REF!</definedName>
    <definedName name="____________________________________i1" localSheetId="12">#REF!</definedName>
    <definedName name="____________________________________i1" localSheetId="13">#REF!</definedName>
    <definedName name="____________________________________i1">#REF!</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i1" localSheetId="6">#REF!</definedName>
    <definedName name="___________________________________i1" localSheetId="9">#REF!</definedName>
    <definedName name="___________________________________i1" localSheetId="10">#REF!</definedName>
    <definedName name="___________________________________i1" localSheetId="11">#REF!</definedName>
    <definedName name="___________________________________i1" localSheetId="12">#REF!</definedName>
    <definedName name="___________________________________i1" localSheetId="13">#REF!</definedName>
    <definedName name="___________________________________i1">#REF!</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i1" localSheetId="6">#REF!</definedName>
    <definedName name="__________________________________i1" localSheetId="9">#REF!</definedName>
    <definedName name="__________________________________i1" localSheetId="10">#REF!</definedName>
    <definedName name="__________________________________i1" localSheetId="11">#REF!</definedName>
    <definedName name="__________________________________i1" localSheetId="12">#REF!</definedName>
    <definedName name="__________________________________i1" localSheetId="13">#REF!</definedName>
    <definedName name="__________________________________i1">#REF!</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i1" localSheetId="6">#REF!</definedName>
    <definedName name="_________________________________i1" localSheetId="9">#REF!</definedName>
    <definedName name="_________________________________i1" localSheetId="10">#REF!</definedName>
    <definedName name="_________________________________i1" localSheetId="11">#REF!</definedName>
    <definedName name="_________________________________i1" localSheetId="12">#REF!</definedName>
    <definedName name="_________________________________i1" localSheetId="13">#REF!</definedName>
    <definedName name="_________________________________i1">#REF!</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i1" localSheetId="6">#REF!</definedName>
    <definedName name="________________________________i1" localSheetId="9">#REF!</definedName>
    <definedName name="________________________________i1" localSheetId="10">#REF!</definedName>
    <definedName name="________________________________i1" localSheetId="11">#REF!</definedName>
    <definedName name="________________________________i1" localSheetId="12">#REF!</definedName>
    <definedName name="________________________________i1" localSheetId="13">#REF!</definedName>
    <definedName name="________________________________i1">#REF!</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i1" localSheetId="6">#REF!</definedName>
    <definedName name="_______________________________i1" localSheetId="9">#REF!</definedName>
    <definedName name="_______________________________i1" localSheetId="10">#REF!</definedName>
    <definedName name="_______________________________i1" localSheetId="11">#REF!</definedName>
    <definedName name="_______________________________i1" localSheetId="12">#REF!</definedName>
    <definedName name="_______________________________i1" localSheetId="13">#REF!</definedName>
    <definedName name="_______________________________i1">#REF!</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i1" localSheetId="6">#REF!</definedName>
    <definedName name="______________________________i1" localSheetId="9">#REF!</definedName>
    <definedName name="______________________________i1" localSheetId="10">#REF!</definedName>
    <definedName name="______________________________i1" localSheetId="11">#REF!</definedName>
    <definedName name="______________________________i1" localSheetId="12">#REF!</definedName>
    <definedName name="______________________________i1" localSheetId="13">#REF!</definedName>
    <definedName name="______________________________i1">#REF!</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i1" localSheetId="6">#REF!</definedName>
    <definedName name="_____________________________i1" localSheetId="9">#REF!</definedName>
    <definedName name="_____________________________i1" localSheetId="10">#REF!</definedName>
    <definedName name="_____________________________i1" localSheetId="11">#REF!</definedName>
    <definedName name="_____________________________i1" localSheetId="12">#REF!</definedName>
    <definedName name="_____________________________i1" localSheetId="13">#REF!</definedName>
    <definedName name="_____________________________i1">#REF!</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i1" localSheetId="6">#REF!</definedName>
    <definedName name="____________________________i1" localSheetId="9">#REF!</definedName>
    <definedName name="____________________________i1" localSheetId="10">#REF!</definedName>
    <definedName name="____________________________i1" localSheetId="11">#REF!</definedName>
    <definedName name="____________________________i1" localSheetId="12">#REF!</definedName>
    <definedName name="____________________________i1" localSheetId="13">#REF!</definedName>
    <definedName name="____________________________i1">#REF!</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i1" localSheetId="6">#REF!</definedName>
    <definedName name="___________________________i1" localSheetId="9">#REF!</definedName>
    <definedName name="___________________________i1" localSheetId="10">#REF!</definedName>
    <definedName name="___________________________i1" localSheetId="11">#REF!</definedName>
    <definedName name="___________________________i1" localSheetId="12">#REF!</definedName>
    <definedName name="___________________________i1" localSheetId="13">#REF!</definedName>
    <definedName name="___________________________i1">#REF!</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i1" localSheetId="6">#REF!</definedName>
    <definedName name="__________________________i1" localSheetId="9">#REF!</definedName>
    <definedName name="__________________________i1" localSheetId="10">#REF!</definedName>
    <definedName name="__________________________i1" localSheetId="11">#REF!</definedName>
    <definedName name="__________________________i1" localSheetId="12">#REF!</definedName>
    <definedName name="__________________________i1" localSheetId="13">#REF!</definedName>
    <definedName name="__________________________i1">#REF!</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i1" localSheetId="6">#REF!</definedName>
    <definedName name="_________________________i1" localSheetId="9">#REF!</definedName>
    <definedName name="_________________________i1" localSheetId="10">#REF!</definedName>
    <definedName name="_________________________i1" localSheetId="11">#REF!</definedName>
    <definedName name="_________________________i1" localSheetId="12">#REF!</definedName>
    <definedName name="_________________________i1" localSheetId="13">#REF!</definedName>
    <definedName name="_________________________i1">#REF!</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i1" localSheetId="6">#REF!</definedName>
    <definedName name="________________________i1" localSheetId="9">#REF!</definedName>
    <definedName name="________________________i1" localSheetId="10">#REF!</definedName>
    <definedName name="________________________i1" localSheetId="11">#REF!</definedName>
    <definedName name="________________________i1" localSheetId="12">#REF!</definedName>
    <definedName name="________________________i1" localSheetId="13">#REF!</definedName>
    <definedName name="________________________i1">#REF!</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i1" localSheetId="6">#REF!</definedName>
    <definedName name="_______________________i1" localSheetId="9">#REF!</definedName>
    <definedName name="_______________________i1" localSheetId="10">#REF!</definedName>
    <definedName name="_______________________i1" localSheetId="11">#REF!</definedName>
    <definedName name="_______________________i1" localSheetId="12">#REF!</definedName>
    <definedName name="_______________________i1" localSheetId="13">#REF!</definedName>
    <definedName name="_______________________i1">#REF!</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i1" localSheetId="6">#REF!</definedName>
    <definedName name="______________________i1" localSheetId="9">#REF!</definedName>
    <definedName name="______________________i1" localSheetId="10">#REF!</definedName>
    <definedName name="______________________i1" localSheetId="11">#REF!</definedName>
    <definedName name="______________________i1" localSheetId="12">#REF!</definedName>
    <definedName name="______________________i1" localSheetId="13">#REF!</definedName>
    <definedName name="______________________i1">#REF!</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i1" localSheetId="6">#REF!</definedName>
    <definedName name="_____________________i1" localSheetId="9">#REF!</definedName>
    <definedName name="_____________________i1" localSheetId="10">#REF!</definedName>
    <definedName name="_____________________i1" localSheetId="11">#REF!</definedName>
    <definedName name="_____________________i1" localSheetId="12">#REF!</definedName>
    <definedName name="_____________________i1" localSheetId="13">#REF!</definedName>
    <definedName name="_____________________i1">#REF!</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i1" localSheetId="6">#REF!</definedName>
    <definedName name="____________________i1" localSheetId="9">#REF!</definedName>
    <definedName name="____________________i1" localSheetId="10">#REF!</definedName>
    <definedName name="____________________i1" localSheetId="11">#REF!</definedName>
    <definedName name="____________________i1" localSheetId="12">#REF!</definedName>
    <definedName name="____________________i1" localSheetId="13">#REF!</definedName>
    <definedName name="____________________i1">#REF!</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i1" localSheetId="6">#REF!</definedName>
    <definedName name="___________________i1" localSheetId="9">#REF!</definedName>
    <definedName name="___________________i1" localSheetId="10">#REF!</definedName>
    <definedName name="___________________i1" localSheetId="11">#REF!</definedName>
    <definedName name="___________________i1" localSheetId="12">#REF!</definedName>
    <definedName name="___________________i1" localSheetId="13">#REF!</definedName>
    <definedName name="___________________i1">#REF!</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i1" localSheetId="6">#REF!</definedName>
    <definedName name="__________________i1" localSheetId="9">#REF!</definedName>
    <definedName name="__________________i1" localSheetId="10">#REF!</definedName>
    <definedName name="__________________i1" localSheetId="11">#REF!</definedName>
    <definedName name="__________________i1" localSheetId="12">#REF!</definedName>
    <definedName name="__________________i1" localSheetId="13">#REF!</definedName>
    <definedName name="__________________i1">#REF!</definedName>
    <definedName name="__________________MA2" localSheetId="6">#REF!</definedName>
    <definedName name="__________________MA2" localSheetId="9">#REF!</definedName>
    <definedName name="__________________MA2" localSheetId="10">#REF!</definedName>
    <definedName name="__________________MA2" localSheetId="11">#REF!</definedName>
    <definedName name="__________________MA2" localSheetId="12">#REF!</definedName>
    <definedName name="__________________MA2" localSheetId="13">#REF!</definedName>
    <definedName name="__________________MA2">#REF!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 localSheetId="6">#REF!</definedName>
    <definedName name="_________________i1" localSheetId="9">#REF!</definedName>
    <definedName name="_________________i1" localSheetId="10">#REF!</definedName>
    <definedName name="_________________i1" localSheetId="11">#REF!</definedName>
    <definedName name="_________________i1" localSheetId="12">#REF!</definedName>
    <definedName name="_________________i1" localSheetId="13">#REF!</definedName>
    <definedName name="_________________i1">#REF!</definedName>
    <definedName name="_________________MA2" localSheetId="6">#REF!</definedName>
    <definedName name="_________________MA2" localSheetId="9">#REF!</definedName>
    <definedName name="_________________MA2" localSheetId="10">#REF!</definedName>
    <definedName name="_________________MA2" localSheetId="11">#REF!</definedName>
    <definedName name="_________________MA2" localSheetId="12">#REF!</definedName>
    <definedName name="_________________MA2" localSheetId="13">#REF!</definedName>
    <definedName name="_________________MA2">#REF!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i1" localSheetId="6">#REF!</definedName>
    <definedName name="________________i1" localSheetId="9">#REF!</definedName>
    <definedName name="________________i1" localSheetId="10">#REF!</definedName>
    <definedName name="________________i1" localSheetId="11">#REF!</definedName>
    <definedName name="________________i1" localSheetId="12">#REF!</definedName>
    <definedName name="________________i1" localSheetId="13">#REF!</definedName>
    <definedName name="________________i1">#REF!</definedName>
    <definedName name="________________MA2" localSheetId="6">#REF!</definedName>
    <definedName name="________________MA2" localSheetId="9">#REF!</definedName>
    <definedName name="________________MA2" localSheetId="10">#REF!</definedName>
    <definedName name="________________MA2" localSheetId="11">#REF!</definedName>
    <definedName name="________________MA2" localSheetId="12">#REF!</definedName>
    <definedName name="________________MA2" localSheetId="13">#REF!</definedName>
    <definedName name="________________MA2">#REF!</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 localSheetId="6">#REF!</definedName>
    <definedName name="_______________i1" localSheetId="9">#REF!</definedName>
    <definedName name="_______________i1" localSheetId="10">#REF!</definedName>
    <definedName name="_______________i1" localSheetId="11">#REF!</definedName>
    <definedName name="_______________i1" localSheetId="12">#REF!</definedName>
    <definedName name="_______________i1" localSheetId="13">#REF!</definedName>
    <definedName name="_______________i1">#REF!</definedName>
    <definedName name="_______________INF1" localSheetId="6">#REF!</definedName>
    <definedName name="_______________INF1" localSheetId="9">#REF!</definedName>
    <definedName name="_______________INF1" localSheetId="10">#REF!</definedName>
    <definedName name="_______________INF1" localSheetId="11">#REF!</definedName>
    <definedName name="_______________INF1" localSheetId="12">#REF!</definedName>
    <definedName name="_______________INF1" localSheetId="13">#REF!</definedName>
    <definedName name="_______________INF1">#REF!</definedName>
    <definedName name="_______________MA2" localSheetId="6">#REF!</definedName>
    <definedName name="_______________MA2" localSheetId="9">#REF!</definedName>
    <definedName name="_______________MA2" localSheetId="10">#REF!</definedName>
    <definedName name="_______________MA2" localSheetId="11">#REF!</definedName>
    <definedName name="_______________MA2" localSheetId="12">#REF!</definedName>
    <definedName name="_______________MA2" localSheetId="13">#REF!</definedName>
    <definedName name="_______________MA2">#REF!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i1" localSheetId="6">#REF!</definedName>
    <definedName name="______________i1" localSheetId="9">#REF!</definedName>
    <definedName name="______________i1" localSheetId="10">#REF!</definedName>
    <definedName name="______________i1" localSheetId="11">#REF!</definedName>
    <definedName name="______________i1" localSheetId="12">#REF!</definedName>
    <definedName name="______________i1" localSheetId="13">#REF!</definedName>
    <definedName name="______________i1">#REF!</definedName>
    <definedName name="______________MA2" localSheetId="6">#REF!</definedName>
    <definedName name="______________MA2" localSheetId="9">#REF!</definedName>
    <definedName name="______________MA2" localSheetId="10">#REF!</definedName>
    <definedName name="______________MA2" localSheetId="11">#REF!</definedName>
    <definedName name="______________MA2" localSheetId="12">#REF!</definedName>
    <definedName name="______________MA2" localSheetId="13">#REF!</definedName>
    <definedName name="______________MA2">#REF!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 localSheetId="6">#REF!</definedName>
    <definedName name="_____________i1" localSheetId="9">#REF!</definedName>
    <definedName name="_____________i1" localSheetId="10">#REF!</definedName>
    <definedName name="_____________i1" localSheetId="11">#REF!</definedName>
    <definedName name="_____________i1" localSheetId="12">#REF!</definedName>
    <definedName name="_____________i1" localSheetId="13">#REF!</definedName>
    <definedName name="_____________i1">#REF!</definedName>
    <definedName name="_____________MA2" localSheetId="6">#REF!</definedName>
    <definedName name="_____________MA2" localSheetId="9">#REF!</definedName>
    <definedName name="_____________MA2" localSheetId="10">#REF!</definedName>
    <definedName name="_____________MA2" localSheetId="11">#REF!</definedName>
    <definedName name="_____________MA2" localSheetId="12">#REF!</definedName>
    <definedName name="_____________MA2" localSheetId="13">#REF!</definedName>
    <definedName name="_____________MA2">#REF!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i1" localSheetId="6">#REF!</definedName>
    <definedName name="____________i1" localSheetId="9">#REF!</definedName>
    <definedName name="____________i1" localSheetId="10">#REF!</definedName>
    <definedName name="____________i1" localSheetId="11">#REF!</definedName>
    <definedName name="____________i1" localSheetId="12">#REF!</definedName>
    <definedName name="____________i1" localSheetId="13">#REF!</definedName>
    <definedName name="____________i1">#REF!</definedName>
    <definedName name="____________MA2" localSheetId="6">#REF!</definedName>
    <definedName name="____________MA2" localSheetId="9">#REF!</definedName>
    <definedName name="____________MA2" localSheetId="10">#REF!</definedName>
    <definedName name="____________MA2" localSheetId="11">#REF!</definedName>
    <definedName name="____________MA2" localSheetId="12">#REF!</definedName>
    <definedName name="____________MA2" localSheetId="13">#REF!</definedName>
    <definedName name="____________MA2">#REF!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 localSheetId="6">#REF!</definedName>
    <definedName name="___________i1" localSheetId="9">#REF!</definedName>
    <definedName name="___________i1" localSheetId="10">#REF!</definedName>
    <definedName name="___________i1" localSheetId="11">#REF!</definedName>
    <definedName name="___________i1" localSheetId="12">#REF!</definedName>
    <definedName name="___________i1" localSheetId="13">#REF!</definedName>
    <definedName name="___________i1">#REF!</definedName>
    <definedName name="___________MA2" localSheetId="6">#REF!</definedName>
    <definedName name="___________MA2" localSheetId="9">#REF!</definedName>
    <definedName name="___________MA2" localSheetId="10">#REF!</definedName>
    <definedName name="___________MA2" localSheetId="11">#REF!</definedName>
    <definedName name="___________MA2" localSheetId="12">#REF!</definedName>
    <definedName name="___________MA2" localSheetId="13">#REF!</definedName>
    <definedName name="___________MA2">#REF!</definedName>
    <definedName name="___________PJ50" localSheetId="6">#REF!</definedName>
    <definedName name="___________PJ50" localSheetId="9">#REF!</definedName>
    <definedName name="___________PJ50" localSheetId="10">#REF!</definedName>
    <definedName name="___________PJ50" localSheetId="11">#REF!</definedName>
    <definedName name="___________PJ50" localSheetId="12">#REF!</definedName>
    <definedName name="___________PJ50" localSheetId="13">#REF!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APU221" localSheetId="6">#REF!</definedName>
    <definedName name="__________APU221" localSheetId="9">#REF!</definedName>
    <definedName name="__________APU221" localSheetId="10">#REF!</definedName>
    <definedName name="__________APU221" localSheetId="11">#REF!</definedName>
    <definedName name="__________APU221" localSheetId="12">#REF!</definedName>
    <definedName name="__________APU221" localSheetId="13">#REF!</definedName>
    <definedName name="__________APU221">#REF!</definedName>
    <definedName name="__________APU465" localSheetId="14">[2]!absc</definedName>
    <definedName name="__________APU465" localSheetId="6">[2]!absc</definedName>
    <definedName name="__________APU465" localSheetId="7">[2]!absc</definedName>
    <definedName name="__________APU465" localSheetId="8">[2]!absc</definedName>
    <definedName name="__________APU465" localSheetId="9">[2]!absc</definedName>
    <definedName name="__________APU465" localSheetId="10">[2]!absc</definedName>
    <definedName name="__________APU465" localSheetId="11">[2]!absc</definedName>
    <definedName name="__________APU465" localSheetId="12">[2]!absc</definedName>
    <definedName name="__________APU465" localSheetId="13">[2]!absc</definedName>
    <definedName name="__________APU465" localSheetId="0">[2]!absc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i1" localSheetId="6">#REF!</definedName>
    <definedName name="__________i1" localSheetId="9">#REF!</definedName>
    <definedName name="__________i1" localSheetId="10">#REF!</definedName>
    <definedName name="__________i1" localSheetId="11">#REF!</definedName>
    <definedName name="__________i1" localSheetId="12">#REF!</definedName>
    <definedName name="__________i1" localSheetId="13">#REF!</definedName>
    <definedName name="__________i1">#REF!</definedName>
    <definedName name="__________MA2" localSheetId="6">#REF!</definedName>
    <definedName name="__________MA2" localSheetId="9">#REF!</definedName>
    <definedName name="__________MA2" localSheetId="10">#REF!</definedName>
    <definedName name="__________MA2" localSheetId="11">#REF!</definedName>
    <definedName name="__________MA2" localSheetId="12">#REF!</definedName>
    <definedName name="__________MA2" localSheetId="13">#REF!</definedName>
    <definedName name="__________MA2">#REF!</definedName>
    <definedName name="__________PJ50" localSheetId="6">#REF!</definedName>
    <definedName name="__________PJ50" localSheetId="9">#REF!</definedName>
    <definedName name="__________PJ50" localSheetId="10">#REF!</definedName>
    <definedName name="__________PJ50" localSheetId="11">#REF!</definedName>
    <definedName name="__________PJ50" localSheetId="12">#REF!</definedName>
    <definedName name="__________PJ50" localSheetId="13">#REF!</definedName>
    <definedName name="__________PJ50">#REF!</definedName>
    <definedName name="__________pj51" localSheetId="6">#REF!</definedName>
    <definedName name="__________pj51" localSheetId="9">#REF!</definedName>
    <definedName name="__________pj51" localSheetId="10">#REF!</definedName>
    <definedName name="__________pj51" localSheetId="11">#REF!</definedName>
    <definedName name="__________pj51" localSheetId="12">#REF!</definedName>
    <definedName name="__________pj51" localSheetId="13">#REF!</definedName>
    <definedName name="__________pj51">#REF!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6">#REF!</definedName>
    <definedName name="_________APU221" localSheetId="9">#REF!</definedName>
    <definedName name="_________APU221" localSheetId="10">#REF!</definedName>
    <definedName name="_________APU221" localSheetId="11">#REF!</definedName>
    <definedName name="_________APU221" localSheetId="12">#REF!</definedName>
    <definedName name="_________APU221" localSheetId="13">#REF!</definedName>
    <definedName name="_________APU221">#REF!</definedName>
    <definedName name="_________APU465" localSheetId="14">[2]!absc</definedName>
    <definedName name="_________APU465" localSheetId="6">[2]!absc</definedName>
    <definedName name="_________APU465" localSheetId="7">[2]!absc</definedName>
    <definedName name="_________APU465" localSheetId="8">[2]!absc</definedName>
    <definedName name="_________APU465" localSheetId="9">[2]!absc</definedName>
    <definedName name="_________APU465" localSheetId="10">[2]!absc</definedName>
    <definedName name="_________APU465" localSheetId="11">[2]!absc</definedName>
    <definedName name="_________APU465" localSheetId="12">[2]!absc</definedName>
    <definedName name="_________APU465" localSheetId="13">[2]!absc</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 localSheetId="6">#REF!</definedName>
    <definedName name="_________EST6" localSheetId="9">#REF!</definedName>
    <definedName name="_________EST6" localSheetId="10">#REF!</definedName>
    <definedName name="_________EST6" localSheetId="11">#REF!</definedName>
    <definedName name="_________EST6" localSheetId="12">#REF!</definedName>
    <definedName name="_________EST6" localSheetId="13">#REF!</definedName>
    <definedName name="_________EST6">#REF!</definedName>
    <definedName name="_________i1" localSheetId="6">#REF!</definedName>
    <definedName name="_________i1" localSheetId="9">#REF!</definedName>
    <definedName name="_________i1" localSheetId="10">#REF!</definedName>
    <definedName name="_________i1" localSheetId="11">#REF!</definedName>
    <definedName name="_________i1" localSheetId="12">#REF!</definedName>
    <definedName name="_________i1" localSheetId="13">#REF!</definedName>
    <definedName name="_________i1">#REF!</definedName>
    <definedName name="_________MA2" localSheetId="6">#REF!</definedName>
    <definedName name="_________MA2" localSheetId="9">#REF!</definedName>
    <definedName name="_________MA2" localSheetId="10">#REF!</definedName>
    <definedName name="_________MA2" localSheetId="11">#REF!</definedName>
    <definedName name="_________MA2" localSheetId="12">#REF!</definedName>
    <definedName name="_________MA2" localSheetId="13">#REF!</definedName>
    <definedName name="_________MA2">#REF!</definedName>
    <definedName name="_________PJ50" localSheetId="6">#REF!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#REF!</definedName>
    <definedName name="_________pj51" localSheetId="6">#REF!</definedName>
    <definedName name="_________pj51" localSheetId="9">#REF!</definedName>
    <definedName name="_________pj51" localSheetId="10">#REF!</definedName>
    <definedName name="_________pj51" localSheetId="11">#REF!</definedName>
    <definedName name="_________pj51" localSheetId="12">#REF!</definedName>
    <definedName name="_________pj51" localSheetId="13">#REF!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6">#REF!</definedName>
    <definedName name="________APU221" localSheetId="9">#REF!</definedName>
    <definedName name="________APU221" localSheetId="10">#REF!</definedName>
    <definedName name="________APU221" localSheetId="11">#REF!</definedName>
    <definedName name="________APU221" localSheetId="12">#REF!</definedName>
    <definedName name="________APU221" localSheetId="13">#REF!</definedName>
    <definedName name="________APU221">#REF!</definedName>
    <definedName name="________APU465" localSheetId="14">[2]!absc</definedName>
    <definedName name="________APU465" localSheetId="6">[2]!absc</definedName>
    <definedName name="________APU465" localSheetId="7">[2]!absc</definedName>
    <definedName name="________APU465" localSheetId="8">[2]!absc</definedName>
    <definedName name="________APU465" localSheetId="9">[2]!absc</definedName>
    <definedName name="________APU465" localSheetId="10">[2]!absc</definedName>
    <definedName name="________APU465" localSheetId="11">[2]!absc</definedName>
    <definedName name="________APU465" localSheetId="12">[2]!absc</definedName>
    <definedName name="________APU465" localSheetId="13">[2]!absc</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 localSheetId="6">#REF!</definedName>
    <definedName name="________EST1" localSheetId="9">#REF!</definedName>
    <definedName name="________EST1" localSheetId="10">#REF!</definedName>
    <definedName name="________EST1" localSheetId="11">#REF!</definedName>
    <definedName name="________EST1" localSheetId="12">#REF!</definedName>
    <definedName name="________EST1" localSheetId="13">#REF!</definedName>
    <definedName name="________EST1">#REF!</definedName>
    <definedName name="________EST10" localSheetId="6">#REF!</definedName>
    <definedName name="________EST10" localSheetId="9">#REF!</definedName>
    <definedName name="________EST10" localSheetId="10">#REF!</definedName>
    <definedName name="________EST10" localSheetId="11">#REF!</definedName>
    <definedName name="________EST10" localSheetId="12">#REF!</definedName>
    <definedName name="________EST10" localSheetId="13">#REF!</definedName>
    <definedName name="________EST10">#REF!</definedName>
    <definedName name="________EST11" localSheetId="6">#REF!</definedName>
    <definedName name="________EST11" localSheetId="9">#REF!</definedName>
    <definedName name="________EST11" localSheetId="10">#REF!</definedName>
    <definedName name="________EST11" localSheetId="11">#REF!</definedName>
    <definedName name="________EST11" localSheetId="12">#REF!</definedName>
    <definedName name="________EST11" localSheetId="13">#REF!</definedName>
    <definedName name="________EST11">#REF!</definedName>
    <definedName name="________EST12" localSheetId="6">#REF!</definedName>
    <definedName name="________EST12" localSheetId="9">#REF!</definedName>
    <definedName name="________EST12" localSheetId="10">#REF!</definedName>
    <definedName name="________EST12" localSheetId="11">#REF!</definedName>
    <definedName name="________EST12" localSheetId="12">#REF!</definedName>
    <definedName name="________EST12" localSheetId="13">#REF!</definedName>
    <definedName name="________EST12">#REF!</definedName>
    <definedName name="________EST13" localSheetId="6">#REF!</definedName>
    <definedName name="________EST13" localSheetId="9">#REF!</definedName>
    <definedName name="________EST13" localSheetId="10">#REF!</definedName>
    <definedName name="________EST13" localSheetId="11">#REF!</definedName>
    <definedName name="________EST13" localSheetId="12">#REF!</definedName>
    <definedName name="________EST13" localSheetId="13">#REF!</definedName>
    <definedName name="________EST13">#REF!</definedName>
    <definedName name="________EST14" localSheetId="6">#REF!</definedName>
    <definedName name="________EST14" localSheetId="9">#REF!</definedName>
    <definedName name="________EST14" localSheetId="10">#REF!</definedName>
    <definedName name="________EST14" localSheetId="11">#REF!</definedName>
    <definedName name="________EST14" localSheetId="12">#REF!</definedName>
    <definedName name="________EST14" localSheetId="13">#REF!</definedName>
    <definedName name="________EST14">#REF!</definedName>
    <definedName name="________EST15" localSheetId="6">#REF!</definedName>
    <definedName name="________EST15" localSheetId="9">#REF!</definedName>
    <definedName name="________EST15" localSheetId="10">#REF!</definedName>
    <definedName name="________EST15" localSheetId="11">#REF!</definedName>
    <definedName name="________EST15" localSheetId="12">#REF!</definedName>
    <definedName name="________EST15" localSheetId="13">#REF!</definedName>
    <definedName name="________EST15">#REF!</definedName>
    <definedName name="________EST16" localSheetId="6">#REF!</definedName>
    <definedName name="________EST16" localSheetId="9">#REF!</definedName>
    <definedName name="________EST16" localSheetId="10">#REF!</definedName>
    <definedName name="________EST16" localSheetId="11">#REF!</definedName>
    <definedName name="________EST16" localSheetId="12">#REF!</definedName>
    <definedName name="________EST16" localSheetId="13">#REF!</definedName>
    <definedName name="________EST16">#REF!</definedName>
    <definedName name="________EST17" localSheetId="6">#REF!</definedName>
    <definedName name="________EST17" localSheetId="9">#REF!</definedName>
    <definedName name="________EST17" localSheetId="10">#REF!</definedName>
    <definedName name="________EST17" localSheetId="11">#REF!</definedName>
    <definedName name="________EST17" localSheetId="12">#REF!</definedName>
    <definedName name="________EST17" localSheetId="13">#REF!</definedName>
    <definedName name="________EST17">#REF!</definedName>
    <definedName name="________EST18" localSheetId="6">#REF!</definedName>
    <definedName name="________EST18" localSheetId="9">#REF!</definedName>
    <definedName name="________EST18" localSheetId="10">#REF!</definedName>
    <definedName name="________EST18" localSheetId="11">#REF!</definedName>
    <definedName name="________EST18" localSheetId="12">#REF!</definedName>
    <definedName name="________EST18" localSheetId="13">#REF!</definedName>
    <definedName name="________EST18">#REF!</definedName>
    <definedName name="________EST19" localSheetId="6">#REF!</definedName>
    <definedName name="________EST19" localSheetId="9">#REF!</definedName>
    <definedName name="________EST19" localSheetId="10">#REF!</definedName>
    <definedName name="________EST19" localSheetId="11">#REF!</definedName>
    <definedName name="________EST19" localSheetId="12">#REF!</definedName>
    <definedName name="________EST19" localSheetId="13">#REF!</definedName>
    <definedName name="________EST19">#REF!</definedName>
    <definedName name="________EST2" localSheetId="6">#REF!</definedName>
    <definedName name="________EST2" localSheetId="9">#REF!</definedName>
    <definedName name="________EST2" localSheetId="10">#REF!</definedName>
    <definedName name="________EST2" localSheetId="11">#REF!</definedName>
    <definedName name="________EST2" localSheetId="12">#REF!</definedName>
    <definedName name="________EST2" localSheetId="13">#REF!</definedName>
    <definedName name="________EST2">#REF!</definedName>
    <definedName name="________EST3" localSheetId="6">#REF!</definedName>
    <definedName name="________EST3" localSheetId="9">#REF!</definedName>
    <definedName name="________EST3" localSheetId="10">#REF!</definedName>
    <definedName name="________EST3" localSheetId="11">#REF!</definedName>
    <definedName name="________EST3" localSheetId="12">#REF!</definedName>
    <definedName name="________EST3" localSheetId="13">#REF!</definedName>
    <definedName name="________EST3">#REF!</definedName>
    <definedName name="________EST4" localSheetId="6">#REF!</definedName>
    <definedName name="________EST4" localSheetId="9">#REF!</definedName>
    <definedName name="________EST4" localSheetId="10">#REF!</definedName>
    <definedName name="________EST4" localSheetId="11">#REF!</definedName>
    <definedName name="________EST4" localSheetId="12">#REF!</definedName>
    <definedName name="________EST4" localSheetId="13">#REF!</definedName>
    <definedName name="________EST4">#REF!</definedName>
    <definedName name="________EST5" localSheetId="6">#REF!</definedName>
    <definedName name="________EST5" localSheetId="9">#REF!</definedName>
    <definedName name="________EST5" localSheetId="10">#REF!</definedName>
    <definedName name="________EST5" localSheetId="11">#REF!</definedName>
    <definedName name="________EST5" localSheetId="12">#REF!</definedName>
    <definedName name="________EST5" localSheetId="13">#REF!</definedName>
    <definedName name="________EST5">#REF!</definedName>
    <definedName name="________EST6" localSheetId="6">#REF!</definedName>
    <definedName name="________EST6" localSheetId="9">#REF!</definedName>
    <definedName name="________EST6" localSheetId="10">#REF!</definedName>
    <definedName name="________EST6" localSheetId="11">#REF!</definedName>
    <definedName name="________EST6" localSheetId="12">#REF!</definedName>
    <definedName name="________EST6" localSheetId="13">#REF!</definedName>
    <definedName name="________EST6">#REF!</definedName>
    <definedName name="________EST7" localSheetId="6">#REF!</definedName>
    <definedName name="________EST7" localSheetId="9">#REF!</definedName>
    <definedName name="________EST7" localSheetId="10">#REF!</definedName>
    <definedName name="________EST7" localSheetId="11">#REF!</definedName>
    <definedName name="________EST7" localSheetId="12">#REF!</definedName>
    <definedName name="________EST7" localSheetId="13">#REF!</definedName>
    <definedName name="________EST7">#REF!</definedName>
    <definedName name="________EST8" localSheetId="6">#REF!</definedName>
    <definedName name="________EST8" localSheetId="9">#REF!</definedName>
    <definedName name="________EST8" localSheetId="10">#REF!</definedName>
    <definedName name="________EST8" localSheetId="11">#REF!</definedName>
    <definedName name="________EST8" localSheetId="12">#REF!</definedName>
    <definedName name="________EST8" localSheetId="13">#REF!</definedName>
    <definedName name="________EST8">#REF!</definedName>
    <definedName name="________EST9" localSheetId="6">#REF!</definedName>
    <definedName name="________EST9" localSheetId="9">#REF!</definedName>
    <definedName name="________EST9" localSheetId="10">#REF!</definedName>
    <definedName name="________EST9" localSheetId="11">#REF!</definedName>
    <definedName name="________EST9" localSheetId="12">#REF!</definedName>
    <definedName name="________EST9" localSheetId="13">#REF!</definedName>
    <definedName name="________EST9">#REF!</definedName>
    <definedName name="________EXC1" localSheetId="6">#REF!</definedName>
    <definedName name="________EXC1" localSheetId="9">#REF!</definedName>
    <definedName name="________EXC1" localSheetId="10">#REF!</definedName>
    <definedName name="________EXC1" localSheetId="11">#REF!</definedName>
    <definedName name="________EXC1" localSheetId="12">#REF!</definedName>
    <definedName name="________EXC1" localSheetId="13">#REF!</definedName>
    <definedName name="________EXC1">#REF!</definedName>
    <definedName name="________EXC10" localSheetId="6">#REF!</definedName>
    <definedName name="________EXC10" localSheetId="9">#REF!</definedName>
    <definedName name="________EXC10" localSheetId="10">#REF!</definedName>
    <definedName name="________EXC10" localSheetId="11">#REF!</definedName>
    <definedName name="________EXC10" localSheetId="12">#REF!</definedName>
    <definedName name="________EXC10" localSheetId="13">#REF!</definedName>
    <definedName name="________EXC10">#REF!</definedName>
    <definedName name="________EXC11" localSheetId="6">#REF!</definedName>
    <definedName name="________EXC11" localSheetId="9">#REF!</definedName>
    <definedName name="________EXC11" localSheetId="10">#REF!</definedName>
    <definedName name="________EXC11" localSheetId="11">#REF!</definedName>
    <definedName name="________EXC11" localSheetId="12">#REF!</definedName>
    <definedName name="________EXC11" localSheetId="13">#REF!</definedName>
    <definedName name="________EXC11">#REF!</definedName>
    <definedName name="________EXC12" localSheetId="6">#REF!</definedName>
    <definedName name="________EXC12" localSheetId="9">#REF!</definedName>
    <definedName name="________EXC12" localSheetId="10">#REF!</definedName>
    <definedName name="________EXC12" localSheetId="11">#REF!</definedName>
    <definedName name="________EXC12" localSheetId="12">#REF!</definedName>
    <definedName name="________EXC12" localSheetId="13">#REF!</definedName>
    <definedName name="________EXC12">#REF!</definedName>
    <definedName name="________EXC2" localSheetId="6">#REF!</definedName>
    <definedName name="________EXC2" localSheetId="9">#REF!</definedName>
    <definedName name="________EXC2" localSheetId="10">#REF!</definedName>
    <definedName name="________EXC2" localSheetId="11">#REF!</definedName>
    <definedName name="________EXC2" localSheetId="12">#REF!</definedName>
    <definedName name="________EXC2" localSheetId="13">#REF!</definedName>
    <definedName name="________EXC2">#REF!</definedName>
    <definedName name="________EXC3" localSheetId="6">#REF!</definedName>
    <definedName name="________EXC3" localSheetId="9">#REF!</definedName>
    <definedName name="________EXC3" localSheetId="10">#REF!</definedName>
    <definedName name="________EXC3" localSheetId="11">#REF!</definedName>
    <definedName name="________EXC3" localSheetId="12">#REF!</definedName>
    <definedName name="________EXC3" localSheetId="13">#REF!</definedName>
    <definedName name="________EXC3">#REF!</definedName>
    <definedName name="________EXC4" localSheetId="6">#REF!</definedName>
    <definedName name="________EXC4" localSheetId="9">#REF!</definedName>
    <definedName name="________EXC4" localSheetId="10">#REF!</definedName>
    <definedName name="________EXC4" localSheetId="11">#REF!</definedName>
    <definedName name="________EXC4" localSheetId="12">#REF!</definedName>
    <definedName name="________EXC4" localSheetId="13">#REF!</definedName>
    <definedName name="________EXC4">#REF!</definedName>
    <definedName name="________EXC5" localSheetId="6">#REF!</definedName>
    <definedName name="________EXC5" localSheetId="9">#REF!</definedName>
    <definedName name="________EXC5" localSheetId="10">#REF!</definedName>
    <definedName name="________EXC5" localSheetId="11">#REF!</definedName>
    <definedName name="________EXC5" localSheetId="12">#REF!</definedName>
    <definedName name="________EXC5" localSheetId="13">#REF!</definedName>
    <definedName name="________EXC5">#REF!</definedName>
    <definedName name="________EXC6" localSheetId="6">#REF!</definedName>
    <definedName name="________EXC6" localSheetId="9">#REF!</definedName>
    <definedName name="________EXC6" localSheetId="10">#REF!</definedName>
    <definedName name="________EXC6" localSheetId="11">#REF!</definedName>
    <definedName name="________EXC6" localSheetId="12">#REF!</definedName>
    <definedName name="________EXC6" localSheetId="13">#REF!</definedName>
    <definedName name="________EXC6">#REF!</definedName>
    <definedName name="________EXC7" localSheetId="6">#REF!</definedName>
    <definedName name="________EXC7" localSheetId="9">#REF!</definedName>
    <definedName name="________EXC7" localSheetId="10">#REF!</definedName>
    <definedName name="________EXC7" localSheetId="11">#REF!</definedName>
    <definedName name="________EXC7" localSheetId="12">#REF!</definedName>
    <definedName name="________EXC7" localSheetId="13">#REF!</definedName>
    <definedName name="________EXC7">#REF!</definedName>
    <definedName name="________EXC8" localSheetId="6">#REF!</definedName>
    <definedName name="________EXC8" localSheetId="9">#REF!</definedName>
    <definedName name="________EXC8" localSheetId="10">#REF!</definedName>
    <definedName name="________EXC8" localSheetId="11">#REF!</definedName>
    <definedName name="________EXC8" localSheetId="12">#REF!</definedName>
    <definedName name="________EXC8" localSheetId="13">#REF!</definedName>
    <definedName name="________EXC8">#REF!</definedName>
    <definedName name="________EXC9" localSheetId="6">#REF!</definedName>
    <definedName name="________EXC9" localSheetId="9">#REF!</definedName>
    <definedName name="________EXC9" localSheetId="10">#REF!</definedName>
    <definedName name="________EXC9" localSheetId="11">#REF!</definedName>
    <definedName name="________EXC9" localSheetId="12">#REF!</definedName>
    <definedName name="________EXC9" localSheetId="13">#REF!</definedName>
    <definedName name="________EXC9">#REF!</definedName>
    <definedName name="________i1" localSheetId="6">#REF!</definedName>
    <definedName name="________i1" localSheetId="9">#REF!</definedName>
    <definedName name="________i1" localSheetId="10">#REF!</definedName>
    <definedName name="________i1" localSheetId="11">#REF!</definedName>
    <definedName name="________i1" localSheetId="12">#REF!</definedName>
    <definedName name="________i1" localSheetId="13">#REF!</definedName>
    <definedName name="________i1">#REF!</definedName>
    <definedName name="________MA2" localSheetId="6">#REF!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#REF!</definedName>
    <definedName name="________PJ50" localSheetId="6">#REF!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#REF!</definedName>
    <definedName name="________pj51" localSheetId="6">#REF!</definedName>
    <definedName name="________pj51" localSheetId="9">#REF!</definedName>
    <definedName name="________pj51" localSheetId="10">#REF!</definedName>
    <definedName name="________pj51" localSheetId="11">#REF!</definedName>
    <definedName name="________pj51" localSheetId="12">#REF!</definedName>
    <definedName name="________pj51" localSheetId="13">#REF!</definedName>
    <definedName name="________pj51">#REF!</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hidden="1">{"via1",#N/A,TRUE,"general";"via2",#N/A,TRUE,"general";"via3",#N/A,TRUE,"general"}</definedName>
    <definedName name="________rc" localSheetId="6">#REF!</definedName>
    <definedName name="________rc" localSheetId="9">#REF!</definedName>
    <definedName name="________rc" localSheetId="10">#REF!</definedName>
    <definedName name="________rc" localSheetId="11">#REF!</definedName>
    <definedName name="________rc" localSheetId="12">#REF!</definedName>
    <definedName name="________rc" localSheetId="13">#REF!</definedName>
    <definedName name="________rc">#REF!</definedName>
    <definedName name="________SBC1">[1]INV!$A$12:$D$15</definedName>
    <definedName name="________SBC3">[1]INV!$F$12:$I$15</definedName>
    <definedName name="________SBC5">[1]INV!$K$12:$N$15</definedName>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 localSheetId="6">#REF!</definedName>
    <definedName name="_______APU221" localSheetId="9">#REF!</definedName>
    <definedName name="_______APU221" localSheetId="10">#REF!</definedName>
    <definedName name="_______APU221" localSheetId="11">#REF!</definedName>
    <definedName name="_______APU221" localSheetId="12">#REF!</definedName>
    <definedName name="_______APU221" localSheetId="13">#REF!</definedName>
    <definedName name="_______APU221">#REF!</definedName>
    <definedName name="_______APU465" localSheetId="14">[2]!absc</definedName>
    <definedName name="_______APU465" localSheetId="6">[2]!absc</definedName>
    <definedName name="_______APU465" localSheetId="7">[2]!absc</definedName>
    <definedName name="_______APU465" localSheetId="8">[2]!absc</definedName>
    <definedName name="_______APU465" localSheetId="9">[2]!absc</definedName>
    <definedName name="_______APU465" localSheetId="10">[2]!absc</definedName>
    <definedName name="_______APU465" localSheetId="11">[2]!absc</definedName>
    <definedName name="_______APU465" localSheetId="12">[2]!absc</definedName>
    <definedName name="_______APU465" localSheetId="13">[2]!absc</definedName>
    <definedName name="_______APU465" localSheetId="0">[2]!absc</definedName>
    <definedName name="_______APU465">[2]!absc</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 localSheetId="6">#REF!</definedName>
    <definedName name="_______EST1" localSheetId="9">#REF!</definedName>
    <definedName name="_______EST1" localSheetId="10">#REF!</definedName>
    <definedName name="_______EST1" localSheetId="11">#REF!</definedName>
    <definedName name="_______EST1" localSheetId="12">#REF!</definedName>
    <definedName name="_______EST1" localSheetId="13">#REF!</definedName>
    <definedName name="_______EST1">#REF!</definedName>
    <definedName name="_______EST10" localSheetId="6">#REF!</definedName>
    <definedName name="_______EST10" localSheetId="9">#REF!</definedName>
    <definedName name="_______EST10" localSheetId="10">#REF!</definedName>
    <definedName name="_______EST10" localSheetId="11">#REF!</definedName>
    <definedName name="_______EST10" localSheetId="12">#REF!</definedName>
    <definedName name="_______EST10" localSheetId="13">#REF!</definedName>
    <definedName name="_______EST10">#REF!</definedName>
    <definedName name="_______EST11" localSheetId="6">#REF!</definedName>
    <definedName name="_______EST11" localSheetId="9">#REF!</definedName>
    <definedName name="_______EST11" localSheetId="10">#REF!</definedName>
    <definedName name="_______EST11" localSheetId="11">#REF!</definedName>
    <definedName name="_______EST11" localSheetId="12">#REF!</definedName>
    <definedName name="_______EST11" localSheetId="13">#REF!</definedName>
    <definedName name="_______EST11">#REF!</definedName>
    <definedName name="_______EST12" localSheetId="6">#REF!</definedName>
    <definedName name="_______EST12" localSheetId="9">#REF!</definedName>
    <definedName name="_______EST12" localSheetId="10">#REF!</definedName>
    <definedName name="_______EST12" localSheetId="11">#REF!</definedName>
    <definedName name="_______EST12" localSheetId="12">#REF!</definedName>
    <definedName name="_______EST12" localSheetId="13">#REF!</definedName>
    <definedName name="_______EST12">#REF!</definedName>
    <definedName name="_______EST13" localSheetId="6">#REF!</definedName>
    <definedName name="_______EST13" localSheetId="9">#REF!</definedName>
    <definedName name="_______EST13" localSheetId="10">#REF!</definedName>
    <definedName name="_______EST13" localSheetId="11">#REF!</definedName>
    <definedName name="_______EST13" localSheetId="12">#REF!</definedName>
    <definedName name="_______EST13" localSheetId="13">#REF!</definedName>
    <definedName name="_______EST13">#REF!</definedName>
    <definedName name="_______EST14" localSheetId="6">#REF!</definedName>
    <definedName name="_______EST14" localSheetId="9">#REF!</definedName>
    <definedName name="_______EST14" localSheetId="10">#REF!</definedName>
    <definedName name="_______EST14" localSheetId="11">#REF!</definedName>
    <definedName name="_______EST14" localSheetId="12">#REF!</definedName>
    <definedName name="_______EST14" localSheetId="13">#REF!</definedName>
    <definedName name="_______EST14">#REF!</definedName>
    <definedName name="_______EST15" localSheetId="6">#REF!</definedName>
    <definedName name="_______EST15" localSheetId="9">#REF!</definedName>
    <definedName name="_______EST15" localSheetId="10">#REF!</definedName>
    <definedName name="_______EST15" localSheetId="11">#REF!</definedName>
    <definedName name="_______EST15" localSheetId="12">#REF!</definedName>
    <definedName name="_______EST15" localSheetId="13">#REF!</definedName>
    <definedName name="_______EST15">#REF!</definedName>
    <definedName name="_______EST16" localSheetId="6">#REF!</definedName>
    <definedName name="_______EST16" localSheetId="9">#REF!</definedName>
    <definedName name="_______EST16" localSheetId="10">#REF!</definedName>
    <definedName name="_______EST16" localSheetId="11">#REF!</definedName>
    <definedName name="_______EST16" localSheetId="12">#REF!</definedName>
    <definedName name="_______EST16" localSheetId="13">#REF!</definedName>
    <definedName name="_______EST16">#REF!</definedName>
    <definedName name="_______EST17" localSheetId="6">#REF!</definedName>
    <definedName name="_______EST17" localSheetId="9">#REF!</definedName>
    <definedName name="_______EST17" localSheetId="10">#REF!</definedName>
    <definedName name="_______EST17" localSheetId="11">#REF!</definedName>
    <definedName name="_______EST17" localSheetId="12">#REF!</definedName>
    <definedName name="_______EST17" localSheetId="13">#REF!</definedName>
    <definedName name="_______EST17">#REF!</definedName>
    <definedName name="_______EST18" localSheetId="6">#REF!</definedName>
    <definedName name="_______EST18" localSheetId="9">#REF!</definedName>
    <definedName name="_______EST18" localSheetId="10">#REF!</definedName>
    <definedName name="_______EST18" localSheetId="11">#REF!</definedName>
    <definedName name="_______EST18" localSheetId="12">#REF!</definedName>
    <definedName name="_______EST18" localSheetId="13">#REF!</definedName>
    <definedName name="_______EST18">#REF!</definedName>
    <definedName name="_______EST19" localSheetId="6">#REF!</definedName>
    <definedName name="_______EST19" localSheetId="9">#REF!</definedName>
    <definedName name="_______EST19" localSheetId="10">#REF!</definedName>
    <definedName name="_______EST19" localSheetId="11">#REF!</definedName>
    <definedName name="_______EST19" localSheetId="12">#REF!</definedName>
    <definedName name="_______EST19" localSheetId="13">#REF!</definedName>
    <definedName name="_______EST19">#REF!</definedName>
    <definedName name="_______EST2" localSheetId="6">#REF!</definedName>
    <definedName name="_______EST2" localSheetId="9">#REF!</definedName>
    <definedName name="_______EST2" localSheetId="10">#REF!</definedName>
    <definedName name="_______EST2" localSheetId="11">#REF!</definedName>
    <definedName name="_______EST2" localSheetId="12">#REF!</definedName>
    <definedName name="_______EST2" localSheetId="13">#REF!</definedName>
    <definedName name="_______EST2">#REF!</definedName>
    <definedName name="_______EST3" localSheetId="6">#REF!</definedName>
    <definedName name="_______EST3" localSheetId="9">#REF!</definedName>
    <definedName name="_______EST3" localSheetId="10">#REF!</definedName>
    <definedName name="_______EST3" localSheetId="11">#REF!</definedName>
    <definedName name="_______EST3" localSheetId="12">#REF!</definedName>
    <definedName name="_______EST3" localSheetId="13">#REF!</definedName>
    <definedName name="_______EST3">#REF!</definedName>
    <definedName name="_______EST4" localSheetId="6">#REF!</definedName>
    <definedName name="_______EST4" localSheetId="9">#REF!</definedName>
    <definedName name="_______EST4" localSheetId="10">#REF!</definedName>
    <definedName name="_______EST4" localSheetId="11">#REF!</definedName>
    <definedName name="_______EST4" localSheetId="12">#REF!</definedName>
    <definedName name="_______EST4" localSheetId="13">#REF!</definedName>
    <definedName name="_______EST4">#REF!</definedName>
    <definedName name="_______EST5" localSheetId="6">#REF!</definedName>
    <definedName name="_______EST5" localSheetId="9">#REF!</definedName>
    <definedName name="_______EST5" localSheetId="10">#REF!</definedName>
    <definedName name="_______EST5" localSheetId="11">#REF!</definedName>
    <definedName name="_______EST5" localSheetId="12">#REF!</definedName>
    <definedName name="_______EST5" localSheetId="13">#REF!</definedName>
    <definedName name="_______EST5">#REF!</definedName>
    <definedName name="_______EST6" localSheetId="6">#REF!</definedName>
    <definedName name="_______EST6" localSheetId="9">#REF!</definedName>
    <definedName name="_______EST6" localSheetId="10">#REF!</definedName>
    <definedName name="_______EST6" localSheetId="11">#REF!</definedName>
    <definedName name="_______EST6" localSheetId="12">#REF!</definedName>
    <definedName name="_______EST6" localSheetId="13">#REF!</definedName>
    <definedName name="_______EST6">#REF!</definedName>
    <definedName name="_______EST7" localSheetId="6">#REF!</definedName>
    <definedName name="_______EST7" localSheetId="9">#REF!</definedName>
    <definedName name="_______EST7" localSheetId="10">#REF!</definedName>
    <definedName name="_______EST7" localSheetId="11">#REF!</definedName>
    <definedName name="_______EST7" localSheetId="12">#REF!</definedName>
    <definedName name="_______EST7" localSheetId="13">#REF!</definedName>
    <definedName name="_______EST7">#REF!</definedName>
    <definedName name="_______EST8" localSheetId="6">#REF!</definedName>
    <definedName name="_______EST8" localSheetId="9">#REF!</definedName>
    <definedName name="_______EST8" localSheetId="10">#REF!</definedName>
    <definedName name="_______EST8" localSheetId="11">#REF!</definedName>
    <definedName name="_______EST8" localSheetId="12">#REF!</definedName>
    <definedName name="_______EST8" localSheetId="13">#REF!</definedName>
    <definedName name="_______EST8">#REF!</definedName>
    <definedName name="_______EST9" localSheetId="6">#REF!</definedName>
    <definedName name="_______EST9" localSheetId="9">#REF!</definedName>
    <definedName name="_______EST9" localSheetId="10">#REF!</definedName>
    <definedName name="_______EST9" localSheetId="11">#REF!</definedName>
    <definedName name="_______EST9" localSheetId="12">#REF!</definedName>
    <definedName name="_______EST9" localSheetId="13">#REF!</definedName>
    <definedName name="_______EST9">#REF!</definedName>
    <definedName name="_______EXC1" localSheetId="6">#REF!</definedName>
    <definedName name="_______EXC1" localSheetId="9">#REF!</definedName>
    <definedName name="_______EXC1" localSheetId="10">#REF!</definedName>
    <definedName name="_______EXC1" localSheetId="11">#REF!</definedName>
    <definedName name="_______EXC1" localSheetId="12">#REF!</definedName>
    <definedName name="_______EXC1" localSheetId="13">#REF!</definedName>
    <definedName name="_______EXC1">#REF!</definedName>
    <definedName name="_______EXC10" localSheetId="6">#REF!</definedName>
    <definedName name="_______EXC10" localSheetId="9">#REF!</definedName>
    <definedName name="_______EXC10" localSheetId="10">#REF!</definedName>
    <definedName name="_______EXC10" localSheetId="11">#REF!</definedName>
    <definedName name="_______EXC10" localSheetId="12">#REF!</definedName>
    <definedName name="_______EXC10" localSheetId="13">#REF!</definedName>
    <definedName name="_______EXC10">#REF!</definedName>
    <definedName name="_______EXC11" localSheetId="6">#REF!</definedName>
    <definedName name="_______EXC11" localSheetId="9">#REF!</definedName>
    <definedName name="_______EXC11" localSheetId="10">#REF!</definedName>
    <definedName name="_______EXC11" localSheetId="11">#REF!</definedName>
    <definedName name="_______EXC11" localSheetId="12">#REF!</definedName>
    <definedName name="_______EXC11" localSheetId="13">#REF!</definedName>
    <definedName name="_______EXC11">#REF!</definedName>
    <definedName name="_______EXC12" localSheetId="6">#REF!</definedName>
    <definedName name="_______EXC12" localSheetId="9">#REF!</definedName>
    <definedName name="_______EXC12" localSheetId="10">#REF!</definedName>
    <definedName name="_______EXC12" localSheetId="11">#REF!</definedName>
    <definedName name="_______EXC12" localSheetId="12">#REF!</definedName>
    <definedName name="_______EXC12" localSheetId="13">#REF!</definedName>
    <definedName name="_______EXC12">#REF!</definedName>
    <definedName name="_______EXC2" localSheetId="6">#REF!</definedName>
    <definedName name="_______EXC2" localSheetId="9">#REF!</definedName>
    <definedName name="_______EXC2" localSheetId="10">#REF!</definedName>
    <definedName name="_______EXC2" localSheetId="11">#REF!</definedName>
    <definedName name="_______EXC2" localSheetId="12">#REF!</definedName>
    <definedName name="_______EXC2" localSheetId="13">#REF!</definedName>
    <definedName name="_______EXC2">#REF!</definedName>
    <definedName name="_______EXC3" localSheetId="6">#REF!</definedName>
    <definedName name="_______EXC3" localSheetId="9">#REF!</definedName>
    <definedName name="_______EXC3" localSheetId="10">#REF!</definedName>
    <definedName name="_______EXC3" localSheetId="11">#REF!</definedName>
    <definedName name="_______EXC3" localSheetId="12">#REF!</definedName>
    <definedName name="_______EXC3" localSheetId="13">#REF!</definedName>
    <definedName name="_______EXC3">#REF!</definedName>
    <definedName name="_______EXC4" localSheetId="6">#REF!</definedName>
    <definedName name="_______EXC4" localSheetId="9">#REF!</definedName>
    <definedName name="_______EXC4" localSheetId="10">#REF!</definedName>
    <definedName name="_______EXC4" localSheetId="11">#REF!</definedName>
    <definedName name="_______EXC4" localSheetId="12">#REF!</definedName>
    <definedName name="_______EXC4" localSheetId="13">#REF!</definedName>
    <definedName name="_______EXC4">#REF!</definedName>
    <definedName name="_______EXC5" localSheetId="6">#REF!</definedName>
    <definedName name="_______EXC5" localSheetId="9">#REF!</definedName>
    <definedName name="_______EXC5" localSheetId="10">#REF!</definedName>
    <definedName name="_______EXC5" localSheetId="11">#REF!</definedName>
    <definedName name="_______EXC5" localSheetId="12">#REF!</definedName>
    <definedName name="_______EXC5" localSheetId="13">#REF!</definedName>
    <definedName name="_______EXC5">#REF!</definedName>
    <definedName name="_______EXC6" localSheetId="6">#REF!</definedName>
    <definedName name="_______EXC6" localSheetId="9">#REF!</definedName>
    <definedName name="_______EXC6" localSheetId="10">#REF!</definedName>
    <definedName name="_______EXC6" localSheetId="11">#REF!</definedName>
    <definedName name="_______EXC6" localSheetId="12">#REF!</definedName>
    <definedName name="_______EXC6" localSheetId="13">#REF!</definedName>
    <definedName name="_______EXC6">#REF!</definedName>
    <definedName name="_______EXC7" localSheetId="6">#REF!</definedName>
    <definedName name="_______EXC7" localSheetId="9">#REF!</definedName>
    <definedName name="_______EXC7" localSheetId="10">#REF!</definedName>
    <definedName name="_______EXC7" localSheetId="11">#REF!</definedName>
    <definedName name="_______EXC7" localSheetId="12">#REF!</definedName>
    <definedName name="_______EXC7" localSheetId="13">#REF!</definedName>
    <definedName name="_______EXC7">#REF!</definedName>
    <definedName name="_______EXC8" localSheetId="6">#REF!</definedName>
    <definedName name="_______EXC8" localSheetId="9">#REF!</definedName>
    <definedName name="_______EXC8" localSheetId="10">#REF!</definedName>
    <definedName name="_______EXC8" localSheetId="11">#REF!</definedName>
    <definedName name="_______EXC8" localSheetId="12">#REF!</definedName>
    <definedName name="_______EXC8" localSheetId="13">#REF!</definedName>
    <definedName name="_______EXC8">#REF!</definedName>
    <definedName name="_______EXC9" localSheetId="6">#REF!</definedName>
    <definedName name="_______EXC9" localSheetId="9">#REF!</definedName>
    <definedName name="_______EXC9" localSheetId="10">#REF!</definedName>
    <definedName name="_______EXC9" localSheetId="11">#REF!</definedName>
    <definedName name="_______EXC9" localSheetId="12">#REF!</definedName>
    <definedName name="_______EXC9" localSheetId="13">#REF!</definedName>
    <definedName name="_______EXC9">#REF!</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1" localSheetId="6">#REF!</definedName>
    <definedName name="_______i1" localSheetId="9">#REF!</definedName>
    <definedName name="_______i1" localSheetId="10">#REF!</definedName>
    <definedName name="_______i1" localSheetId="11">#REF!</definedName>
    <definedName name="_______i1" localSheetId="12">#REF!</definedName>
    <definedName name="_______i1" localSheetId="13">#REF!</definedName>
    <definedName name="_______i1">#REF!</definedName>
    <definedName name="_______i4" localSheetId="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MA2" localSheetId="6">#REF!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#REF!</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PJ50" localSheetId="6">#REF!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#REF!</definedName>
    <definedName name="_______pj51" localSheetId="6">#REF!</definedName>
    <definedName name="_______pj51" localSheetId="9">#REF!</definedName>
    <definedName name="_______pj51" localSheetId="10">#REF!</definedName>
    <definedName name="_______pj51" localSheetId="11">#REF!</definedName>
    <definedName name="_______pj51" localSheetId="12">#REF!</definedName>
    <definedName name="_______pj51" localSheetId="13">#REF!</definedName>
    <definedName name="_______pj51">#REF!</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hidden="1">{"via1",#N/A,TRUE,"general";"via2",#N/A,TRUE,"general";"via3",#N/A,TRUE,"general"}</definedName>
    <definedName name="_______rc" localSheetId="6">#REF!</definedName>
    <definedName name="_______rc" localSheetId="9">#REF!</definedName>
    <definedName name="_______rc" localSheetId="10">#REF!</definedName>
    <definedName name="_______rc" localSheetId="11">#REF!</definedName>
    <definedName name="_______rc" localSheetId="12">#REF!</definedName>
    <definedName name="_______rc" localSheetId="13">#REF!</definedName>
    <definedName name="_______rc">#REF!</definedName>
    <definedName name="_______rtu6" localSheetId="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 localSheetId="6">#REF!</definedName>
    <definedName name="______APU221" localSheetId="9">#REF!</definedName>
    <definedName name="______APU221" localSheetId="10">#REF!</definedName>
    <definedName name="______APU221" localSheetId="11">#REF!</definedName>
    <definedName name="______APU221" localSheetId="12">#REF!</definedName>
    <definedName name="______APU221" localSheetId="13">#REF!</definedName>
    <definedName name="______APU221">#REF!</definedName>
    <definedName name="______APU465" localSheetId="14">[2]!absc</definedName>
    <definedName name="______APU465" localSheetId="6">[2]!absc</definedName>
    <definedName name="______APU465" localSheetId="7">[2]!absc</definedName>
    <definedName name="______APU465" localSheetId="8">[2]!absc</definedName>
    <definedName name="______APU465" localSheetId="9">[2]!absc</definedName>
    <definedName name="______APU465" localSheetId="10">[2]!absc</definedName>
    <definedName name="______APU465" localSheetId="11">[2]!absc</definedName>
    <definedName name="______APU465" localSheetId="12">[2]!absc</definedName>
    <definedName name="______APU465" localSheetId="13">[2]!absc</definedName>
    <definedName name="______APU465" localSheetId="0">[2]!absc</definedName>
    <definedName name="______APU465">[2]!absc</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 localSheetId="6">#REF!</definedName>
    <definedName name="______EST1" localSheetId="9">#REF!</definedName>
    <definedName name="______EST1" localSheetId="10">#REF!</definedName>
    <definedName name="______EST1" localSheetId="11">#REF!</definedName>
    <definedName name="______EST1" localSheetId="12">#REF!</definedName>
    <definedName name="______EST1" localSheetId="13">#REF!</definedName>
    <definedName name="______EST1">#REF!</definedName>
    <definedName name="______EST10" localSheetId="6">#REF!</definedName>
    <definedName name="______EST10" localSheetId="9">#REF!</definedName>
    <definedName name="______EST10" localSheetId="10">#REF!</definedName>
    <definedName name="______EST10" localSheetId="11">#REF!</definedName>
    <definedName name="______EST10" localSheetId="12">#REF!</definedName>
    <definedName name="______EST10" localSheetId="13">#REF!</definedName>
    <definedName name="______EST10">#REF!</definedName>
    <definedName name="______EST11" localSheetId="6">#REF!</definedName>
    <definedName name="______EST11" localSheetId="9">#REF!</definedName>
    <definedName name="______EST11" localSheetId="10">#REF!</definedName>
    <definedName name="______EST11" localSheetId="11">#REF!</definedName>
    <definedName name="______EST11" localSheetId="12">#REF!</definedName>
    <definedName name="______EST11" localSheetId="13">#REF!</definedName>
    <definedName name="______EST11">#REF!</definedName>
    <definedName name="______EST12" localSheetId="6">#REF!</definedName>
    <definedName name="______EST12" localSheetId="9">#REF!</definedName>
    <definedName name="______EST12" localSheetId="10">#REF!</definedName>
    <definedName name="______EST12" localSheetId="11">#REF!</definedName>
    <definedName name="______EST12" localSheetId="12">#REF!</definedName>
    <definedName name="______EST12" localSheetId="13">#REF!</definedName>
    <definedName name="______EST12">#REF!</definedName>
    <definedName name="______EST13" localSheetId="6">#REF!</definedName>
    <definedName name="______EST13" localSheetId="9">#REF!</definedName>
    <definedName name="______EST13" localSheetId="10">#REF!</definedName>
    <definedName name="______EST13" localSheetId="11">#REF!</definedName>
    <definedName name="______EST13" localSheetId="12">#REF!</definedName>
    <definedName name="______EST13" localSheetId="13">#REF!</definedName>
    <definedName name="______EST13">#REF!</definedName>
    <definedName name="______EST14" localSheetId="6">#REF!</definedName>
    <definedName name="______EST14" localSheetId="9">#REF!</definedName>
    <definedName name="______EST14" localSheetId="10">#REF!</definedName>
    <definedName name="______EST14" localSheetId="11">#REF!</definedName>
    <definedName name="______EST14" localSheetId="12">#REF!</definedName>
    <definedName name="______EST14" localSheetId="13">#REF!</definedName>
    <definedName name="______EST14">#REF!</definedName>
    <definedName name="______EST15" localSheetId="6">#REF!</definedName>
    <definedName name="______EST15" localSheetId="9">#REF!</definedName>
    <definedName name="______EST15" localSheetId="10">#REF!</definedName>
    <definedName name="______EST15" localSheetId="11">#REF!</definedName>
    <definedName name="______EST15" localSheetId="12">#REF!</definedName>
    <definedName name="______EST15" localSheetId="13">#REF!</definedName>
    <definedName name="______EST15">#REF!</definedName>
    <definedName name="______EST16" localSheetId="6">#REF!</definedName>
    <definedName name="______EST16" localSheetId="9">#REF!</definedName>
    <definedName name="______EST16" localSheetId="10">#REF!</definedName>
    <definedName name="______EST16" localSheetId="11">#REF!</definedName>
    <definedName name="______EST16" localSheetId="12">#REF!</definedName>
    <definedName name="______EST16" localSheetId="13">#REF!</definedName>
    <definedName name="______EST16">#REF!</definedName>
    <definedName name="______EST17" localSheetId="6">#REF!</definedName>
    <definedName name="______EST17" localSheetId="9">#REF!</definedName>
    <definedName name="______EST17" localSheetId="10">#REF!</definedName>
    <definedName name="______EST17" localSheetId="11">#REF!</definedName>
    <definedName name="______EST17" localSheetId="12">#REF!</definedName>
    <definedName name="______EST17" localSheetId="13">#REF!</definedName>
    <definedName name="______EST17">#REF!</definedName>
    <definedName name="______EST18" localSheetId="6">#REF!</definedName>
    <definedName name="______EST18" localSheetId="9">#REF!</definedName>
    <definedName name="______EST18" localSheetId="10">#REF!</definedName>
    <definedName name="______EST18" localSheetId="11">#REF!</definedName>
    <definedName name="______EST18" localSheetId="12">#REF!</definedName>
    <definedName name="______EST18" localSheetId="13">#REF!</definedName>
    <definedName name="______EST18">#REF!</definedName>
    <definedName name="______EST19" localSheetId="6">#REF!</definedName>
    <definedName name="______EST19" localSheetId="9">#REF!</definedName>
    <definedName name="______EST19" localSheetId="10">#REF!</definedName>
    <definedName name="______EST19" localSheetId="11">#REF!</definedName>
    <definedName name="______EST19" localSheetId="12">#REF!</definedName>
    <definedName name="______EST19" localSheetId="13">#REF!</definedName>
    <definedName name="______EST19">#REF!</definedName>
    <definedName name="______EST2" localSheetId="6">#REF!</definedName>
    <definedName name="______EST2" localSheetId="9">#REF!</definedName>
    <definedName name="______EST2" localSheetId="10">#REF!</definedName>
    <definedName name="______EST2" localSheetId="11">#REF!</definedName>
    <definedName name="______EST2" localSheetId="12">#REF!</definedName>
    <definedName name="______EST2" localSheetId="13">#REF!</definedName>
    <definedName name="______EST2">#REF!</definedName>
    <definedName name="______EST3" localSheetId="6">#REF!</definedName>
    <definedName name="______EST3" localSheetId="9">#REF!</definedName>
    <definedName name="______EST3" localSheetId="10">#REF!</definedName>
    <definedName name="______EST3" localSheetId="11">#REF!</definedName>
    <definedName name="______EST3" localSheetId="12">#REF!</definedName>
    <definedName name="______EST3" localSheetId="13">#REF!</definedName>
    <definedName name="______EST3">#REF!</definedName>
    <definedName name="______EST4" localSheetId="6">#REF!</definedName>
    <definedName name="______EST4" localSheetId="9">#REF!</definedName>
    <definedName name="______EST4" localSheetId="10">#REF!</definedName>
    <definedName name="______EST4" localSheetId="11">#REF!</definedName>
    <definedName name="______EST4" localSheetId="12">#REF!</definedName>
    <definedName name="______EST4" localSheetId="13">#REF!</definedName>
    <definedName name="______EST4">#REF!</definedName>
    <definedName name="______EST5" localSheetId="6">#REF!</definedName>
    <definedName name="______EST5" localSheetId="9">#REF!</definedName>
    <definedName name="______EST5" localSheetId="10">#REF!</definedName>
    <definedName name="______EST5" localSheetId="11">#REF!</definedName>
    <definedName name="______EST5" localSheetId="12">#REF!</definedName>
    <definedName name="______EST5" localSheetId="13">#REF!</definedName>
    <definedName name="______EST5">#REF!</definedName>
    <definedName name="______EST6" localSheetId="6">#REF!</definedName>
    <definedName name="______EST6" localSheetId="9">#REF!</definedName>
    <definedName name="______EST6" localSheetId="10">#REF!</definedName>
    <definedName name="______EST6" localSheetId="11">#REF!</definedName>
    <definedName name="______EST6" localSheetId="12">#REF!</definedName>
    <definedName name="______EST6" localSheetId="13">#REF!</definedName>
    <definedName name="______EST6">#REF!</definedName>
    <definedName name="______EST7" localSheetId="6">#REF!</definedName>
    <definedName name="______EST7" localSheetId="9">#REF!</definedName>
    <definedName name="______EST7" localSheetId="10">#REF!</definedName>
    <definedName name="______EST7" localSheetId="11">#REF!</definedName>
    <definedName name="______EST7" localSheetId="12">#REF!</definedName>
    <definedName name="______EST7" localSheetId="13">#REF!</definedName>
    <definedName name="______EST7">#REF!</definedName>
    <definedName name="______EST8" localSheetId="6">#REF!</definedName>
    <definedName name="______EST8" localSheetId="9">#REF!</definedName>
    <definedName name="______EST8" localSheetId="10">#REF!</definedName>
    <definedName name="______EST8" localSheetId="11">#REF!</definedName>
    <definedName name="______EST8" localSheetId="12">#REF!</definedName>
    <definedName name="______EST8" localSheetId="13">#REF!</definedName>
    <definedName name="______EST8">#REF!</definedName>
    <definedName name="______EST9" localSheetId="6">#REF!</definedName>
    <definedName name="______EST9" localSheetId="9">#REF!</definedName>
    <definedName name="______EST9" localSheetId="10">#REF!</definedName>
    <definedName name="______EST9" localSheetId="11">#REF!</definedName>
    <definedName name="______EST9" localSheetId="12">#REF!</definedName>
    <definedName name="______EST9" localSheetId="13">#REF!</definedName>
    <definedName name="______EST9">#REF!</definedName>
    <definedName name="______EXC1" localSheetId="6">#REF!</definedName>
    <definedName name="______EXC1" localSheetId="9">#REF!</definedName>
    <definedName name="______EXC1" localSheetId="10">#REF!</definedName>
    <definedName name="______EXC1" localSheetId="11">#REF!</definedName>
    <definedName name="______EXC1" localSheetId="12">#REF!</definedName>
    <definedName name="______EXC1" localSheetId="13">#REF!</definedName>
    <definedName name="______EXC1">#REF!</definedName>
    <definedName name="______EXC10" localSheetId="6">#REF!</definedName>
    <definedName name="______EXC10" localSheetId="9">#REF!</definedName>
    <definedName name="______EXC10" localSheetId="10">#REF!</definedName>
    <definedName name="______EXC10" localSheetId="11">#REF!</definedName>
    <definedName name="______EXC10" localSheetId="12">#REF!</definedName>
    <definedName name="______EXC10" localSheetId="13">#REF!</definedName>
    <definedName name="______EXC10">#REF!</definedName>
    <definedName name="______EXC11" localSheetId="6">#REF!</definedName>
    <definedName name="______EXC11" localSheetId="9">#REF!</definedName>
    <definedName name="______EXC11" localSheetId="10">#REF!</definedName>
    <definedName name="______EXC11" localSheetId="11">#REF!</definedName>
    <definedName name="______EXC11" localSheetId="12">#REF!</definedName>
    <definedName name="______EXC11" localSheetId="13">#REF!</definedName>
    <definedName name="______EXC11">#REF!</definedName>
    <definedName name="______EXC12" localSheetId="6">#REF!</definedName>
    <definedName name="______EXC12" localSheetId="9">#REF!</definedName>
    <definedName name="______EXC12" localSheetId="10">#REF!</definedName>
    <definedName name="______EXC12" localSheetId="11">#REF!</definedName>
    <definedName name="______EXC12" localSheetId="12">#REF!</definedName>
    <definedName name="______EXC12" localSheetId="13">#REF!</definedName>
    <definedName name="______EXC12">#REF!</definedName>
    <definedName name="______EXC2" localSheetId="6">#REF!</definedName>
    <definedName name="______EXC2" localSheetId="9">#REF!</definedName>
    <definedName name="______EXC2" localSheetId="10">#REF!</definedName>
    <definedName name="______EXC2" localSheetId="11">#REF!</definedName>
    <definedName name="______EXC2" localSheetId="12">#REF!</definedName>
    <definedName name="______EXC2" localSheetId="13">#REF!</definedName>
    <definedName name="______EXC2">#REF!</definedName>
    <definedName name="______EXC3" localSheetId="6">#REF!</definedName>
    <definedName name="______EXC3" localSheetId="9">#REF!</definedName>
    <definedName name="______EXC3" localSheetId="10">#REF!</definedName>
    <definedName name="______EXC3" localSheetId="11">#REF!</definedName>
    <definedName name="______EXC3" localSheetId="12">#REF!</definedName>
    <definedName name="______EXC3" localSheetId="13">#REF!</definedName>
    <definedName name="______EXC3">#REF!</definedName>
    <definedName name="______EXC4" localSheetId="6">#REF!</definedName>
    <definedName name="______EXC4" localSheetId="9">#REF!</definedName>
    <definedName name="______EXC4" localSheetId="10">#REF!</definedName>
    <definedName name="______EXC4" localSheetId="11">#REF!</definedName>
    <definedName name="______EXC4" localSheetId="12">#REF!</definedName>
    <definedName name="______EXC4" localSheetId="13">#REF!</definedName>
    <definedName name="______EXC4">#REF!</definedName>
    <definedName name="______EXC5" localSheetId="6">#REF!</definedName>
    <definedName name="______EXC5" localSheetId="9">#REF!</definedName>
    <definedName name="______EXC5" localSheetId="10">#REF!</definedName>
    <definedName name="______EXC5" localSheetId="11">#REF!</definedName>
    <definedName name="______EXC5" localSheetId="12">#REF!</definedName>
    <definedName name="______EXC5" localSheetId="13">#REF!</definedName>
    <definedName name="______EXC5">#REF!</definedName>
    <definedName name="______EXC6" localSheetId="6">#REF!</definedName>
    <definedName name="______EXC6" localSheetId="9">#REF!</definedName>
    <definedName name="______EXC6" localSheetId="10">#REF!</definedName>
    <definedName name="______EXC6" localSheetId="11">#REF!</definedName>
    <definedName name="______EXC6" localSheetId="12">#REF!</definedName>
    <definedName name="______EXC6" localSheetId="13">#REF!</definedName>
    <definedName name="______EXC6">#REF!</definedName>
    <definedName name="______EXC7" localSheetId="6">#REF!</definedName>
    <definedName name="______EXC7" localSheetId="9">#REF!</definedName>
    <definedName name="______EXC7" localSheetId="10">#REF!</definedName>
    <definedName name="______EXC7" localSheetId="11">#REF!</definedName>
    <definedName name="______EXC7" localSheetId="12">#REF!</definedName>
    <definedName name="______EXC7" localSheetId="13">#REF!</definedName>
    <definedName name="______EXC7">#REF!</definedName>
    <definedName name="______EXC8" localSheetId="6">#REF!</definedName>
    <definedName name="______EXC8" localSheetId="9">#REF!</definedName>
    <definedName name="______EXC8" localSheetId="10">#REF!</definedName>
    <definedName name="______EXC8" localSheetId="11">#REF!</definedName>
    <definedName name="______EXC8" localSheetId="12">#REF!</definedName>
    <definedName name="______EXC8" localSheetId="13">#REF!</definedName>
    <definedName name="______EXC8">#REF!</definedName>
    <definedName name="______EXC9" localSheetId="6">#REF!</definedName>
    <definedName name="______EXC9" localSheetId="9">#REF!</definedName>
    <definedName name="______EXC9" localSheetId="10">#REF!</definedName>
    <definedName name="______EXC9" localSheetId="11">#REF!</definedName>
    <definedName name="______EXC9" localSheetId="12">#REF!</definedName>
    <definedName name="______EXC9" localSheetId="13">#REF!</definedName>
    <definedName name="______EXC9">#REF!</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1" localSheetId="6">#REF!</definedName>
    <definedName name="______i1" localSheetId="9">#REF!</definedName>
    <definedName name="______i1" localSheetId="10">#REF!</definedName>
    <definedName name="______i1" localSheetId="11">#REF!</definedName>
    <definedName name="______i1" localSheetId="12">#REF!</definedName>
    <definedName name="______i1" localSheetId="13">#REF!</definedName>
    <definedName name="______i1">#REF!</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INF1" localSheetId="6">#REF!</definedName>
    <definedName name="______INF1" localSheetId="9">#REF!</definedName>
    <definedName name="______INF1" localSheetId="10">#REF!</definedName>
    <definedName name="______INF1" localSheetId="11">#REF!</definedName>
    <definedName name="______INF1" localSheetId="12">#REF!</definedName>
    <definedName name="______INF1" localSheetId="13">#REF!</definedName>
    <definedName name="______INF1">#REF!</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MA2" localSheetId="6">#REF!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#REF!</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PJ50" localSheetId="6">#REF!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#REF!</definedName>
    <definedName name="______pj51" localSheetId="6">#REF!</definedName>
    <definedName name="______pj51" localSheetId="9">#REF!</definedName>
    <definedName name="______pj51" localSheetId="10">#REF!</definedName>
    <definedName name="______pj51" localSheetId="11">#REF!</definedName>
    <definedName name="______pj51" localSheetId="12">#REF!</definedName>
    <definedName name="______pj51" localSheetId="13">#REF!</definedName>
    <definedName name="______pj51">#REF!</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hidden="1">{"via1",#N/A,TRUE,"general";"via2",#N/A,TRUE,"general";"via3",#N/A,TRUE,"general"}</definedName>
    <definedName name="______rc" localSheetId="6">#REF!</definedName>
    <definedName name="______rc" localSheetId="9">#REF!</definedName>
    <definedName name="______rc" localSheetId="10">#REF!</definedName>
    <definedName name="______rc" localSheetId="11">#REF!</definedName>
    <definedName name="______rc" localSheetId="12">#REF!</definedName>
    <definedName name="______rc" localSheetId="13">#REF!</definedName>
    <definedName name="______rc">#REF!</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PU221" localSheetId="6">#REF!</definedName>
    <definedName name="_____APU221" localSheetId="9">#REF!</definedName>
    <definedName name="_____APU221" localSheetId="10">#REF!</definedName>
    <definedName name="_____APU221" localSheetId="11">#REF!</definedName>
    <definedName name="_____APU221" localSheetId="12">#REF!</definedName>
    <definedName name="_____APU221" localSheetId="13">#REF!</definedName>
    <definedName name="_____APU221">#REF!</definedName>
    <definedName name="_____APU465" localSheetId="14">[2]!absc</definedName>
    <definedName name="_____APU465" localSheetId="6">[2]!absc</definedName>
    <definedName name="_____APU465" localSheetId="7">[2]!absc</definedName>
    <definedName name="_____APU465" localSheetId="8">[2]!absc</definedName>
    <definedName name="_____APU465" localSheetId="9">[2]!absc</definedName>
    <definedName name="_____APU465" localSheetId="10">[2]!absc</definedName>
    <definedName name="_____APU465" localSheetId="11">[2]!absc</definedName>
    <definedName name="_____APU465" localSheetId="12">[2]!absc</definedName>
    <definedName name="_____APU465" localSheetId="13">[2]!absc</definedName>
    <definedName name="_____APU465" localSheetId="0">[2]!absc</definedName>
    <definedName name="_____APU465">[2]!absc</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 localSheetId="6">#REF!</definedName>
    <definedName name="_____EST1" localSheetId="9">#REF!</definedName>
    <definedName name="_____EST1" localSheetId="10">#REF!</definedName>
    <definedName name="_____EST1" localSheetId="11">#REF!</definedName>
    <definedName name="_____EST1" localSheetId="12">#REF!</definedName>
    <definedName name="_____EST1" localSheetId="13">#REF!</definedName>
    <definedName name="_____EST1">#REF!</definedName>
    <definedName name="_____EST10" localSheetId="6">#REF!</definedName>
    <definedName name="_____EST10" localSheetId="9">#REF!</definedName>
    <definedName name="_____EST10" localSheetId="10">#REF!</definedName>
    <definedName name="_____EST10" localSheetId="11">#REF!</definedName>
    <definedName name="_____EST10" localSheetId="12">#REF!</definedName>
    <definedName name="_____EST10" localSheetId="13">#REF!</definedName>
    <definedName name="_____EST10">#REF!</definedName>
    <definedName name="_____EST11" localSheetId="6">#REF!</definedName>
    <definedName name="_____EST11" localSheetId="9">#REF!</definedName>
    <definedName name="_____EST11" localSheetId="10">#REF!</definedName>
    <definedName name="_____EST11" localSheetId="11">#REF!</definedName>
    <definedName name="_____EST11" localSheetId="12">#REF!</definedName>
    <definedName name="_____EST11" localSheetId="13">#REF!</definedName>
    <definedName name="_____EST11">#REF!</definedName>
    <definedName name="_____EST12" localSheetId="6">#REF!</definedName>
    <definedName name="_____EST12" localSheetId="9">#REF!</definedName>
    <definedName name="_____EST12" localSheetId="10">#REF!</definedName>
    <definedName name="_____EST12" localSheetId="11">#REF!</definedName>
    <definedName name="_____EST12" localSheetId="12">#REF!</definedName>
    <definedName name="_____EST12" localSheetId="13">#REF!</definedName>
    <definedName name="_____EST12">#REF!</definedName>
    <definedName name="_____EST13" localSheetId="6">#REF!</definedName>
    <definedName name="_____EST13" localSheetId="9">#REF!</definedName>
    <definedName name="_____EST13" localSheetId="10">#REF!</definedName>
    <definedName name="_____EST13" localSheetId="11">#REF!</definedName>
    <definedName name="_____EST13" localSheetId="12">#REF!</definedName>
    <definedName name="_____EST13" localSheetId="13">#REF!</definedName>
    <definedName name="_____EST13">#REF!</definedName>
    <definedName name="_____EST14" localSheetId="6">#REF!</definedName>
    <definedName name="_____EST14" localSheetId="9">#REF!</definedName>
    <definedName name="_____EST14" localSheetId="10">#REF!</definedName>
    <definedName name="_____EST14" localSheetId="11">#REF!</definedName>
    <definedName name="_____EST14" localSheetId="12">#REF!</definedName>
    <definedName name="_____EST14" localSheetId="13">#REF!</definedName>
    <definedName name="_____EST14">#REF!</definedName>
    <definedName name="_____EST15" localSheetId="6">#REF!</definedName>
    <definedName name="_____EST15" localSheetId="9">#REF!</definedName>
    <definedName name="_____EST15" localSheetId="10">#REF!</definedName>
    <definedName name="_____EST15" localSheetId="11">#REF!</definedName>
    <definedName name="_____EST15" localSheetId="12">#REF!</definedName>
    <definedName name="_____EST15" localSheetId="13">#REF!</definedName>
    <definedName name="_____EST15">#REF!</definedName>
    <definedName name="_____EST16" localSheetId="6">#REF!</definedName>
    <definedName name="_____EST16" localSheetId="9">#REF!</definedName>
    <definedName name="_____EST16" localSheetId="10">#REF!</definedName>
    <definedName name="_____EST16" localSheetId="11">#REF!</definedName>
    <definedName name="_____EST16" localSheetId="12">#REF!</definedName>
    <definedName name="_____EST16" localSheetId="13">#REF!</definedName>
    <definedName name="_____EST16">#REF!</definedName>
    <definedName name="_____EST17" localSheetId="6">#REF!</definedName>
    <definedName name="_____EST17" localSheetId="9">#REF!</definedName>
    <definedName name="_____EST17" localSheetId="10">#REF!</definedName>
    <definedName name="_____EST17" localSheetId="11">#REF!</definedName>
    <definedName name="_____EST17" localSheetId="12">#REF!</definedName>
    <definedName name="_____EST17" localSheetId="13">#REF!</definedName>
    <definedName name="_____EST17">#REF!</definedName>
    <definedName name="_____EST18" localSheetId="6">#REF!</definedName>
    <definedName name="_____EST18" localSheetId="9">#REF!</definedName>
    <definedName name="_____EST18" localSheetId="10">#REF!</definedName>
    <definedName name="_____EST18" localSheetId="11">#REF!</definedName>
    <definedName name="_____EST18" localSheetId="12">#REF!</definedName>
    <definedName name="_____EST18" localSheetId="13">#REF!</definedName>
    <definedName name="_____EST18">#REF!</definedName>
    <definedName name="_____EST19" localSheetId="6">#REF!</definedName>
    <definedName name="_____EST19" localSheetId="9">#REF!</definedName>
    <definedName name="_____EST19" localSheetId="10">#REF!</definedName>
    <definedName name="_____EST19" localSheetId="11">#REF!</definedName>
    <definedName name="_____EST19" localSheetId="12">#REF!</definedName>
    <definedName name="_____EST19" localSheetId="13">#REF!</definedName>
    <definedName name="_____EST19">#REF!</definedName>
    <definedName name="_____EST2" localSheetId="6">#REF!</definedName>
    <definedName name="_____EST2" localSheetId="9">#REF!</definedName>
    <definedName name="_____EST2" localSheetId="10">#REF!</definedName>
    <definedName name="_____EST2" localSheetId="11">#REF!</definedName>
    <definedName name="_____EST2" localSheetId="12">#REF!</definedName>
    <definedName name="_____EST2" localSheetId="13">#REF!</definedName>
    <definedName name="_____EST2">#REF!</definedName>
    <definedName name="_____EST3" localSheetId="6">#REF!</definedName>
    <definedName name="_____EST3" localSheetId="9">#REF!</definedName>
    <definedName name="_____EST3" localSheetId="10">#REF!</definedName>
    <definedName name="_____EST3" localSheetId="11">#REF!</definedName>
    <definedName name="_____EST3" localSheetId="12">#REF!</definedName>
    <definedName name="_____EST3" localSheetId="13">#REF!</definedName>
    <definedName name="_____EST3">#REF!</definedName>
    <definedName name="_____EST4" localSheetId="6">#REF!</definedName>
    <definedName name="_____EST4" localSheetId="9">#REF!</definedName>
    <definedName name="_____EST4" localSheetId="10">#REF!</definedName>
    <definedName name="_____EST4" localSheetId="11">#REF!</definedName>
    <definedName name="_____EST4" localSheetId="12">#REF!</definedName>
    <definedName name="_____EST4" localSheetId="13">#REF!</definedName>
    <definedName name="_____EST4">#REF!</definedName>
    <definedName name="_____EST5" localSheetId="6">#REF!</definedName>
    <definedName name="_____EST5" localSheetId="9">#REF!</definedName>
    <definedName name="_____EST5" localSheetId="10">#REF!</definedName>
    <definedName name="_____EST5" localSheetId="11">#REF!</definedName>
    <definedName name="_____EST5" localSheetId="12">#REF!</definedName>
    <definedName name="_____EST5" localSheetId="13">#REF!</definedName>
    <definedName name="_____EST5">#REF!</definedName>
    <definedName name="_____EST7" localSheetId="6">#REF!</definedName>
    <definedName name="_____EST7" localSheetId="9">#REF!</definedName>
    <definedName name="_____EST7" localSheetId="10">#REF!</definedName>
    <definedName name="_____EST7" localSheetId="11">#REF!</definedName>
    <definedName name="_____EST7" localSheetId="12">#REF!</definedName>
    <definedName name="_____EST7" localSheetId="13">#REF!</definedName>
    <definedName name="_____EST7">#REF!</definedName>
    <definedName name="_____EST8" localSheetId="6">#REF!</definedName>
    <definedName name="_____EST8" localSheetId="9">#REF!</definedName>
    <definedName name="_____EST8" localSheetId="10">#REF!</definedName>
    <definedName name="_____EST8" localSheetId="11">#REF!</definedName>
    <definedName name="_____EST8" localSheetId="12">#REF!</definedName>
    <definedName name="_____EST8" localSheetId="13">#REF!</definedName>
    <definedName name="_____EST8">#REF!</definedName>
    <definedName name="_____EST9" localSheetId="6">#REF!</definedName>
    <definedName name="_____EST9" localSheetId="9">#REF!</definedName>
    <definedName name="_____EST9" localSheetId="10">#REF!</definedName>
    <definedName name="_____EST9" localSheetId="11">#REF!</definedName>
    <definedName name="_____EST9" localSheetId="12">#REF!</definedName>
    <definedName name="_____EST9" localSheetId="13">#REF!</definedName>
    <definedName name="_____EST9">#REF!</definedName>
    <definedName name="_____EXC1" localSheetId="6">#REF!</definedName>
    <definedName name="_____EXC1" localSheetId="9">#REF!</definedName>
    <definedName name="_____EXC1" localSheetId="10">#REF!</definedName>
    <definedName name="_____EXC1" localSheetId="11">#REF!</definedName>
    <definedName name="_____EXC1" localSheetId="12">#REF!</definedName>
    <definedName name="_____EXC1" localSheetId="13">#REF!</definedName>
    <definedName name="_____EXC1">#REF!</definedName>
    <definedName name="_____EXC10" localSheetId="6">#REF!</definedName>
    <definedName name="_____EXC10" localSheetId="9">#REF!</definedName>
    <definedName name="_____EXC10" localSheetId="10">#REF!</definedName>
    <definedName name="_____EXC10" localSheetId="11">#REF!</definedName>
    <definedName name="_____EXC10" localSheetId="12">#REF!</definedName>
    <definedName name="_____EXC10" localSheetId="13">#REF!</definedName>
    <definedName name="_____EXC10">#REF!</definedName>
    <definedName name="_____EXC11" localSheetId="6">#REF!</definedName>
    <definedName name="_____EXC11" localSheetId="9">#REF!</definedName>
    <definedName name="_____EXC11" localSheetId="10">#REF!</definedName>
    <definedName name="_____EXC11" localSheetId="11">#REF!</definedName>
    <definedName name="_____EXC11" localSheetId="12">#REF!</definedName>
    <definedName name="_____EXC11" localSheetId="13">#REF!</definedName>
    <definedName name="_____EXC11">#REF!</definedName>
    <definedName name="_____EXC12" localSheetId="6">#REF!</definedName>
    <definedName name="_____EXC12" localSheetId="9">#REF!</definedName>
    <definedName name="_____EXC12" localSheetId="10">#REF!</definedName>
    <definedName name="_____EXC12" localSheetId="11">#REF!</definedName>
    <definedName name="_____EXC12" localSheetId="12">#REF!</definedName>
    <definedName name="_____EXC12" localSheetId="13">#REF!</definedName>
    <definedName name="_____EXC12">#REF!</definedName>
    <definedName name="_____EXC2" localSheetId="6">#REF!</definedName>
    <definedName name="_____EXC2" localSheetId="9">#REF!</definedName>
    <definedName name="_____EXC2" localSheetId="10">#REF!</definedName>
    <definedName name="_____EXC2" localSheetId="11">#REF!</definedName>
    <definedName name="_____EXC2" localSheetId="12">#REF!</definedName>
    <definedName name="_____EXC2" localSheetId="13">#REF!</definedName>
    <definedName name="_____EXC2">#REF!</definedName>
    <definedName name="_____EXC3" localSheetId="6">#REF!</definedName>
    <definedName name="_____EXC3" localSheetId="9">#REF!</definedName>
    <definedName name="_____EXC3" localSheetId="10">#REF!</definedName>
    <definedName name="_____EXC3" localSheetId="11">#REF!</definedName>
    <definedName name="_____EXC3" localSheetId="12">#REF!</definedName>
    <definedName name="_____EXC3" localSheetId="13">#REF!</definedName>
    <definedName name="_____EXC3">#REF!</definedName>
    <definedName name="_____EXC4" localSheetId="6">#REF!</definedName>
    <definedName name="_____EXC4" localSheetId="9">#REF!</definedName>
    <definedName name="_____EXC4" localSheetId="10">#REF!</definedName>
    <definedName name="_____EXC4" localSheetId="11">#REF!</definedName>
    <definedName name="_____EXC4" localSheetId="12">#REF!</definedName>
    <definedName name="_____EXC4" localSheetId="13">#REF!</definedName>
    <definedName name="_____EXC4">#REF!</definedName>
    <definedName name="_____EXC5" localSheetId="6">#REF!</definedName>
    <definedName name="_____EXC5" localSheetId="9">#REF!</definedName>
    <definedName name="_____EXC5" localSheetId="10">#REF!</definedName>
    <definedName name="_____EXC5" localSheetId="11">#REF!</definedName>
    <definedName name="_____EXC5" localSheetId="12">#REF!</definedName>
    <definedName name="_____EXC5" localSheetId="13">#REF!</definedName>
    <definedName name="_____EXC5">#REF!</definedName>
    <definedName name="_____EXC6" localSheetId="6">#REF!</definedName>
    <definedName name="_____EXC6" localSheetId="9">#REF!</definedName>
    <definedName name="_____EXC6" localSheetId="10">#REF!</definedName>
    <definedName name="_____EXC6" localSheetId="11">#REF!</definedName>
    <definedName name="_____EXC6" localSheetId="12">#REF!</definedName>
    <definedName name="_____EXC6" localSheetId="13">#REF!</definedName>
    <definedName name="_____EXC6">#REF!</definedName>
    <definedName name="_____EXC7" localSheetId="6">#REF!</definedName>
    <definedName name="_____EXC7" localSheetId="9">#REF!</definedName>
    <definedName name="_____EXC7" localSheetId="10">#REF!</definedName>
    <definedName name="_____EXC7" localSheetId="11">#REF!</definedName>
    <definedName name="_____EXC7" localSheetId="12">#REF!</definedName>
    <definedName name="_____EXC7" localSheetId="13">#REF!</definedName>
    <definedName name="_____EXC7">#REF!</definedName>
    <definedName name="_____EXC8" localSheetId="6">#REF!</definedName>
    <definedName name="_____EXC8" localSheetId="9">#REF!</definedName>
    <definedName name="_____EXC8" localSheetId="10">#REF!</definedName>
    <definedName name="_____EXC8" localSheetId="11">#REF!</definedName>
    <definedName name="_____EXC8" localSheetId="12">#REF!</definedName>
    <definedName name="_____EXC8" localSheetId="13">#REF!</definedName>
    <definedName name="_____EXC8">#REF!</definedName>
    <definedName name="_____EXC9" localSheetId="6">#REF!</definedName>
    <definedName name="_____EXC9" localSheetId="9">#REF!</definedName>
    <definedName name="_____EXC9" localSheetId="10">#REF!</definedName>
    <definedName name="_____EXC9" localSheetId="11">#REF!</definedName>
    <definedName name="_____EXC9" localSheetId="12">#REF!</definedName>
    <definedName name="_____EXC9" localSheetId="13">#REF!</definedName>
    <definedName name="_____EXC9">#REF!</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1" localSheetId="6">#REF!</definedName>
    <definedName name="_____i1" localSheetId="9">#REF!</definedName>
    <definedName name="_____i1" localSheetId="10">#REF!</definedName>
    <definedName name="_____i1" localSheetId="11">#REF!</definedName>
    <definedName name="_____i1" localSheetId="12">#REF!</definedName>
    <definedName name="_____i1" localSheetId="13">#REF!</definedName>
    <definedName name="_____i1">#REF!</definedName>
    <definedName name="_____i4" localSheetId="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ITM4" localSheetId="6">#REF!</definedName>
    <definedName name="_____ITM4" localSheetId="9">#REF!</definedName>
    <definedName name="_____ITM4" localSheetId="10">#REF!</definedName>
    <definedName name="_____ITM4" localSheetId="11">#REF!</definedName>
    <definedName name="_____ITM4" localSheetId="12">#REF!</definedName>
    <definedName name="_____ITM4" localSheetId="13">#REF!</definedName>
    <definedName name="_____ITM4">#REF!</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m3" localSheetId="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MA2" localSheetId="6">#REF!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#REF!</definedName>
    <definedName name="_____mes1">[3]COSTOS!$E$5</definedName>
    <definedName name="_____Mes2">[3]COSTOS!$F$5</definedName>
    <definedName name="_____Mes3">[3]COSTOS!$G$5</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p6" localSheetId="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J50" localSheetId="6">#REF!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#REF!</definedName>
    <definedName name="_____pj51" localSheetId="6">#REF!</definedName>
    <definedName name="_____pj51" localSheetId="9">#REF!</definedName>
    <definedName name="_____pj51" localSheetId="10">#REF!</definedName>
    <definedName name="_____pj51" localSheetId="11">#REF!</definedName>
    <definedName name="_____pj51" localSheetId="12">#REF!</definedName>
    <definedName name="_____pj51" localSheetId="13">#REF!</definedName>
    <definedName name="_____pj51">#REF!</definedName>
    <definedName name="_____r" localSheetId="3" hidden="1">{"TAB1",#N/A,TRUE,"GENERAL";"TAB2",#N/A,TRUE,"GENERAL";"TAB3",#N/A,TRUE,"GENERAL";"TAB4",#N/A,TRUE,"GENERAL";"TAB5",#N/A,TRUE,"GENERAL"}</definedName>
    <definedName name="_____r" hidden="1">{"TAB1",#N/A,TRUE,"GENERAL";"TAB2",#N/A,TRUE,"GENERAL";"TAB3",#N/A,TRUE,"GENERAL";"TAB4",#N/A,TRUE,"GENERAL";"TAB5",#N/A,TRUE,"GENERAL"}</definedName>
    <definedName name="_____r4r" localSheetId="3" hidden="1">{"via1",#N/A,TRUE,"general";"via2",#N/A,TRUE,"general";"via3",#N/A,TRUE,"general"}</definedName>
    <definedName name="_____r4r" hidden="1">{"via1",#N/A,TRUE,"general";"via2",#N/A,TRUE,"general";"via3",#N/A,TRUE,"general"}</definedName>
    <definedName name="_____rc" localSheetId="6">#REF!</definedName>
    <definedName name="_____rc" localSheetId="9">#REF!</definedName>
    <definedName name="_____rc" localSheetId="10">#REF!</definedName>
    <definedName name="_____rc" localSheetId="11">#REF!</definedName>
    <definedName name="_____rc" localSheetId="12">#REF!</definedName>
    <definedName name="_____rc" localSheetId="13">#REF!</definedName>
    <definedName name="_____rc">#REF!</definedName>
    <definedName name="_____rtu6" localSheetId="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fv4" localSheetId="3" hidden="1">{"via1",#N/A,TRUE,"general";"via2",#N/A,TRUE,"general";"via3",#N/A,TRUE,"general"}</definedName>
    <definedName name="_____vfv4" hidden="1">{"via1",#N/A,TRUE,"general";"via2",#N/A,TRUE,"general";"via3",#N/A,TRUE,"general"}</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4" localSheetId="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PU221" localSheetId="6">#REF!</definedName>
    <definedName name="____APU221" localSheetId="9">#REF!</definedName>
    <definedName name="____APU221" localSheetId="10">#REF!</definedName>
    <definedName name="____APU221" localSheetId="11">#REF!</definedName>
    <definedName name="____APU221" localSheetId="12">#REF!</definedName>
    <definedName name="____APU221" localSheetId="13">#REF!</definedName>
    <definedName name="____APU221">#REF!</definedName>
    <definedName name="____APU465" localSheetId="14">[2]!absc</definedName>
    <definedName name="____APU465" localSheetId="6">[2]!absc</definedName>
    <definedName name="____APU465" localSheetId="7">[2]!absc</definedName>
    <definedName name="____APU465" localSheetId="8">[2]!absc</definedName>
    <definedName name="____APU465" localSheetId="9">[2]!absc</definedName>
    <definedName name="____APU465" localSheetId="10">[2]!absc</definedName>
    <definedName name="____APU465" localSheetId="11">[2]!absc</definedName>
    <definedName name="____APU465" localSheetId="12">[2]!absc</definedName>
    <definedName name="____APU465" localSheetId="13">[2]!absc</definedName>
    <definedName name="____APU465" localSheetId="0">[2]!absc</definedName>
    <definedName name="____APU465">[2]!absc</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 localSheetId="6">#REF!</definedName>
    <definedName name="____EST1" localSheetId="9">#REF!</definedName>
    <definedName name="____EST1" localSheetId="10">#REF!</definedName>
    <definedName name="____EST1" localSheetId="11">#REF!</definedName>
    <definedName name="____EST1" localSheetId="12">#REF!</definedName>
    <definedName name="____EST1" localSheetId="13">#REF!</definedName>
    <definedName name="____EST1">#REF!</definedName>
    <definedName name="____EST10" localSheetId="6">#REF!</definedName>
    <definedName name="____EST10" localSheetId="9">#REF!</definedName>
    <definedName name="____EST10" localSheetId="10">#REF!</definedName>
    <definedName name="____EST10" localSheetId="11">#REF!</definedName>
    <definedName name="____EST10" localSheetId="12">#REF!</definedName>
    <definedName name="____EST10" localSheetId="13">#REF!</definedName>
    <definedName name="____EST10">#REF!</definedName>
    <definedName name="____EST11" localSheetId="6">#REF!</definedName>
    <definedName name="____EST11" localSheetId="9">#REF!</definedName>
    <definedName name="____EST11" localSheetId="10">#REF!</definedName>
    <definedName name="____EST11" localSheetId="11">#REF!</definedName>
    <definedName name="____EST11" localSheetId="12">#REF!</definedName>
    <definedName name="____EST11" localSheetId="13">#REF!</definedName>
    <definedName name="____EST11">#REF!</definedName>
    <definedName name="____EST12" localSheetId="6">#REF!</definedName>
    <definedName name="____EST12" localSheetId="9">#REF!</definedName>
    <definedName name="____EST12" localSheetId="10">#REF!</definedName>
    <definedName name="____EST12" localSheetId="11">#REF!</definedName>
    <definedName name="____EST12" localSheetId="12">#REF!</definedName>
    <definedName name="____EST12" localSheetId="13">#REF!</definedName>
    <definedName name="____EST12">#REF!</definedName>
    <definedName name="____EST13" localSheetId="6">#REF!</definedName>
    <definedName name="____EST13" localSheetId="9">#REF!</definedName>
    <definedName name="____EST13" localSheetId="10">#REF!</definedName>
    <definedName name="____EST13" localSheetId="11">#REF!</definedName>
    <definedName name="____EST13" localSheetId="12">#REF!</definedName>
    <definedName name="____EST13" localSheetId="13">#REF!</definedName>
    <definedName name="____EST13">#REF!</definedName>
    <definedName name="____EST14" localSheetId="6">#REF!</definedName>
    <definedName name="____EST14" localSheetId="9">#REF!</definedName>
    <definedName name="____EST14" localSheetId="10">#REF!</definedName>
    <definedName name="____EST14" localSheetId="11">#REF!</definedName>
    <definedName name="____EST14" localSheetId="12">#REF!</definedName>
    <definedName name="____EST14" localSheetId="13">#REF!</definedName>
    <definedName name="____EST14">#REF!</definedName>
    <definedName name="____EST15" localSheetId="6">#REF!</definedName>
    <definedName name="____EST15" localSheetId="9">#REF!</definedName>
    <definedName name="____EST15" localSheetId="10">#REF!</definedName>
    <definedName name="____EST15" localSheetId="11">#REF!</definedName>
    <definedName name="____EST15" localSheetId="12">#REF!</definedName>
    <definedName name="____EST15" localSheetId="13">#REF!</definedName>
    <definedName name="____EST15">#REF!</definedName>
    <definedName name="____EST16" localSheetId="6">#REF!</definedName>
    <definedName name="____EST16" localSheetId="9">#REF!</definedName>
    <definedName name="____EST16" localSheetId="10">#REF!</definedName>
    <definedName name="____EST16" localSheetId="11">#REF!</definedName>
    <definedName name="____EST16" localSheetId="12">#REF!</definedName>
    <definedName name="____EST16" localSheetId="13">#REF!</definedName>
    <definedName name="____EST16">#REF!</definedName>
    <definedName name="____EST17" localSheetId="6">#REF!</definedName>
    <definedName name="____EST17" localSheetId="9">#REF!</definedName>
    <definedName name="____EST17" localSheetId="10">#REF!</definedName>
    <definedName name="____EST17" localSheetId="11">#REF!</definedName>
    <definedName name="____EST17" localSheetId="12">#REF!</definedName>
    <definedName name="____EST17" localSheetId="13">#REF!</definedName>
    <definedName name="____EST17">#REF!</definedName>
    <definedName name="____EST18" localSheetId="6">#REF!</definedName>
    <definedName name="____EST18" localSheetId="9">#REF!</definedName>
    <definedName name="____EST18" localSheetId="10">#REF!</definedName>
    <definedName name="____EST18" localSheetId="11">#REF!</definedName>
    <definedName name="____EST18" localSheetId="12">#REF!</definedName>
    <definedName name="____EST18" localSheetId="13">#REF!</definedName>
    <definedName name="____EST18">#REF!</definedName>
    <definedName name="____EST19" localSheetId="6">#REF!</definedName>
    <definedName name="____EST19" localSheetId="9">#REF!</definedName>
    <definedName name="____EST19" localSheetId="10">#REF!</definedName>
    <definedName name="____EST19" localSheetId="11">#REF!</definedName>
    <definedName name="____EST19" localSheetId="12">#REF!</definedName>
    <definedName name="____EST19" localSheetId="13">#REF!</definedName>
    <definedName name="____EST19">#REF!</definedName>
    <definedName name="____EST2" localSheetId="6">#REF!</definedName>
    <definedName name="____EST2" localSheetId="9">#REF!</definedName>
    <definedName name="____EST2" localSheetId="10">#REF!</definedName>
    <definedName name="____EST2" localSheetId="11">#REF!</definedName>
    <definedName name="____EST2" localSheetId="12">#REF!</definedName>
    <definedName name="____EST2" localSheetId="13">#REF!</definedName>
    <definedName name="____EST2">#REF!</definedName>
    <definedName name="____EST3" localSheetId="6">#REF!</definedName>
    <definedName name="____EST3" localSheetId="9">#REF!</definedName>
    <definedName name="____EST3" localSheetId="10">#REF!</definedName>
    <definedName name="____EST3" localSheetId="11">#REF!</definedName>
    <definedName name="____EST3" localSheetId="12">#REF!</definedName>
    <definedName name="____EST3" localSheetId="13">#REF!</definedName>
    <definedName name="____EST3">#REF!</definedName>
    <definedName name="____EST4" localSheetId="6">#REF!</definedName>
    <definedName name="____EST4" localSheetId="9">#REF!</definedName>
    <definedName name="____EST4" localSheetId="10">#REF!</definedName>
    <definedName name="____EST4" localSheetId="11">#REF!</definedName>
    <definedName name="____EST4" localSheetId="12">#REF!</definedName>
    <definedName name="____EST4" localSheetId="13">#REF!</definedName>
    <definedName name="____EST4">#REF!</definedName>
    <definedName name="____EST5" localSheetId="6">#REF!</definedName>
    <definedName name="____EST5" localSheetId="9">#REF!</definedName>
    <definedName name="____EST5" localSheetId="10">#REF!</definedName>
    <definedName name="____EST5" localSheetId="11">#REF!</definedName>
    <definedName name="____EST5" localSheetId="12">#REF!</definedName>
    <definedName name="____EST5" localSheetId="13">#REF!</definedName>
    <definedName name="____EST5">#REF!</definedName>
    <definedName name="____EST6" localSheetId="6">#REF!</definedName>
    <definedName name="____EST6" localSheetId="9">#REF!</definedName>
    <definedName name="____EST6" localSheetId="10">#REF!</definedName>
    <definedName name="____EST6" localSheetId="11">#REF!</definedName>
    <definedName name="____EST6" localSheetId="12">#REF!</definedName>
    <definedName name="____EST6" localSheetId="13">#REF!</definedName>
    <definedName name="____EST6">#REF!</definedName>
    <definedName name="____EST7" localSheetId="6">#REF!</definedName>
    <definedName name="____EST7" localSheetId="9">#REF!</definedName>
    <definedName name="____EST7" localSheetId="10">#REF!</definedName>
    <definedName name="____EST7" localSheetId="11">#REF!</definedName>
    <definedName name="____EST7" localSheetId="12">#REF!</definedName>
    <definedName name="____EST7" localSheetId="13">#REF!</definedName>
    <definedName name="____EST7">#REF!</definedName>
    <definedName name="____EST8" localSheetId="6">#REF!</definedName>
    <definedName name="____EST8" localSheetId="9">#REF!</definedName>
    <definedName name="____EST8" localSheetId="10">#REF!</definedName>
    <definedName name="____EST8" localSheetId="11">#REF!</definedName>
    <definedName name="____EST8" localSheetId="12">#REF!</definedName>
    <definedName name="____EST8" localSheetId="13">#REF!</definedName>
    <definedName name="____EST8">#REF!</definedName>
    <definedName name="____EST9" localSheetId="6">#REF!</definedName>
    <definedName name="____EST9" localSheetId="9">#REF!</definedName>
    <definedName name="____EST9" localSheetId="10">#REF!</definedName>
    <definedName name="____EST9" localSheetId="11">#REF!</definedName>
    <definedName name="____EST9" localSheetId="12">#REF!</definedName>
    <definedName name="____EST9" localSheetId="13">#REF!</definedName>
    <definedName name="____EST9">#REF!</definedName>
    <definedName name="____EXC1" localSheetId="6">#REF!</definedName>
    <definedName name="____EXC1" localSheetId="9">#REF!</definedName>
    <definedName name="____EXC1" localSheetId="10">#REF!</definedName>
    <definedName name="____EXC1" localSheetId="11">#REF!</definedName>
    <definedName name="____EXC1" localSheetId="12">#REF!</definedName>
    <definedName name="____EXC1" localSheetId="13">#REF!</definedName>
    <definedName name="____EXC1">#REF!</definedName>
    <definedName name="____EXC10" localSheetId="6">#REF!</definedName>
    <definedName name="____EXC10" localSheetId="9">#REF!</definedName>
    <definedName name="____EXC10" localSheetId="10">#REF!</definedName>
    <definedName name="____EXC10" localSheetId="11">#REF!</definedName>
    <definedName name="____EXC10" localSheetId="12">#REF!</definedName>
    <definedName name="____EXC10" localSheetId="13">#REF!</definedName>
    <definedName name="____EXC10">#REF!</definedName>
    <definedName name="____EXC11" localSheetId="6">#REF!</definedName>
    <definedName name="____EXC11" localSheetId="9">#REF!</definedName>
    <definedName name="____EXC11" localSheetId="10">#REF!</definedName>
    <definedName name="____EXC11" localSheetId="11">#REF!</definedName>
    <definedName name="____EXC11" localSheetId="12">#REF!</definedName>
    <definedName name="____EXC11" localSheetId="13">#REF!</definedName>
    <definedName name="____EXC11">#REF!</definedName>
    <definedName name="____EXC12" localSheetId="6">#REF!</definedName>
    <definedName name="____EXC12" localSheetId="9">#REF!</definedName>
    <definedName name="____EXC12" localSheetId="10">#REF!</definedName>
    <definedName name="____EXC12" localSheetId="11">#REF!</definedName>
    <definedName name="____EXC12" localSheetId="12">#REF!</definedName>
    <definedName name="____EXC12" localSheetId="13">#REF!</definedName>
    <definedName name="____EXC12">#REF!</definedName>
    <definedName name="____EXC2" localSheetId="6">#REF!</definedName>
    <definedName name="____EXC2" localSheetId="9">#REF!</definedName>
    <definedName name="____EXC2" localSheetId="10">#REF!</definedName>
    <definedName name="____EXC2" localSheetId="11">#REF!</definedName>
    <definedName name="____EXC2" localSheetId="12">#REF!</definedName>
    <definedName name="____EXC2" localSheetId="13">#REF!</definedName>
    <definedName name="____EXC2">#REF!</definedName>
    <definedName name="____EXC3" localSheetId="6">#REF!</definedName>
    <definedName name="____EXC3" localSheetId="9">#REF!</definedName>
    <definedName name="____EXC3" localSheetId="10">#REF!</definedName>
    <definedName name="____EXC3" localSheetId="11">#REF!</definedName>
    <definedName name="____EXC3" localSheetId="12">#REF!</definedName>
    <definedName name="____EXC3" localSheetId="13">#REF!</definedName>
    <definedName name="____EXC3">#REF!</definedName>
    <definedName name="____EXC4" localSheetId="6">#REF!</definedName>
    <definedName name="____EXC4" localSheetId="9">#REF!</definedName>
    <definedName name="____EXC4" localSheetId="10">#REF!</definedName>
    <definedName name="____EXC4" localSheetId="11">#REF!</definedName>
    <definedName name="____EXC4" localSheetId="12">#REF!</definedName>
    <definedName name="____EXC4" localSheetId="13">#REF!</definedName>
    <definedName name="____EXC4">#REF!</definedName>
    <definedName name="____EXC5" localSheetId="6">#REF!</definedName>
    <definedName name="____EXC5" localSheetId="9">#REF!</definedName>
    <definedName name="____EXC5" localSheetId="10">#REF!</definedName>
    <definedName name="____EXC5" localSheetId="11">#REF!</definedName>
    <definedName name="____EXC5" localSheetId="12">#REF!</definedName>
    <definedName name="____EXC5" localSheetId="13">#REF!</definedName>
    <definedName name="____EXC5">#REF!</definedName>
    <definedName name="____EXC6" localSheetId="6">#REF!</definedName>
    <definedName name="____EXC6" localSheetId="9">#REF!</definedName>
    <definedName name="____EXC6" localSheetId="10">#REF!</definedName>
    <definedName name="____EXC6" localSheetId="11">#REF!</definedName>
    <definedName name="____EXC6" localSheetId="12">#REF!</definedName>
    <definedName name="____EXC6" localSheetId="13">#REF!</definedName>
    <definedName name="____EXC6">#REF!</definedName>
    <definedName name="____EXC7" localSheetId="6">#REF!</definedName>
    <definedName name="____EXC7" localSheetId="9">#REF!</definedName>
    <definedName name="____EXC7" localSheetId="10">#REF!</definedName>
    <definedName name="____EXC7" localSheetId="11">#REF!</definedName>
    <definedName name="____EXC7" localSheetId="12">#REF!</definedName>
    <definedName name="____EXC7" localSheetId="13">#REF!</definedName>
    <definedName name="____EXC7">#REF!</definedName>
    <definedName name="____EXC8" localSheetId="6">#REF!</definedName>
    <definedName name="____EXC8" localSheetId="9">#REF!</definedName>
    <definedName name="____EXC8" localSheetId="10">#REF!</definedName>
    <definedName name="____EXC8" localSheetId="11">#REF!</definedName>
    <definedName name="____EXC8" localSheetId="12">#REF!</definedName>
    <definedName name="____EXC8" localSheetId="13">#REF!</definedName>
    <definedName name="____EXC8">#REF!</definedName>
    <definedName name="____EXC9" localSheetId="6">#REF!</definedName>
    <definedName name="____EXC9" localSheetId="9">#REF!</definedName>
    <definedName name="____EXC9" localSheetId="10">#REF!</definedName>
    <definedName name="____EXC9" localSheetId="11">#REF!</definedName>
    <definedName name="____EXC9" localSheetId="12">#REF!</definedName>
    <definedName name="____EXC9" localSheetId="13">#REF!</definedName>
    <definedName name="____EXC9">#REF!</definedName>
    <definedName name="____FEC5">[4]datos!$N$2,[4]datos!$N$2:$N$500</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HUM1">[5]DATBAND!$I$3:$I$469</definedName>
    <definedName name="____HUM2">[5]DATBAND!$J$3:$J$453</definedName>
    <definedName name="____i1" localSheetId="6">#REF!</definedName>
    <definedName name="____i1" localSheetId="9">#REF!</definedName>
    <definedName name="____i1" localSheetId="10">#REF!</definedName>
    <definedName name="____i1" localSheetId="11">#REF!</definedName>
    <definedName name="____i1" localSheetId="12">#REF!</definedName>
    <definedName name="____i1" localSheetId="13">#REF!</definedName>
    <definedName name="____i1">#REF!</definedName>
    <definedName name="____i4" localSheetId="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INF1" localSheetId="6">#REF!</definedName>
    <definedName name="____INF1" localSheetId="9">#REF!</definedName>
    <definedName name="____INF1" localSheetId="10">#REF!</definedName>
    <definedName name="____INF1" localSheetId="11">#REF!</definedName>
    <definedName name="____INF1" localSheetId="12">#REF!</definedName>
    <definedName name="____INF1" localSheetId="13">#REF!</definedName>
    <definedName name="____INF1">#REF!</definedName>
    <definedName name="____ITM4" localSheetId="6">#REF!</definedName>
    <definedName name="____ITM4" localSheetId="9">#REF!</definedName>
    <definedName name="____ITM4" localSheetId="10">#REF!</definedName>
    <definedName name="____ITM4" localSheetId="11">#REF!</definedName>
    <definedName name="____ITM4" localSheetId="12">#REF!</definedName>
    <definedName name="____ITM4" localSheetId="13">#REF!</definedName>
    <definedName name="____ITM4">#REF!</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m3" localSheetId="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MA2" localSheetId="6">#REF!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#REF!</definedName>
    <definedName name="____mes1">[3]COSTOS!$E$5</definedName>
    <definedName name="____Mes2">[3]COSTOS!$F$5</definedName>
    <definedName name="____Mes3">[3]COSTOS!$G$5</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p6" localSheetId="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J50" localSheetId="6">#REF!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#REF!</definedName>
    <definedName name="____pj51" localSheetId="6">#REF!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#REF!</definedName>
    <definedName name="____r" localSheetId="3" hidden="1">{"TAB1",#N/A,TRUE,"GENERAL";"TAB2",#N/A,TRUE,"GENERAL";"TAB3",#N/A,TRUE,"GENERAL";"TAB4",#N/A,TRUE,"GENERAL";"TAB5",#N/A,TRUE,"GENERAL"}</definedName>
    <definedName name="____r" hidden="1">{"TAB1",#N/A,TRUE,"GENERAL";"TAB2",#N/A,TRUE,"GENERAL";"TAB3",#N/A,TRUE,"GENERAL";"TAB4",#N/A,TRUE,"GENERAL";"TAB5",#N/A,TRUE,"GENERAL"}</definedName>
    <definedName name="____r4r" localSheetId="3" hidden="1">{"via1",#N/A,TRUE,"general";"via2",#N/A,TRUE,"general";"via3",#N/A,TRUE,"general"}</definedName>
    <definedName name="____r4r" hidden="1">{"via1",#N/A,TRUE,"general";"via2",#N/A,TRUE,"general";"via3",#N/A,TRUE,"general"}</definedName>
    <definedName name="____rc" localSheetId="6">#REF!</definedName>
    <definedName name="____rc" localSheetId="9">#REF!</definedName>
    <definedName name="____rc" localSheetId="10">#REF!</definedName>
    <definedName name="____rc" localSheetId="11">#REF!</definedName>
    <definedName name="____rc" localSheetId="12">#REF!</definedName>
    <definedName name="____rc" localSheetId="13">#REF!</definedName>
    <definedName name="____rc">#REF!</definedName>
    <definedName name="____rtu6" localSheetId="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TA1">[5]DATBAND!$L$3:$L$652</definedName>
    <definedName name="____TA2">[5]DATBAND!$M$3:$M$570</definedName>
    <definedName name="____TA3">[5]DATBAND!$N$3:$N$446</definedName>
    <definedName name="____TA4">[5]DATBAND!$O$3:$O$678</definedName>
    <definedName name="____TA5">[5]DATBAND!$P$3:$P$601</definedName>
    <definedName name="____TA6">[5]DATBAND!$Q$3:$Q$531</definedName>
    <definedName name="____TA7">[5]DATBAND!$R$3:$R$504</definedName>
    <definedName name="____TA8">[5]DATBAND!$S$3:$S$674</definedName>
    <definedName name="____TA9">[5]DATBAND!$T$3:$T$544</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fv4" localSheetId="3" hidden="1">{"via1",#N/A,TRUE,"general";"via2",#N/A,TRUE,"general";"via3",#N/A,TRUE,"general"}</definedName>
    <definedName name="____vfv4" hidden="1">{"via1",#N/A,TRUE,"general";"via2",#N/A,TRUE,"general";"via3",#N/A,TRUE,"general"}</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a1" localSheetId="3" hidden="1">{"TAB1",#N/A,TRUE,"GENERAL";"TAB2",#N/A,TRUE,"GENERAL";"TAB3",#N/A,TRUE,"GENERAL";"TAB4",#N/A,TRUE,"GENERAL";"TAB5",#N/A,TRUE,"GENERAL"}</definedName>
    <definedName name="___a1" hidden="1">{"TAB1",#N/A,TRUE,"GENERAL";"TAB2",#N/A,TRUE,"GENERAL";"TAB3",#N/A,TRUE,"GENERAL";"TAB4",#N/A,TRUE,"GENERAL";"TAB5",#N/A,TRUE,"GENERAL"}</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4" localSheetId="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 localSheetId="6">#REF!</definedName>
    <definedName name="___APU221" localSheetId="9">#REF!</definedName>
    <definedName name="___APU221" localSheetId="10">#REF!</definedName>
    <definedName name="___APU221" localSheetId="11">#REF!</definedName>
    <definedName name="___APU221" localSheetId="12">#REF!</definedName>
    <definedName name="___APU221" localSheetId="13">#REF!</definedName>
    <definedName name="___APU221">#REF!</definedName>
    <definedName name="___APU465" localSheetId="14">[2]!absc</definedName>
    <definedName name="___APU465" localSheetId="6">[2]!absc</definedName>
    <definedName name="___APU465" localSheetId="7">[2]!absc</definedName>
    <definedName name="___APU465" localSheetId="8">[2]!absc</definedName>
    <definedName name="___APU465" localSheetId="9">[2]!absc</definedName>
    <definedName name="___APU465" localSheetId="10">[2]!absc</definedName>
    <definedName name="___APU465" localSheetId="11">[2]!absc</definedName>
    <definedName name="___APU465" localSheetId="12">[2]!absc</definedName>
    <definedName name="___APU465" localSheetId="13">[2]!absc</definedName>
    <definedName name="___APU465" localSheetId="0">[2]!absc</definedName>
    <definedName name="___APU465">[2]!absc</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6">#REF!</definedName>
    <definedName name="___EST1" localSheetId="9">#REF!</definedName>
    <definedName name="___EST1" localSheetId="10">#REF!</definedName>
    <definedName name="___EST1" localSheetId="11">#REF!</definedName>
    <definedName name="___EST1" localSheetId="12">#REF!</definedName>
    <definedName name="___EST1" localSheetId="13">#REF!</definedName>
    <definedName name="___EST1">#REF!</definedName>
    <definedName name="___EST10" localSheetId="6">#REF!</definedName>
    <definedName name="___EST10" localSheetId="9">#REF!</definedName>
    <definedName name="___EST10" localSheetId="10">#REF!</definedName>
    <definedName name="___EST10" localSheetId="11">#REF!</definedName>
    <definedName name="___EST10" localSheetId="12">#REF!</definedName>
    <definedName name="___EST10" localSheetId="13">#REF!</definedName>
    <definedName name="___EST10">#REF!</definedName>
    <definedName name="___EST11" localSheetId="6">#REF!</definedName>
    <definedName name="___EST11" localSheetId="9">#REF!</definedName>
    <definedName name="___EST11" localSheetId="10">#REF!</definedName>
    <definedName name="___EST11" localSheetId="11">#REF!</definedName>
    <definedName name="___EST11" localSheetId="12">#REF!</definedName>
    <definedName name="___EST11" localSheetId="13">#REF!</definedName>
    <definedName name="___EST11">#REF!</definedName>
    <definedName name="___EST12" localSheetId="6">#REF!</definedName>
    <definedName name="___EST12" localSheetId="9">#REF!</definedName>
    <definedName name="___EST12" localSheetId="10">#REF!</definedName>
    <definedName name="___EST12" localSheetId="11">#REF!</definedName>
    <definedName name="___EST12" localSheetId="12">#REF!</definedName>
    <definedName name="___EST12" localSheetId="13">#REF!</definedName>
    <definedName name="___EST12">#REF!</definedName>
    <definedName name="___EST13" localSheetId="6">#REF!</definedName>
    <definedName name="___EST13" localSheetId="9">#REF!</definedName>
    <definedName name="___EST13" localSheetId="10">#REF!</definedName>
    <definedName name="___EST13" localSheetId="11">#REF!</definedName>
    <definedName name="___EST13" localSheetId="12">#REF!</definedName>
    <definedName name="___EST13" localSheetId="13">#REF!</definedName>
    <definedName name="___EST13">#REF!</definedName>
    <definedName name="___EST14" localSheetId="6">#REF!</definedName>
    <definedName name="___EST14" localSheetId="9">#REF!</definedName>
    <definedName name="___EST14" localSheetId="10">#REF!</definedName>
    <definedName name="___EST14" localSheetId="11">#REF!</definedName>
    <definedName name="___EST14" localSheetId="12">#REF!</definedName>
    <definedName name="___EST14" localSheetId="13">#REF!</definedName>
    <definedName name="___EST14">#REF!</definedName>
    <definedName name="___EST15" localSheetId="6">#REF!</definedName>
    <definedName name="___EST15" localSheetId="9">#REF!</definedName>
    <definedName name="___EST15" localSheetId="10">#REF!</definedName>
    <definedName name="___EST15" localSheetId="11">#REF!</definedName>
    <definedName name="___EST15" localSheetId="12">#REF!</definedName>
    <definedName name="___EST15" localSheetId="13">#REF!</definedName>
    <definedName name="___EST15">#REF!</definedName>
    <definedName name="___EST16" localSheetId="6">#REF!</definedName>
    <definedName name="___EST16" localSheetId="9">#REF!</definedName>
    <definedName name="___EST16" localSheetId="10">#REF!</definedName>
    <definedName name="___EST16" localSheetId="11">#REF!</definedName>
    <definedName name="___EST16" localSheetId="12">#REF!</definedName>
    <definedName name="___EST16" localSheetId="13">#REF!</definedName>
    <definedName name="___EST16">#REF!</definedName>
    <definedName name="___EST17" localSheetId="6">#REF!</definedName>
    <definedName name="___EST17" localSheetId="9">#REF!</definedName>
    <definedName name="___EST17" localSheetId="10">#REF!</definedName>
    <definedName name="___EST17" localSheetId="11">#REF!</definedName>
    <definedName name="___EST17" localSheetId="12">#REF!</definedName>
    <definedName name="___EST17" localSheetId="13">#REF!</definedName>
    <definedName name="___EST17">#REF!</definedName>
    <definedName name="___EST18" localSheetId="6">#REF!</definedName>
    <definedName name="___EST18" localSheetId="9">#REF!</definedName>
    <definedName name="___EST18" localSheetId="10">#REF!</definedName>
    <definedName name="___EST18" localSheetId="11">#REF!</definedName>
    <definedName name="___EST18" localSheetId="12">#REF!</definedName>
    <definedName name="___EST18" localSheetId="13">#REF!</definedName>
    <definedName name="___EST18">#REF!</definedName>
    <definedName name="___EST19" localSheetId="6">#REF!</definedName>
    <definedName name="___EST19" localSheetId="9">#REF!</definedName>
    <definedName name="___EST19" localSheetId="10">#REF!</definedName>
    <definedName name="___EST19" localSheetId="11">#REF!</definedName>
    <definedName name="___EST19" localSheetId="12">#REF!</definedName>
    <definedName name="___EST19" localSheetId="13">#REF!</definedName>
    <definedName name="___EST19">#REF!</definedName>
    <definedName name="___EST2" localSheetId="6">#REF!</definedName>
    <definedName name="___EST2" localSheetId="9">#REF!</definedName>
    <definedName name="___EST2" localSheetId="10">#REF!</definedName>
    <definedName name="___EST2" localSheetId="11">#REF!</definedName>
    <definedName name="___EST2" localSheetId="12">#REF!</definedName>
    <definedName name="___EST2" localSheetId="13">#REF!</definedName>
    <definedName name="___EST2">#REF!</definedName>
    <definedName name="___EST3" localSheetId="6">#REF!</definedName>
    <definedName name="___EST3" localSheetId="9">#REF!</definedName>
    <definedName name="___EST3" localSheetId="10">#REF!</definedName>
    <definedName name="___EST3" localSheetId="11">#REF!</definedName>
    <definedName name="___EST3" localSheetId="12">#REF!</definedName>
    <definedName name="___EST3" localSheetId="13">#REF!</definedName>
    <definedName name="___EST3">#REF!</definedName>
    <definedName name="___EST4" localSheetId="6">#REF!</definedName>
    <definedName name="___EST4" localSheetId="9">#REF!</definedName>
    <definedName name="___EST4" localSheetId="10">#REF!</definedName>
    <definedName name="___EST4" localSheetId="11">#REF!</definedName>
    <definedName name="___EST4" localSheetId="12">#REF!</definedName>
    <definedName name="___EST4" localSheetId="13">#REF!</definedName>
    <definedName name="___EST4">#REF!</definedName>
    <definedName name="___EST5" localSheetId="6">#REF!</definedName>
    <definedName name="___EST5" localSheetId="9">#REF!</definedName>
    <definedName name="___EST5" localSheetId="10">#REF!</definedName>
    <definedName name="___EST5" localSheetId="11">#REF!</definedName>
    <definedName name="___EST5" localSheetId="12">#REF!</definedName>
    <definedName name="___EST5" localSheetId="13">#REF!</definedName>
    <definedName name="___EST5">#REF!</definedName>
    <definedName name="___EST6" localSheetId="6">#REF!</definedName>
    <definedName name="___EST6" localSheetId="9">#REF!</definedName>
    <definedName name="___EST6" localSheetId="10">#REF!</definedName>
    <definedName name="___EST6" localSheetId="11">#REF!</definedName>
    <definedName name="___EST6" localSheetId="12">#REF!</definedName>
    <definedName name="___EST6" localSheetId="13">#REF!</definedName>
    <definedName name="___EST6">#REF!</definedName>
    <definedName name="___EST7" localSheetId="6">#REF!</definedName>
    <definedName name="___EST7" localSheetId="9">#REF!</definedName>
    <definedName name="___EST7" localSheetId="10">#REF!</definedName>
    <definedName name="___EST7" localSheetId="11">#REF!</definedName>
    <definedName name="___EST7" localSheetId="12">#REF!</definedName>
    <definedName name="___EST7" localSheetId="13">#REF!</definedName>
    <definedName name="___EST7">#REF!</definedName>
    <definedName name="___EST8" localSheetId="6">#REF!</definedName>
    <definedName name="___EST8" localSheetId="9">#REF!</definedName>
    <definedName name="___EST8" localSheetId="10">#REF!</definedName>
    <definedName name="___EST8" localSheetId="11">#REF!</definedName>
    <definedName name="___EST8" localSheetId="12">#REF!</definedName>
    <definedName name="___EST8" localSheetId="13">#REF!</definedName>
    <definedName name="___EST8">#REF!</definedName>
    <definedName name="___EST9" localSheetId="6">#REF!</definedName>
    <definedName name="___EST9" localSheetId="9">#REF!</definedName>
    <definedName name="___EST9" localSheetId="10">#REF!</definedName>
    <definedName name="___EST9" localSheetId="11">#REF!</definedName>
    <definedName name="___EST9" localSheetId="12">#REF!</definedName>
    <definedName name="___EST9" localSheetId="13">#REF!</definedName>
    <definedName name="___EST9">#REF!</definedName>
    <definedName name="___EXC1" localSheetId="6">#REF!</definedName>
    <definedName name="___EXC1" localSheetId="9">#REF!</definedName>
    <definedName name="___EXC1" localSheetId="10">#REF!</definedName>
    <definedName name="___EXC1" localSheetId="11">#REF!</definedName>
    <definedName name="___EXC1" localSheetId="12">#REF!</definedName>
    <definedName name="___EXC1" localSheetId="13">#REF!</definedName>
    <definedName name="___EXC1">#REF!</definedName>
    <definedName name="___EXC10" localSheetId="6">#REF!</definedName>
    <definedName name="___EXC10" localSheetId="9">#REF!</definedName>
    <definedName name="___EXC10" localSheetId="10">#REF!</definedName>
    <definedName name="___EXC10" localSheetId="11">#REF!</definedName>
    <definedName name="___EXC10" localSheetId="12">#REF!</definedName>
    <definedName name="___EXC10" localSheetId="13">#REF!</definedName>
    <definedName name="___EXC10">#REF!</definedName>
    <definedName name="___EXC11" localSheetId="6">#REF!</definedName>
    <definedName name="___EXC11" localSheetId="9">#REF!</definedName>
    <definedName name="___EXC11" localSheetId="10">#REF!</definedName>
    <definedName name="___EXC11" localSheetId="11">#REF!</definedName>
    <definedName name="___EXC11" localSheetId="12">#REF!</definedName>
    <definedName name="___EXC11" localSheetId="13">#REF!</definedName>
    <definedName name="___EXC11">#REF!</definedName>
    <definedName name="___EXC12" localSheetId="6">#REF!</definedName>
    <definedName name="___EXC12" localSheetId="9">#REF!</definedName>
    <definedName name="___EXC12" localSheetId="10">#REF!</definedName>
    <definedName name="___EXC12" localSheetId="11">#REF!</definedName>
    <definedName name="___EXC12" localSheetId="12">#REF!</definedName>
    <definedName name="___EXC12" localSheetId="13">#REF!</definedName>
    <definedName name="___EXC12">#REF!</definedName>
    <definedName name="___EXC2" localSheetId="6">#REF!</definedName>
    <definedName name="___EXC2" localSheetId="9">#REF!</definedName>
    <definedName name="___EXC2" localSheetId="10">#REF!</definedName>
    <definedName name="___EXC2" localSheetId="11">#REF!</definedName>
    <definedName name="___EXC2" localSheetId="12">#REF!</definedName>
    <definedName name="___EXC2" localSheetId="13">#REF!</definedName>
    <definedName name="___EXC2">#REF!</definedName>
    <definedName name="___EXC3" localSheetId="6">#REF!</definedName>
    <definedName name="___EXC3" localSheetId="9">#REF!</definedName>
    <definedName name="___EXC3" localSheetId="10">#REF!</definedName>
    <definedName name="___EXC3" localSheetId="11">#REF!</definedName>
    <definedName name="___EXC3" localSheetId="12">#REF!</definedName>
    <definedName name="___EXC3" localSheetId="13">#REF!</definedName>
    <definedName name="___EXC3">#REF!</definedName>
    <definedName name="___EXC4" localSheetId="6">#REF!</definedName>
    <definedName name="___EXC4" localSheetId="9">#REF!</definedName>
    <definedName name="___EXC4" localSheetId="10">#REF!</definedName>
    <definedName name="___EXC4" localSheetId="11">#REF!</definedName>
    <definedName name="___EXC4" localSheetId="12">#REF!</definedName>
    <definedName name="___EXC4" localSheetId="13">#REF!</definedName>
    <definedName name="___EXC4">#REF!</definedName>
    <definedName name="___EXC5" localSheetId="6">#REF!</definedName>
    <definedName name="___EXC5" localSheetId="9">#REF!</definedName>
    <definedName name="___EXC5" localSheetId="10">#REF!</definedName>
    <definedName name="___EXC5" localSheetId="11">#REF!</definedName>
    <definedName name="___EXC5" localSheetId="12">#REF!</definedName>
    <definedName name="___EXC5" localSheetId="13">#REF!</definedName>
    <definedName name="___EXC5">#REF!</definedName>
    <definedName name="___EXC6" localSheetId="6">#REF!</definedName>
    <definedName name="___EXC6" localSheetId="9">#REF!</definedName>
    <definedName name="___EXC6" localSheetId="10">#REF!</definedName>
    <definedName name="___EXC6" localSheetId="11">#REF!</definedName>
    <definedName name="___EXC6" localSheetId="12">#REF!</definedName>
    <definedName name="___EXC6" localSheetId="13">#REF!</definedName>
    <definedName name="___EXC6">#REF!</definedName>
    <definedName name="___EXC7" localSheetId="6">#REF!</definedName>
    <definedName name="___EXC7" localSheetId="9">#REF!</definedName>
    <definedName name="___EXC7" localSheetId="10">#REF!</definedName>
    <definedName name="___EXC7" localSheetId="11">#REF!</definedName>
    <definedName name="___EXC7" localSheetId="12">#REF!</definedName>
    <definedName name="___EXC7" localSheetId="13">#REF!</definedName>
    <definedName name="___EXC7">#REF!</definedName>
    <definedName name="___EXC8" localSheetId="6">#REF!</definedName>
    <definedName name="___EXC8" localSheetId="9">#REF!</definedName>
    <definedName name="___EXC8" localSheetId="10">#REF!</definedName>
    <definedName name="___EXC8" localSheetId="11">#REF!</definedName>
    <definedName name="___EXC8" localSheetId="12">#REF!</definedName>
    <definedName name="___EXC8" localSheetId="13">#REF!</definedName>
    <definedName name="___EXC8">#REF!</definedName>
    <definedName name="___EXC9" localSheetId="6">#REF!</definedName>
    <definedName name="___EXC9" localSheetId="9">#REF!</definedName>
    <definedName name="___EXC9" localSheetId="10">#REF!</definedName>
    <definedName name="___EXC9" localSheetId="11">#REF!</definedName>
    <definedName name="___EXC9" localSheetId="12">#REF!</definedName>
    <definedName name="___EXC9" localSheetId="13">#REF!</definedName>
    <definedName name="___EXC9">#REF!</definedName>
    <definedName name="___FEC5">[4]datos!$N$2,[4]datos!$N$2:$N$500</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HUM1">[5]DATBAND!$I$3:$I$469</definedName>
    <definedName name="___HUM2">[5]DATBAND!$J$3:$J$453</definedName>
    <definedName name="___i1" localSheetId="6">#REF!</definedName>
    <definedName name="___i1" localSheetId="9">#REF!</definedName>
    <definedName name="___i1" localSheetId="10">#REF!</definedName>
    <definedName name="___i1" localSheetId="11">#REF!</definedName>
    <definedName name="___i1" localSheetId="12">#REF!</definedName>
    <definedName name="___i1" localSheetId="13">#REF!</definedName>
    <definedName name="___i1">#REF!</definedName>
    <definedName name="___i4" localSheetId="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INF1" localSheetId="6">#REF!</definedName>
    <definedName name="___INF1" localSheetId="9">#REF!</definedName>
    <definedName name="___INF1" localSheetId="10">#REF!</definedName>
    <definedName name="___INF1" localSheetId="11">#REF!</definedName>
    <definedName name="___INF1" localSheetId="12">#REF!</definedName>
    <definedName name="___INF1" localSheetId="13">#REF!</definedName>
    <definedName name="___INF1">#REF!</definedName>
    <definedName name="___ITM4" localSheetId="6">#REF!</definedName>
    <definedName name="___ITM4" localSheetId="9">#REF!</definedName>
    <definedName name="___ITM4" localSheetId="10">#REF!</definedName>
    <definedName name="___ITM4" localSheetId="11">#REF!</definedName>
    <definedName name="___ITM4" localSheetId="12">#REF!</definedName>
    <definedName name="___ITM4" localSheetId="13">#REF!</definedName>
    <definedName name="___ITM4">#REF!</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m3" localSheetId="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MA2" localSheetId="6">#REF!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#REF!</definedName>
    <definedName name="___mes1">[3]COSTOS!$E$5</definedName>
    <definedName name="___Mes2">[3]COSTOS!$F$5</definedName>
    <definedName name="___Mes3">[3]COSTOS!$G$5</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p6" localSheetId="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J50" localSheetId="6">#REF!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#REF!</definedName>
    <definedName name="___pj51" localSheetId="6">#REF!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#REF!</definedName>
    <definedName name="___r" localSheetId="3" hidden="1">{"TAB1",#N/A,TRUE,"GENERAL";"TAB2",#N/A,TRUE,"GENERAL";"TAB3",#N/A,TRUE,"GENERAL";"TAB4",#N/A,TRUE,"GENERAL";"TAB5",#N/A,TRUE,"GENERAL"}</definedName>
    <definedName name="___r" hidden="1">{"TAB1",#N/A,TRUE,"GENERAL";"TAB2",#N/A,TRUE,"GENERAL";"TAB3",#N/A,TRUE,"GENERAL";"TAB4",#N/A,TRUE,"GENERAL";"TAB5",#N/A,TRUE,"GENERAL"}</definedName>
    <definedName name="___r4r" localSheetId="3" hidden="1">{"via1",#N/A,TRUE,"general";"via2",#N/A,TRUE,"general";"via3",#N/A,TRUE,"general"}</definedName>
    <definedName name="___r4r" hidden="1">{"via1",#N/A,TRUE,"general";"via2",#N/A,TRUE,"general";"via3",#N/A,TRUE,"general"}</definedName>
    <definedName name="___rc" localSheetId="6">#REF!</definedName>
    <definedName name="___rc" localSheetId="9">#REF!</definedName>
    <definedName name="___rc" localSheetId="10">#REF!</definedName>
    <definedName name="___rc" localSheetId="11">#REF!</definedName>
    <definedName name="___rc" localSheetId="12">#REF!</definedName>
    <definedName name="___rc" localSheetId="13">#REF!</definedName>
    <definedName name="___rc">#REF!</definedName>
    <definedName name="___rtu6" localSheetId="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TA1">[5]DATBAND!$L$3:$L$652</definedName>
    <definedName name="___TA2">[5]DATBAND!$M$3:$M$570</definedName>
    <definedName name="___TA3">[5]DATBAND!$N$3:$N$446</definedName>
    <definedName name="___TA4">[5]DATBAND!$O$3:$O$678</definedName>
    <definedName name="___TA5">[5]DATBAND!$P$3:$P$601</definedName>
    <definedName name="___TA6">[5]DATBAND!$Q$3:$Q$531</definedName>
    <definedName name="___TA7">[5]DATBAND!$R$3:$R$504</definedName>
    <definedName name="___TA8">[5]DATBAND!$S$3:$S$674</definedName>
    <definedName name="___TA9">[5]DATBAND!$T$3:$T$544</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2" localSheetId="3"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fv4" localSheetId="3" hidden="1">{"via1",#N/A,TRUE,"general";"via2",#N/A,TRUE,"general";"via3",#N/A,TRUE,"general"}</definedName>
    <definedName name="___vfv4" hidden="1">{"via1",#N/A,TRUE,"general";"via2",#N/A,TRUE,"general";"via3",#N/A,TRUE,"general"}</definedName>
    <definedName name="___x1" localSheetId="3"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hidden="1">{"TAB1",#N/A,TRUE,"GENERAL";"TAB2",#N/A,TRUE,"GENERAL";"TAB3",#N/A,TRUE,"GENERAL";"TAB4",#N/A,TRUE,"GENERAL";"TAB5",#N/A,TRUE,"GENERAL"}</definedName>
    <definedName name="__123Graph_A" localSheetId="6" hidden="1">[6]G.G!#REF!</definedName>
    <definedName name="__123Graph_A" localSheetId="9" hidden="1">[6]G.G!#REF!</definedName>
    <definedName name="__123Graph_A" localSheetId="10" hidden="1">[6]G.G!#REF!</definedName>
    <definedName name="__123Graph_A" localSheetId="11" hidden="1">[6]G.G!#REF!</definedName>
    <definedName name="__123Graph_A" localSheetId="12" hidden="1">[6]G.G!#REF!</definedName>
    <definedName name="__123Graph_A" localSheetId="13" hidden="1">[6]G.G!#REF!</definedName>
    <definedName name="__123Graph_A" hidden="1">[6]G.G!#REF!</definedName>
    <definedName name="__123Graph_Acaja" hidden="1">[3]EVA!$D$39:$AD$39</definedName>
    <definedName name="__123Graph_ACart_AnticAdic" hidden="1">[3]EVA!$F$95:$I$95</definedName>
    <definedName name="__123Graph_AFACTURAC" hidden="1">[3]Program!$B$120:$Y$120</definedName>
    <definedName name="__123Graph_AGraph2" localSheetId="6" hidden="1">[6]G.G!#REF!</definedName>
    <definedName name="__123Graph_AGraph2" localSheetId="9" hidden="1">[6]G.G!#REF!</definedName>
    <definedName name="__123Graph_AGraph2" localSheetId="10" hidden="1">[6]G.G!#REF!</definedName>
    <definedName name="__123Graph_AGraph2" localSheetId="11" hidden="1">[6]G.G!#REF!</definedName>
    <definedName name="__123Graph_AGraph2" localSheetId="12" hidden="1">[6]G.G!#REF!</definedName>
    <definedName name="__123Graph_AGraph2" localSheetId="13" hidden="1">[6]G.G!#REF!</definedName>
    <definedName name="__123Graph_AGraph2" hidden="1">[6]G.G!#REF!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6" hidden="1">[6]G.G!#REF!</definedName>
    <definedName name="__123Graph_X" localSheetId="9" hidden="1">[6]G.G!#REF!</definedName>
    <definedName name="__123Graph_X" localSheetId="10" hidden="1">[6]G.G!#REF!</definedName>
    <definedName name="__123Graph_X" localSheetId="11" hidden="1">[6]G.G!#REF!</definedName>
    <definedName name="__123Graph_X" localSheetId="12" hidden="1">[6]G.G!#REF!</definedName>
    <definedName name="__123Graph_X" localSheetId="13" hidden="1">[6]G.G!#REF!</definedName>
    <definedName name="__123Graph_X" hidden="1">[6]G.G!#REF!</definedName>
    <definedName name="__123Graph_Xcaja" hidden="1">[3]EVA!$D$6:$AD$6</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17000" localSheetId="6">#REF!</definedName>
    <definedName name="__A17000" localSheetId="9">#REF!</definedName>
    <definedName name="__A17000" localSheetId="10">#REF!</definedName>
    <definedName name="__A17000" localSheetId="11">#REF!</definedName>
    <definedName name="__A17000" localSheetId="12">#REF!</definedName>
    <definedName name="__A17000" localSheetId="13">#REF!</definedName>
    <definedName name="__A17000">#REF!</definedName>
    <definedName name="__A20000" localSheetId="6">#REF!</definedName>
    <definedName name="__A20000" localSheetId="9">#REF!</definedName>
    <definedName name="__A20000" localSheetId="10">#REF!</definedName>
    <definedName name="__A20000" localSheetId="11">#REF!</definedName>
    <definedName name="__A20000" localSheetId="12">#REF!</definedName>
    <definedName name="__A20000" localSheetId="13">#REF!</definedName>
    <definedName name="__A20000">#REF!</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30000" localSheetId="6">#REF!</definedName>
    <definedName name="__A30000" localSheetId="9">#REF!</definedName>
    <definedName name="__A30000" localSheetId="10">#REF!</definedName>
    <definedName name="__A30000" localSheetId="11">#REF!</definedName>
    <definedName name="__A30000" localSheetId="12">#REF!</definedName>
    <definedName name="__A30000" localSheetId="13">#REF!</definedName>
    <definedName name="__A30000">#REF!</definedName>
    <definedName name="__a4" localSheetId="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6">#REF!</definedName>
    <definedName name="__APU221" localSheetId="9">#REF!</definedName>
    <definedName name="__APU221" localSheetId="10">#REF!</definedName>
    <definedName name="__APU221" localSheetId="11">#REF!</definedName>
    <definedName name="__APU221" localSheetId="12">#REF!</definedName>
    <definedName name="__APU221" localSheetId="13">#REF!</definedName>
    <definedName name="__APU221">#REF!</definedName>
    <definedName name="__APU465" localSheetId="14">[2]!absc</definedName>
    <definedName name="__APU465" localSheetId="6">[2]!absc</definedName>
    <definedName name="__APU465" localSheetId="7">[2]!absc</definedName>
    <definedName name="__APU465" localSheetId="8">[2]!absc</definedName>
    <definedName name="__APU465" localSheetId="9">[2]!absc</definedName>
    <definedName name="__APU465" localSheetId="10">[2]!absc</definedName>
    <definedName name="__APU465" localSheetId="11">[2]!absc</definedName>
    <definedName name="__APU465" localSheetId="12">[2]!absc</definedName>
    <definedName name="__APU465" localSheetId="13">[2]!absc</definedName>
    <definedName name="__APU465" localSheetId="0">[2]!absc</definedName>
    <definedName name="__APU465">[2]!absc</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6">#REF!</definedName>
    <definedName name="__EST1" localSheetId="9">#REF!</definedName>
    <definedName name="__EST1" localSheetId="10">#REF!</definedName>
    <definedName name="__EST1" localSheetId="11">#REF!</definedName>
    <definedName name="__EST1" localSheetId="12">#REF!</definedName>
    <definedName name="__EST1" localSheetId="13">#REF!</definedName>
    <definedName name="__EST1">#REF!</definedName>
    <definedName name="__EST10" localSheetId="6">#REF!</definedName>
    <definedName name="__EST10" localSheetId="9">#REF!</definedName>
    <definedName name="__EST10" localSheetId="10">#REF!</definedName>
    <definedName name="__EST10" localSheetId="11">#REF!</definedName>
    <definedName name="__EST10" localSheetId="12">#REF!</definedName>
    <definedName name="__EST10" localSheetId="13">#REF!</definedName>
    <definedName name="__EST10">#REF!</definedName>
    <definedName name="__EST11" localSheetId="6">#REF!</definedName>
    <definedName name="__EST11" localSheetId="9">#REF!</definedName>
    <definedName name="__EST11" localSheetId="10">#REF!</definedName>
    <definedName name="__EST11" localSheetId="11">#REF!</definedName>
    <definedName name="__EST11" localSheetId="12">#REF!</definedName>
    <definedName name="__EST11" localSheetId="13">#REF!</definedName>
    <definedName name="__EST11">#REF!</definedName>
    <definedName name="__EST12" localSheetId="6">#REF!</definedName>
    <definedName name="__EST12" localSheetId="9">#REF!</definedName>
    <definedName name="__EST12" localSheetId="10">#REF!</definedName>
    <definedName name="__EST12" localSheetId="11">#REF!</definedName>
    <definedName name="__EST12" localSheetId="12">#REF!</definedName>
    <definedName name="__EST12" localSheetId="13">#REF!</definedName>
    <definedName name="__EST12">#REF!</definedName>
    <definedName name="__EST13" localSheetId="6">#REF!</definedName>
    <definedName name="__EST13" localSheetId="9">#REF!</definedName>
    <definedName name="__EST13" localSheetId="10">#REF!</definedName>
    <definedName name="__EST13" localSheetId="11">#REF!</definedName>
    <definedName name="__EST13" localSheetId="12">#REF!</definedName>
    <definedName name="__EST13" localSheetId="13">#REF!</definedName>
    <definedName name="__EST13">#REF!</definedName>
    <definedName name="__EST14" localSheetId="6">#REF!</definedName>
    <definedName name="__EST14" localSheetId="9">#REF!</definedName>
    <definedName name="__EST14" localSheetId="10">#REF!</definedName>
    <definedName name="__EST14" localSheetId="11">#REF!</definedName>
    <definedName name="__EST14" localSheetId="12">#REF!</definedName>
    <definedName name="__EST14" localSheetId="13">#REF!</definedName>
    <definedName name="__EST14">#REF!</definedName>
    <definedName name="__EST15" localSheetId="6">#REF!</definedName>
    <definedName name="__EST15" localSheetId="9">#REF!</definedName>
    <definedName name="__EST15" localSheetId="10">#REF!</definedName>
    <definedName name="__EST15" localSheetId="11">#REF!</definedName>
    <definedName name="__EST15" localSheetId="12">#REF!</definedName>
    <definedName name="__EST15" localSheetId="13">#REF!</definedName>
    <definedName name="__EST15">#REF!</definedName>
    <definedName name="__EST16" localSheetId="6">#REF!</definedName>
    <definedName name="__EST16" localSheetId="9">#REF!</definedName>
    <definedName name="__EST16" localSheetId="10">#REF!</definedName>
    <definedName name="__EST16" localSheetId="11">#REF!</definedName>
    <definedName name="__EST16" localSheetId="12">#REF!</definedName>
    <definedName name="__EST16" localSheetId="13">#REF!</definedName>
    <definedName name="__EST16">#REF!</definedName>
    <definedName name="__EST17" localSheetId="6">#REF!</definedName>
    <definedName name="__EST17" localSheetId="9">#REF!</definedName>
    <definedName name="__EST17" localSheetId="10">#REF!</definedName>
    <definedName name="__EST17" localSheetId="11">#REF!</definedName>
    <definedName name="__EST17" localSheetId="12">#REF!</definedName>
    <definedName name="__EST17" localSheetId="13">#REF!</definedName>
    <definedName name="__EST17">#REF!</definedName>
    <definedName name="__EST18" localSheetId="6">#REF!</definedName>
    <definedName name="__EST18" localSheetId="9">#REF!</definedName>
    <definedName name="__EST18" localSheetId="10">#REF!</definedName>
    <definedName name="__EST18" localSheetId="11">#REF!</definedName>
    <definedName name="__EST18" localSheetId="12">#REF!</definedName>
    <definedName name="__EST18" localSheetId="13">#REF!</definedName>
    <definedName name="__EST18">#REF!</definedName>
    <definedName name="__EST19" localSheetId="6">#REF!</definedName>
    <definedName name="__EST19" localSheetId="9">#REF!</definedName>
    <definedName name="__EST19" localSheetId="10">#REF!</definedName>
    <definedName name="__EST19" localSheetId="11">#REF!</definedName>
    <definedName name="__EST19" localSheetId="12">#REF!</definedName>
    <definedName name="__EST19" localSheetId="13">#REF!</definedName>
    <definedName name="__EST19">#REF!</definedName>
    <definedName name="__EST2" localSheetId="6">#REF!</definedName>
    <definedName name="__EST2" localSheetId="9">#REF!</definedName>
    <definedName name="__EST2" localSheetId="10">#REF!</definedName>
    <definedName name="__EST2" localSheetId="11">#REF!</definedName>
    <definedName name="__EST2" localSheetId="12">#REF!</definedName>
    <definedName name="__EST2" localSheetId="13">#REF!</definedName>
    <definedName name="__EST2">#REF!</definedName>
    <definedName name="__EST3" localSheetId="6">#REF!</definedName>
    <definedName name="__EST3" localSheetId="9">#REF!</definedName>
    <definedName name="__EST3" localSheetId="10">#REF!</definedName>
    <definedName name="__EST3" localSheetId="11">#REF!</definedName>
    <definedName name="__EST3" localSheetId="12">#REF!</definedName>
    <definedName name="__EST3" localSheetId="13">#REF!</definedName>
    <definedName name="__EST3">#REF!</definedName>
    <definedName name="__EST4" localSheetId="6">#REF!</definedName>
    <definedName name="__EST4" localSheetId="9">#REF!</definedName>
    <definedName name="__EST4" localSheetId="10">#REF!</definedName>
    <definedName name="__EST4" localSheetId="11">#REF!</definedName>
    <definedName name="__EST4" localSheetId="12">#REF!</definedName>
    <definedName name="__EST4" localSheetId="13">#REF!</definedName>
    <definedName name="__EST4">#REF!</definedName>
    <definedName name="__EST5" localSheetId="6">#REF!</definedName>
    <definedName name="__EST5" localSheetId="9">#REF!</definedName>
    <definedName name="__EST5" localSheetId="10">#REF!</definedName>
    <definedName name="__EST5" localSheetId="11">#REF!</definedName>
    <definedName name="__EST5" localSheetId="12">#REF!</definedName>
    <definedName name="__EST5" localSheetId="13">#REF!</definedName>
    <definedName name="__EST5">#REF!</definedName>
    <definedName name="__EST6" localSheetId="6">#REF!</definedName>
    <definedName name="__EST6" localSheetId="9">#REF!</definedName>
    <definedName name="__EST6" localSheetId="10">#REF!</definedName>
    <definedName name="__EST6" localSheetId="11">#REF!</definedName>
    <definedName name="__EST6" localSheetId="12">#REF!</definedName>
    <definedName name="__EST6" localSheetId="13">#REF!</definedName>
    <definedName name="__EST6">#REF!</definedName>
    <definedName name="__EST7" localSheetId="6">#REF!</definedName>
    <definedName name="__EST7" localSheetId="9">#REF!</definedName>
    <definedName name="__EST7" localSheetId="10">#REF!</definedName>
    <definedName name="__EST7" localSheetId="11">#REF!</definedName>
    <definedName name="__EST7" localSheetId="12">#REF!</definedName>
    <definedName name="__EST7" localSheetId="13">#REF!</definedName>
    <definedName name="__EST7">#REF!</definedName>
    <definedName name="__EST8" localSheetId="6">#REF!</definedName>
    <definedName name="__EST8" localSheetId="9">#REF!</definedName>
    <definedName name="__EST8" localSheetId="10">#REF!</definedName>
    <definedName name="__EST8" localSheetId="11">#REF!</definedName>
    <definedName name="__EST8" localSheetId="12">#REF!</definedName>
    <definedName name="__EST8" localSheetId="13">#REF!</definedName>
    <definedName name="__EST8">#REF!</definedName>
    <definedName name="__EST9" localSheetId="6">#REF!</definedName>
    <definedName name="__EST9" localSheetId="9">#REF!</definedName>
    <definedName name="__EST9" localSheetId="10">#REF!</definedName>
    <definedName name="__EST9" localSheetId="11">#REF!</definedName>
    <definedName name="__EST9" localSheetId="12">#REF!</definedName>
    <definedName name="__EST9" localSheetId="13">#REF!</definedName>
    <definedName name="__EST9">#REF!</definedName>
    <definedName name="__EXC1" localSheetId="6">#REF!</definedName>
    <definedName name="__EXC1" localSheetId="9">#REF!</definedName>
    <definedName name="__EXC1" localSheetId="10">#REF!</definedName>
    <definedName name="__EXC1" localSheetId="11">#REF!</definedName>
    <definedName name="__EXC1" localSheetId="12">#REF!</definedName>
    <definedName name="__EXC1" localSheetId="13">#REF!</definedName>
    <definedName name="__EXC1">#REF!</definedName>
    <definedName name="__EXC10" localSheetId="6">#REF!</definedName>
    <definedName name="__EXC10" localSheetId="9">#REF!</definedName>
    <definedName name="__EXC10" localSheetId="10">#REF!</definedName>
    <definedName name="__EXC10" localSheetId="11">#REF!</definedName>
    <definedName name="__EXC10" localSheetId="12">#REF!</definedName>
    <definedName name="__EXC10" localSheetId="13">#REF!</definedName>
    <definedName name="__EXC10">#REF!</definedName>
    <definedName name="__EXC11" localSheetId="6">#REF!</definedName>
    <definedName name="__EXC11" localSheetId="9">#REF!</definedName>
    <definedName name="__EXC11" localSheetId="10">#REF!</definedName>
    <definedName name="__EXC11" localSheetId="11">#REF!</definedName>
    <definedName name="__EXC11" localSheetId="12">#REF!</definedName>
    <definedName name="__EXC11" localSheetId="13">#REF!</definedName>
    <definedName name="__EXC11">#REF!</definedName>
    <definedName name="__EXC12" localSheetId="6">#REF!</definedName>
    <definedName name="__EXC12" localSheetId="9">#REF!</definedName>
    <definedName name="__EXC12" localSheetId="10">#REF!</definedName>
    <definedName name="__EXC12" localSheetId="11">#REF!</definedName>
    <definedName name="__EXC12" localSheetId="12">#REF!</definedName>
    <definedName name="__EXC12" localSheetId="13">#REF!</definedName>
    <definedName name="__EXC12">#REF!</definedName>
    <definedName name="__EXC2" localSheetId="6">#REF!</definedName>
    <definedName name="__EXC2" localSheetId="9">#REF!</definedName>
    <definedName name="__EXC2" localSheetId="10">#REF!</definedName>
    <definedName name="__EXC2" localSheetId="11">#REF!</definedName>
    <definedName name="__EXC2" localSheetId="12">#REF!</definedName>
    <definedName name="__EXC2" localSheetId="13">#REF!</definedName>
    <definedName name="__EXC2">#REF!</definedName>
    <definedName name="__EXC3" localSheetId="6">#REF!</definedName>
    <definedName name="__EXC3" localSheetId="9">#REF!</definedName>
    <definedName name="__EXC3" localSheetId="10">#REF!</definedName>
    <definedName name="__EXC3" localSheetId="11">#REF!</definedName>
    <definedName name="__EXC3" localSheetId="12">#REF!</definedName>
    <definedName name="__EXC3" localSheetId="13">#REF!</definedName>
    <definedName name="__EXC3">#REF!</definedName>
    <definedName name="__EXC4" localSheetId="6">#REF!</definedName>
    <definedName name="__EXC4" localSheetId="9">#REF!</definedName>
    <definedName name="__EXC4" localSheetId="10">#REF!</definedName>
    <definedName name="__EXC4" localSheetId="11">#REF!</definedName>
    <definedName name="__EXC4" localSheetId="12">#REF!</definedName>
    <definedName name="__EXC4" localSheetId="13">#REF!</definedName>
    <definedName name="__EXC4">#REF!</definedName>
    <definedName name="__EXC5" localSheetId="6">#REF!</definedName>
    <definedName name="__EXC5" localSheetId="9">#REF!</definedName>
    <definedName name="__EXC5" localSheetId="10">#REF!</definedName>
    <definedName name="__EXC5" localSheetId="11">#REF!</definedName>
    <definedName name="__EXC5" localSheetId="12">#REF!</definedName>
    <definedName name="__EXC5" localSheetId="13">#REF!</definedName>
    <definedName name="__EXC5">#REF!</definedName>
    <definedName name="__EXC6" localSheetId="6">#REF!</definedName>
    <definedName name="__EXC6" localSheetId="9">#REF!</definedName>
    <definedName name="__EXC6" localSheetId="10">#REF!</definedName>
    <definedName name="__EXC6" localSheetId="11">#REF!</definedName>
    <definedName name="__EXC6" localSheetId="12">#REF!</definedName>
    <definedName name="__EXC6" localSheetId="13">#REF!</definedName>
    <definedName name="__EXC6">#REF!</definedName>
    <definedName name="__EXC7" localSheetId="6">#REF!</definedName>
    <definedName name="__EXC7" localSheetId="9">#REF!</definedName>
    <definedName name="__EXC7" localSheetId="10">#REF!</definedName>
    <definedName name="__EXC7" localSheetId="11">#REF!</definedName>
    <definedName name="__EXC7" localSheetId="12">#REF!</definedName>
    <definedName name="__EXC7" localSheetId="13">#REF!</definedName>
    <definedName name="__EXC7">#REF!</definedName>
    <definedName name="__EXC8" localSheetId="6">#REF!</definedName>
    <definedName name="__EXC8" localSheetId="9">#REF!</definedName>
    <definedName name="__EXC8" localSheetId="10">#REF!</definedName>
    <definedName name="__EXC8" localSheetId="11">#REF!</definedName>
    <definedName name="__EXC8" localSheetId="12">#REF!</definedName>
    <definedName name="__EXC8" localSheetId="13">#REF!</definedName>
    <definedName name="__EXC8">#REF!</definedName>
    <definedName name="__EXC9" localSheetId="6">#REF!</definedName>
    <definedName name="__EXC9" localSheetId="9">#REF!</definedName>
    <definedName name="__EXC9" localSheetId="10">#REF!</definedName>
    <definedName name="__EXC9" localSheetId="11">#REF!</definedName>
    <definedName name="__EXC9" localSheetId="12">#REF!</definedName>
    <definedName name="__EXC9" localSheetId="13">#REF!</definedName>
    <definedName name="__EXC9">#REF!</definedName>
    <definedName name="__F" localSheetId="3">'1,3'!err</definedName>
    <definedName name="__F">[0]!err</definedName>
    <definedName name="__FEC5">[4]datos!$N$2,[4]datos!$N$2:$N$500</definedName>
    <definedName name="__FS01" localSheetId="3">'1,3'!err</definedName>
    <definedName name="__FS01">[0]!err</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HUM1">[5]DATBAND!$I$3:$I$469</definedName>
    <definedName name="__HUM2">[5]DATBAND!$J$3:$J$453</definedName>
    <definedName name="__i1" localSheetId="6">#REF!</definedName>
    <definedName name="__i1" localSheetId="9">#REF!</definedName>
    <definedName name="__i1" localSheetId="10">#REF!</definedName>
    <definedName name="__i1" localSheetId="11">#REF!</definedName>
    <definedName name="__i1" localSheetId="12">#REF!</definedName>
    <definedName name="__i1" localSheetId="13">#REF!</definedName>
    <definedName name="__i1">#REF!</definedName>
    <definedName name="__i4" localSheetId="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inf1" localSheetId="6">#REF!</definedName>
    <definedName name="__inf1" localSheetId="9">#REF!</definedName>
    <definedName name="__inf1" localSheetId="10">#REF!</definedName>
    <definedName name="__inf1" localSheetId="11">#REF!</definedName>
    <definedName name="__inf1" localSheetId="12">#REF!</definedName>
    <definedName name="__inf1" localSheetId="13">#REF!</definedName>
    <definedName name="__inf1">#REF!</definedName>
    <definedName name="__ITM4" localSheetId="6">#REF!</definedName>
    <definedName name="__ITM4" localSheetId="9">#REF!</definedName>
    <definedName name="__ITM4" localSheetId="10">#REF!</definedName>
    <definedName name="__ITM4" localSheetId="11">#REF!</definedName>
    <definedName name="__ITM4" localSheetId="12">#REF!</definedName>
    <definedName name="__ITM4" localSheetId="13">#REF!</definedName>
    <definedName name="__ITM4">#REF!</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2" localSheetId="6">#REF!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#REF!</definedName>
    <definedName name="__mes1">[3]COSTOS!$E$5</definedName>
    <definedName name="__Mes2">[3]COSTOS!$F$5</definedName>
    <definedName name="__Mes3">[3]COSTOS!$G$5</definedName>
    <definedName name="__mun2" localSheetId="6">[7]PESOS!#REF!</definedName>
    <definedName name="__mun2" localSheetId="9">[7]PESOS!#REF!</definedName>
    <definedName name="__mun2" localSheetId="10">[7]PESOS!#REF!</definedName>
    <definedName name="__mun2" localSheetId="11">[7]PESOS!#REF!</definedName>
    <definedName name="__mun2" localSheetId="12">[7]PESOS!#REF!</definedName>
    <definedName name="__mun2" localSheetId="13">[7]PESOS!#REF!</definedName>
    <definedName name="__mun2">[7]PESOS!#REF!</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um10" localSheetId="6">#REF!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#REF!</definedName>
    <definedName name="__num2" localSheetId="6">#REF!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#REF!</definedName>
    <definedName name="__num3" localSheetId="6">#REF!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#REF!</definedName>
    <definedName name="__num4" localSheetId="6">#REF!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#REF!</definedName>
    <definedName name="__num5" localSheetId="6">#REF!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#REF!</definedName>
    <definedName name="__num6" localSheetId="6">#REF!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#REF!</definedName>
    <definedName name="__num7" localSheetId="6">#REF!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#REF!</definedName>
    <definedName name="__num8" localSheetId="6">#REF!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#REF!</definedName>
    <definedName name="__num9" localSheetId="6">#REF!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#REF!</definedName>
    <definedName name="__nyn7" localSheetId="3"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J50" localSheetId="6">#REF!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#REF!</definedName>
    <definedName name="__pj51" localSheetId="6">#REF!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#REF!</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hidden="1">{"via1",#N/A,TRUE,"general";"via2",#N/A,TRUE,"general";"via3",#N/A,TRUE,"general"}</definedName>
    <definedName name="__rc" localSheetId="6">#REF!</definedName>
    <definedName name="__rc" localSheetId="9">#REF!</definedName>
    <definedName name="__rc" localSheetId="10">#REF!</definedName>
    <definedName name="__rc" localSheetId="11">#REF!</definedName>
    <definedName name="__rc" localSheetId="12">#REF!</definedName>
    <definedName name="__rc" localSheetId="13">#REF!</definedName>
    <definedName name="__rc">#REF!</definedName>
    <definedName name="__ref4" localSheetId="6">#REF!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#REF!</definedName>
    <definedName name="__rtu6" localSheetId="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TA1">[5]DATBAND!$L$3:$L$652</definedName>
    <definedName name="__TA2">[5]DATBAND!$M$3:$M$570</definedName>
    <definedName name="__TA3">[5]DATBAND!$N$3:$N$446</definedName>
    <definedName name="__TA4">[5]DATBAND!$O$3:$O$678</definedName>
    <definedName name="__TA5">[5]DATBAND!$P$3:$P$601</definedName>
    <definedName name="__TA6">[5]DATBAND!$Q$3:$Q$531</definedName>
    <definedName name="__TA7">[5]DATBAND!$R$3:$R$504</definedName>
    <definedName name="__TA8">[5]DATBAND!$S$3:$S$674</definedName>
    <definedName name="__TA9">[5]DATBAND!$T$3:$T$544</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3" hidden="1">{"via1",#N/A,TRUE,"general";"via2",#N/A,TRUE,"general";"via3",#N/A,TRUE,"general"}</definedName>
    <definedName name="__vfv4" hidden="1">{"via1",#N/A,TRUE,"general";"via2",#N/A,TRUE,"general";"via3",#N/A,TRUE,"general"}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[3]EVA!$F$104:$I$104</definedName>
    <definedName name="_123" localSheetId="6" hidden="1">[6]G.G!#REF!</definedName>
    <definedName name="_123" localSheetId="9" hidden="1">[6]G.G!#REF!</definedName>
    <definedName name="_123" localSheetId="10" hidden="1">[6]G.G!#REF!</definedName>
    <definedName name="_123" localSheetId="11" hidden="1">[6]G.G!#REF!</definedName>
    <definedName name="_123" localSheetId="12" hidden="1">[6]G.G!#REF!</definedName>
    <definedName name="_123" localSheetId="13" hidden="1">[6]G.G!#REF!</definedName>
    <definedName name="_123" hidden="1">[6]G.G!#REF!</definedName>
    <definedName name="_2__123Graph_BCart_Utilidad" hidden="1">[3]EVA!$F$105:$I$105</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17000" localSheetId="6">#REF!</definedName>
    <definedName name="_A17000" localSheetId="9">#REF!</definedName>
    <definedName name="_A17000" localSheetId="10">#REF!</definedName>
    <definedName name="_A17000" localSheetId="11">#REF!</definedName>
    <definedName name="_A17000" localSheetId="12">#REF!</definedName>
    <definedName name="_A17000" localSheetId="13">#REF!</definedName>
    <definedName name="_A17000">#REF!</definedName>
    <definedName name="_A20000" localSheetId="6">#REF!</definedName>
    <definedName name="_A20000" localSheetId="9">#REF!</definedName>
    <definedName name="_A20000" localSheetId="10">#REF!</definedName>
    <definedName name="_A20000" localSheetId="11">#REF!</definedName>
    <definedName name="_A20000" localSheetId="12">#REF!</definedName>
    <definedName name="_A20000" localSheetId="13">#REF!</definedName>
    <definedName name="_A20000">#REF!</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30000" localSheetId="6">#REF!</definedName>
    <definedName name="_A30000" localSheetId="9">#REF!</definedName>
    <definedName name="_A30000" localSheetId="10">#REF!</definedName>
    <definedName name="_A30000" localSheetId="11">#REF!</definedName>
    <definedName name="_A30000" localSheetId="12">#REF!</definedName>
    <definedName name="_A30000" localSheetId="13">#REF!</definedName>
    <definedName name="_A30000">#REF!</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6">#REF!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#REF!</definedName>
    <definedName name="_APU3" localSheetId="6">#REF!</definedName>
    <definedName name="_APU3" localSheetId="9">#REF!</definedName>
    <definedName name="_APU3" localSheetId="10">#REF!</definedName>
    <definedName name="_APU3" localSheetId="11">#REF!</definedName>
    <definedName name="_APU3" localSheetId="12">#REF!</definedName>
    <definedName name="_APU3" localSheetId="13">#REF!</definedName>
    <definedName name="_APU3">#REF!</definedName>
    <definedName name="_APU465" localSheetId="14">[2]!absc</definedName>
    <definedName name="_APU465" localSheetId="6">[2]!absc</definedName>
    <definedName name="_APU465" localSheetId="7">[2]!absc</definedName>
    <definedName name="_APU465" localSheetId="8">[2]!absc</definedName>
    <definedName name="_APU465" localSheetId="9">[2]!absc</definedName>
    <definedName name="_APU465" localSheetId="10">[2]!absc</definedName>
    <definedName name="_APU465" localSheetId="11">[2]!absc</definedName>
    <definedName name="_APU465" localSheetId="12">[2]!absc</definedName>
    <definedName name="_APU465" localSheetId="13">[2]!absc</definedName>
    <definedName name="_APU465" localSheetId="0">[2]!absc</definedName>
    <definedName name="_APU465">[2]!absc</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 localSheetId="6">#REF!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#REF!</definedName>
    <definedName name="_EST10" localSheetId="6">#REF!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#REF!</definedName>
    <definedName name="_EST11" localSheetId="6">#REF!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#REF!</definedName>
    <definedName name="_EST12" localSheetId="6">#REF!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#REF!</definedName>
    <definedName name="_EST13" localSheetId="6">#REF!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#REF!</definedName>
    <definedName name="_EST14" localSheetId="6">#REF!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#REF!</definedName>
    <definedName name="_EST15" localSheetId="6">#REF!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#REF!</definedName>
    <definedName name="_EST16" localSheetId="6">#REF!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#REF!</definedName>
    <definedName name="_EST17" localSheetId="6">#REF!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#REF!</definedName>
    <definedName name="_EST18" localSheetId="6">#REF!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#REF!</definedName>
    <definedName name="_EST19" localSheetId="6">#REF!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#REF!</definedName>
    <definedName name="_EST2" localSheetId="6">#REF!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#REF!</definedName>
    <definedName name="_EST3" localSheetId="6">#REF!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#REF!</definedName>
    <definedName name="_EST4" localSheetId="6">#REF!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#REF!</definedName>
    <definedName name="_EST5" localSheetId="6">#REF!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#REF!</definedName>
    <definedName name="_EST6" localSheetId="6">#REF!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#REF!</definedName>
    <definedName name="_EST7" localSheetId="6">#REF!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#REF!</definedName>
    <definedName name="_EST8" localSheetId="6">#REF!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#REF!</definedName>
    <definedName name="_EST9" localSheetId="6">#REF!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#REF!</definedName>
    <definedName name="_EXC1" localSheetId="6">#REF!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#REF!</definedName>
    <definedName name="_EXC10" localSheetId="6">#REF!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#REF!</definedName>
    <definedName name="_EXC11" localSheetId="6">#REF!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#REF!</definedName>
    <definedName name="_EXC12" localSheetId="6">#REF!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#REF!</definedName>
    <definedName name="_EXC2" localSheetId="6">#REF!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#REF!</definedName>
    <definedName name="_EXC3" localSheetId="6">#REF!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#REF!</definedName>
    <definedName name="_EXC4" localSheetId="6">#REF!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#REF!</definedName>
    <definedName name="_EXC5" localSheetId="6">#REF!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#REF!</definedName>
    <definedName name="_EXC6" localSheetId="6">#REF!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#REF!</definedName>
    <definedName name="_EXC7" localSheetId="6">#REF!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#REF!</definedName>
    <definedName name="_EXC8" localSheetId="6">#REF!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#REF!</definedName>
    <definedName name="_EXC9" localSheetId="6">#REF!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#REF!</definedName>
    <definedName name="_F" localSheetId="3">'1,3'!err</definedName>
    <definedName name="_F">[0]!err</definedName>
    <definedName name="_fc">[8]Dimensiones!$B$9</definedName>
    <definedName name="_FEC5">[4]datos!$N$2,[4]datos!$N$2:$N$500</definedName>
    <definedName name="_Fill" localSheetId="6"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hidden="1">#REF!</definedName>
    <definedName name="_FS01" localSheetId="3">'1,3'!err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fh7" localSheetId="3" hidden="1">{"via1",#N/A,TRUE,"general";"via2",#N/A,TRUE,"general";"via3",#N/A,TRUE,"general"}</definedName>
    <definedName name="_hfh7" hidden="1">{"via1",#N/A,TRUE,"general";"via2",#N/A,TRUE,"general";"via3",#N/A,TRUE,"general"}</definedName>
    <definedName name="_HUM1">[5]DATBAND!$I$3:$I$469</definedName>
    <definedName name="_HUM2">[5]DATBAND!$J$3:$J$453</definedName>
    <definedName name="_i1" localSheetId="6">#REF!</definedName>
    <definedName name="_i1" localSheetId="9">#REF!</definedName>
    <definedName name="_i1" localSheetId="10">#REF!</definedName>
    <definedName name="_i1" localSheetId="11">#REF!</definedName>
    <definedName name="_i1" localSheetId="12">#REF!</definedName>
    <definedName name="_i1" localSheetId="13">#REF!</definedName>
    <definedName name="_i1">#REF!</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NF1" localSheetId="6">#REF!</definedName>
    <definedName name="_INF1" localSheetId="9">#REF!</definedName>
    <definedName name="_INF1" localSheetId="10">#REF!</definedName>
    <definedName name="_INF1" localSheetId="11">#REF!</definedName>
    <definedName name="_INF1" localSheetId="12">#REF!</definedName>
    <definedName name="_INF1" localSheetId="13">#REF!</definedName>
    <definedName name="_INF1">#REF!</definedName>
    <definedName name="_IPC2002" localSheetId="6">#REF!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#REF!</definedName>
    <definedName name="_ITM4" localSheetId="6">#REF!</definedName>
    <definedName name="_ITM4" localSheetId="9">#REF!</definedName>
    <definedName name="_ITM4" localSheetId="10">#REF!</definedName>
    <definedName name="_ITM4" localSheetId="11">#REF!</definedName>
    <definedName name="_ITM4" localSheetId="12">#REF!</definedName>
    <definedName name="_ITM4" localSheetId="13">#REF!</definedName>
    <definedName name="_ITM4">#REF!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6" hidden="1">[9]OCTUBRE!#REF!</definedName>
    <definedName name="_Key1" localSheetId="9" hidden="1">[9]OCTUBRE!#REF!</definedName>
    <definedName name="_Key1" localSheetId="10" hidden="1">[9]OCTUBRE!#REF!</definedName>
    <definedName name="_Key1" localSheetId="11" hidden="1">[9]OCTUBRE!#REF!</definedName>
    <definedName name="_Key1" localSheetId="12" hidden="1">[9]OCTUBRE!#REF!</definedName>
    <definedName name="_Key1" localSheetId="13" hidden="1">[9]OCTUBRE!#REF!</definedName>
    <definedName name="_Key1" hidden="1">[9]OCTUBRE!#REF!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 localSheetId="6">#REF!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6">#REF!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#REF!</definedName>
    <definedName name="_MAT1" localSheetId="6">#REF!</definedName>
    <definedName name="_MAT1" localSheetId="9">#REF!</definedName>
    <definedName name="_MAT1" localSheetId="10">#REF!</definedName>
    <definedName name="_MAT1" localSheetId="11">#REF!</definedName>
    <definedName name="_MAT1" localSheetId="12">#REF!</definedName>
    <definedName name="_MAT1" localSheetId="13">#REF!</definedName>
    <definedName name="_MAT1">#REF!</definedName>
    <definedName name="_mun2" localSheetId="6">[7]PESOS!#REF!</definedName>
    <definedName name="_mun2" localSheetId="9">[7]PESOS!#REF!</definedName>
    <definedName name="_mun2" localSheetId="10">[7]PESOS!#REF!</definedName>
    <definedName name="_mun2" localSheetId="11">[7]PESOS!#REF!</definedName>
    <definedName name="_mun2" localSheetId="12">[7]PESOS!#REF!</definedName>
    <definedName name="_mun2" localSheetId="13">[7]PESOS!#REF!</definedName>
    <definedName name="_mun2">[7]PESOS!#REF!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um10" localSheetId="6">#REF!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#REF!</definedName>
    <definedName name="_num2" localSheetId="6">#REF!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#REF!</definedName>
    <definedName name="_num3" localSheetId="6">#REF!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#REF!</definedName>
    <definedName name="_num4" localSheetId="6">#REF!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#REF!</definedName>
    <definedName name="_num5" localSheetId="6">#REF!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#REF!</definedName>
    <definedName name="_num6" localSheetId="6">#REF!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#REF!</definedName>
    <definedName name="_num7" localSheetId="6">#REF!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#REF!</definedName>
    <definedName name="_num8" localSheetId="6">#REF!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#REF!</definedName>
    <definedName name="_num9" localSheetId="6">#REF!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B">#N/A</definedName>
    <definedName name="_OF">#N/A</definedName>
    <definedName name="_Order1" hidden="1">255</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L">#N/A</definedName>
    <definedName name="_PJ50" localSheetId="6">#REF!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#REF!</definedName>
    <definedName name="_pj51" localSheetId="6">#REF!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#REF!</definedName>
    <definedName name="_PRE1" localSheetId="6">#REF!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AS">#N/A</definedName>
    <definedName name="_rc" localSheetId="6">#REF!</definedName>
    <definedName name="_rc" localSheetId="9">#REF!</definedName>
    <definedName name="_rc" localSheetId="10">#REF!</definedName>
    <definedName name="_rc" localSheetId="11">#REF!</definedName>
    <definedName name="_rc" localSheetId="12">#REF!</definedName>
    <definedName name="_rc" localSheetId="13">#REF!</definedName>
    <definedName name="_rc">#REF!</definedName>
    <definedName name="_ref4" localSheetId="6">#REF!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6" hidden="1">[9]OCTUBRE!#REF!</definedName>
    <definedName name="_Sort" localSheetId="9" hidden="1">[9]OCTUBRE!#REF!</definedName>
    <definedName name="_Sort" localSheetId="10" hidden="1">[9]OCTUBRE!#REF!</definedName>
    <definedName name="_Sort" localSheetId="11" hidden="1">[9]OCTUBRE!#REF!</definedName>
    <definedName name="_Sort" localSheetId="12" hidden="1">[9]OCTUBRE!#REF!</definedName>
    <definedName name="_Sort" localSheetId="13" hidden="1">[9]OCTUBRE!#REF!</definedName>
    <definedName name="_Sort" hidden="1">[9]OCTUBRE!#REF!</definedName>
    <definedName name="_srn001" localSheetId="6">#REF!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1">[5]DATBAND!$L$3:$L$652</definedName>
    <definedName name="_TA2">[5]DATBAND!$M$3:$M$570</definedName>
    <definedName name="_TA3">[5]DATBAND!$N$3:$N$446</definedName>
    <definedName name="_TA4">[5]DATBAND!$O$3:$O$678</definedName>
    <definedName name="_TA5">[5]DATBAND!$P$3:$P$601</definedName>
    <definedName name="_TA6">[5]DATBAND!$Q$3:$Q$531</definedName>
    <definedName name="_TA7">[5]DATBAND!$R$3:$R$504</definedName>
    <definedName name="_TA8">[5]DATBAND!$S$3:$S$674</definedName>
    <definedName name="_TA9">[5]DATBAND!$T$3:$T$544</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6">#REF!</definedName>
    <definedName name="A" localSheetId="9">#REF!</definedName>
    <definedName name="A" localSheetId="10">#REF!</definedName>
    <definedName name="A" localSheetId="11">#REF!</definedName>
    <definedName name="A" localSheetId="12">#REF!</definedName>
    <definedName name="A" localSheetId="13">#REF!</definedName>
    <definedName name="A">#REF!</definedName>
    <definedName name="A_impresión_IM" localSheetId="6">#REF!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'1,3'!err</definedName>
    <definedName name="aa">[0]!err</definedName>
    <definedName name="AAA" localSheetId="6">'[10]AC2-AG96'!#REF!</definedName>
    <definedName name="AAA" localSheetId="9">'[10]AC2-AG96'!#REF!</definedName>
    <definedName name="AAA" localSheetId="10">'[10]AC2-AG96'!#REF!</definedName>
    <definedName name="AAA" localSheetId="11">'[10]AC2-AG96'!#REF!</definedName>
    <definedName name="AAA" localSheetId="12">'[10]AC2-AG96'!#REF!</definedName>
    <definedName name="AAA" localSheetId="13">'[10]AC2-AG96'!#REF!</definedName>
    <definedName name="AAA">'[10]AC2-AG96'!#REF!</definedName>
    <definedName name="aaaa" localSheetId="6">'[10]AC2-AG96'!#REF!</definedName>
    <definedName name="aaaa" localSheetId="9">'[10]AC2-AG96'!#REF!</definedName>
    <definedName name="aaaa" localSheetId="10">'[10]AC2-AG96'!#REF!</definedName>
    <definedName name="aaaa" localSheetId="11">'[10]AC2-AG96'!#REF!</definedName>
    <definedName name="aaaa" localSheetId="12">'[10]AC2-AG96'!#REF!</definedName>
    <definedName name="aaaa" localSheetId="13">'[10]AC2-AG96'!#REF!</definedName>
    <definedName name="aaaa">'[10]AC2-AG96'!#REF!</definedName>
    <definedName name="aaaaa" localSheetId="6">'[10]AC2-AG96'!#REF!</definedName>
    <definedName name="aaaaa" localSheetId="9">'[10]AC2-AG96'!#REF!</definedName>
    <definedName name="aaaaa" localSheetId="10">'[10]AC2-AG96'!#REF!</definedName>
    <definedName name="aaaaa" localSheetId="11">'[10]AC2-AG96'!#REF!</definedName>
    <definedName name="aaaaa" localSheetId="12">'[10]AC2-AG96'!#REF!</definedName>
    <definedName name="aaaaa" localSheetId="13">'[10]AC2-AG96'!#REF!</definedName>
    <definedName name="aaaaa">'[10]AC2-AG96'!#REF!</definedName>
    <definedName name="aaaaaa">[11]otros!$C$5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c" localSheetId="6">#REF!</definedName>
    <definedName name="abc" localSheetId="9">#REF!</definedName>
    <definedName name="abc" localSheetId="10">#REF!</definedName>
    <definedName name="abc" localSheetId="11">#REF!</definedName>
    <definedName name="abc" localSheetId="12">#REF!</definedName>
    <definedName name="abc" localSheetId="13">#REF!</definedName>
    <definedName name="abc">#REF!</definedName>
    <definedName name="ABFIN">[5]DATBAND!$F$3:$F$742</definedName>
    <definedName name="ABG">[1]AASHTO!$A$2:$F$5</definedName>
    <definedName name="ABIN">[5]DATBAND!$E$3:$E$465</definedName>
    <definedName name="absc" localSheetId="14">[12]!absc</definedName>
    <definedName name="absc" localSheetId="6">[12]!absc</definedName>
    <definedName name="absc" localSheetId="7">[12]!absc</definedName>
    <definedName name="absc" localSheetId="8">[12]!absc</definedName>
    <definedName name="absc" localSheetId="9">[12]!absc</definedName>
    <definedName name="absc" localSheetId="10">[12]!absc</definedName>
    <definedName name="absc" localSheetId="11">[12]!absc</definedName>
    <definedName name="absc" localSheetId="12">[12]!absc</definedName>
    <definedName name="absc" localSheetId="13">[12]!absc</definedName>
    <definedName name="absc" localSheetId="0">[12]!absc</definedName>
    <definedName name="absc">[12]!absc</definedName>
    <definedName name="absc_" localSheetId="14">[13]!absc</definedName>
    <definedName name="absc_" localSheetId="6">[13]!absc</definedName>
    <definedName name="absc_" localSheetId="7">[13]!absc</definedName>
    <definedName name="absc_" localSheetId="8">[13]!absc</definedName>
    <definedName name="absc_" localSheetId="9">[13]!absc</definedName>
    <definedName name="absc_" localSheetId="10">[13]!absc</definedName>
    <definedName name="absc_" localSheetId="11">[13]!absc</definedName>
    <definedName name="absc_" localSheetId="12">[13]!absc</definedName>
    <definedName name="absc_" localSheetId="13">[13]!absc</definedName>
    <definedName name="absc_" localSheetId="0">[13]!absc</definedName>
    <definedName name="absc_">[13]!absc</definedName>
    <definedName name="absc_1" localSheetId="14">[13]!absc</definedName>
    <definedName name="absc_1" localSheetId="6">[13]!absc</definedName>
    <definedName name="absc_1" localSheetId="7">[13]!absc</definedName>
    <definedName name="absc_1" localSheetId="8">[13]!absc</definedName>
    <definedName name="absc_1" localSheetId="9">[13]!absc</definedName>
    <definedName name="absc_1" localSheetId="10">[13]!absc</definedName>
    <definedName name="absc_1" localSheetId="11">[13]!absc</definedName>
    <definedName name="absc_1" localSheetId="12">[13]!absc</definedName>
    <definedName name="absc_1" localSheetId="13">[13]!absc</definedName>
    <definedName name="absc_1" localSheetId="0">[13]!absc</definedName>
    <definedName name="absc_1">[13]!absc</definedName>
    <definedName name="absc1" localSheetId="14">[14]!absc</definedName>
    <definedName name="absc1" localSheetId="6">[14]!absc</definedName>
    <definedName name="absc1" localSheetId="7">[14]!absc</definedName>
    <definedName name="absc1" localSheetId="8">[14]!absc</definedName>
    <definedName name="absc1" localSheetId="9">[14]!absc</definedName>
    <definedName name="absc1" localSheetId="10">[14]!absc</definedName>
    <definedName name="absc1" localSheetId="11">[14]!absc</definedName>
    <definedName name="absc1" localSheetId="12">[14]!absc</definedName>
    <definedName name="absc1" localSheetId="13">[14]!absc</definedName>
    <definedName name="absc1" localSheetId="0">[14]!absc</definedName>
    <definedName name="absc1">[14]!absc</definedName>
    <definedName name="ABSC2">[15]Datos!$E$3:$E$454</definedName>
    <definedName name="ABSCF">'[5]DAT NUC'!$K$2:$K$521</definedName>
    <definedName name="ABSCI">'[5]DAT NUC'!$J$2:$J$1084</definedName>
    <definedName name="ac">[8]Dimensiones!$B$8</definedName>
    <definedName name="AccessDatabase" hidden="1">"A:\SAIN.mdb"</definedName>
    <definedName name="acci" localSheetId="6">#REF!</definedName>
    <definedName name="acci" localSheetId="9">#REF!</definedName>
    <definedName name="acci" localSheetId="10">#REF!</definedName>
    <definedName name="acci" localSheetId="11">#REF!</definedName>
    <definedName name="acci" localSheetId="12">#REF!</definedName>
    <definedName name="acci" localSheetId="13">#REF!</definedName>
    <definedName name="acci">#REF!</definedName>
    <definedName name="ACEITES" localSheetId="6">#REF!,#REF!,#REF!,#REF!,#REF!</definedName>
    <definedName name="ACEITES" localSheetId="9">#REF!,#REF!,#REF!,#REF!,#REF!</definedName>
    <definedName name="ACEITES" localSheetId="10">#REF!,#REF!,#REF!,#REF!,#REF!</definedName>
    <definedName name="ACEITES" localSheetId="11">#REF!,#REF!,#REF!,#REF!,#REF!</definedName>
    <definedName name="ACEITES" localSheetId="12">#REF!,#REF!,#REF!,#REF!,#REF!</definedName>
    <definedName name="ACEITES" localSheetId="13">#REF!,#REF!,#REF!,#REF!,#REF!</definedName>
    <definedName name="ACEITES">#REF!,#REF!,#REF!,#REF!,#REF!</definedName>
    <definedName name="acero" localSheetId="6">#REF!</definedName>
    <definedName name="acero" localSheetId="9">#REF!</definedName>
    <definedName name="acero" localSheetId="10">#REF!</definedName>
    <definedName name="acero" localSheetId="11">#REF!</definedName>
    <definedName name="acero" localSheetId="12">#REF!</definedName>
    <definedName name="acero" localSheetId="13">#REF!</definedName>
    <definedName name="acero">#REF!</definedName>
    <definedName name="actas">[16]TRASMILENIO!$A$4:$F$18</definedName>
    <definedName name="actual" localSheetId="6">'[17]ESTADO RED'!#REF!</definedName>
    <definedName name="actual" localSheetId="9">'[17]ESTADO RED'!#REF!</definedName>
    <definedName name="actual" localSheetId="10">'[17]ESTADO RED'!#REF!</definedName>
    <definedName name="actual" localSheetId="11">'[17]ESTADO RED'!#REF!</definedName>
    <definedName name="actual" localSheetId="12">'[17]ESTADO RED'!#REF!</definedName>
    <definedName name="actual" localSheetId="13">'[17]ESTADO RED'!#REF!</definedName>
    <definedName name="actual">'[17]ESTADO RED'!#REF!</definedName>
    <definedName name="Acumulado">[18]Datos!$S$3:$S$1912</definedName>
    <definedName name="ad" localSheetId="6">#REF!</definedName>
    <definedName name="ad" localSheetId="9">#REF!</definedName>
    <definedName name="ad" localSheetId="10">#REF!</definedName>
    <definedName name="ad" localSheetId="11">#REF!</definedName>
    <definedName name="ad" localSheetId="12">#REF!</definedName>
    <definedName name="ad" localSheetId="13">#REF!</definedName>
    <definedName name="ad">#REF!</definedName>
    <definedName name="ADFGSDB" localSheetId="3" hidden="1">{"via1",#N/A,TRUE,"general";"via2",#N/A,TRUE,"general";"via3",#N/A,TRUE,"general"}</definedName>
    <definedName name="ADFGSDB" hidden="1">{"via1",#N/A,TRUE,"general";"via2",#N/A,TRUE,"general";"via3",#N/A,TRUE,"general"}</definedName>
    <definedName name="ADM">[11]otros!$C$2</definedName>
    <definedName name="administrador">[19]Informacion!$B$15</definedName>
    <definedName name="ADMINISTRADOR_VIAL__ARMANDO_SANCHEZ_SANCHEZ">[20]INDICMICROEMP!$A$20</definedName>
    <definedName name="admon">#N/A</definedName>
    <definedName name="admon1">[21]DATOS!$B$16</definedName>
    <definedName name="adoc1" localSheetId="14">[14]!absc</definedName>
    <definedName name="adoc1" localSheetId="6">[14]!absc</definedName>
    <definedName name="adoc1" localSheetId="7">[14]!absc</definedName>
    <definedName name="adoc1" localSheetId="8">[14]!absc</definedName>
    <definedName name="adoc1" localSheetId="9">[14]!absc</definedName>
    <definedName name="adoc1" localSheetId="10">[14]!absc</definedName>
    <definedName name="adoc1" localSheetId="11">[14]!absc</definedName>
    <definedName name="adoc1" localSheetId="12">[14]!absc</definedName>
    <definedName name="adoc1" localSheetId="13">[14]!absc</definedName>
    <definedName name="adoc1" localSheetId="0">[14]!absc</definedName>
    <definedName name="adoc1">[14]!absc</definedName>
    <definedName name="ADOC125" localSheetId="14">[14]!absc</definedName>
    <definedName name="ADOC125" localSheetId="6">[14]!absc</definedName>
    <definedName name="ADOC125" localSheetId="7">[14]!absc</definedName>
    <definedName name="ADOC125" localSheetId="8">[14]!absc</definedName>
    <definedName name="ADOC125" localSheetId="9">[14]!absc</definedName>
    <definedName name="ADOC125" localSheetId="10">[14]!absc</definedName>
    <definedName name="ADOC125" localSheetId="11">[14]!absc</definedName>
    <definedName name="ADOC125" localSheetId="12">[14]!absc</definedName>
    <definedName name="ADOC125" localSheetId="13">[14]!absc</definedName>
    <definedName name="ADOC125" localSheetId="0">[14]!absc</definedName>
    <definedName name="ADOC125">[14]!absc</definedName>
    <definedName name="adoq" localSheetId="14">[12]!absc</definedName>
    <definedName name="adoq" localSheetId="6">[12]!absc</definedName>
    <definedName name="adoq" localSheetId="7">[12]!absc</definedName>
    <definedName name="adoq" localSheetId="8">[12]!absc</definedName>
    <definedName name="adoq" localSheetId="9">[12]!absc</definedName>
    <definedName name="adoq" localSheetId="10">[12]!absc</definedName>
    <definedName name="adoq" localSheetId="11">[12]!absc</definedName>
    <definedName name="adoq" localSheetId="12">[12]!absc</definedName>
    <definedName name="adoq" localSheetId="13">[12]!absc</definedName>
    <definedName name="adoq" localSheetId="0">[12]!absc</definedName>
    <definedName name="adoq">[12]!absc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GUA">'[5]DAT NUC'!$R$2:$R$485</definedName>
    <definedName name="ah" localSheetId="6">#REF!</definedName>
    <definedName name="ah" localSheetId="9">#REF!</definedName>
    <definedName name="ah" localSheetId="10">#REF!</definedName>
    <definedName name="ah" localSheetId="11">#REF!</definedName>
    <definedName name="ah" localSheetId="12">#REF!</definedName>
    <definedName name="ah" localSheetId="13">#REF!</definedName>
    <definedName name="ah">#REF!</definedName>
    <definedName name="ahe" localSheetId="6">#REF!</definedName>
    <definedName name="ahe" localSheetId="9">#REF!</definedName>
    <definedName name="ahe" localSheetId="10">#REF!</definedName>
    <definedName name="ahe" localSheetId="11">#REF!</definedName>
    <definedName name="ahe" localSheetId="12">#REF!</definedName>
    <definedName name="ahe" localSheetId="13">#REF!</definedName>
    <definedName name="ahe">#REF!</definedName>
    <definedName name="AIRE">'[5]DAT NUC'!$P$2:$P$401</definedName>
    <definedName name="AIU" localSheetId="6">#REF!</definedName>
    <definedName name="AIU" localSheetId="9">#REF!</definedName>
    <definedName name="AIU" localSheetId="10">#REF!</definedName>
    <definedName name="AIU" localSheetId="11">#REF!</definedName>
    <definedName name="AIU" localSheetId="12">#REF!</definedName>
    <definedName name="AIU" localSheetId="13">#REF!</definedName>
    <definedName name="AIU">#REF!</definedName>
    <definedName name="aj" localSheetId="6">#REF!</definedName>
    <definedName name="aj" localSheetId="9">#REF!</definedName>
    <definedName name="aj" localSheetId="10">#REF!</definedName>
    <definedName name="aj" localSheetId="11">#REF!</definedName>
    <definedName name="aj" localSheetId="12">#REF!</definedName>
    <definedName name="aj" localSheetId="13">#REF!</definedName>
    <definedName name="aj">#REF!</definedName>
    <definedName name="AjustDelAIU" localSheetId="6">#REF!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#REF!</definedName>
    <definedName name="alc" localSheetId="14">[22]!absc</definedName>
    <definedName name="alc" localSheetId="6">[22]!absc</definedName>
    <definedName name="alc" localSheetId="7">[22]!absc</definedName>
    <definedName name="alc" localSheetId="8">[22]!absc</definedName>
    <definedName name="alc" localSheetId="9">[22]!absc</definedName>
    <definedName name="alc" localSheetId="10">[22]!absc</definedName>
    <definedName name="alc" localSheetId="11">[22]!absc</definedName>
    <definedName name="alc" localSheetId="12">[22]!absc</definedName>
    <definedName name="alc" localSheetId="13">[22]!absc</definedName>
    <definedName name="alc" localSheetId="0">[22]!absc</definedName>
    <definedName name="alc">[22]!absc</definedName>
    <definedName name="AMBIENTAL">[23]ELDORADO!$A$2:$H$15</definedName>
    <definedName name="ANCLAJE" localSheetId="6">'[24]MC SF GAVIONES'!#REF!</definedName>
    <definedName name="ANCLAJE" localSheetId="9">'[24]MC SF GAVIONES'!#REF!</definedName>
    <definedName name="ANCLAJE" localSheetId="10">'[24]MC SF GAVIONES'!#REF!</definedName>
    <definedName name="ANCLAJE" localSheetId="11">'[24]MC SF GAVIONES'!#REF!</definedName>
    <definedName name="ANCLAJE" localSheetId="12">'[24]MC SF GAVIONES'!#REF!</definedName>
    <definedName name="ANCLAJE" localSheetId="13">'[24]MC SF GAVIONES'!#REF!</definedName>
    <definedName name="ANCLAJE">'[24]MC SF GAVIONES'!#REF!</definedName>
    <definedName name="anscount" hidden="1">1</definedName>
    <definedName name="Antic">[25]BASES!$B$33</definedName>
    <definedName name="ANTICIPO">[26]BASES!$B$33</definedName>
    <definedName name="ANTONIA">#N/A</definedName>
    <definedName name="año" localSheetId="6">'[17]ESTADO RED'!#REF!</definedName>
    <definedName name="año" localSheetId="9">'[17]ESTADO RED'!#REF!</definedName>
    <definedName name="año" localSheetId="10">'[17]ESTADO RED'!#REF!</definedName>
    <definedName name="año" localSheetId="11">'[17]ESTADO RED'!#REF!</definedName>
    <definedName name="año" localSheetId="12">'[17]ESTADO RED'!#REF!</definedName>
    <definedName name="año" localSheetId="13">'[17]ESTADO RED'!#REF!</definedName>
    <definedName name="año">'[17]ESTADO RED'!#REF!</definedName>
    <definedName name="año1" localSheetId="6">'[27]ESTADO RED'!#REF!</definedName>
    <definedName name="año1" localSheetId="9">'[27]ESTADO RED'!#REF!</definedName>
    <definedName name="año1" localSheetId="10">'[27]ESTADO RED'!#REF!</definedName>
    <definedName name="año1" localSheetId="11">'[27]ESTADO RED'!#REF!</definedName>
    <definedName name="año1" localSheetId="12">'[27]ESTADO RED'!#REF!</definedName>
    <definedName name="año1" localSheetId="13">'[27]ESTADO RED'!#REF!</definedName>
    <definedName name="año1">'[27]ESTADO RED'!#REF!</definedName>
    <definedName name="AÑOWUIE">'[28]Res-Accide-10'!$R$2:$R$7</definedName>
    <definedName name="ao" localSheetId="6">#REF!</definedName>
    <definedName name="ao" localSheetId="9">#REF!</definedName>
    <definedName name="ao" localSheetId="10">#REF!</definedName>
    <definedName name="ao" localSheetId="11">#REF!</definedName>
    <definedName name="ao" localSheetId="12">#REF!</definedName>
    <definedName name="ao" localSheetId="13">#REF!</definedName>
    <definedName name="ao">#REF!</definedName>
    <definedName name="APU" localSheetId="14">[29]!absc</definedName>
    <definedName name="APU" localSheetId="6">[29]!absc</definedName>
    <definedName name="APU" localSheetId="7">[29]!absc</definedName>
    <definedName name="APU" localSheetId="8">[29]!absc</definedName>
    <definedName name="APU" localSheetId="9">[29]!absc</definedName>
    <definedName name="APU" localSheetId="10">[29]!absc</definedName>
    <definedName name="APU" localSheetId="11">[29]!absc</definedName>
    <definedName name="APU" localSheetId="12">[29]!absc</definedName>
    <definedName name="APU" localSheetId="13">[29]!absc</definedName>
    <definedName name="APU" localSheetId="0">[29]!absc</definedName>
    <definedName name="APU">[29]!absc</definedName>
    <definedName name="APU_directos" localSheetId="6">#REF!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#REF!</definedName>
    <definedName name="APU221.1" localSheetId="6">#REF!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#REF!</definedName>
    <definedName name="APU221.2" localSheetId="6">#REF!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#REF!</definedName>
    <definedName name="APU5P" localSheetId="14">[2]!absc</definedName>
    <definedName name="APU5P" localSheetId="6">[2]!absc</definedName>
    <definedName name="APU5P" localSheetId="7">[2]!absc</definedName>
    <definedName name="APU5P" localSheetId="8">[2]!absc</definedName>
    <definedName name="APU5P" localSheetId="9">[2]!absc</definedName>
    <definedName name="APU5P" localSheetId="10">[2]!absc</definedName>
    <definedName name="APU5P" localSheetId="11">[2]!absc</definedName>
    <definedName name="APU5P" localSheetId="12">[2]!absc</definedName>
    <definedName name="APU5P" localSheetId="13">[2]!absc</definedName>
    <definedName name="APU5P" localSheetId="0">[2]!absc</definedName>
    <definedName name="APU5P">[2]!absc</definedName>
    <definedName name="APUr" localSheetId="11">[2]!absc</definedName>
    <definedName name="APUr" localSheetId="12">[2]!absc</definedName>
    <definedName name="APUr" localSheetId="13">[2]!absc</definedName>
    <definedName name="APUr">[2]!absc</definedName>
    <definedName name="aq" localSheetId="3">'1,3'!err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rea_canal">[8]Dimensiones!$B$36</definedName>
    <definedName name="_xlnm.Extract" localSheetId="6">'[10]AC2-AG96'!#REF!</definedName>
    <definedName name="_xlnm.Extract" localSheetId="9">'[10]AC2-AG96'!#REF!</definedName>
    <definedName name="_xlnm.Extract" localSheetId="10">'[10]AC2-AG96'!#REF!</definedName>
    <definedName name="_xlnm.Extract" localSheetId="11">'[10]AC2-AG96'!#REF!</definedName>
    <definedName name="_xlnm.Extract" localSheetId="12">'[10]AC2-AG96'!#REF!</definedName>
    <definedName name="_xlnm.Extract" localSheetId="13">'[10]AC2-AG96'!#REF!</definedName>
    <definedName name="_xlnm.Extract">'[10]AC2-AG96'!#REF!</definedName>
    <definedName name="_xlnm.Print_Area" localSheetId="6">#REF!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 localSheetId="0">'PTO OFICIAL'!$A$1:$F$43</definedName>
    <definedName name="_xlnm.Print_Area">#REF!</definedName>
    <definedName name="armuve" localSheetId="3">'1,3'!err</definedName>
    <definedName name="armuve">[0]!err</definedName>
    <definedName name="as" localSheetId="6">#REF!</definedName>
    <definedName name="as" localSheetId="9">#REF!</definedName>
    <definedName name="as" localSheetId="10">#REF!</definedName>
    <definedName name="as" localSheetId="11">#REF!</definedName>
    <definedName name="as" localSheetId="12">#REF!</definedName>
    <definedName name="as" localSheetId="13">#REF!</definedName>
    <definedName name="as">#REF!</definedName>
    <definedName name="asas">[30]formulario!$A$6:$D$37</definedName>
    <definedName name="asasasa">[30]equipos!$A$2:$E$772</definedName>
    <definedName name="asasasas">[30]MATERIALES!$A$3:$D$192</definedName>
    <definedName name="asasasasa">[30]ACARREO!$A$3:$C$26</definedName>
    <definedName name="asasasasas">[30]CUADBASI!$A$13:$F$46</definedName>
    <definedName name="ASB">[1]AASHTO!$A$8:$F$11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'1,3'!err</definedName>
    <definedName name="ASDFGHJKLÑ">[0]!err</definedName>
    <definedName name="asdfñk">#N/A</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[8]Dimensiones!$D$10</definedName>
    <definedName name="au" localSheetId="6">#REF!</definedName>
    <definedName name="au" localSheetId="9">#REF!</definedName>
    <definedName name="au" localSheetId="10">#REF!</definedName>
    <definedName name="au" localSheetId="11">#REF!</definedName>
    <definedName name="au" localSheetId="12">#REF!</definedName>
    <definedName name="au" localSheetId="13">#REF!</definedName>
    <definedName name="au">#REF!</definedName>
    <definedName name="aur" localSheetId="6">#REF!</definedName>
    <definedName name="aur" localSheetId="9">#REF!</definedName>
    <definedName name="aur" localSheetId="10">#REF!</definedName>
    <definedName name="aur" localSheetId="11">#REF!</definedName>
    <definedName name="aur" localSheetId="12">#REF!</definedName>
    <definedName name="aur" localSheetId="13">#REF!</definedName>
    <definedName name="aur">#REF!</definedName>
    <definedName name="auto1" localSheetId="6">#REF!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#REF!</definedName>
    <definedName name="auto123" localSheetId="6">#REF!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#REF!</definedName>
    <definedName name="auto2" localSheetId="6">#REF!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#REF!</definedName>
    <definedName name="av" localSheetId="6">#REF!</definedName>
    <definedName name="av" localSheetId="9">#REF!</definedName>
    <definedName name="av" localSheetId="10">#REF!</definedName>
    <definedName name="av" localSheetId="11">#REF!</definedName>
    <definedName name="av" localSheetId="12">#REF!</definedName>
    <definedName name="av" localSheetId="13">#REF!</definedName>
    <definedName name="av">#REF!</definedName>
    <definedName name="AW" localSheetId="6">#REF!</definedName>
    <definedName name="AW" localSheetId="9">#REF!</definedName>
    <definedName name="AW" localSheetId="10">#REF!</definedName>
    <definedName name="AW" localSheetId="11">#REF!</definedName>
    <definedName name="AW" localSheetId="12">#REF!</definedName>
    <definedName name="AW" localSheetId="13">#REF!</definedName>
    <definedName name="AW">#REF!</definedName>
    <definedName name="ax" localSheetId="6">#REF!</definedName>
    <definedName name="ax" localSheetId="9">#REF!</definedName>
    <definedName name="ax" localSheetId="10">#REF!</definedName>
    <definedName name="ax" localSheetId="11">#REF!</definedName>
    <definedName name="ax" localSheetId="12">#REF!</definedName>
    <definedName name="ax" localSheetId="13">#REF!</definedName>
    <definedName name="ax">#REF!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_xlnm.Database" localSheetId="6">#REF!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#REF!</definedName>
    <definedName name="bb" localSheetId="6">#REF!</definedName>
    <definedName name="bb" localSheetId="9">#REF!</definedName>
    <definedName name="bb" localSheetId="10">#REF!</definedName>
    <definedName name="bb" localSheetId="11">#REF!</definedName>
    <definedName name="bb" localSheetId="12">#REF!</definedName>
    <definedName name="bb" localSheetId="13">#REF!</definedName>
    <definedName name="bb">#REF!</definedName>
    <definedName name="bbbbbb" localSheetId="3" hidden="1">{"via1",#N/A,TRUE,"general";"via2",#N/A,TRUE,"general";"via3",#N/A,TRUE,"general"}</definedName>
    <definedName name="bbbbbb" hidden="1">{"via1",#N/A,TRUE,"general";"via2",#N/A,TRUE,"general";"via3",#N/A,TRUE,"general"}</definedName>
    <definedName name="BBBBBBBB" localSheetId="6">#REF!</definedName>
    <definedName name="BBBBBBBB" localSheetId="9">#REF!</definedName>
    <definedName name="BBBBBBBB" localSheetId="10">#REF!</definedName>
    <definedName name="BBBBBBBB" localSheetId="11">#REF!</definedName>
    <definedName name="BBBBBBBB" localSheetId="12">#REF!</definedName>
    <definedName name="BBBBBBBB" localSheetId="13">#REF!</definedName>
    <definedName name="BBBBBBBB">#REF!</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6">#REF!</definedName>
    <definedName name="Beg_Bal" localSheetId="9">#REF!</definedName>
    <definedName name="Beg_Bal" localSheetId="10">#REF!</definedName>
    <definedName name="Beg_Bal" localSheetId="11">#REF!</definedName>
    <definedName name="Beg_Bal" localSheetId="12">#REF!</definedName>
    <definedName name="Beg_Bal" localSheetId="13">#REF!</definedName>
    <definedName name="Beg_Bal">#REF!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h" localSheetId="6">#REF!</definedName>
    <definedName name="bgh" localSheetId="9">#REF!</definedName>
    <definedName name="bgh" localSheetId="10">#REF!</definedName>
    <definedName name="bgh" localSheetId="11">#REF!</definedName>
    <definedName name="bgh" localSheetId="12">#REF!</definedName>
    <definedName name="bgh" localSheetId="13">#REF!</definedName>
    <definedName name="bgh">#REF!</definedName>
    <definedName name="bgvfcdx" localSheetId="3" hidden="1">{"via1",#N/A,TRUE,"general";"via2",#N/A,TRUE,"general";"via3",#N/A,TRUE,"general"}</definedName>
    <definedName name="bgvfcdx" hidden="1">{"via1",#N/A,TRUE,"general";"via2",#N/A,TRUE,"general";"via3",#N/A,TRUE,"general"}</definedName>
    <definedName name="BHT" localSheetId="6">#REF!</definedName>
    <definedName name="BHT" localSheetId="9">#REF!</definedName>
    <definedName name="BHT" localSheetId="10">#REF!</definedName>
    <definedName name="BHT" localSheetId="11">#REF!</definedName>
    <definedName name="BHT" localSheetId="12">#REF!</definedName>
    <definedName name="BHT" localSheetId="13">#REF!</definedName>
    <definedName name="BHT">#REF!</definedName>
    <definedName name="bimestre">'[31]ESTADO RED'!$E$8</definedName>
    <definedName name="BJHVVHGH" localSheetId="3">DATE(YEAR(Loan_Start),MONTH(Loan_Start)+Payment_Number,DAY(Loan_Start))</definedName>
    <definedName name="BJHVVHGH" localSheetId="14">DATE(YEAR([0]!Loan_Start),MONTH([0]!Loan_Start)+Payment_Number,DAY([0]!Loan_Start))</definedName>
    <definedName name="BJHVVHGH" localSheetId="6">DATE(YEAR('2,2'!Loan_Start),MONTH('2,2'!Loan_Start)+Payment_Number,DAY('2,2'!Loan_Start))</definedName>
    <definedName name="BJHVVHGH" localSheetId="7">DATE(YEAR([0]!Loan_Start),MONTH([0]!Loan_Start)+Payment_Number,DAY([0]!Loan_Start))</definedName>
    <definedName name="BJHVVHGH" localSheetId="8">DATE(YEAR([0]!Loan_Start),MONTH([0]!Loan_Start)+Payment_Number,DAY([0]!Loan_Start))</definedName>
    <definedName name="BJHVVHGH" localSheetId="9">DATE(YEAR('2,5'!Loan_Start),MONTH('2,5'!Loan_Start)+Payment_Number,DAY('2,5'!Loan_Start))</definedName>
    <definedName name="BJHVVHGH" localSheetId="10">DATE(YEAR('2,6'!Loan_Start),MONTH('2,6'!Loan_Start)+Payment_Number,DAY('2,6'!Loan_Start))</definedName>
    <definedName name="BJHVVHGH" localSheetId="11">DATE(YEAR('2,7'!Loan_Start),MONTH('2,7'!Loan_Start)+Payment_Number,DAY('2,7'!Loan_Start))</definedName>
    <definedName name="BJHVVHGH" localSheetId="12">DATE(YEAR('2,8'!Loan_Start),MONTH('2,8'!Loan_Start)+Payment_Number,DAY('2,8'!Loan_Start))</definedName>
    <definedName name="BJHVVHGH" localSheetId="13">DATE(YEAR('2,9'!Loan_Start),MONTH('2,9'!Loan_Start)+Payment_Number,DAY('2,9'!Loan_Start))</definedName>
    <definedName name="BJHVVHGH" localSheetId="0">DATE(YEAR([0]!Loan_Start),MONTH([0]!Loan_Start)+Payment_Number,DAY([0]!Loan_Start))</definedName>
    <definedName name="BJHVVHGH">DATE(YEAR(Loan_Start),MONTH(Loan_Start)+Payment_Number,DAY(Loan_Start))</definedName>
    <definedName name="bl" localSheetId="6">#REF!</definedName>
    <definedName name="bl" localSheetId="9">#REF!</definedName>
    <definedName name="bl" localSheetId="10">#REF!</definedName>
    <definedName name="bl" localSheetId="11">#REF!</definedName>
    <definedName name="bl" localSheetId="12">#REF!</definedName>
    <definedName name="bl" localSheetId="13">#REF!</definedName>
    <definedName name="bl">#REF!</definedName>
    <definedName name="bn" localSheetId="6">#REF!</definedName>
    <definedName name="bn" localSheetId="9">#REF!</definedName>
    <definedName name="bn" localSheetId="10">#REF!</definedName>
    <definedName name="bn" localSheetId="11">#REF!</definedName>
    <definedName name="bn" localSheetId="12">#REF!</definedName>
    <definedName name="bn" localSheetId="13">#REF!</definedName>
    <definedName name="bn">#REF!</definedName>
    <definedName name="bnm" localSheetId="6">#REF!</definedName>
    <definedName name="bnm" localSheetId="9">#REF!</definedName>
    <definedName name="bnm" localSheetId="10">#REF!</definedName>
    <definedName name="bnm" localSheetId="11">#REF!</definedName>
    <definedName name="bnm" localSheetId="12">#REF!</definedName>
    <definedName name="bnm" localSheetId="13">#REF!</definedName>
    <definedName name="bnm">#REF!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Q">[5]DATBAND!$D$3:$D$395</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ENO" localSheetId="6">'[32]ESTADO VÍA-CRIT.TECNICO'!#REF!&lt;2.5</definedName>
    <definedName name="BUENO" localSheetId="9">'[32]ESTADO VÍA-CRIT.TECNICO'!#REF!&lt;2.5</definedName>
    <definedName name="BUENO" localSheetId="10">'[32]ESTADO VÍA-CRIT.TECNICO'!#REF!&lt;2.5</definedName>
    <definedName name="BUENO" localSheetId="11">'[32]ESTADO VÍA-CRIT.TECNICO'!#REF!&lt;2.5</definedName>
    <definedName name="BUENO" localSheetId="12">'[32]ESTADO VÍA-CRIT.TECNICO'!#REF!&lt;2.5</definedName>
    <definedName name="BUENO" localSheetId="13">'[32]ESTADO VÍA-CRIT.TECNICO'!#REF!&lt;2.5</definedName>
    <definedName name="BUENO">'[32]ESTADO VÍA-CRIT.TECNICO'!#REF!&lt;2.5</definedName>
    <definedName name="BUENO4006" localSheetId="6">#REF!</definedName>
    <definedName name="BUENO4006" localSheetId="9">#REF!</definedName>
    <definedName name="BUENO4006" localSheetId="10">#REF!</definedName>
    <definedName name="BUENO4006" localSheetId="11">#REF!</definedName>
    <definedName name="BUENO4006" localSheetId="12">#REF!</definedName>
    <definedName name="BUENO4006" localSheetId="13">#REF!</definedName>
    <definedName name="BUENO4006">#REF!</definedName>
    <definedName name="BUENO4006A" localSheetId="6">#REF!</definedName>
    <definedName name="BUENO4006A" localSheetId="9">#REF!</definedName>
    <definedName name="BUENO4006A" localSheetId="10">#REF!</definedName>
    <definedName name="BUENO4006A" localSheetId="11">#REF!</definedName>
    <definedName name="BUENO4006A" localSheetId="12">#REF!</definedName>
    <definedName name="BUENO4006A" localSheetId="13">#REF!</definedName>
    <definedName name="BUENO4006A">#REF!</definedName>
    <definedName name="BUENO40CN01" localSheetId="6">#REF!</definedName>
    <definedName name="BUENO40CN01" localSheetId="9">#REF!</definedName>
    <definedName name="BUENO40CN01" localSheetId="10">#REF!</definedName>
    <definedName name="BUENO40CN01" localSheetId="11">#REF!</definedName>
    <definedName name="BUENO40CN01" localSheetId="12">#REF!</definedName>
    <definedName name="BUENO40CN01" localSheetId="13">#REF!</definedName>
    <definedName name="BUENO40CN01">#REF!</definedName>
    <definedName name="BUENO40CNA" localSheetId="6">#REF!</definedName>
    <definedName name="BUENO40CNA" localSheetId="9">#REF!</definedName>
    <definedName name="BUENO40CNA" localSheetId="10">#REF!</definedName>
    <definedName name="BUENO40CNA" localSheetId="11">#REF!</definedName>
    <definedName name="BUENO40CNA" localSheetId="12">#REF!</definedName>
    <definedName name="BUENO40CNA" localSheetId="13">#REF!</definedName>
    <definedName name="BUENO40CNA">#REF!</definedName>
    <definedName name="BUENO40CNB" localSheetId="6">#REF!</definedName>
    <definedName name="BUENO40CNB" localSheetId="9">#REF!</definedName>
    <definedName name="BUENO40CNB" localSheetId="10">#REF!</definedName>
    <definedName name="BUENO40CNB" localSheetId="11">#REF!</definedName>
    <definedName name="BUENO40CNB" localSheetId="12">#REF!</definedName>
    <definedName name="BUENO40CNB" localSheetId="13">#REF!</definedName>
    <definedName name="BUENO40CNB">#REF!</definedName>
    <definedName name="BUENO55CN01" localSheetId="6">#REF!</definedName>
    <definedName name="BUENO55CN01" localSheetId="9">#REF!</definedName>
    <definedName name="BUENO55CN01" localSheetId="10">#REF!</definedName>
    <definedName name="BUENO55CN01" localSheetId="11">#REF!</definedName>
    <definedName name="BUENO55CN01" localSheetId="12">#REF!</definedName>
    <definedName name="BUENO55CN01" localSheetId="13">#REF!</definedName>
    <definedName name="BUENO55CN01">#REF!</definedName>
    <definedName name="BUENO55CN03" localSheetId="6">#REF!</definedName>
    <definedName name="BUENO55CN03" localSheetId="9">#REF!</definedName>
    <definedName name="BUENO55CN03" localSheetId="10">#REF!</definedName>
    <definedName name="BUENO55CN03" localSheetId="11">#REF!</definedName>
    <definedName name="BUENO55CN03" localSheetId="12">#REF!</definedName>
    <definedName name="BUENO55CN03" localSheetId="13">#REF!</definedName>
    <definedName name="BUENO55CN03">#REF!</definedName>
    <definedName name="BUENO5607" localSheetId="6">#REF!</definedName>
    <definedName name="BUENO5607" localSheetId="9">#REF!</definedName>
    <definedName name="BUENO5607" localSheetId="10">#REF!</definedName>
    <definedName name="BUENO5607" localSheetId="11">#REF!</definedName>
    <definedName name="BUENO5607" localSheetId="12">#REF!</definedName>
    <definedName name="BUENO5607" localSheetId="13">#REF!</definedName>
    <definedName name="BUENO5607">#REF!</definedName>
    <definedName name="BUENOAFIR5607" localSheetId="6">#REF!</definedName>
    <definedName name="BUENOAFIR5607" localSheetId="9">#REF!</definedName>
    <definedName name="BUENOAFIR5607" localSheetId="10">#REF!</definedName>
    <definedName name="BUENOAFIR5607" localSheetId="11">#REF!</definedName>
    <definedName name="BUENOAFIR5607" localSheetId="12">#REF!</definedName>
    <definedName name="BUENOAFIR5607" localSheetId="13">#REF!</definedName>
    <definedName name="BUENOAFIR5607">#REF!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w" localSheetId="6">#REF!</definedName>
    <definedName name="bw" localSheetId="9">#REF!</definedName>
    <definedName name="bw" localSheetId="10">#REF!</definedName>
    <definedName name="bw" localSheetId="11">#REF!</definedName>
    <definedName name="bw" localSheetId="12">#REF!</definedName>
    <definedName name="bw" localSheetId="13">#REF!</definedName>
    <definedName name="bw">#REF!</definedName>
    <definedName name="by" localSheetId="3" hidden="1">{"via1",#N/A,TRUE,"general";"via2",#N/A,TRUE,"general";"via3",#N/A,TRUE,"general"}</definedName>
    <definedName name="by" hidden="1">{"via1",#N/A,TRUE,"general";"via2",#N/A,TRUE,"general";"via3",#N/A,TRUE,"general"}</definedName>
    <definedName name="C_" localSheetId="6">#REF!</definedName>
    <definedName name="C_" localSheetId="9">#REF!</definedName>
    <definedName name="C_" localSheetId="10">#REF!</definedName>
    <definedName name="C_" localSheetId="11">#REF!</definedName>
    <definedName name="C_" localSheetId="12">#REF!</definedName>
    <definedName name="C_" localSheetId="13">#REF!</definedName>
    <definedName name="C_">#REF!</definedName>
    <definedName name="C900.2" localSheetId="6">#REF!</definedName>
    <definedName name="C900.2" localSheetId="9">#REF!</definedName>
    <definedName name="C900.2" localSheetId="10">#REF!</definedName>
    <definedName name="C900.2" localSheetId="11">#REF!</definedName>
    <definedName name="C900.2" localSheetId="12">#REF!</definedName>
    <definedName name="C900.2" localSheetId="13">#REF!</definedName>
    <definedName name="C900.2">#REF!</definedName>
    <definedName name="CANT" localSheetId="6">#REF!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#REF!</definedName>
    <definedName name="CapFinanciera1" localSheetId="6">#REF!</definedName>
    <definedName name="CapFinanciera1" localSheetId="9">#REF!</definedName>
    <definedName name="CapFinanciera1" localSheetId="10">#REF!</definedName>
    <definedName name="CapFinanciera1" localSheetId="11">#REF!</definedName>
    <definedName name="CapFinanciera1" localSheetId="12">#REF!</definedName>
    <definedName name="CapFinanciera1" localSheetId="13">#REF!</definedName>
    <definedName name="CapFinanciera1">#REF!</definedName>
    <definedName name="CapFinanciera2" localSheetId="6">#REF!</definedName>
    <definedName name="CapFinanciera2" localSheetId="9">#REF!</definedName>
    <definedName name="CapFinanciera2" localSheetId="10">#REF!</definedName>
    <definedName name="CapFinanciera2" localSheetId="11">#REF!</definedName>
    <definedName name="CapFinanciera2" localSheetId="12">#REF!</definedName>
    <definedName name="CapFinanciera2" localSheetId="13">#REF!</definedName>
    <definedName name="CapFinanciera2">#REF!</definedName>
    <definedName name="CapFinanciera3" localSheetId="6">#REF!</definedName>
    <definedName name="CapFinanciera3" localSheetId="9">#REF!</definedName>
    <definedName name="CapFinanciera3" localSheetId="10">#REF!</definedName>
    <definedName name="CapFinanciera3" localSheetId="11">#REF!</definedName>
    <definedName name="CapFinanciera3" localSheetId="12">#REF!</definedName>
    <definedName name="CapFinanciera3" localSheetId="13">#REF!</definedName>
    <definedName name="CapFinanciera3">#REF!</definedName>
    <definedName name="CapFinanciera4" localSheetId="6">#REF!</definedName>
    <definedName name="CapFinanciera4" localSheetId="9">#REF!</definedName>
    <definedName name="CapFinanciera4" localSheetId="10">#REF!</definedName>
    <definedName name="CapFinanciera4" localSheetId="11">#REF!</definedName>
    <definedName name="CapFinanciera4" localSheetId="12">#REF!</definedName>
    <definedName name="CapFinanciera4" localSheetId="13">#REF!</definedName>
    <definedName name="CapFinanciera4">#REF!</definedName>
    <definedName name="CapTecnica1" localSheetId="6">#REF!</definedName>
    <definedName name="CapTecnica1" localSheetId="9">#REF!</definedName>
    <definedName name="CapTecnica1" localSheetId="10">#REF!</definedName>
    <definedName name="CapTecnica1" localSheetId="11">#REF!</definedName>
    <definedName name="CapTecnica1" localSheetId="12">#REF!</definedName>
    <definedName name="CapTecnica1" localSheetId="13">#REF!</definedName>
    <definedName name="CapTecnica1">#REF!</definedName>
    <definedName name="CapTecnica2" localSheetId="6">#REF!</definedName>
    <definedName name="CapTecnica2" localSheetId="9">#REF!</definedName>
    <definedName name="CapTecnica2" localSheetId="10">#REF!</definedName>
    <definedName name="CapTecnica2" localSheetId="11">#REF!</definedName>
    <definedName name="CapTecnica2" localSheetId="12">#REF!</definedName>
    <definedName name="CapTecnica2" localSheetId="13">#REF!</definedName>
    <definedName name="CapTecnica2">#REF!</definedName>
    <definedName name="CARLOS" localSheetId="3">DATE(YEAR(Loan_Start),MONTH(Loan_Start)+Payment_Number,DAY(Loan_Start))</definedName>
    <definedName name="CARLOS" localSheetId="14">DATE(YEAR([0]!Loan_Start),MONTH([0]!Loan_Start)+Payment_Number,DAY([0]!Loan_Start))</definedName>
    <definedName name="CARLOS" localSheetId="6">DATE(YEAR('2,2'!Loan_Start),MONTH('2,2'!Loan_Start)+Payment_Number,DAY('2,2'!Loan_Start))</definedName>
    <definedName name="CARLOS" localSheetId="7">DATE(YEAR([0]!Loan_Start),MONTH([0]!Loan_Start)+Payment_Number,DAY([0]!Loan_Start))</definedName>
    <definedName name="CARLOS" localSheetId="8">DATE(YEAR([0]!Loan_Start),MONTH([0]!Loan_Start)+Payment_Number,DAY([0]!Loan_Start))</definedName>
    <definedName name="CARLOS" localSheetId="9">DATE(YEAR('2,5'!Loan_Start),MONTH('2,5'!Loan_Start)+Payment_Number,DAY('2,5'!Loan_Start))</definedName>
    <definedName name="CARLOS" localSheetId="10">DATE(YEAR('2,6'!Loan_Start),MONTH('2,6'!Loan_Start)+Payment_Number,DAY('2,6'!Loan_Start))</definedName>
    <definedName name="CARLOS" localSheetId="11">DATE(YEAR('2,7'!Loan_Start),MONTH('2,7'!Loan_Start)+Payment_Number,DAY('2,7'!Loan_Start))</definedName>
    <definedName name="CARLOS" localSheetId="12">DATE(YEAR('2,8'!Loan_Start),MONTH('2,8'!Loan_Start)+Payment_Number,DAY('2,8'!Loan_Start))</definedName>
    <definedName name="CARLOS" localSheetId="13">DATE(YEAR('2,9'!Loan_Start),MONTH('2,9'!Loan_Start)+Payment_Number,DAY('2,9'!Loan_Start))</definedName>
    <definedName name="CARLOS" localSheetId="0">DATE(YEAR([0]!Loan_Start),MONTH([0]!Loan_Start)+Payment_Number,DAY([0]!Loan_Start))</definedName>
    <definedName name="CARLOS">DATE(YEAR(Loan_Start),MONTH(Loan_Start)+Payment_Number,DAY(Loan_Start))</definedName>
    <definedName name="CAROL">#N/A</definedName>
    <definedName name="carol1">'[21]precios-básicos2002'!$C$12:$C$56</definedName>
    <definedName name="CARRETERAS">#N/A</definedName>
    <definedName name="causa" localSheetId="6">#REF!</definedName>
    <definedName name="causa" localSheetId="9">#REF!</definedName>
    <definedName name="causa" localSheetId="10">#REF!</definedName>
    <definedName name="causa" localSheetId="11">#REF!</definedName>
    <definedName name="causa" localSheetId="12">#REF!</definedName>
    <definedName name="causa" localSheetId="13">#REF!</definedName>
    <definedName name="causa">#REF!</definedName>
    <definedName name="CC">[33]Personalizar!$G$22:$G$25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6">'[34]A. P. U.'!#REF!</definedName>
    <definedName name="CCCCCC" localSheetId="9">'[34]A. P. U.'!#REF!</definedName>
    <definedName name="CCCCCC" localSheetId="10">'[34]A. P. U.'!#REF!</definedName>
    <definedName name="CCCCCC" localSheetId="11">'[34]A. P. U.'!#REF!</definedName>
    <definedName name="CCCCCC" localSheetId="12">'[34]A. P. U.'!#REF!</definedName>
    <definedName name="CCCCCC" localSheetId="13">'[34]A. P. U.'!#REF!</definedName>
    <definedName name="CCCCCC">'[34]A. P. U.'!#REF!</definedName>
    <definedName name="ccto210" localSheetId="6">#REF!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#REF!</definedName>
    <definedName name="cd" localSheetId="6">#REF!</definedName>
    <definedName name="cd" localSheetId="9">#REF!</definedName>
    <definedName name="cd" localSheetId="10">#REF!</definedName>
    <definedName name="cd" localSheetId="11">#REF!</definedName>
    <definedName name="cd" localSheetId="12">#REF!</definedName>
    <definedName name="cd" localSheetId="13">#REF!</definedName>
    <definedName name="cd">#REF!</definedName>
    <definedName name="cdcdc" localSheetId="3" hidden="1">{"via1",#N/A,TRUE,"general";"via2",#N/A,TRUE,"general";"via3",#N/A,TRUE,"general"}</definedName>
    <definedName name="cdcdc" hidden="1">{"via1",#N/A,TRUE,"general";"via2",#N/A,TRUE,"general";"via3",#N/A,TRUE,"general"}</definedName>
    <definedName name="CDctrl">[35]CDItem!$G$8</definedName>
    <definedName name="cds" localSheetId="3" hidden="1">{#N/A,#N/A,FALSE,"sumi ";#N/A,#N/A,FALSE,"RESUMEN"}</definedName>
    <definedName name="cds" hidden="1">{#N/A,#N/A,FALSE,"sumi ";#N/A,#N/A,FALSE,"RESUMEN"}</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INTA" localSheetId="6">#REF!</definedName>
    <definedName name="CINTA" localSheetId="9">#REF!</definedName>
    <definedName name="CINTA" localSheetId="10">#REF!</definedName>
    <definedName name="CINTA" localSheetId="11">#REF!</definedName>
    <definedName name="CINTA" localSheetId="12">#REF!</definedName>
    <definedName name="CINTA" localSheetId="13">#REF!</definedName>
    <definedName name="CINTA">#REF!</definedName>
    <definedName name="clase" localSheetId="6">#REF!</definedName>
    <definedName name="clase" localSheetId="9">#REF!</definedName>
    <definedName name="clase" localSheetId="10">#REF!</definedName>
    <definedName name="clase" localSheetId="11">#REF!</definedName>
    <definedName name="clase" localSheetId="12">#REF!</definedName>
    <definedName name="clase" localSheetId="13">#REF!</definedName>
    <definedName name="clase">#REF!</definedName>
    <definedName name="CLASIFIC">[15]Datos!$V$3:$V$646</definedName>
    <definedName name="co" localSheetId="6">#REF!</definedName>
    <definedName name="co" localSheetId="9">#REF!</definedName>
    <definedName name="co" localSheetId="10">#REF!</definedName>
    <definedName name="co" localSheetId="11">#REF!</definedName>
    <definedName name="co" localSheetId="12">#REF!</definedName>
    <definedName name="co" localSheetId="13">#REF!</definedName>
    <definedName name="co">#REF!</definedName>
    <definedName name="CobroSuspencion">"Elipse 8"</definedName>
    <definedName name="COMP">'[5]DAT NUC'!$M$2:$M$518</definedName>
    <definedName name="concreto" localSheetId="6">#REF!</definedName>
    <definedName name="concreto" localSheetId="9">#REF!</definedName>
    <definedName name="concreto" localSheetId="10">#REF!</definedName>
    <definedName name="concreto" localSheetId="11">#REF!</definedName>
    <definedName name="concreto" localSheetId="12">#REF!</definedName>
    <definedName name="concreto" localSheetId="13">#REF!</definedName>
    <definedName name="concreto">#REF!</definedName>
    <definedName name="Concreto_3000_0.40" localSheetId="6">#REF!</definedName>
    <definedName name="Concreto_3000_0.40" localSheetId="9">#REF!</definedName>
    <definedName name="Concreto_3000_0.40" localSheetId="10">#REF!</definedName>
    <definedName name="Concreto_3000_0.40" localSheetId="11">#REF!</definedName>
    <definedName name="Concreto_3000_0.40" localSheetId="12">#REF!</definedName>
    <definedName name="Concreto_3000_0.40" localSheetId="13">#REF!</definedName>
    <definedName name="Concreto_3000_0.40">#REF!</definedName>
    <definedName name="Concreto_4000" localSheetId="6">#REF!</definedName>
    <definedName name="Concreto_4000" localSheetId="9">#REF!</definedName>
    <definedName name="Concreto_4000" localSheetId="10">#REF!</definedName>
    <definedName name="Concreto_4000" localSheetId="11">#REF!</definedName>
    <definedName name="Concreto_4000" localSheetId="12">#REF!</definedName>
    <definedName name="Concreto_4000" localSheetId="13">#REF!</definedName>
    <definedName name="Concreto_4000">#REF!</definedName>
    <definedName name="Concreto_4000_0.40" localSheetId="6">#REF!</definedName>
    <definedName name="Concreto_4000_0.40" localSheetId="9">#REF!</definedName>
    <definedName name="Concreto_4000_0.40" localSheetId="10">#REF!</definedName>
    <definedName name="Concreto_4000_0.40" localSheetId="11">#REF!</definedName>
    <definedName name="Concreto_4000_0.40" localSheetId="12">#REF!</definedName>
    <definedName name="Concreto_4000_0.40" localSheetId="13">#REF!</definedName>
    <definedName name="Concreto_4000_0.40">#REF!</definedName>
    <definedName name="Concreto_4000_0.40_Auto" localSheetId="6">#REF!</definedName>
    <definedName name="Concreto_4000_0.40_Auto" localSheetId="9">#REF!</definedName>
    <definedName name="Concreto_4000_0.40_Auto" localSheetId="10">#REF!</definedName>
    <definedName name="Concreto_4000_0.40_Auto" localSheetId="11">#REF!</definedName>
    <definedName name="Concreto_4000_0.40_Auto" localSheetId="12">#REF!</definedName>
    <definedName name="Concreto_4000_0.40_Auto" localSheetId="13">#REF!</definedName>
    <definedName name="Concreto_4000_0.40_Auto">#REF!</definedName>
    <definedName name="Concreto_4000_0.40_Auto_Retrac_Fibra" localSheetId="6">#REF!</definedName>
    <definedName name="Concreto_4000_0.40_Auto_Retrac_Fibra" localSheetId="9">#REF!</definedName>
    <definedName name="Concreto_4000_0.40_Auto_Retrac_Fibra" localSheetId="10">#REF!</definedName>
    <definedName name="Concreto_4000_0.40_Auto_Retrac_Fibra" localSheetId="11">#REF!</definedName>
    <definedName name="Concreto_4000_0.40_Auto_Retrac_Fibra" localSheetId="12">#REF!</definedName>
    <definedName name="Concreto_4000_0.40_Auto_Retrac_Fibra" localSheetId="13">#REF!</definedName>
    <definedName name="Concreto_4000_0.40_Auto_Retrac_Fibra">#REF!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stante">[5]DATOS!$AO$3:$AO$483</definedName>
    <definedName name="Contreto_3000" localSheetId="6">#REF!</definedName>
    <definedName name="Contreto_3000" localSheetId="9">#REF!</definedName>
    <definedName name="Contreto_3000" localSheetId="10">#REF!</definedName>
    <definedName name="Contreto_3000" localSheetId="11">#REF!</definedName>
    <definedName name="Contreto_3000" localSheetId="12">#REF!</definedName>
    <definedName name="Contreto_3000" localSheetId="13">#REF!</definedName>
    <definedName name="Contreto_3000">#REF!</definedName>
    <definedName name="COPIA" localSheetId="3">'1,3'!err</definedName>
    <definedName name="COPIA">[0]!err</definedName>
    <definedName name="copiao4" localSheetId="3">'1,3'!err</definedName>
    <definedName name="copiao4">[0]!err</definedName>
    <definedName name="copiar">[37]Sheet1!$AC$68</definedName>
    <definedName name="corri" localSheetId="3">'1,3'!err</definedName>
    <definedName name="corri">[0]!err</definedName>
    <definedName name="COSTO_TRANSPORTE">[38]Distanc!$B$5:$E$19</definedName>
    <definedName name="COSTODIRECTO" localSheetId="6">#REF!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#REF!</definedName>
    <definedName name="COSTOS">[39]TARIFAS!$A$1:$F$52</definedName>
    <definedName name="cp" localSheetId="6">#REF!</definedName>
    <definedName name="cp" localSheetId="9">#REF!</definedName>
    <definedName name="cp" localSheetId="10">#REF!</definedName>
    <definedName name="cp" localSheetId="11">#REF!</definedName>
    <definedName name="cp" localSheetId="12">#REF!</definedName>
    <definedName name="cp" localSheetId="13">#REF!</definedName>
    <definedName name="cp">#REF!</definedName>
    <definedName name="_xlnm.Criteria" localSheetId="6">'[10]AC2-AG96'!#REF!</definedName>
    <definedName name="_xlnm.Criteria" localSheetId="9">'[10]AC2-AG96'!#REF!</definedName>
    <definedName name="_xlnm.Criteria" localSheetId="10">'[10]AC2-AG96'!#REF!</definedName>
    <definedName name="_xlnm.Criteria" localSheetId="11">'[10]AC2-AG96'!#REF!</definedName>
    <definedName name="_xlnm.Criteria" localSheetId="12">'[10]AC2-AG96'!#REF!</definedName>
    <definedName name="_xlnm.Criteria" localSheetId="13">'[10]AC2-AG96'!#REF!</definedName>
    <definedName name="_xlnm.Criteria">'[10]AC2-AG96'!#REF!</definedName>
    <definedName name="Criticos" localSheetId="6">#REF!</definedName>
    <definedName name="Criticos" localSheetId="9">#REF!</definedName>
    <definedName name="Criticos" localSheetId="10">#REF!</definedName>
    <definedName name="Criticos" localSheetId="11">#REF!</definedName>
    <definedName name="Criticos" localSheetId="12">#REF!</definedName>
    <definedName name="Criticos" localSheetId="13">#REF!</definedName>
    <definedName name="Criticos">#REF!</definedName>
    <definedName name="CTA" localSheetId="6">#REF!</definedName>
    <definedName name="CTA" localSheetId="9">#REF!</definedName>
    <definedName name="CTA" localSheetId="10">#REF!</definedName>
    <definedName name="CTA" localSheetId="11">#REF!</definedName>
    <definedName name="CTA" localSheetId="12">#REF!</definedName>
    <definedName name="CTA" localSheetId="13">#REF!</definedName>
    <definedName name="CTA">#REF!</definedName>
    <definedName name="Cu">[15]Datos!$S$3:$S$227</definedName>
    <definedName name="cual" localSheetId="6">#REF!</definedName>
    <definedName name="cual" localSheetId="9">#REF!</definedName>
    <definedName name="cual" localSheetId="10">#REF!</definedName>
    <definedName name="cual" localSheetId="11">#REF!</definedName>
    <definedName name="cual" localSheetId="12">#REF!</definedName>
    <definedName name="cual" localSheetId="13">#REF!</definedName>
    <definedName name="cual">#REF!</definedName>
    <definedName name="CUBS" localSheetId="6">#REF!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#REF!</definedName>
    <definedName name="CUNET" localSheetId="3" hidden="1">{"via1",#N/A,TRUE,"general";"via2",#N/A,TRUE,"general";"via3",#N/A,TRUE,"general"}</definedName>
    <definedName name="CUNET" hidden="1">{"via1",#N/A,TRUE,"general";"via2",#N/A,TRUE,"general";"via3",#N/A,TRUE,"general"}</definedName>
    <definedName name="cv" localSheetId="6">#REF!</definedName>
    <definedName name="cv" localSheetId="9">#REF!</definedName>
    <definedName name="cv" localSheetId="10">#REF!</definedName>
    <definedName name="cv" localSheetId="11">#REF!</definedName>
    <definedName name="cv" localSheetId="12">#REF!</definedName>
    <definedName name="cv" localSheetId="13">#REF!</definedName>
    <definedName name="cv">#REF!</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cx" localSheetId="6">#REF!</definedName>
    <definedName name="cx" localSheetId="9">#REF!</definedName>
    <definedName name="cx" localSheetId="10">#REF!</definedName>
    <definedName name="cx" localSheetId="11">#REF!</definedName>
    <definedName name="cx" localSheetId="12">#REF!</definedName>
    <definedName name="cx" localSheetId="13">#REF!</definedName>
    <definedName name="cx">#REF!</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ANI">#N/A</definedName>
    <definedName name="dario" localSheetId="6">'[40]GPI 526'!#REF!</definedName>
    <definedName name="dario" localSheetId="9">'[40]GPI 526'!#REF!</definedName>
    <definedName name="dario" localSheetId="10">'[40]GPI 526'!#REF!</definedName>
    <definedName name="dario" localSheetId="11">'[40]GPI 526'!#REF!</definedName>
    <definedName name="dario" localSheetId="12">'[40]GPI 526'!#REF!</definedName>
    <definedName name="dario" localSheetId="13">'[40]GPI 526'!#REF!</definedName>
    <definedName name="dario">'[40]GPI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6">#REF!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oseq">'[41]Dto Equipos'!$A$3:$E$20</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#REF!</definedName>
    <definedName name="dc" localSheetId="6">#REF!</definedName>
    <definedName name="dc" localSheetId="9">#REF!</definedName>
    <definedName name="dc" localSheetId="10">#REF!</definedName>
    <definedName name="dc" localSheetId="11">#REF!</definedName>
    <definedName name="dc" localSheetId="12">#REF!</definedName>
    <definedName name="dc" localSheetId="13">#REF!</definedName>
    <definedName name="dc">#REF!</definedName>
    <definedName name="Dcacm" localSheetId="6">#REF!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#REF!</definedName>
    <definedName name="DCF" localSheetId="6">#REF!</definedName>
    <definedName name="DCF" localSheetId="9">#REF!</definedName>
    <definedName name="DCF" localSheetId="10">#REF!</definedName>
    <definedName name="DCF" localSheetId="11">#REF!</definedName>
    <definedName name="DCF" localSheetId="12">#REF!</definedName>
    <definedName name="DCF" localSheetId="13">#REF!</definedName>
    <definedName name="DCF">#REF!</definedName>
    <definedName name="DCSDCTV" localSheetId="3" hidden="1">{"via1",#N/A,TRUE,"general";"via2",#N/A,TRUE,"general";"via3",#N/A,TRUE,"general"}</definedName>
    <definedName name="DCSDCTV" hidden="1">{"via1",#N/A,TRUE,"general";"via2",#N/A,TRUE,"general";"via3",#N/A,TRUE,"general"}</definedName>
    <definedName name="dd" localSheetId="6">#REF!</definedName>
    <definedName name="dd" localSheetId="9">#REF!</definedName>
    <definedName name="dd" localSheetId="10">#REF!</definedName>
    <definedName name="dd" localSheetId="11">#REF!</definedName>
    <definedName name="dd" localSheetId="12">#REF!</definedName>
    <definedName name="dd" localSheetId="13">#REF!</definedName>
    <definedName name="dd">#REF!</definedName>
    <definedName name="DDD" localSheetId="6">'[10]AC2-AG96'!#REF!</definedName>
    <definedName name="DDD" localSheetId="9">'[10]AC2-AG96'!#REF!</definedName>
    <definedName name="DDD" localSheetId="10">'[10]AC2-AG96'!#REF!</definedName>
    <definedName name="DDD" localSheetId="11">'[10]AC2-AG96'!#REF!</definedName>
    <definedName name="DDD" localSheetId="12">'[10]AC2-AG96'!#REF!</definedName>
    <definedName name="DDD" localSheetId="13">'[10]AC2-AG96'!#REF!</definedName>
    <definedName name="DDD">'[10]AC2-AG96'!#REF!</definedName>
    <definedName name="DDDD">#N/A</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 localSheetId="6">#REF!</definedName>
    <definedName name="def" localSheetId="9">#REF!</definedName>
    <definedName name="def" localSheetId="10">#REF!</definedName>
    <definedName name="def" localSheetId="11">#REF!</definedName>
    <definedName name="def" localSheetId="12">#REF!</definedName>
    <definedName name="def" localSheetId="13">#REF!</definedName>
    <definedName name="def">#REF!</definedName>
    <definedName name="defd" localSheetId="3" hidden="1">{"via1",#N/A,TRUE,"general";"via2",#N/A,TRUE,"general";"via3",#N/A,TRUE,"general"}</definedName>
    <definedName name="defd" hidden="1">{"via1",#N/A,TRUE,"general";"via2",#N/A,TRUE,"general";"via3",#N/A,TRUE,"general"}</definedName>
    <definedName name="demanto" localSheetId="6">#REF!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#REF!</definedName>
    <definedName name="Descripcion">[15]Datos!$B$3:$B$16384</definedName>
    <definedName name="DEX" localSheetId="6">#REF!</definedName>
    <definedName name="DEX" localSheetId="9">#REF!</definedName>
    <definedName name="DEX" localSheetId="10">#REF!</definedName>
    <definedName name="DEX" localSheetId="11">#REF!</definedName>
    <definedName name="DEX" localSheetId="12">#REF!</definedName>
    <definedName name="DEX" localSheetId="13">#REF!</definedName>
    <definedName name="DEX">#REF!</definedName>
    <definedName name="df" localSheetId="6">#REF!</definedName>
    <definedName name="df" localSheetId="9">#REF!</definedName>
    <definedName name="df" localSheetId="10">#REF!</definedName>
    <definedName name="df" localSheetId="11">#REF!</definedName>
    <definedName name="df" localSheetId="12">#REF!</definedName>
    <definedName name="df" localSheetId="13">#REF!</definedName>
    <definedName name="df">#REF!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[42]EQALT!$G$10:$BL$65</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 localSheetId="6">#REF!</definedName>
    <definedName name="di" localSheetId="9">#REF!</definedName>
    <definedName name="di" localSheetId="10">#REF!</definedName>
    <definedName name="di" localSheetId="11">#REF!</definedName>
    <definedName name="di" localSheetId="12">#REF!</definedName>
    <definedName name="di" localSheetId="13">#REF!</definedName>
    <definedName name="di">#REF!</definedName>
    <definedName name="DIA">[11]PRESUPUESTO!$B$13</definedName>
    <definedName name="diego" localSheetId="6">#REF!</definedName>
    <definedName name="diego" localSheetId="9">#REF!</definedName>
    <definedName name="diego" localSheetId="10">#REF!</definedName>
    <definedName name="diego" localSheetId="11">#REF!</definedName>
    <definedName name="diego" localSheetId="12">#REF!</definedName>
    <definedName name="diego" localSheetId="13">#REF!</definedName>
    <definedName name="diego">#REF!</definedName>
    <definedName name="diego1" localSheetId="6">#REF!</definedName>
    <definedName name="diego1" localSheetId="9">#REF!</definedName>
    <definedName name="diego1" localSheetId="10">#REF!</definedName>
    <definedName name="diego1" localSheetId="11">#REF!</definedName>
    <definedName name="diego1" localSheetId="12">#REF!</definedName>
    <definedName name="diego1" localSheetId="13">#REF!</definedName>
    <definedName name="diego1">#REF!</definedName>
    <definedName name="dife" localSheetId="6">#REF!</definedName>
    <definedName name="dife" localSheetId="9">#REF!</definedName>
    <definedName name="dife" localSheetId="10">#REF!</definedName>
    <definedName name="dife" localSheetId="11">#REF!</definedName>
    <definedName name="dife" localSheetId="12">#REF!</definedName>
    <definedName name="dife" localSheetId="13">#REF!</definedName>
    <definedName name="dife">#REF!</definedName>
    <definedName name="DistanciasPRS7801">[43]Hoja1!$K$3:$L$55</definedName>
    <definedName name="DistanciasPRS9003">[43]Hoja1!$A$3:$B$52</definedName>
    <definedName name="DistanciasPRS9004">[43]Hoja1!$F$3:$G$33</definedName>
    <definedName name="dj" localSheetId="6">#REF!</definedName>
    <definedName name="dj" localSheetId="9">#REF!</definedName>
    <definedName name="dj" localSheetId="10">#REF!</definedName>
    <definedName name="dj" localSheetId="11">#REF!</definedName>
    <definedName name="dj" localSheetId="12">#REF!</definedName>
    <definedName name="dj" localSheetId="13">#REF!</definedName>
    <definedName name="dj">#REF!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l" localSheetId="6">#REF!</definedName>
    <definedName name="dl" localSheetId="9">#REF!</definedName>
    <definedName name="dl" localSheetId="10">#REF!</definedName>
    <definedName name="dl" localSheetId="11">#REF!</definedName>
    <definedName name="dl" localSheetId="12">#REF!</definedName>
    <definedName name="dl" localSheetId="13">#REF!</definedName>
    <definedName name="dl">#REF!</definedName>
    <definedName name="dm" localSheetId="6">#REF!</definedName>
    <definedName name="dm" localSheetId="9">#REF!</definedName>
    <definedName name="dm" localSheetId="10">#REF!</definedName>
    <definedName name="dm" localSheetId="11">#REF!</definedName>
    <definedName name="dm" localSheetId="12">#REF!</definedName>
    <definedName name="dm" localSheetId="13">#REF!</definedName>
    <definedName name="dm">#REF!</definedName>
    <definedName name="do" localSheetId="6">#REF!</definedName>
    <definedName name="do" localSheetId="9">#REF!</definedName>
    <definedName name="do" localSheetId="10">#REF!</definedName>
    <definedName name="do" localSheetId="11">#REF!</definedName>
    <definedName name="do" localSheetId="12">#REF!</definedName>
    <definedName name="do" localSheetId="13">#REF!</definedName>
    <definedName name="do">#REF!</definedName>
    <definedName name="DOR" localSheetId="6">#REF!</definedName>
    <definedName name="DOR" localSheetId="9">#REF!</definedName>
    <definedName name="DOR" localSheetId="10">#REF!</definedName>
    <definedName name="DOR" localSheetId="11">#REF!</definedName>
    <definedName name="DOR" localSheetId="12">#REF!</definedName>
    <definedName name="DOR" localSheetId="13">#REF!</definedName>
    <definedName name="DOR">#REF!</definedName>
    <definedName name="drf" localSheetId="6">#REF!</definedName>
    <definedName name="drf" localSheetId="9">#REF!</definedName>
    <definedName name="drf" localSheetId="10">#REF!</definedName>
    <definedName name="drf" localSheetId="11">#REF!</definedName>
    <definedName name="drf" localSheetId="12">#REF!</definedName>
    <definedName name="drf" localSheetId="13">#REF!</definedName>
    <definedName name="drf">#REF!</definedName>
    <definedName name="dry" localSheetId="3" hidden="1">{"via1",#N/A,TRUE,"general";"via2",#N/A,TRUE,"general";"via3",#N/A,TRUE,"general"}</definedName>
    <definedName name="dry" hidden="1">{"via1",#N/A,TRUE,"general";"via2",#N/A,TRUE,"general";"via3",#N/A,TRUE,"general"}</definedName>
    <definedName name="DSA" localSheetId="6">#REF!</definedName>
    <definedName name="DSA" localSheetId="9">#REF!</definedName>
    <definedName name="DSA" localSheetId="10">#REF!</definedName>
    <definedName name="DSA" localSheetId="11">#REF!</definedName>
    <definedName name="DSA" localSheetId="12">#REF!</definedName>
    <definedName name="DSA" localSheetId="13">#REF!</definedName>
    <definedName name="DS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#REF!</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 localSheetId="6">#REF!</definedName>
    <definedName name="dt" localSheetId="9">#REF!</definedName>
    <definedName name="dt" localSheetId="10">#REF!</definedName>
    <definedName name="dt" localSheetId="11">#REF!</definedName>
    <definedName name="dt" localSheetId="12">#REF!</definedName>
    <definedName name="dt" localSheetId="13">#REF!</definedName>
    <definedName name="dt">#REF!</definedName>
    <definedName name="dtrhj" localSheetId="3" hidden="1">{"via1",#N/A,TRUE,"general";"via2",#N/A,TRUE,"general";"via3",#N/A,TRUE,"general"}</definedName>
    <definedName name="dtrhj" hidden="1">{"via1",#N/A,TRUE,"general";"via2",#N/A,TRUE,"general";"via3",#N/A,TRUE,"general"}</definedName>
    <definedName name="DTS" localSheetId="6">#REF!</definedName>
    <definedName name="DTS" localSheetId="9">#REF!</definedName>
    <definedName name="DTS" localSheetId="10">#REF!</definedName>
    <definedName name="DTS" localSheetId="11">#REF!</definedName>
    <definedName name="DTS" localSheetId="12">#REF!</definedName>
    <definedName name="DTS" localSheetId="13">#REF!</definedName>
    <definedName name="DTS">#REF!</definedName>
    <definedName name="dxfgg" localSheetId="3" hidden="1">{"via1",#N/A,TRUE,"general";"via2",#N/A,TRUE,"general";"via3",#N/A,TRUE,"general"}</definedName>
    <definedName name="dxfgg"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[8]Dimensiones!$B$11</definedName>
    <definedName name="ece" localSheetId="6">#REF!</definedName>
    <definedName name="ece" localSheetId="9">#REF!</definedName>
    <definedName name="ece" localSheetId="10">#REF!</definedName>
    <definedName name="ece" localSheetId="11">#REF!</definedName>
    <definedName name="ece" localSheetId="12">#REF!</definedName>
    <definedName name="ece" localSheetId="13">#REF!</definedName>
    <definedName name="ece">#REF!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6">#REF!</definedName>
    <definedName name="ee" localSheetId="9">#REF!</definedName>
    <definedName name="ee" localSheetId="10">#REF!</definedName>
    <definedName name="ee" localSheetId="11">#REF!</definedName>
    <definedName name="ee" localSheetId="12">#REF!</definedName>
    <definedName name="ee" localSheetId="13">#REF!</definedName>
    <definedName name="ee">#REF!</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 localSheetId="6">#REF!</definedName>
    <definedName name="ef" localSheetId="9">#REF!</definedName>
    <definedName name="ef" localSheetId="10">#REF!</definedName>
    <definedName name="ef" localSheetId="11">#REF!</definedName>
    <definedName name="ef" localSheetId="12">#REF!</definedName>
    <definedName name="ef" localSheetId="13">#REF!</definedName>
    <definedName name="ef">#REF!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[11]PRESUPUESTO!$E$7</definedName>
    <definedName name="el" localSheetId="6">#REF!</definedName>
    <definedName name="el" localSheetId="9">#REF!</definedName>
    <definedName name="el" localSheetId="10">#REF!</definedName>
    <definedName name="el" localSheetId="11">#REF!</definedName>
    <definedName name="el" localSheetId="12">#REF!</definedName>
    <definedName name="el" localSheetId="13">#REF!</definedName>
    <definedName name="el">#REF!</definedName>
    <definedName name="emanto" localSheetId="6">#REF!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#REF!</definedName>
    <definedName name="eme" localSheetId="3">'1,3'!err</definedName>
    <definedName name="eme">[0]!err</definedName>
    <definedName name="Emma" localSheetId="11">[2]!absc</definedName>
    <definedName name="Emma" localSheetId="12">[2]!absc</definedName>
    <definedName name="Emma" localSheetId="13">[2]!absc</definedName>
    <definedName name="Emma">[2]!absc</definedName>
    <definedName name="End_Bal" localSheetId="6">#REF!</definedName>
    <definedName name="End_Bal" localSheetId="9">#REF!</definedName>
    <definedName name="End_Bal" localSheetId="10">#REF!</definedName>
    <definedName name="End_Bal" localSheetId="11">#REF!</definedName>
    <definedName name="End_Bal" localSheetId="12">#REF!</definedName>
    <definedName name="End_Bal" localSheetId="13">#REF!</definedName>
    <definedName name="End_Bal">#REF!</definedName>
    <definedName name="ENTRADASP" localSheetId="6">#REF!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#REF!</definedName>
    <definedName name="equi">#N/A</definedName>
    <definedName name="EQUIPO" localSheetId="6">#REF!</definedName>
    <definedName name="EQUIPO" localSheetId="9">#REF!</definedName>
    <definedName name="EQUIPO" localSheetId="10">#REF!</definedName>
    <definedName name="EQUIPO" localSheetId="11">#REF!</definedName>
    <definedName name="EQUIPO" localSheetId="12">#REF!</definedName>
    <definedName name="EQUIPO" localSheetId="13">#REF!</definedName>
    <definedName name="EQUIPO">#REF!</definedName>
    <definedName name="equipos_cargue">[44]equipos!$A$1:$A$3</definedName>
    <definedName name="eqw" localSheetId="3" hidden="1">{"via1",#N/A,TRUE,"general";"via2",#N/A,TRUE,"general";"via3",#N/A,TRUE,"general"}</definedName>
    <definedName name="eqw" hidden="1">{"via1",#N/A,TRUE,"general";"via2",#N/A,TRUE,"general";"via3",#N/A,TRUE,"general"}</definedName>
    <definedName name="er" localSheetId="6">#REF!</definedName>
    <definedName name="er" localSheetId="9">#REF!</definedName>
    <definedName name="er" localSheetId="10">#REF!</definedName>
    <definedName name="er" localSheetId="11">#REF!</definedName>
    <definedName name="er" localSheetId="12">#REF!</definedName>
    <definedName name="er" localSheetId="13">#REF!</definedName>
    <definedName name="er">#REF!</definedName>
    <definedName name="ere" localSheetId="6">#REF!</definedName>
    <definedName name="ere" localSheetId="9">#REF!</definedName>
    <definedName name="ere" localSheetId="10">#REF!</definedName>
    <definedName name="ere" localSheetId="11">#REF!</definedName>
    <definedName name="ere" localSheetId="12">#REF!</definedName>
    <definedName name="ere" localSheetId="13">#REF!</definedName>
    <definedName name="ere">#REF!</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'1,3'!err</definedName>
    <definedName name="ES">[0]!err</definedName>
    <definedName name="ESP201.15">'[45]201.15'!$H$49</definedName>
    <definedName name="ESP201.21">'[45]201.21'!$H$50</definedName>
    <definedName name="ESP201.7">'[45]201.7'!$H$52</definedName>
    <definedName name="ESP201.8">'[45]201.8'!$H$53</definedName>
    <definedName name="ESP210.2.2" localSheetId="6">#REF!</definedName>
    <definedName name="ESP210.2.2" localSheetId="9">#REF!</definedName>
    <definedName name="ESP210.2.2" localSheetId="10">#REF!</definedName>
    <definedName name="ESP210.2.2" localSheetId="11">#REF!</definedName>
    <definedName name="ESP210.2.2" localSheetId="12">#REF!</definedName>
    <definedName name="ESP210.2.2" localSheetId="13">#REF!</definedName>
    <definedName name="ESP210.2.2">#REF!</definedName>
    <definedName name="ESP220.1">'[46]220.1'!$H$52</definedName>
    <definedName name="ESP225P" localSheetId="6">#REF!</definedName>
    <definedName name="ESP225P" localSheetId="9">#REF!</definedName>
    <definedName name="ESP225P" localSheetId="10">#REF!</definedName>
    <definedName name="ESP225P" localSheetId="11">#REF!</definedName>
    <definedName name="ESP225P" localSheetId="12">#REF!</definedName>
    <definedName name="ESP225P" localSheetId="13">#REF!</definedName>
    <definedName name="ESP225P">#REF!</definedName>
    <definedName name="ESP320.1">'[47]320.1'!$H$52</definedName>
    <definedName name="ESP330.1">'[46]330.1'!$H$52</definedName>
    <definedName name="ESP330.1P">'[45]330.1P (7801)'!$H$50</definedName>
    <definedName name="ESP330.2">'[47]330.2'!$H$52</definedName>
    <definedName name="ESP632.1P">'[45]632.1P '!$H$57</definedName>
    <definedName name="ESP632.4P">'[45]632.4P'!$H$51</definedName>
    <definedName name="ESP640.1.2">'[46]640.1.2'!$H$50</definedName>
    <definedName name="ESP673.1">'[46]673.1'!$H$49</definedName>
    <definedName name="ESP673.2">'[46]673.2'!$H$53</definedName>
    <definedName name="ESP700.1">'[47]700.1'!$H$52</definedName>
    <definedName name="ESPECIFICACION" localSheetId="6">#REF!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#REF!</definedName>
    <definedName name="Especificación" localSheetId="6">#REF!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#REF!</definedName>
    <definedName name="ESPESOR">'[5]DAT NUC'!$O$2:$O$218</definedName>
    <definedName name="Estabilidad">[5]DATOS!$AF$3:$AF$1398</definedName>
    <definedName name="Estabilidad2">[5]DATOS!$AH$3:$AH$1399</definedName>
    <definedName name="Estabilidad3">[5]DATOS!$AJ$3:$AJ$1399</definedName>
    <definedName name="et">[8]Dimensiones!$D$11</definedName>
    <definedName name="etertgg" localSheetId="3" hidden="1">{"via1",#N/A,TRUE,"general";"via2",#N/A,TRUE,"general";"via3",#N/A,TRUE,"general"}</definedName>
    <definedName name="etertgg" hidden="1">{"via1",#N/A,TRUE,"general";"via2",#N/A,TRUE,"general";"via3",#N/A,TRUE,"general"}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 localSheetId="6">#REF!</definedName>
    <definedName name="EXC" localSheetId="9">#REF!</definedName>
    <definedName name="EXC" localSheetId="10">#REF!</definedName>
    <definedName name="EXC" localSheetId="11">#REF!</definedName>
    <definedName name="EXC" localSheetId="12">#REF!</definedName>
    <definedName name="EXC" localSheetId="13">#REF!</definedName>
    <definedName name="EXC">#REF!</definedName>
    <definedName name="exCEL" localSheetId="6">#REF!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#REF!</definedName>
    <definedName name="Excel_BuiltIn_Print_Area_3" localSheetId="6">#REF!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#REF!</definedName>
    <definedName name="Excel_BuiltIn_Print_Area_3_X" localSheetId="6">#REF!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#REF!</definedName>
    <definedName name="Excel_BuiltIn_Print_Titles_10" localSheetId="6">[40]SKJ452!#REF!</definedName>
    <definedName name="Excel_BuiltIn_Print_Titles_10" localSheetId="9">[40]SKJ452!#REF!</definedName>
    <definedName name="Excel_BuiltIn_Print_Titles_10" localSheetId="10">[40]SKJ452!#REF!</definedName>
    <definedName name="Excel_BuiltIn_Print_Titles_10" localSheetId="11">[40]SKJ452!#REF!</definedName>
    <definedName name="Excel_BuiltIn_Print_Titles_10" localSheetId="12">[40]SKJ452!#REF!</definedName>
    <definedName name="Excel_BuiltIn_Print_Titles_10" localSheetId="13">[40]SKJ452!#REF!</definedName>
    <definedName name="Excel_BuiltIn_Print_Titles_10">[40]SKJ452!#REF!</definedName>
    <definedName name="Excel_BuiltIn_Print_Titles_11" localSheetId="6">[40]ITA878!#REF!</definedName>
    <definedName name="Excel_BuiltIn_Print_Titles_11" localSheetId="9">[40]ITA878!#REF!</definedName>
    <definedName name="Excel_BuiltIn_Print_Titles_11" localSheetId="10">[40]ITA878!#REF!</definedName>
    <definedName name="Excel_BuiltIn_Print_Titles_11" localSheetId="11">[40]ITA878!#REF!</definedName>
    <definedName name="Excel_BuiltIn_Print_Titles_11" localSheetId="12">[40]ITA878!#REF!</definedName>
    <definedName name="Excel_BuiltIn_Print_Titles_11" localSheetId="13">[40]ITA878!#REF!</definedName>
    <definedName name="Excel_BuiltIn_Print_Titles_11">[40]ITA878!#REF!</definedName>
    <definedName name="Excel_BuiltIn_Print_Titles_12" localSheetId="6">'[40]AEA-944'!#REF!</definedName>
    <definedName name="Excel_BuiltIn_Print_Titles_12" localSheetId="9">'[40]AEA-944'!#REF!</definedName>
    <definedName name="Excel_BuiltIn_Print_Titles_12" localSheetId="10">'[40]AEA-944'!#REF!</definedName>
    <definedName name="Excel_BuiltIn_Print_Titles_12" localSheetId="11">'[40]AEA-944'!#REF!</definedName>
    <definedName name="Excel_BuiltIn_Print_Titles_12" localSheetId="12">'[40]AEA-944'!#REF!</definedName>
    <definedName name="Excel_BuiltIn_Print_Titles_12" localSheetId="13">'[40]AEA-944'!#REF!</definedName>
    <definedName name="Excel_BuiltIn_Print_Titles_12">'[40]AEA-944'!#REF!</definedName>
    <definedName name="Excel_BuiltIn_Print_Titles_13" localSheetId="6">'[40]DUB-823'!#REF!</definedName>
    <definedName name="Excel_BuiltIn_Print_Titles_13" localSheetId="9">'[40]DUB-823'!#REF!</definedName>
    <definedName name="Excel_BuiltIn_Print_Titles_13" localSheetId="10">'[40]DUB-823'!#REF!</definedName>
    <definedName name="Excel_BuiltIn_Print_Titles_13" localSheetId="11">'[40]DUB-823'!#REF!</definedName>
    <definedName name="Excel_BuiltIn_Print_Titles_13" localSheetId="12">'[40]DUB-823'!#REF!</definedName>
    <definedName name="Excel_BuiltIn_Print_Titles_13" localSheetId="13">'[40]DUB-823'!#REF!</definedName>
    <definedName name="Excel_BuiltIn_Print_Titles_13">'[40]DUB-823'!#REF!</definedName>
    <definedName name="Excel_BuiltIn_Print_Titles_14" localSheetId="6">'[40]GPI 526'!#REF!</definedName>
    <definedName name="Excel_BuiltIn_Print_Titles_14" localSheetId="9">'[40]GPI 526'!#REF!</definedName>
    <definedName name="Excel_BuiltIn_Print_Titles_14" localSheetId="10">'[40]GPI 526'!#REF!</definedName>
    <definedName name="Excel_BuiltIn_Print_Titles_14" localSheetId="11">'[40]GPI 526'!#REF!</definedName>
    <definedName name="Excel_BuiltIn_Print_Titles_14" localSheetId="12">'[40]GPI 526'!#REF!</definedName>
    <definedName name="Excel_BuiltIn_Print_Titles_14" localSheetId="13">'[40]GPI 526'!#REF!</definedName>
    <definedName name="Excel_BuiltIn_Print_Titles_14">'[40]GPI 526'!#REF!</definedName>
    <definedName name="Excel_BuiltIn_Print_Titles_15" localSheetId="6">#REF!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#REF!</definedName>
    <definedName name="Excel_BuiltIn_Print_Titles_16" localSheetId="6">#REF!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#REF!</definedName>
    <definedName name="Excel_BuiltIn_Print_Titles_17" localSheetId="6">#REF!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#REF!</definedName>
    <definedName name="Excel_BuiltIn_Print_Titles_18" localSheetId="6">#REF!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#REF!</definedName>
    <definedName name="Excel_BuiltIn_Print_Titles_19" localSheetId="6">[40]XXJ617!#REF!</definedName>
    <definedName name="Excel_BuiltIn_Print_Titles_19" localSheetId="9">[40]XXJ617!#REF!</definedName>
    <definedName name="Excel_BuiltIn_Print_Titles_19" localSheetId="10">[40]XXJ617!#REF!</definedName>
    <definedName name="Excel_BuiltIn_Print_Titles_19" localSheetId="11">[40]XXJ617!#REF!</definedName>
    <definedName name="Excel_BuiltIn_Print_Titles_19" localSheetId="12">[40]XXJ617!#REF!</definedName>
    <definedName name="Excel_BuiltIn_Print_Titles_19" localSheetId="13">[40]XXJ617!#REF!</definedName>
    <definedName name="Excel_BuiltIn_Print_Titles_19">[40]XXJ617!#REF!</definedName>
    <definedName name="Excel_BuiltIn_Print_Titles_20" localSheetId="6">#REF!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#REF!</definedName>
    <definedName name="Excel_BuiltIn_Print_Titles_21" localSheetId="6">[40]SNG_855!#REF!</definedName>
    <definedName name="Excel_BuiltIn_Print_Titles_21" localSheetId="9">[40]SNG_855!#REF!</definedName>
    <definedName name="Excel_BuiltIn_Print_Titles_21" localSheetId="10">[40]SNG_855!#REF!</definedName>
    <definedName name="Excel_BuiltIn_Print_Titles_21" localSheetId="11">[40]SNG_855!#REF!</definedName>
    <definedName name="Excel_BuiltIn_Print_Titles_21" localSheetId="12">[40]SNG_855!#REF!</definedName>
    <definedName name="Excel_BuiltIn_Print_Titles_21" localSheetId="13">[40]SNG_855!#REF!</definedName>
    <definedName name="Excel_BuiltIn_Print_Titles_21">[40]SNG_855!#REF!</definedName>
    <definedName name="Excel_BuiltIn_Print_Titles_23" localSheetId="6">#REF!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#REF!</definedName>
    <definedName name="Excel_BuiltIn_Print_Titles_3" localSheetId="6">#REF!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#REF!</definedName>
    <definedName name="Excel_BuiltIn_Print_Titles_5" localSheetId="6">'[40]VEA 374'!#REF!</definedName>
    <definedName name="Excel_BuiltIn_Print_Titles_5" localSheetId="9">'[40]VEA 374'!#REF!</definedName>
    <definedName name="Excel_BuiltIn_Print_Titles_5" localSheetId="10">'[40]VEA 374'!#REF!</definedName>
    <definedName name="Excel_BuiltIn_Print_Titles_5" localSheetId="11">'[40]VEA 374'!#REF!</definedName>
    <definedName name="Excel_BuiltIn_Print_Titles_5" localSheetId="12">'[40]VEA 374'!#REF!</definedName>
    <definedName name="Excel_BuiltIn_Print_Titles_5" localSheetId="13">'[40]VEA 374'!#REF!</definedName>
    <definedName name="Excel_BuiltIn_Print_Titles_5">'[40]VEA 374'!#REF!</definedName>
    <definedName name="Excel_BuiltIn_Print_Titles_5_XX" localSheetId="6">'[40]VEA 374'!#REF!</definedName>
    <definedName name="Excel_BuiltIn_Print_Titles_5_XX" localSheetId="9">'[40]VEA 374'!#REF!</definedName>
    <definedName name="Excel_BuiltIn_Print_Titles_5_XX" localSheetId="10">'[40]VEA 374'!#REF!</definedName>
    <definedName name="Excel_BuiltIn_Print_Titles_5_XX" localSheetId="11">'[40]VEA 374'!#REF!</definedName>
    <definedName name="Excel_BuiltIn_Print_Titles_5_XX" localSheetId="12">'[40]VEA 374'!#REF!</definedName>
    <definedName name="Excel_BuiltIn_Print_Titles_5_XX" localSheetId="13">'[40]VEA 374'!#REF!</definedName>
    <definedName name="Excel_BuiltIn_Print_Titles_5_XX">'[40]VEA 374'!#REF!</definedName>
    <definedName name="Excel_BuiltIn_Print_Titles_6" localSheetId="6">#REF!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#REF!</definedName>
    <definedName name="Excel_BuiltIn_Print_Titles_7" localSheetId="6">[40]HFB024!#REF!</definedName>
    <definedName name="Excel_BuiltIn_Print_Titles_7" localSheetId="9">[40]HFB024!#REF!</definedName>
    <definedName name="Excel_BuiltIn_Print_Titles_7" localSheetId="10">[40]HFB024!#REF!</definedName>
    <definedName name="Excel_BuiltIn_Print_Titles_7" localSheetId="11">[40]HFB024!#REF!</definedName>
    <definedName name="Excel_BuiltIn_Print_Titles_7" localSheetId="12">[40]HFB024!#REF!</definedName>
    <definedName name="Excel_BuiltIn_Print_Titles_7" localSheetId="13">[40]HFB024!#REF!</definedName>
    <definedName name="Excel_BuiltIn_Print_Titles_7">[40]HFB024!#REF!</definedName>
    <definedName name="Excel_BuiltIn_Print_Titles_8" localSheetId="6">#REF!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#REF!</definedName>
    <definedName name="Excel_BuiltIn_Print_Titles_9" localSheetId="6">[40]PAJ825!#REF!</definedName>
    <definedName name="Excel_BuiltIn_Print_Titles_9" localSheetId="9">[40]PAJ825!#REF!</definedName>
    <definedName name="Excel_BuiltIn_Print_Titles_9" localSheetId="10">[40]PAJ825!#REF!</definedName>
    <definedName name="Excel_BuiltIn_Print_Titles_9" localSheetId="11">[40]PAJ825!#REF!</definedName>
    <definedName name="Excel_BuiltIn_Print_Titles_9" localSheetId="12">[40]PAJ825!#REF!</definedName>
    <definedName name="Excel_BuiltIn_Print_Titles_9" localSheetId="13">[40]PAJ825!#REF!</definedName>
    <definedName name="Excel_BuiltIn_Print_Titles_9">[40]PAJ825!#REF!</definedName>
    <definedName name="EXCROC">'[48]Análisis de precios'!$H$52</definedName>
    <definedName name="Experiencia1" localSheetId="6">#REF!</definedName>
    <definedName name="Experiencia1" localSheetId="9">#REF!</definedName>
    <definedName name="Experiencia1" localSheetId="10">#REF!</definedName>
    <definedName name="Experiencia1" localSheetId="11">#REF!</definedName>
    <definedName name="Experiencia1" localSheetId="12">#REF!</definedName>
    <definedName name="Experiencia1" localSheetId="13">#REF!</definedName>
    <definedName name="Experiencia1">#REF!</definedName>
    <definedName name="Experiencia2" localSheetId="6">#REF!</definedName>
    <definedName name="Experiencia2" localSheetId="9">#REF!</definedName>
    <definedName name="Experiencia2" localSheetId="10">#REF!</definedName>
    <definedName name="Experiencia2" localSheetId="11">#REF!</definedName>
    <definedName name="Experiencia2" localSheetId="12">#REF!</definedName>
    <definedName name="Experiencia2" localSheetId="13">#REF!</definedName>
    <definedName name="Experiencia2">#REF!</definedName>
    <definedName name="Experiencia3" localSheetId="6">#REF!</definedName>
    <definedName name="Experiencia3" localSheetId="9">#REF!</definedName>
    <definedName name="Experiencia3" localSheetId="10">#REF!</definedName>
    <definedName name="Experiencia3" localSheetId="11">#REF!</definedName>
    <definedName name="Experiencia3" localSheetId="12">#REF!</definedName>
    <definedName name="Experiencia3" localSheetId="13">#REF!</definedName>
    <definedName name="Experiencia3">#REF!</definedName>
    <definedName name="EXTRA">[5]DATBAND!$D$3:$D$549</definedName>
    <definedName name="Extra_Pay" localSheetId="6">#REF!</definedName>
    <definedName name="Extra_Pay" localSheetId="9">#REF!</definedName>
    <definedName name="Extra_Pay" localSheetId="10">#REF!</definedName>
    <definedName name="Extra_Pay" localSheetId="11">#REF!</definedName>
    <definedName name="Extra_Pay" localSheetId="12">#REF!</definedName>
    <definedName name="Extra_Pay" localSheetId="13">#REF!</definedName>
    <definedName name="Extra_Pay">#REF!</definedName>
    <definedName name="F201.1" localSheetId="6">#REF!</definedName>
    <definedName name="F201.1" localSheetId="9">#REF!</definedName>
    <definedName name="F201.1" localSheetId="10">#REF!</definedName>
    <definedName name="F201.1" localSheetId="11">#REF!</definedName>
    <definedName name="F201.1" localSheetId="12">#REF!</definedName>
    <definedName name="F201.1" localSheetId="13">#REF!</definedName>
    <definedName name="F201.1">#REF!</definedName>
    <definedName name="F201.2" localSheetId="6">#REF!</definedName>
    <definedName name="F201.2" localSheetId="9">#REF!</definedName>
    <definedName name="F201.2" localSheetId="10">#REF!</definedName>
    <definedName name="F201.2" localSheetId="11">#REF!</definedName>
    <definedName name="F201.2" localSheetId="12">#REF!</definedName>
    <definedName name="F201.2" localSheetId="13">#REF!</definedName>
    <definedName name="F201.2">#REF!</definedName>
    <definedName name="F201.3" localSheetId="6">#REF!</definedName>
    <definedName name="F201.3" localSheetId="9">#REF!</definedName>
    <definedName name="F201.3" localSheetId="10">#REF!</definedName>
    <definedName name="F201.3" localSheetId="11">#REF!</definedName>
    <definedName name="F201.3" localSheetId="12">#REF!</definedName>
    <definedName name="F201.3" localSheetId="13">#REF!</definedName>
    <definedName name="F201.3">#REF!</definedName>
    <definedName name="F210.2" localSheetId="6">#REF!</definedName>
    <definedName name="F210.2" localSheetId="9">#REF!</definedName>
    <definedName name="F210.2" localSheetId="10">#REF!</definedName>
    <definedName name="F210.2" localSheetId="11">#REF!</definedName>
    <definedName name="F210.2" localSheetId="12">#REF!</definedName>
    <definedName name="F210.2" localSheetId="13">#REF!</definedName>
    <definedName name="F210.2">#REF!</definedName>
    <definedName name="F210.3" localSheetId="6">#REF!</definedName>
    <definedName name="F210.3" localSheetId="9">#REF!</definedName>
    <definedName name="F210.3" localSheetId="10">#REF!</definedName>
    <definedName name="F210.3" localSheetId="11">#REF!</definedName>
    <definedName name="F210.3" localSheetId="12">#REF!</definedName>
    <definedName name="F210.3" localSheetId="13">#REF!</definedName>
    <definedName name="F210.3">#REF!</definedName>
    <definedName name="F211.1" localSheetId="6">#REF!</definedName>
    <definedName name="F211.1" localSheetId="9">#REF!</definedName>
    <definedName name="F211.1" localSheetId="10">#REF!</definedName>
    <definedName name="F211.1" localSheetId="11">#REF!</definedName>
    <definedName name="F211.1" localSheetId="12">#REF!</definedName>
    <definedName name="F211.1" localSheetId="13">#REF!</definedName>
    <definedName name="F211.1">#REF!</definedName>
    <definedName name="F220.1" localSheetId="6">#REF!</definedName>
    <definedName name="F220.1" localSheetId="9">#REF!</definedName>
    <definedName name="F220.1" localSheetId="10">#REF!</definedName>
    <definedName name="F220.1" localSheetId="11">#REF!</definedName>
    <definedName name="F220.1" localSheetId="12">#REF!</definedName>
    <definedName name="F220.1" localSheetId="13">#REF!</definedName>
    <definedName name="F220.1">#REF!</definedName>
    <definedName name="fa" localSheetId="6">#REF!</definedName>
    <definedName name="fa" localSheetId="9">#REF!</definedName>
    <definedName name="fa" localSheetId="10">#REF!</definedName>
    <definedName name="fa" localSheetId="11">#REF!</definedName>
    <definedName name="fa" localSheetId="12">#REF!</definedName>
    <definedName name="fa" localSheetId="13">#REF!</definedName>
    <definedName name="fa">#REF!</definedName>
    <definedName name="FABI" localSheetId="3">Scheduled_Payment+Extra_Payment</definedName>
    <definedName name="FABI" localSheetId="14">Scheduled_Payment+Extra_Payment</definedName>
    <definedName name="FABI" localSheetId="6">Scheduled_Payment+Extra_Payment</definedName>
    <definedName name="FABI" localSheetId="7">Scheduled_Payment+Extra_Payment</definedName>
    <definedName name="FABI" localSheetId="8">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0">Scheduled_Payment+Extra_Payment</definedName>
    <definedName name="FABI">Scheduled_Payment+Extra_Payment</definedName>
    <definedName name="FABIAN">#N/A</definedName>
    <definedName name="factor3" localSheetId="6">#REF!</definedName>
    <definedName name="factor3" localSheetId="9">#REF!</definedName>
    <definedName name="factor3" localSheetId="10">#REF!</definedName>
    <definedName name="factor3" localSheetId="11">#REF!</definedName>
    <definedName name="factor3" localSheetId="12">#REF!</definedName>
    <definedName name="factor3" localSheetId="13">#REF!</definedName>
    <definedName name="factor3">#REF!</definedName>
    <definedName name="FACTOR4" localSheetId="6">#REF!</definedName>
    <definedName name="FACTOR4" localSheetId="9">#REF!</definedName>
    <definedName name="FACTOR4" localSheetId="10">#REF!</definedName>
    <definedName name="FACTOR4" localSheetId="11">#REF!</definedName>
    <definedName name="FACTOR4" localSheetId="12">#REF!</definedName>
    <definedName name="FACTOR4" localSheetId="13">#REF!</definedName>
    <definedName name="FACTOR4">#REF!</definedName>
    <definedName name="FACTOR5" localSheetId="6">#REF!</definedName>
    <definedName name="FACTOR5" localSheetId="9">#REF!</definedName>
    <definedName name="FACTOR5" localSheetId="10">#REF!</definedName>
    <definedName name="FACTOR5" localSheetId="11">#REF!</definedName>
    <definedName name="FACTOR5" localSheetId="12">#REF!</definedName>
    <definedName name="FACTOR5" localSheetId="13">#REF!</definedName>
    <definedName name="FACTOR5">#REF!</definedName>
    <definedName name="factura">[16]SUAZA2!$A$1:$J$13</definedName>
    <definedName name="FACTURADO" localSheetId="6">'[49]Itemes Renovación'!#REF!</definedName>
    <definedName name="FACTURADO" localSheetId="9">'[49]Itemes Renovación'!#REF!</definedName>
    <definedName name="FACTURADO" localSheetId="10">'[49]Itemes Renovación'!#REF!</definedName>
    <definedName name="FACTURADO" localSheetId="11">'[49]Itemes Renovación'!#REF!</definedName>
    <definedName name="FACTURADO" localSheetId="12">'[49]Itemes Renovación'!#REF!</definedName>
    <definedName name="FACTURADO" localSheetId="13">'[49]Itemes Renovación'!#REF!</definedName>
    <definedName name="FACTURADO">'[49]Itemes Renovación'!#REF!</definedName>
    <definedName name="FALTANTES1">'[50]CANT OBRA'!$A:$IV</definedName>
    <definedName name="fb" localSheetId="6">#REF!</definedName>
    <definedName name="fb" localSheetId="9">#REF!</definedName>
    <definedName name="fb" localSheetId="10">#REF!</definedName>
    <definedName name="fb" localSheetId="11">#REF!</definedName>
    <definedName name="fb" localSheetId="12">#REF!</definedName>
    <definedName name="fb" localSheetId="13">#REF!</definedName>
    <definedName name="fb">#REF!</definedName>
    <definedName name="fd" localSheetId="6">'[34]A. P. U.'!#REF!</definedName>
    <definedName name="fd" localSheetId="9">'[34]A. P. U.'!#REF!</definedName>
    <definedName name="fd" localSheetId="10">'[34]A. P. U.'!#REF!</definedName>
    <definedName name="fd" localSheetId="11">'[34]A. P. U.'!#REF!</definedName>
    <definedName name="fd" localSheetId="12">'[34]A. P. U.'!#REF!</definedName>
    <definedName name="fd" localSheetId="13">'[34]A. P. U.'!#REF!</definedName>
    <definedName name="fd">'[34]A. P. U.'!#REF!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afd" localSheetId="6">#REF!</definedName>
    <definedName name="fdsafd" localSheetId="9">#REF!</definedName>
    <definedName name="fdsafd" localSheetId="10">#REF!</definedName>
    <definedName name="fdsafd" localSheetId="11">#REF!</definedName>
    <definedName name="fdsafd" localSheetId="12">#REF!</definedName>
    <definedName name="fdsafd" localSheetId="13">#REF!</definedName>
    <definedName name="fdsafd">#REF!</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'[5]DAT NUC'!$B$2:$B$472</definedName>
    <definedName name="FECH">[5]DATBAND!$B$3:$B$390</definedName>
    <definedName name="Fecha">[5]DATOS!$B$3:$B$1399</definedName>
    <definedName name="FECHA5">[4]datos!$N$2,[4]datos!$N$2:$N$500</definedName>
    <definedName name="fer" localSheetId="6">'[28]Res-Accide-10'!#REF!</definedName>
    <definedName name="fer" localSheetId="9">'[28]Res-Accide-10'!#REF!</definedName>
    <definedName name="fer" localSheetId="10">'[28]Res-Accide-10'!#REF!</definedName>
    <definedName name="fer" localSheetId="11">'[28]Res-Accide-10'!#REF!</definedName>
    <definedName name="fer" localSheetId="12">'[28]Res-Accide-10'!#REF!</definedName>
    <definedName name="fer" localSheetId="13">'[28]Res-Accide-10'!#REF!</definedName>
    <definedName name="fer">'[28]Res-Accide-10'!#REF!</definedName>
    <definedName name="ferfer" localSheetId="3" hidden="1">{"via1",#N/A,TRUE,"general";"via2",#N/A,TRUE,"general";"via3",#N/A,TRUE,"general"}</definedName>
    <definedName name="ferfer" hidden="1">{"via1",#N/A,TRUE,"general";"via2",#N/A,TRUE,"general";"via3",#N/A,TRUE,"general"}</definedName>
    <definedName name="ff" localSheetId="6">#REF!</definedName>
    <definedName name="ff" localSheetId="9">#REF!</definedName>
    <definedName name="ff" localSheetId="10">#REF!</definedName>
    <definedName name="ff" localSheetId="11">#REF!</definedName>
    <definedName name="ff" localSheetId="12">#REF!</definedName>
    <definedName name="ff" localSheetId="13">#REF!</definedName>
    <definedName name="ff">#REF!</definedName>
    <definedName name="fff" localSheetId="3" hidden="1">{"via1",#N/A,TRUE,"general";"via2",#N/A,TRUE,"general";"via3",#N/A,TRUE,"general"}</definedName>
    <definedName name="fff" hidden="1">{"via1",#N/A,TRUE,"general";"via2",#N/A,TRUE,"general";"via3",#N/A,TRUE,"general"}</definedName>
    <definedName name="FFFF" localSheetId="6" hidden="1">#REF!</definedName>
    <definedName name="FFFF" localSheetId="9" hidden="1">#REF!</definedName>
    <definedName name="FFFF" localSheetId="10" hidden="1">#REF!</definedName>
    <definedName name="FFFF" localSheetId="11" hidden="1">#REF!</definedName>
    <definedName name="FFFF" localSheetId="12" hidden="1">#REF!</definedName>
    <definedName name="FFFF" localSheetId="13" hidden="1">#REF!</definedName>
    <definedName name="FFFF" hidden="1">#REF!</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6">#REF!</definedName>
    <definedName name="fg" localSheetId="9">#REF!</definedName>
    <definedName name="fg" localSheetId="10">#REF!</definedName>
    <definedName name="fg" localSheetId="11">#REF!</definedName>
    <definedName name="fg" localSheetId="12">#REF!</definedName>
    <definedName name="fg" localSheetId="13">#REF!</definedName>
    <definedName name="fg">#REF!</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 localSheetId="6">#REF!</definedName>
    <definedName name="fgg" localSheetId="9">#REF!</definedName>
    <definedName name="fgg" localSheetId="10">#REF!</definedName>
    <definedName name="fgg" localSheetId="11">#REF!</definedName>
    <definedName name="fgg" localSheetId="12">#REF!</definedName>
    <definedName name="fgg" localSheetId="13">#REF!</definedName>
    <definedName name="fgg">#REF!</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V" localSheetId="6">#REF!</definedName>
    <definedName name="FGV" localSheetId="9">#REF!</definedName>
    <definedName name="FGV" localSheetId="10">#REF!</definedName>
    <definedName name="FGV" localSheetId="11">#REF!</definedName>
    <definedName name="FGV" localSheetId="12">#REF!</definedName>
    <definedName name="FGV" localSheetId="13">#REF!</definedName>
    <definedName name="FGV">#REF!</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6">#REF!</definedName>
    <definedName name="fi" localSheetId="9">#REF!</definedName>
    <definedName name="fi" localSheetId="10">#REF!</definedName>
    <definedName name="fi" localSheetId="11">#REF!</definedName>
    <definedName name="fi" localSheetId="12">#REF!</definedName>
    <definedName name="fi" localSheetId="13">#REF!</definedName>
    <definedName name="fi">#REF!</definedName>
    <definedName name="Fill" localSheetId="6" hidden="1">#REF!</definedName>
    <definedName name="Fill" localSheetId="9" hidden="1">#REF!</definedName>
    <definedName name="Fill" localSheetId="10" hidden="1">#REF!</definedName>
    <definedName name="Fill" localSheetId="11" hidden="1">#REF!</definedName>
    <definedName name="Fill" localSheetId="12" hidden="1">#REF!</definedName>
    <definedName name="Fill" localSheetId="13" hidden="1">#REF!</definedName>
    <definedName name="Fill" hidden="1">#REF!</definedName>
    <definedName name="fin" localSheetId="6">#REF!</definedName>
    <definedName name="fin" localSheetId="9">#REF!</definedName>
    <definedName name="fin" localSheetId="10">#REF!</definedName>
    <definedName name="fin" localSheetId="11">#REF!</definedName>
    <definedName name="fin" localSheetId="12">#REF!</definedName>
    <definedName name="fin" localSheetId="13">#REF!</definedName>
    <definedName name="fin">#REF!</definedName>
    <definedName name="final">[5]DATOS!$F$3:$F$900</definedName>
    <definedName name="FINANCIACION" localSheetId="3">'1,3'!err</definedName>
    <definedName name="FINANCIACION">[0]!err</definedName>
    <definedName name="fk" localSheetId="6">#REF!</definedName>
    <definedName name="fk" localSheetId="9">#REF!</definedName>
    <definedName name="fk" localSheetId="10">#REF!</definedName>
    <definedName name="fk" localSheetId="11">#REF!</definedName>
    <definedName name="fk" localSheetId="12">#REF!</definedName>
    <definedName name="fk" localSheetId="13">#REF!</definedName>
    <definedName name="fk">#REF!</definedName>
    <definedName name="flq" localSheetId="6">#REF!</definedName>
    <definedName name="flq" localSheetId="9">#REF!</definedName>
    <definedName name="flq" localSheetId="10">#REF!</definedName>
    <definedName name="flq" localSheetId="11">#REF!</definedName>
    <definedName name="flq" localSheetId="12">#REF!</definedName>
    <definedName name="flq" localSheetId="13">#REF!</definedName>
    <definedName name="flq">#REF!</definedName>
    <definedName name="Flujo">[5]DATOS!$AG$3:$AG$1398</definedName>
    <definedName name="Flujo2">[5]DATOS!$AI$3:$AI$1399</definedName>
    <definedName name="Flujo3">[5]DATOS!$AK$3:$AK$1399</definedName>
    <definedName name="fm" localSheetId="6">#REF!</definedName>
    <definedName name="fm" localSheetId="9">#REF!</definedName>
    <definedName name="fm" localSheetId="10">#REF!</definedName>
    <definedName name="fm" localSheetId="11">#REF!</definedName>
    <definedName name="fm" localSheetId="12">#REF!</definedName>
    <definedName name="fm" localSheetId="13">#REF!</definedName>
    <definedName name="fm">#REF!</definedName>
    <definedName name="Fondo">[5]DATOS!$U$3:$U$1398</definedName>
    <definedName name="form">[51]BASE!$C$4:$H$261</definedName>
    <definedName name="formu">[51]BASE!$C$4:$H$261</definedName>
    <definedName name="FOTO" localSheetId="6">#REF!</definedName>
    <definedName name="FOTO" localSheetId="9">#REF!</definedName>
    <definedName name="FOTO" localSheetId="10">#REF!</definedName>
    <definedName name="FOTO" localSheetId="11">#REF!</definedName>
    <definedName name="FOTO" localSheetId="12">#REF!</definedName>
    <definedName name="FOTO" localSheetId="13">#REF!</definedName>
    <definedName name="FOTO">#REF!</definedName>
    <definedName name="FOTOS" localSheetId="14">[52]!absc</definedName>
    <definedName name="FOTOS" localSheetId="6">[52]!absc</definedName>
    <definedName name="FOTOS" localSheetId="7">[52]!absc</definedName>
    <definedName name="FOTOS" localSheetId="8">[52]!absc</definedName>
    <definedName name="FOTOS" localSheetId="9">[52]!absc</definedName>
    <definedName name="FOTOS" localSheetId="10">[52]!absc</definedName>
    <definedName name="FOTOS" localSheetId="11">[52]!absc</definedName>
    <definedName name="FOTOS" localSheetId="12">[52]!absc</definedName>
    <definedName name="FOTOS" localSheetId="13">[52]!absc</definedName>
    <definedName name="FOTOS" localSheetId="0">[52]!absc</definedName>
    <definedName name="FOTOS">[52]!absc</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es" localSheetId="6">#REF!</definedName>
    <definedName name="fres" localSheetId="9">#REF!</definedName>
    <definedName name="fres" localSheetId="10">#REF!</definedName>
    <definedName name="fres" localSheetId="11">#REF!</definedName>
    <definedName name="fres" localSheetId="12">#REF!</definedName>
    <definedName name="fres" localSheetId="13">#REF!</definedName>
    <definedName name="fres">#REF!</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t">[8]Dimensiones!$D$12</definedName>
    <definedName name="fu" localSheetId="6">#REF!</definedName>
    <definedName name="fu" localSheetId="9">#REF!</definedName>
    <definedName name="fu" localSheetId="10">#REF!</definedName>
    <definedName name="fu" localSheetId="11">#REF!</definedName>
    <definedName name="fu" localSheetId="12">#REF!</definedName>
    <definedName name="fu" localSheetId="13">#REF!</definedName>
    <definedName name="fu">#REF!</definedName>
    <definedName name="Full_Print" localSheetId="6">#REF!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#REF!</definedName>
    <definedName name="fv" localSheetId="6">#REF!</definedName>
    <definedName name="fv" localSheetId="9">#REF!</definedName>
    <definedName name="fv" localSheetId="10">#REF!</definedName>
    <definedName name="fv" localSheetId="11">#REF!</definedName>
    <definedName name="fv" localSheetId="12">#REF!</definedName>
    <definedName name="fv" localSheetId="13">#REF!</definedName>
    <definedName name="fv">#REF!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y" localSheetId="6">#REF!</definedName>
    <definedName name="fy" localSheetId="9">#REF!</definedName>
    <definedName name="fy" localSheetId="10">#REF!</definedName>
    <definedName name="fy" localSheetId="11">#REF!</definedName>
    <definedName name="fy" localSheetId="12">#REF!</definedName>
    <definedName name="fy" localSheetId="13">#REF!</definedName>
    <definedName name="fy">#REF!</definedName>
    <definedName name="ga" localSheetId="6">#REF!</definedName>
    <definedName name="ga" localSheetId="9">#REF!</definedName>
    <definedName name="ga" localSheetId="10">#REF!</definedName>
    <definedName name="ga" localSheetId="11">#REF!</definedName>
    <definedName name="ga" localSheetId="12">#REF!</definedName>
    <definedName name="ga" localSheetId="13">#REF!</definedName>
    <definedName name="ga">#REF!</definedName>
    <definedName name="GAJ" localSheetId="6">#REF!</definedName>
    <definedName name="GAJ" localSheetId="9">#REF!</definedName>
    <definedName name="GAJ" localSheetId="10">#REF!</definedName>
    <definedName name="GAJ" localSheetId="11">#REF!</definedName>
    <definedName name="GAJ" localSheetId="12">#REF!</definedName>
    <definedName name="GAJ" localSheetId="13">#REF!</definedName>
    <definedName name="GAJ">#REF!</definedName>
    <definedName name="gb" localSheetId="6">#REF!</definedName>
    <definedName name="gb" localSheetId="9">#REF!</definedName>
    <definedName name="gb" localSheetId="10">#REF!</definedName>
    <definedName name="gb" localSheetId="11">#REF!</definedName>
    <definedName name="gb" localSheetId="12">#REF!</definedName>
    <definedName name="gb" localSheetId="13">#REF!</definedName>
    <definedName name="gb">#REF!</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 localSheetId="6">#REF!</definedName>
    <definedName name="gc" localSheetId="9">#REF!</definedName>
    <definedName name="gc" localSheetId="10">#REF!</definedName>
    <definedName name="gc" localSheetId="11">#REF!</definedName>
    <definedName name="gc" localSheetId="12">#REF!</definedName>
    <definedName name="gc" localSheetId="13">#REF!</definedName>
    <definedName name="gc">#REF!</definedName>
    <definedName name="gd" localSheetId="6">#REF!</definedName>
    <definedName name="gd" localSheetId="9">#REF!</definedName>
    <definedName name="gd" localSheetId="10">#REF!</definedName>
    <definedName name="gd" localSheetId="11">#REF!</definedName>
    <definedName name="gd" localSheetId="12">#REF!</definedName>
    <definedName name="gd" localSheetId="13">#REF!</definedName>
    <definedName name="gd">#REF!</definedName>
    <definedName name="gdj" localSheetId="6">#REF!</definedName>
    <definedName name="gdj" localSheetId="9">#REF!</definedName>
    <definedName name="gdj" localSheetId="10">#REF!</definedName>
    <definedName name="gdj" localSheetId="11">#REF!</definedName>
    <definedName name="gdj" localSheetId="12">#REF!</definedName>
    <definedName name="gdj" localSheetId="13">#REF!</definedName>
    <definedName name="gdj">#REF!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otex" localSheetId="6">#REF!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#REF!</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 localSheetId="6">#REF!</definedName>
    <definedName name="gf" localSheetId="9">#REF!</definedName>
    <definedName name="gf" localSheetId="10">#REF!</definedName>
    <definedName name="gf" localSheetId="11">#REF!</definedName>
    <definedName name="gf" localSheetId="12">#REF!</definedName>
    <definedName name="gf" localSheetId="13">#REF!</definedName>
    <definedName name="gf">#REF!</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t" localSheetId="6">#REF!</definedName>
    <definedName name="gft" localSheetId="9">#REF!</definedName>
    <definedName name="gft" localSheetId="10">#REF!</definedName>
    <definedName name="gft" localSheetId="11">#REF!</definedName>
    <definedName name="gft" localSheetId="12">#REF!</definedName>
    <definedName name="gft" localSheetId="13">#REF!</definedName>
    <definedName name="gft">#REF!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'1,3'!err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 localSheetId="6">#REF!</definedName>
    <definedName name="gh" localSheetId="9">#REF!</definedName>
    <definedName name="gh" localSheetId="10">#REF!</definedName>
    <definedName name="gh" localSheetId="11">#REF!</definedName>
    <definedName name="gh" localSheetId="12">#REF!</definedName>
    <definedName name="gh" localSheetId="13">#REF!</definedName>
    <definedName name="gh">#REF!</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u" localSheetId="6">#REF!</definedName>
    <definedName name="ghu" localSheetId="9">#REF!</definedName>
    <definedName name="ghu" localSheetId="10">#REF!</definedName>
    <definedName name="ghu" localSheetId="11">#REF!</definedName>
    <definedName name="ghu" localSheetId="12">#REF!</definedName>
    <definedName name="ghu" localSheetId="13">#REF!</definedName>
    <definedName name="ghu">#REF!</definedName>
    <definedName name="gj" localSheetId="6">#REF!</definedName>
    <definedName name="gj" localSheetId="9">#REF!</definedName>
    <definedName name="gj" localSheetId="10">#REF!</definedName>
    <definedName name="gj" localSheetId="11">#REF!</definedName>
    <definedName name="gj" localSheetId="12">#REF!</definedName>
    <definedName name="gj" localSheetId="13">#REF!</definedName>
    <definedName name="gj">#REF!</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 localSheetId="6">#REF!</definedName>
    <definedName name="gl" localSheetId="9">#REF!</definedName>
    <definedName name="gl" localSheetId="10">#REF!</definedName>
    <definedName name="gl" localSheetId="11">#REF!</definedName>
    <definedName name="gl" localSheetId="12">#REF!</definedName>
    <definedName name="gl" localSheetId="13">#REF!</definedName>
    <definedName name="gl">#REF!</definedName>
    <definedName name="gmt" localSheetId="6">#REF!</definedName>
    <definedName name="gmt" localSheetId="9">#REF!</definedName>
    <definedName name="gmt" localSheetId="10">#REF!</definedName>
    <definedName name="gmt" localSheetId="11">#REF!</definedName>
    <definedName name="gmt" localSheetId="12">#REF!</definedName>
    <definedName name="gmt" localSheetId="13">#REF!</definedName>
    <definedName name="gmt">#REF!</definedName>
    <definedName name="gn" localSheetId="6">#REF!</definedName>
    <definedName name="gn" localSheetId="9">#REF!</definedName>
    <definedName name="gn" localSheetId="10">#REF!</definedName>
    <definedName name="gn" localSheetId="11">#REF!</definedName>
    <definedName name="gn" localSheetId="12">#REF!</definedName>
    <definedName name="gn" localSheetId="13">#REF!</definedName>
    <definedName name="gn">#REF!</definedName>
    <definedName name="gnm" localSheetId="6">#REF!</definedName>
    <definedName name="gnm" localSheetId="9">#REF!</definedName>
    <definedName name="gnm" localSheetId="10">#REF!</definedName>
    <definedName name="gnm" localSheetId="11">#REF!</definedName>
    <definedName name="gnm" localSheetId="12">#REF!</definedName>
    <definedName name="gnm" localSheetId="13">#REF!</definedName>
    <definedName name="gnm">#REF!</definedName>
    <definedName name="gñ" localSheetId="6">#REF!</definedName>
    <definedName name="gñ" localSheetId="9">#REF!</definedName>
    <definedName name="gñ" localSheetId="10">#REF!</definedName>
    <definedName name="gñ" localSheetId="11">#REF!</definedName>
    <definedName name="gñ" localSheetId="12">#REF!</definedName>
    <definedName name="gñ" localSheetId="13">#REF!</definedName>
    <definedName name="gñ">#REF!</definedName>
    <definedName name="gp" localSheetId="6">#REF!</definedName>
    <definedName name="gp" localSheetId="9">#REF!</definedName>
    <definedName name="gp" localSheetId="10">#REF!</definedName>
    <definedName name="gp" localSheetId="11">#REF!</definedName>
    <definedName name="gp" localSheetId="12">#REF!</definedName>
    <definedName name="gp" localSheetId="13">#REF!</definedName>
    <definedName name="gp">#REF!</definedName>
    <definedName name="GRAD">'[5]DAT NUC'!$N$2:$N$514</definedName>
    <definedName name="GRADA">[5]Nucleos!$D$14</definedName>
    <definedName name="gradacion">[5]DATOS!$N$3:$AK$1203</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#REF!</definedName>
    <definedName name="GRAF3" localSheetId="6">#REF!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#REF!</definedName>
    <definedName name="graNo">[5]DATOS!$AL$3:$AL$1328</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l" localSheetId="6">#REF!</definedName>
    <definedName name="grl" localSheetId="9">#REF!</definedName>
    <definedName name="grl" localSheetId="10">#REF!</definedName>
    <definedName name="grl" localSheetId="11">#REF!</definedName>
    <definedName name="grl" localSheetId="12">#REF!</definedName>
    <definedName name="grl" localSheetId="13">#REF!</definedName>
    <definedName name="gr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#REF!</definedName>
    <definedName name="GRUPO123" localSheetId="6">#REF!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#REF!</definedName>
    <definedName name="GRUPO13" localSheetId="6">#REF!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#REF!</definedName>
    <definedName name="GRUPO2" localSheetId="6">#REF!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#REF!</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[53]BASE!$C$4:$H$255</definedName>
    <definedName name="gte" localSheetId="6">#REF!</definedName>
    <definedName name="gte" localSheetId="9">#REF!</definedName>
    <definedName name="gte" localSheetId="10">#REF!</definedName>
    <definedName name="gte" localSheetId="11">#REF!</definedName>
    <definedName name="gte" localSheetId="12">#REF!</definedName>
    <definedName name="gte" localSheetId="13">#REF!</definedName>
    <definedName name="gte">#REF!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I" localSheetId="6">#REF!</definedName>
    <definedName name="GTI" localSheetId="9">#REF!</definedName>
    <definedName name="GTI" localSheetId="10">#REF!</definedName>
    <definedName name="GTI" localSheetId="11">#REF!</definedName>
    <definedName name="GTI" localSheetId="12">#REF!</definedName>
    <definedName name="GTI" localSheetId="13">#REF!</definedName>
    <definedName name="GTI">#REF!</definedName>
    <definedName name="GTRE" localSheetId="6">#REF!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#REF!</definedName>
    <definedName name="gy" localSheetId="6">#REF!</definedName>
    <definedName name="gy" localSheetId="9">#REF!</definedName>
    <definedName name="gy" localSheetId="10">#REF!</definedName>
    <definedName name="gy" localSheetId="11">#REF!</definedName>
    <definedName name="gy" localSheetId="12">#REF!</definedName>
    <definedName name="gy" localSheetId="13">#REF!</definedName>
    <definedName name="gy">#REF!</definedName>
    <definedName name="h" localSheetId="6">#REF!</definedName>
    <definedName name="h" localSheetId="9">#REF!</definedName>
    <definedName name="h" localSheetId="10">#REF!</definedName>
    <definedName name="h" localSheetId="11">#REF!</definedName>
    <definedName name="h" localSheetId="12">#REF!</definedName>
    <definedName name="h" localSheetId="13">#REF!</definedName>
    <definedName name="h">#REF!</definedName>
    <definedName name="h9h" localSheetId="3" hidden="1">{"via1",#N/A,TRUE,"general";"via2",#N/A,TRUE,"general";"via3",#N/A,TRUE,"general"}</definedName>
    <definedName name="h9h" hidden="1">{"via1",#N/A,TRUE,"general";"via2",#N/A,TRUE,"general";"via3",#N/A,TRUE,"general"}</definedName>
    <definedName name="ha" localSheetId="6">#REF!</definedName>
    <definedName name="ha" localSheetId="9">#REF!</definedName>
    <definedName name="ha" localSheetId="10">#REF!</definedName>
    <definedName name="ha" localSheetId="11">#REF!</definedName>
    <definedName name="ha" localSheetId="12">#REF!</definedName>
    <definedName name="ha" localSheetId="13">#REF!</definedName>
    <definedName name="ha">#REF!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c">[8]Dimensiones!$B$10</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 localSheetId="6">ROW(#REF!)</definedName>
    <definedName name="Header_Row" localSheetId="9">ROW(#REF!)</definedName>
    <definedName name="Header_Row" localSheetId="10">ROW(#REF!)</definedName>
    <definedName name="Header_Row" localSheetId="11">ROW(#REF!)</definedName>
    <definedName name="Header_Row" localSheetId="12">ROW(#REF!)</definedName>
    <definedName name="Header_Row" localSheetId="13">ROW(#REF!)</definedName>
    <definedName name="Header_Row">ROW(#REF!)</definedName>
    <definedName name="hernan" localSheetId="6">'[54]Itemes Renovación'!#REF!</definedName>
    <definedName name="hernan" localSheetId="9">'[54]Itemes Renovación'!#REF!</definedName>
    <definedName name="hernan" localSheetId="10">'[54]Itemes Renovación'!#REF!</definedName>
    <definedName name="hernan" localSheetId="11">'[54]Itemes Renovación'!#REF!</definedName>
    <definedName name="hernan" localSheetId="12">'[54]Itemes Renovación'!#REF!</definedName>
    <definedName name="hernan" localSheetId="13">'[54]Itemes Renovación'!#REF!</definedName>
    <definedName name="hernan">'[54]Itemes Renovación'!#REF!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t" localSheetId="6">#REF!</definedName>
    <definedName name="hgt" localSheetId="9">#REF!</definedName>
    <definedName name="hgt" localSheetId="10">#REF!</definedName>
    <definedName name="hgt" localSheetId="11">#REF!</definedName>
    <definedName name="hgt" localSheetId="12">#REF!</definedName>
    <definedName name="hgt" localSheetId="13">#REF!</definedName>
    <definedName name="hgt">#REF!</definedName>
    <definedName name="hgu" localSheetId="6">#REF!</definedName>
    <definedName name="hgu" localSheetId="9">#REF!</definedName>
    <definedName name="hgu" localSheetId="10">#REF!</definedName>
    <definedName name="hgu" localSheetId="11">#REF!</definedName>
    <definedName name="hgu" localSheetId="12">#REF!</definedName>
    <definedName name="hgu" localSheetId="13">#REF!</definedName>
    <definedName name="hgu">#REF!</definedName>
    <definedName name="hh" localSheetId="6">#REF!</definedName>
    <definedName name="hh" localSheetId="9">#REF!</definedName>
    <definedName name="hh" localSheetId="10">#REF!</definedName>
    <definedName name="hh" localSheetId="11">#REF!</definedName>
    <definedName name="hh" localSheetId="12">#REF!</definedName>
    <definedName name="hh" localSheetId="13">#REF!</definedName>
    <definedName name="hh">#REF!</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t">[8]Dimensiones!$D$8</definedName>
    <definedName name="hj" localSheetId="6">#REF!</definedName>
    <definedName name="hj" localSheetId="9">#REF!</definedName>
    <definedName name="hj" localSheetId="10">#REF!</definedName>
    <definedName name="hj" localSheetId="11">#REF!</definedName>
    <definedName name="hj" localSheetId="12">#REF!</definedName>
    <definedName name="hj" localSheetId="13">#REF!</definedName>
    <definedName name="hj">#REF!</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 localSheetId="6">#REF!</definedName>
    <definedName name="hjk" localSheetId="9">#REF!</definedName>
    <definedName name="hjk" localSheetId="10">#REF!</definedName>
    <definedName name="hjk" localSheetId="11">#REF!</definedName>
    <definedName name="hjk" localSheetId="12">#REF!</definedName>
    <definedName name="hjk" localSheetId="13">#REF!</definedName>
    <definedName name="hjk">#REF!</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'1,3'!err</definedName>
    <definedName name="HK">[0]!err</definedName>
    <definedName name="hl" localSheetId="6">#REF!</definedName>
    <definedName name="hl" localSheetId="9">#REF!</definedName>
    <definedName name="hl" localSheetId="10">#REF!</definedName>
    <definedName name="hl" localSheetId="11">#REF!</definedName>
    <definedName name="hl" localSheetId="12">#REF!</definedName>
    <definedName name="hl" localSheetId="13">#REF!</definedName>
    <definedName name="hl">#REF!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t" localSheetId="6">#REF!</definedName>
    <definedName name="hnt" localSheetId="9">#REF!</definedName>
    <definedName name="hnt" localSheetId="10">#REF!</definedName>
    <definedName name="hnt" localSheetId="11">#REF!</definedName>
    <definedName name="hnt" localSheetId="12">#REF!</definedName>
    <definedName name="hnt" localSheetId="13">#REF!</definedName>
    <definedName name="hnt">#REF!</definedName>
    <definedName name="HOCOL" localSheetId="6">#REF!</definedName>
    <definedName name="HOCOL" localSheetId="9">#REF!</definedName>
    <definedName name="HOCOL" localSheetId="10">#REF!</definedName>
    <definedName name="HOCOL" localSheetId="11">#REF!</definedName>
    <definedName name="HOCOL" localSheetId="12">#REF!</definedName>
    <definedName name="HOCOL" localSheetId="13">#REF!</definedName>
    <definedName name="HOCOL">#REF!</definedName>
    <definedName name="HOJA" localSheetId="3">DATE(YEAR([0]!Loan_Start),MONTH([0]!Loan_Start)+Payment_Number,DAY([0]!Loan_Start))</definedName>
    <definedName name="HOJA" localSheetId="14">DATE(YEAR([0]!Loan_Start),MONTH([0]!Loan_Start)+Payment_Number,DAY([0]!Loan_Start))</definedName>
    <definedName name="HOJA" localSheetId="6">DATE(YEAR('2,2'!Loan_Start),MONTH('2,2'!Loan_Start)+Payment_Number,DAY('2,2'!Loan_Start))</definedName>
    <definedName name="HOJA" localSheetId="7">DATE(YEAR([0]!Loan_Start),MONTH([0]!Loan_Start)+Payment_Number,DAY([0]!Loan_Start))</definedName>
    <definedName name="HOJA" localSheetId="8">DATE(YEAR([0]!Loan_Start),MONTH([0]!Loan_Start)+Payment_Number,DAY([0]!Loan_Start))</definedName>
    <definedName name="HOJA" localSheetId="9">DATE(YEAR('2,5'!Loan_Start),MONTH('2,5'!Loan_Start)+Payment_Number,DAY('2,5'!Loan_Start))</definedName>
    <definedName name="HOJA" localSheetId="10">DATE(YEAR('2,6'!Loan_Start),MONTH('2,6'!Loan_Start)+Payment_Number,DAY('2,6'!Loan_Start))</definedName>
    <definedName name="HOJA" localSheetId="11">DATE(YEAR('2,7'!Loan_Start),MONTH('2,7'!Loan_Start)+Payment_Number,DAY('2,7'!Loan_Start))</definedName>
    <definedName name="HOJA" localSheetId="12">DATE(YEAR('2,8'!Loan_Start),MONTH('2,8'!Loan_Start)+Payment_Number,DAY('2,8'!Loan_Start))</definedName>
    <definedName name="HOJA" localSheetId="13">DATE(YEAR('2,9'!Loan_Start),MONTH('2,9'!Loan_Start)+Payment_Number,DAY('2,9'!Loan_Start))</definedName>
    <definedName name="HOJA" localSheetId="0">DATE(YEAR([0]!Loan_Start),MONTH([0]!Loan_Start)+Payment_Number,DAY([0]!Loan_Start))</definedName>
    <definedName name="HOJA">DATE(YEAR([0]!Loan_Start),MONTH([0]!Loan_Start)+Payment_Number,DAY([0]!Loan_Start))</definedName>
    <definedName name="HOJA1" localSheetId="6">#REF!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#REF!</definedName>
    <definedName name="HOJA444" localSheetId="3">DATE(YEAR([0]!Loan_Start),MONTH([0]!Loan_Start)+Payment_Number,DAY([0]!Loan_Start))</definedName>
    <definedName name="HOJA444" localSheetId="14">DATE(YEAR([0]!Loan_Start),MONTH([0]!Loan_Start)+Payment_Number,DAY([0]!Loan_Start))</definedName>
    <definedName name="HOJA444" localSheetId="6">DATE(YEAR('2,2'!Loan_Start),MONTH('2,2'!Loan_Start)+Payment_Number,DAY('2,2'!Loan_Start))</definedName>
    <definedName name="HOJA444" localSheetId="7">DATE(YEAR([0]!Loan_Start),MONTH([0]!Loan_Start)+Payment_Number,DAY([0]!Loan_Start))</definedName>
    <definedName name="HOJA444" localSheetId="8">DATE(YEAR([0]!Loan_Start),MONTH([0]!Loan_Start)+Payment_Number,DAY([0]!Loan_Start))</definedName>
    <definedName name="HOJA444" localSheetId="9">DATE(YEAR('2,5'!Loan_Start),MONTH('2,5'!Loan_Start)+Payment_Number,DAY('2,5'!Loan_Start))</definedName>
    <definedName name="HOJA444" localSheetId="10">DATE(YEAR('2,6'!Loan_Start),MONTH('2,6'!Loan_Start)+Payment_Number,DAY('2,6'!Loan_Start))</definedName>
    <definedName name="HOJA444" localSheetId="11">DATE(YEAR('2,7'!Loan_Start),MONTH('2,7'!Loan_Start)+Payment_Number,DAY('2,7'!Loan_Start))</definedName>
    <definedName name="HOJA444" localSheetId="12">DATE(YEAR('2,8'!Loan_Start),MONTH('2,8'!Loan_Start)+Payment_Number,DAY('2,8'!Loan_Start))</definedName>
    <definedName name="HOJA444" localSheetId="13">DATE(YEAR('2,9'!Loan_Start),MONTH('2,9'!Loan_Start)+Payment_Number,DAY('2,9'!Loan_Start))</definedName>
    <definedName name="HOJA444" localSheetId="0">DATE(YEAR([0]!Loan_Start),MONTH([0]!Loan_Start)+Payment_Number,DAY([0]!Loan_Start))</definedName>
    <definedName name="HOJA444">DATE(YEAR([0]!Loan_Start),MONTH([0]!Loan_Start)+Payment_Number,DAY([0]!Loan_Start))</definedName>
    <definedName name="HOJA8" localSheetId="6">#REF!</definedName>
    <definedName name="HOJA8" localSheetId="9">#REF!</definedName>
    <definedName name="HOJA8" localSheetId="10">#REF!</definedName>
    <definedName name="HOJA8" localSheetId="11">#REF!</definedName>
    <definedName name="HOJA8" localSheetId="12">#REF!</definedName>
    <definedName name="HOJA8" localSheetId="13">#REF!</definedName>
    <definedName name="HOJA8">#REF!</definedName>
    <definedName name="HOR">[5]DATBAND!$C$3:$C$410</definedName>
    <definedName name="HORA">[5]DATOS!$C$3:$C$318</definedName>
    <definedName name="HORA2" localSheetId="6">'[55]Itemes Renovación'!#REF!</definedName>
    <definedName name="HORA2" localSheetId="9">'[55]Itemes Renovación'!#REF!</definedName>
    <definedName name="HORA2" localSheetId="10">'[55]Itemes Renovación'!#REF!</definedName>
    <definedName name="HORA2" localSheetId="11">'[55]Itemes Renovación'!#REF!</definedName>
    <definedName name="HORA2" localSheetId="12">'[55]Itemes Renovación'!#REF!</definedName>
    <definedName name="HORA2" localSheetId="13">'[55]Itemes Renovación'!#REF!</definedName>
    <definedName name="HORA2">'[55]Itemes Renovación'!#REF!</definedName>
    <definedName name="HORALL">'[5]DAT NUC'!$E$2:$E$477</definedName>
    <definedName name="HORAS">'[5]DAT NUC'!$D$2:$D$493</definedName>
    <definedName name="horat" localSheetId="6">'[56]Itemes Renovación'!#REF!</definedName>
    <definedName name="horat" localSheetId="9">'[56]Itemes Renovación'!#REF!</definedName>
    <definedName name="horat" localSheetId="10">'[56]Itemes Renovación'!#REF!</definedName>
    <definedName name="horat" localSheetId="11">'[56]Itemes Renovación'!#REF!</definedName>
    <definedName name="horat" localSheetId="12">'[56]Itemes Renovación'!#REF!</definedName>
    <definedName name="horat" localSheetId="13">'[56]Itemes Renovación'!#REF!</definedName>
    <definedName name="horat">'[56]Itemes Renovación'!#REF!</definedName>
    <definedName name="horat2" localSheetId="6">'[57]Itemes Renovación'!#REF!</definedName>
    <definedName name="horat2" localSheetId="9">'[57]Itemes Renovación'!#REF!</definedName>
    <definedName name="horat2" localSheetId="10">'[57]Itemes Renovación'!#REF!</definedName>
    <definedName name="horat2" localSheetId="11">'[57]Itemes Renovación'!#REF!</definedName>
    <definedName name="horat2" localSheetId="12">'[57]Itemes Renovación'!#REF!</definedName>
    <definedName name="horat2" localSheetId="13">'[57]Itemes Renovación'!#REF!</definedName>
    <definedName name="horat2">'[57]Itemes Renovación'!#REF!</definedName>
    <definedName name="hp" localSheetId="6">#REF!</definedName>
    <definedName name="hp" localSheetId="9">#REF!</definedName>
    <definedName name="hp" localSheetId="10">#REF!</definedName>
    <definedName name="hp" localSheetId="11">#REF!</definedName>
    <definedName name="hp" localSheetId="12">#REF!</definedName>
    <definedName name="hp" localSheetId="13">#REF!</definedName>
    <definedName name="hp">#REF!</definedName>
    <definedName name="hqi" localSheetId="6">#REF!</definedName>
    <definedName name="hqi" localSheetId="9">#REF!</definedName>
    <definedName name="hqi" localSheetId="10">#REF!</definedName>
    <definedName name="hqi" localSheetId="11">#REF!</definedName>
    <definedName name="hqi" localSheetId="12">#REF!</definedName>
    <definedName name="hqi" localSheetId="13">#REF!</definedName>
    <definedName name="hqi">#REF!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 localSheetId="6">#REF!</definedName>
    <definedName name="ht" localSheetId="9">#REF!</definedName>
    <definedName name="ht" localSheetId="10">#REF!</definedName>
    <definedName name="ht" localSheetId="11">#REF!</definedName>
    <definedName name="ht" localSheetId="12">#REF!</definedName>
    <definedName name="ht" localSheetId="13">#REF!</definedName>
    <definedName name="ht">#REF!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k" localSheetId="6">#REF!</definedName>
    <definedName name="htk" localSheetId="9">#REF!</definedName>
    <definedName name="htk" localSheetId="10">#REF!</definedName>
    <definedName name="htk" localSheetId="11">#REF!</definedName>
    <definedName name="htk" localSheetId="12">#REF!</definedName>
    <definedName name="htk" localSheetId="13">#REF!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 localSheetId="6">#REF!</definedName>
    <definedName name="HYT" localSheetId="9">#REF!</definedName>
    <definedName name="HYT" localSheetId="10">#REF!</definedName>
    <definedName name="HYT" localSheetId="11">#REF!</definedName>
    <definedName name="HYT" localSheetId="12">#REF!</definedName>
    <definedName name="HYT" localSheetId="13">#REF!</definedName>
    <definedName name="HYT">#REF!</definedName>
    <definedName name="hytirs" localSheetId="3" hidden="1">{"via1",#N/A,TRUE,"general";"via2",#N/A,TRUE,"general";"via3",#N/A,TRUE,"general"}</definedName>
    <definedName name="hytirs" hidden="1">{"via1",#N/A,TRUE,"general";"via2",#N/A,TRUE,"general";"via3",#N/A,TRUE,"general"}</definedName>
    <definedName name="I" localSheetId="6">#REF!</definedName>
    <definedName name="I" localSheetId="9">#REF!</definedName>
    <definedName name="I" localSheetId="10">#REF!</definedName>
    <definedName name="I" localSheetId="11">#REF!</definedName>
    <definedName name="I" localSheetId="12">#REF!</definedName>
    <definedName name="I" localSheetId="13">#REF!</definedName>
    <definedName name="I">#REF!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d" localSheetId="6">#REF!</definedName>
    <definedName name="id" localSheetId="9">#REF!</definedName>
    <definedName name="id" localSheetId="10">#REF!</definedName>
    <definedName name="id" localSheetId="11">#REF!</definedName>
    <definedName name="id" localSheetId="12">#REF!</definedName>
    <definedName name="id" localSheetId="13">#REF!</definedName>
    <definedName name="id">#REF!</definedName>
    <definedName name="IF" localSheetId="6">'[34]A. P. U.'!#REF!</definedName>
    <definedName name="IF" localSheetId="9">'[34]A. P. U.'!#REF!</definedName>
    <definedName name="IF" localSheetId="10">'[34]A. P. U.'!#REF!</definedName>
    <definedName name="IF" localSheetId="11">'[34]A. P. U.'!#REF!</definedName>
    <definedName name="IF" localSheetId="12">'[34]A. P. U.'!#REF!</definedName>
    <definedName name="IF" localSheetId="13">'[34]A. P. U.'!#REF!</definedName>
    <definedName name="IF">'[34]A. P. U.'!#REF!</definedName>
    <definedName name="ig" localSheetId="6">#REF!</definedName>
    <definedName name="ig" localSheetId="9">#REF!</definedName>
    <definedName name="ig" localSheetId="10">#REF!</definedName>
    <definedName name="ig" localSheetId="11">#REF!</definedName>
    <definedName name="ig" localSheetId="12">#REF!</definedName>
    <definedName name="ig" localSheetId="13">#REF!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 localSheetId="6">#REF!</definedName>
    <definedName name="ik" localSheetId="9">#REF!</definedName>
    <definedName name="ik" localSheetId="10">#REF!</definedName>
    <definedName name="ik" localSheetId="11">#REF!</definedName>
    <definedName name="ik" localSheetId="12">#REF!</definedName>
    <definedName name="ik" localSheetId="13">#REF!</definedName>
    <definedName name="ik">#REF!</definedName>
    <definedName name="ikj" localSheetId="6">#REF!</definedName>
    <definedName name="ikj" localSheetId="9">#REF!</definedName>
    <definedName name="ikj" localSheetId="10">#REF!</definedName>
    <definedName name="ikj" localSheetId="11">#REF!</definedName>
    <definedName name="ikj" localSheetId="12">#REF!</definedName>
    <definedName name="ikj" localSheetId="13">#REF!</definedName>
    <definedName name="ikj">#REF!</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P">[11]otros!$C$3</definedName>
    <definedName name="imprevistos">#N/A</definedName>
    <definedName name="IND" localSheetId="6">#REF!</definedName>
    <definedName name="IND" localSheetId="9">#REF!</definedName>
    <definedName name="IND" localSheetId="10">#REF!</definedName>
    <definedName name="IND" localSheetId="11">#REF!</definedName>
    <definedName name="IND" localSheetId="12">#REF!</definedName>
    <definedName name="IND" localSheetId="13">#REF!</definedName>
    <definedName name="IND">#REF!</definedName>
    <definedName name="IND_CALIDAD">'[58]BSC VS OBJ. CALIDAD'!$D$4:$I$4</definedName>
    <definedName name="INDI">[59]ICCP!$C$103:$J$104</definedName>
    <definedName name="INDICE" localSheetId="6">#REF!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#REF!</definedName>
    <definedName name="inf" localSheetId="6">#REF!</definedName>
    <definedName name="inf" localSheetId="9">#REF!</definedName>
    <definedName name="inf" localSheetId="10">#REF!</definedName>
    <definedName name="inf" localSheetId="11">#REF!</definedName>
    <definedName name="inf" localSheetId="12">#REF!</definedName>
    <definedName name="inf" localSheetId="13">#REF!</definedName>
    <definedName name="inf">#REF!</definedName>
    <definedName name="INFG" localSheetId="6">#REF!</definedName>
    <definedName name="INFG" localSheetId="9">#REF!</definedName>
    <definedName name="INFG" localSheetId="10">#REF!</definedName>
    <definedName name="INFG" localSheetId="11">#REF!</definedName>
    <definedName name="INFG" localSheetId="12">#REF!</definedName>
    <definedName name="INFG" localSheetId="13">#REF!</definedName>
    <definedName name="INFG">#REF!</definedName>
    <definedName name="inicial">[5]DATOS!$E$3:$E$1655</definedName>
    <definedName name="Inicio">[35]BASES!$E$26</definedName>
    <definedName name="inme" localSheetId="6">#REF!</definedName>
    <definedName name="inme" localSheetId="9">#REF!</definedName>
    <definedName name="inme" localSheetId="10">#REF!</definedName>
    <definedName name="inme" localSheetId="11">#REF!</definedName>
    <definedName name="inme" localSheetId="12">#REF!</definedName>
    <definedName name="inme" localSheetId="13">#REF!</definedName>
    <definedName name="inme">#REF!</definedName>
    <definedName name="INMEL">[60]ELECTRICO!$A$6:$G$101</definedName>
    <definedName name="Insumos_auxiliares">#N/A</definedName>
    <definedName name="Insumos_basicos" localSheetId="6">#REF!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#REF!</definedName>
    <definedName name="Int" localSheetId="6">#REF!</definedName>
    <definedName name="Int" localSheetId="9">#REF!</definedName>
    <definedName name="Int" localSheetId="10">#REF!</definedName>
    <definedName name="Int" localSheetId="11">#REF!</definedName>
    <definedName name="Int" localSheetId="12">#REF!</definedName>
    <definedName name="Int" localSheetId="13">#REF!</definedName>
    <definedName name="Int">#REF!</definedName>
    <definedName name="Interest_Rate" localSheetId="6">#REF!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#REF!</definedName>
    <definedName name="INV_11">'[61]PR 1'!$A$2:$N$655</definedName>
    <definedName name="io" localSheetId="6">#REF!</definedName>
    <definedName name="io" localSheetId="9">#REF!</definedName>
    <definedName name="io" localSheetId="10">#REF!</definedName>
    <definedName name="io" localSheetId="11">#REF!</definedName>
    <definedName name="io" localSheetId="12">#REF!</definedName>
    <definedName name="io" localSheetId="13">#REF!</definedName>
    <definedName name="io">#REF!</definedName>
    <definedName name="IOUHH" localSheetId="3">'1,3'!err</definedName>
    <definedName name="IOUHH">[0]!err</definedName>
    <definedName name="ir" localSheetId="6">#REF!</definedName>
    <definedName name="ir" localSheetId="9">#REF!</definedName>
    <definedName name="ir" localSheetId="10">#REF!</definedName>
    <definedName name="ir" localSheetId="11">#REF!</definedName>
    <definedName name="ir" localSheetId="12">#REF!</definedName>
    <definedName name="ir" localSheetId="13">#REF!</definedName>
    <definedName name="ir">#REF!</definedName>
    <definedName name="it." localSheetId="6">#REF!</definedName>
    <definedName name="it." localSheetId="9">#REF!</definedName>
    <definedName name="it." localSheetId="10">#REF!</definedName>
    <definedName name="it." localSheetId="11">#REF!</definedName>
    <definedName name="it." localSheetId="12">#REF!</definedName>
    <definedName name="it." localSheetId="13">#REF!</definedName>
    <definedName name="it.">#REF!</definedName>
    <definedName name="ITEM" localSheetId="6">#REF!</definedName>
    <definedName name="ITEM" localSheetId="9">#REF!</definedName>
    <definedName name="ITEM" localSheetId="10">#REF!</definedName>
    <definedName name="ITEM" localSheetId="11">#REF!</definedName>
    <definedName name="ITEM" localSheetId="12">#REF!</definedName>
    <definedName name="ITEM" localSheetId="13">#REF!</definedName>
    <definedName name="ITEM">#REF!</definedName>
    <definedName name="ITEM1" localSheetId="6">#REF!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#REF!</definedName>
    <definedName name="ITEM15" localSheetId="6">#REF!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#REF!</definedName>
    <definedName name="ITEM16" localSheetId="6">#REF!</definedName>
    <definedName name="ITEM16" localSheetId="9">#REF!</definedName>
    <definedName name="ITEM16" localSheetId="10">#REF!</definedName>
    <definedName name="ITEM16" localSheetId="11">#REF!</definedName>
    <definedName name="ITEM16" localSheetId="12">#REF!</definedName>
    <definedName name="ITEM16" localSheetId="13">#REF!</definedName>
    <definedName name="ITEM16">#REF!</definedName>
    <definedName name="ITEM2" localSheetId="6">#REF!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#REF!</definedName>
    <definedName name="ITEM201.1" localSheetId="6">#REF!</definedName>
    <definedName name="ITEM201.1" localSheetId="9">#REF!</definedName>
    <definedName name="ITEM201.1" localSheetId="10">#REF!</definedName>
    <definedName name="ITEM201.1" localSheetId="11">#REF!</definedName>
    <definedName name="ITEM201.1" localSheetId="12">#REF!</definedName>
    <definedName name="ITEM201.1" localSheetId="13">#REF!</definedName>
    <definedName name="ITEM201.1">#REF!</definedName>
    <definedName name="ITEM201.2" localSheetId="6">#REF!</definedName>
    <definedName name="ITEM201.2" localSheetId="9">#REF!</definedName>
    <definedName name="ITEM201.2" localSheetId="10">#REF!</definedName>
    <definedName name="ITEM201.2" localSheetId="11">#REF!</definedName>
    <definedName name="ITEM201.2" localSheetId="12">#REF!</definedName>
    <definedName name="ITEM201.2" localSheetId="13">#REF!</definedName>
    <definedName name="ITEM201.2">#REF!</definedName>
    <definedName name="ITEM201.3" localSheetId="6">#REF!</definedName>
    <definedName name="ITEM201.3" localSheetId="9">#REF!</definedName>
    <definedName name="ITEM201.3" localSheetId="10">#REF!</definedName>
    <definedName name="ITEM201.3" localSheetId="11">#REF!</definedName>
    <definedName name="ITEM201.3" localSheetId="12">#REF!</definedName>
    <definedName name="ITEM201.3" localSheetId="13">#REF!</definedName>
    <definedName name="ITEM201.3">#REF!</definedName>
    <definedName name="ITEM210.2" localSheetId="6">#REF!</definedName>
    <definedName name="ITEM210.2" localSheetId="9">#REF!</definedName>
    <definedName name="ITEM210.2" localSheetId="10">#REF!</definedName>
    <definedName name="ITEM210.2" localSheetId="11">#REF!</definedName>
    <definedName name="ITEM210.2" localSheetId="12">#REF!</definedName>
    <definedName name="ITEM210.2" localSheetId="13">#REF!</definedName>
    <definedName name="ITEM210.2">#REF!</definedName>
    <definedName name="ITEM210.3" localSheetId="6">#REF!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#REF!</definedName>
    <definedName name="ITEM211.1" localSheetId="6">#REF!</definedName>
    <definedName name="ITEM211.1" localSheetId="9">#REF!</definedName>
    <definedName name="ITEM211.1" localSheetId="10">#REF!</definedName>
    <definedName name="ITEM211.1" localSheetId="11">#REF!</definedName>
    <definedName name="ITEM211.1" localSheetId="12">#REF!</definedName>
    <definedName name="ITEM211.1" localSheetId="13">#REF!</definedName>
    <definedName name="ITEM211.1">#REF!</definedName>
    <definedName name="ITEM220.1" localSheetId="6">#REF!</definedName>
    <definedName name="ITEM220.1" localSheetId="9">#REF!</definedName>
    <definedName name="ITEM220.1" localSheetId="10">#REF!</definedName>
    <definedName name="ITEM220.1" localSheetId="11">#REF!</definedName>
    <definedName name="ITEM220.1" localSheetId="12">#REF!</definedName>
    <definedName name="ITEM220.1" localSheetId="13">#REF!</definedName>
    <definedName name="ITEM220.1">#REF!</definedName>
    <definedName name="ITEM222" localSheetId="6">'[62]1'!#REF!</definedName>
    <definedName name="ITEM222" localSheetId="9">'[62]1'!#REF!</definedName>
    <definedName name="ITEM222" localSheetId="10">'[62]1'!#REF!</definedName>
    <definedName name="ITEM222" localSheetId="11">'[62]1'!#REF!</definedName>
    <definedName name="ITEM222" localSheetId="12">'[62]1'!#REF!</definedName>
    <definedName name="ITEM222" localSheetId="13">'[62]1'!#REF!</definedName>
    <definedName name="ITEM222">'[62]1'!#REF!</definedName>
    <definedName name="ITEM230" localSheetId="6">#REF!</definedName>
    <definedName name="ITEM230" localSheetId="9">#REF!</definedName>
    <definedName name="ITEM230" localSheetId="10">#REF!</definedName>
    <definedName name="ITEM230" localSheetId="11">#REF!</definedName>
    <definedName name="ITEM230" localSheetId="12">#REF!</definedName>
    <definedName name="ITEM230" localSheetId="13">#REF!</definedName>
    <definedName name="ITEM230">#REF!</definedName>
    <definedName name="item230.1" localSheetId="6">#REF!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#REF!</definedName>
    <definedName name="ITEM3" localSheetId="6">#REF!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#REF!</definedName>
    <definedName name="item310" localSheetId="6">#REF!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#REF!</definedName>
    <definedName name="ITEM32" localSheetId="6">#REF!</definedName>
    <definedName name="ITEM32" localSheetId="9">#REF!</definedName>
    <definedName name="ITEM32" localSheetId="10">#REF!</definedName>
    <definedName name="ITEM32" localSheetId="11">#REF!</definedName>
    <definedName name="ITEM32" localSheetId="12">#REF!</definedName>
    <definedName name="ITEM32" localSheetId="13">#REF!</definedName>
    <definedName name="ITEM32">#REF!</definedName>
    <definedName name="item320" localSheetId="6">#REF!</definedName>
    <definedName name="item320" localSheetId="9">#REF!</definedName>
    <definedName name="item320" localSheetId="10">#REF!</definedName>
    <definedName name="item320" localSheetId="11">#REF!</definedName>
    <definedName name="item320" localSheetId="12">#REF!</definedName>
    <definedName name="item320" localSheetId="13">#REF!</definedName>
    <definedName name="item320">#REF!</definedName>
    <definedName name="item320.2" localSheetId="6">#REF!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#REF!</definedName>
    <definedName name="ITEM330" localSheetId="6">#REF!</definedName>
    <definedName name="ITEM330" localSheetId="9">#REF!</definedName>
    <definedName name="ITEM330" localSheetId="10">#REF!</definedName>
    <definedName name="ITEM330" localSheetId="11">#REF!</definedName>
    <definedName name="ITEM330" localSheetId="12">#REF!</definedName>
    <definedName name="ITEM330" localSheetId="13">#REF!</definedName>
    <definedName name="ITEM330">#REF!</definedName>
    <definedName name="item330.1" localSheetId="6">#REF!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#REF!</definedName>
    <definedName name="ITEM4" localSheetId="6">#REF!</definedName>
    <definedName name="ITEM4" localSheetId="9">#REF!</definedName>
    <definedName name="ITEM4" localSheetId="10">#REF!</definedName>
    <definedName name="ITEM4" localSheetId="11">#REF!</definedName>
    <definedName name="ITEM4" localSheetId="12">#REF!</definedName>
    <definedName name="ITEM4" localSheetId="13">#REF!</definedName>
    <definedName name="ITEM4">#REF!</definedName>
    <definedName name="ITEM410" localSheetId="6">#REF!</definedName>
    <definedName name="ITEM410" localSheetId="9">#REF!</definedName>
    <definedName name="ITEM410" localSheetId="10">#REF!</definedName>
    <definedName name="ITEM410" localSheetId="11">#REF!</definedName>
    <definedName name="ITEM410" localSheetId="12">#REF!</definedName>
    <definedName name="ITEM410" localSheetId="13">#REF!</definedName>
    <definedName name="ITEM410">#REF!</definedName>
    <definedName name="ITEM420" localSheetId="6">#REF!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#REF!</definedName>
    <definedName name="ITEM450" localSheetId="6">#REF!</definedName>
    <definedName name="ITEM450" localSheetId="9">#REF!</definedName>
    <definedName name="ITEM450" localSheetId="10">#REF!</definedName>
    <definedName name="ITEM450" localSheetId="11">#REF!</definedName>
    <definedName name="ITEM450" localSheetId="12">#REF!</definedName>
    <definedName name="ITEM450" localSheetId="13">#REF!</definedName>
    <definedName name="ITEM450">#REF!</definedName>
    <definedName name="item450.2P" localSheetId="6">#REF!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#REF!</definedName>
    <definedName name="item600.1" localSheetId="6">#REF!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#REF!</definedName>
    <definedName name="ITEM610" localSheetId="6">#REF!</definedName>
    <definedName name="ITEM610" localSheetId="9">#REF!</definedName>
    <definedName name="ITEM610" localSheetId="10">#REF!</definedName>
    <definedName name="ITEM610" localSheetId="11">#REF!</definedName>
    <definedName name="ITEM610" localSheetId="12">#REF!</definedName>
    <definedName name="ITEM610" localSheetId="13">#REF!</definedName>
    <definedName name="ITEM610">#REF!</definedName>
    <definedName name="item610.1" localSheetId="6">#REF!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#REF!</definedName>
    <definedName name="item610.2" localSheetId="6">#REF!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#REF!</definedName>
    <definedName name="ITEM630.4" localSheetId="6">#REF!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#REF!</definedName>
    <definedName name="ITEM630.5" localSheetId="6">#REF!</definedName>
    <definedName name="ITEM630.5" localSheetId="9">#REF!</definedName>
    <definedName name="ITEM630.5" localSheetId="10">#REF!</definedName>
    <definedName name="ITEM630.5" localSheetId="11">#REF!</definedName>
    <definedName name="ITEM630.5" localSheetId="12">#REF!</definedName>
    <definedName name="ITEM630.5" localSheetId="13">#REF!</definedName>
    <definedName name="ITEM630.5">#REF!</definedName>
    <definedName name="ITEM630.6" localSheetId="6">#REF!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#REF!</definedName>
    <definedName name="ITEM630.7" localSheetId="6">#REF!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#REF!</definedName>
    <definedName name="ITEM630.8" localSheetId="6">#REF!</definedName>
    <definedName name="ITEM630.8" localSheetId="9">#REF!</definedName>
    <definedName name="ITEM630.8" localSheetId="10">#REF!</definedName>
    <definedName name="ITEM630.8" localSheetId="11">#REF!</definedName>
    <definedName name="ITEM630.8" localSheetId="12">#REF!</definedName>
    <definedName name="ITEM630.8" localSheetId="13">#REF!</definedName>
    <definedName name="ITEM630.8">#REF!</definedName>
    <definedName name="ITEM632" localSheetId="6">#REF!</definedName>
    <definedName name="ITEM632" localSheetId="9">#REF!</definedName>
    <definedName name="ITEM632" localSheetId="10">#REF!</definedName>
    <definedName name="ITEM632" localSheetId="11">#REF!</definedName>
    <definedName name="ITEM632" localSheetId="12">#REF!</definedName>
    <definedName name="ITEM632" localSheetId="13">#REF!</definedName>
    <definedName name="ITEM632">#REF!</definedName>
    <definedName name="ITEM640" localSheetId="6">#REF!</definedName>
    <definedName name="ITEM640" localSheetId="9">#REF!</definedName>
    <definedName name="ITEM640" localSheetId="10">#REF!</definedName>
    <definedName name="ITEM640" localSheetId="11">#REF!</definedName>
    <definedName name="ITEM640" localSheetId="12">#REF!</definedName>
    <definedName name="ITEM640" localSheetId="13">#REF!</definedName>
    <definedName name="ITEM640">#REF!</definedName>
    <definedName name="item640.3" localSheetId="6">#REF!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#REF!</definedName>
    <definedName name="ITEM661" localSheetId="6">#REF!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#REF!</definedName>
    <definedName name="ITEM671" localSheetId="6">#REF!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#REF!</definedName>
    <definedName name="item673.1" localSheetId="6">#REF!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#REF!</definedName>
    <definedName name="item673.3" localSheetId="6">#REF!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#REF!</definedName>
    <definedName name="ITEM681" localSheetId="6">#REF!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#REF!</definedName>
    <definedName name="ITEM7.1" localSheetId="6">#REF!</definedName>
    <definedName name="ITEM7.1" localSheetId="9">#REF!</definedName>
    <definedName name="ITEM7.1" localSheetId="10">#REF!</definedName>
    <definedName name="ITEM7.1" localSheetId="11">#REF!</definedName>
    <definedName name="ITEM7.1" localSheetId="12">#REF!</definedName>
    <definedName name="ITEM7.1" localSheetId="13">#REF!</definedName>
    <definedName name="ITEM7.1">#REF!</definedName>
    <definedName name="ITEM7.2" localSheetId="6">#REF!</definedName>
    <definedName name="ITEM7.2" localSheetId="9">#REF!</definedName>
    <definedName name="ITEM7.2" localSheetId="10">#REF!</definedName>
    <definedName name="ITEM7.2" localSheetId="11">#REF!</definedName>
    <definedName name="ITEM7.2" localSheetId="12">#REF!</definedName>
    <definedName name="ITEM7.2" localSheetId="13">#REF!</definedName>
    <definedName name="ITEM7.2">#REF!</definedName>
    <definedName name="ITEM7.3" localSheetId="6">#REF!</definedName>
    <definedName name="ITEM7.3" localSheetId="9">#REF!</definedName>
    <definedName name="ITEM7.3" localSheetId="10">#REF!</definedName>
    <definedName name="ITEM7.3" localSheetId="11">#REF!</definedName>
    <definedName name="ITEM7.3" localSheetId="12">#REF!</definedName>
    <definedName name="ITEM7.3" localSheetId="13">#REF!</definedName>
    <definedName name="ITEM7.3">#REF!</definedName>
    <definedName name="ITEM7.5" localSheetId="6">#REF!</definedName>
    <definedName name="ITEM7.5" localSheetId="9">#REF!</definedName>
    <definedName name="ITEM7.5" localSheetId="10">#REF!</definedName>
    <definedName name="ITEM7.5" localSheetId="11">#REF!</definedName>
    <definedName name="ITEM7.5" localSheetId="12">#REF!</definedName>
    <definedName name="ITEM7.5" localSheetId="13">#REF!</definedName>
    <definedName name="ITEM7.5">#REF!</definedName>
    <definedName name="item700.1" localSheetId="6">#REF!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#REF!</definedName>
    <definedName name="ITEM704" localSheetId="6">#REF!</definedName>
    <definedName name="ITEM704" localSheetId="9">#REF!</definedName>
    <definedName name="ITEM704" localSheetId="10">#REF!</definedName>
    <definedName name="ITEM704" localSheetId="11">#REF!</definedName>
    <definedName name="ITEM704" localSheetId="12">#REF!</definedName>
    <definedName name="ITEM704" localSheetId="13">#REF!</definedName>
    <definedName name="ITEM704">#REF!</definedName>
    <definedName name="item710.1" localSheetId="6">#REF!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#REF!</definedName>
    <definedName name="item710.2" localSheetId="6">#REF!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#REF!</definedName>
    <definedName name="ITEM720" localSheetId="6">#REF!</definedName>
    <definedName name="ITEM720" localSheetId="9">#REF!</definedName>
    <definedName name="ITEM720" localSheetId="10">#REF!</definedName>
    <definedName name="ITEM720" localSheetId="11">#REF!</definedName>
    <definedName name="ITEM720" localSheetId="12">#REF!</definedName>
    <definedName name="ITEM720" localSheetId="13">#REF!</definedName>
    <definedName name="ITEM720">#REF!</definedName>
    <definedName name="item730.1" localSheetId="6">#REF!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#REF!</definedName>
    <definedName name="item730.2" localSheetId="6">#REF!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#REF!</definedName>
    <definedName name="item730.2.4" localSheetId="6">#REF!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#REF!</definedName>
    <definedName name="ITEM900" localSheetId="6">#REF!</definedName>
    <definedName name="ITEM900" localSheetId="9">#REF!</definedName>
    <definedName name="ITEM900" localSheetId="10">#REF!</definedName>
    <definedName name="ITEM900" localSheetId="11">#REF!</definedName>
    <definedName name="ITEM900" localSheetId="12">#REF!</definedName>
    <definedName name="ITEM900" localSheetId="13">#REF!</definedName>
    <definedName name="ITEM900">#REF!</definedName>
    <definedName name="item900.2" localSheetId="6">#REF!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#REF!</definedName>
    <definedName name="ITEMES">[63]todos!$A$7:$D$38</definedName>
    <definedName name="items">#N/A</definedName>
    <definedName name="ITEN320" localSheetId="6">#REF!</definedName>
    <definedName name="ITEN320" localSheetId="9">#REF!</definedName>
    <definedName name="ITEN320" localSheetId="10">#REF!</definedName>
    <definedName name="ITEN320" localSheetId="11">#REF!</definedName>
    <definedName name="ITEN320" localSheetId="12">#REF!</definedName>
    <definedName name="ITEN320" localSheetId="13">#REF!</definedName>
    <definedName name="ITEN320">#REF!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9">#REF!</definedName>
    <definedName name="IVA" localSheetId="10">#REF!</definedName>
    <definedName name="IVA" localSheetId="11">#REF!</definedName>
    <definedName name="IVA" localSheetId="12">#REF!</definedName>
    <definedName name="IVA" localSheetId="13">#REF!</definedName>
    <definedName name="IVA">#REF!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v">'[64]Desmonte y Limpieza'!$J$4</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 localSheetId="6">#REF!</definedName>
    <definedName name="jh" localSheetId="9">#REF!</definedName>
    <definedName name="jh" localSheetId="10">#REF!</definedName>
    <definedName name="jh" localSheetId="11">#REF!</definedName>
    <definedName name="jh" localSheetId="12">#REF!</definedName>
    <definedName name="jh" localSheetId="13">#REF!</definedName>
    <definedName name="jh">#REF!</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 hidden="1">{"via1",#N/A,TRUE,"general";"via2",#N/A,TRUE,"general";"via3",#N/A,TRUE,"general"}</definedName>
    <definedName name="jj"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'[65]ACTA DE OBRA'!$B$147</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 localSheetId="6">#REF!</definedName>
    <definedName name="jk" localSheetId="9">#REF!</definedName>
    <definedName name="jk" localSheetId="10">#REF!</definedName>
    <definedName name="jk" localSheetId="11">#REF!</definedName>
    <definedName name="jk" localSheetId="12">#REF!</definedName>
    <definedName name="jk" localSheetId="13">#REF!</definedName>
    <definedName name="jk">#REF!</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n" localSheetId="6">#REF!</definedName>
    <definedName name="jn" localSheetId="9">#REF!</definedName>
    <definedName name="jn" localSheetId="10">#REF!</definedName>
    <definedName name="jn" localSheetId="11">#REF!</definedName>
    <definedName name="jn" localSheetId="12">#REF!</definedName>
    <definedName name="jn" localSheetId="13">#REF!</definedName>
    <definedName name="jn">#REF!</definedName>
    <definedName name="jñ" localSheetId="6">#REF!</definedName>
    <definedName name="jñ" localSheetId="9">#REF!</definedName>
    <definedName name="jñ" localSheetId="10">#REF!</definedName>
    <definedName name="jñ" localSheetId="11">#REF!</definedName>
    <definedName name="jñ" localSheetId="12">#REF!</definedName>
    <definedName name="jñ" localSheetId="13">#REF!</definedName>
    <definedName name="jñ">#REF!</definedName>
    <definedName name="jo" localSheetId="6">#REF!</definedName>
    <definedName name="jo" localSheetId="9">#REF!</definedName>
    <definedName name="jo" localSheetId="10">#REF!</definedName>
    <definedName name="jo" localSheetId="11">#REF!</definedName>
    <definedName name="jo" localSheetId="12">#REF!</definedName>
    <definedName name="jo" localSheetId="13">#REF!</definedName>
    <definedName name="jo">#REF!</definedName>
    <definedName name="JOHNNY" localSheetId="3">'1,3'!err</definedName>
    <definedName name="JOHNNY">[0]!err</definedName>
    <definedName name="JRYJ" localSheetId="3" hidden="1">{"via1",#N/A,TRUE,"general";"via2",#N/A,TRUE,"general";"via3",#N/A,TRUE,"general"}</definedName>
    <definedName name="JRYJ" hidden="1">{"via1",#N/A,TRUE,"general";"via2",#N/A,TRUE,"general";"via3",#N/A,TRUE,"general"}</definedName>
    <definedName name="jt" localSheetId="6">#REF!</definedName>
    <definedName name="jt" localSheetId="9">#REF!</definedName>
    <definedName name="jt" localSheetId="10">#REF!</definedName>
    <definedName name="jt" localSheetId="11">#REF!</definedName>
    <definedName name="jt" localSheetId="12">#REF!</definedName>
    <definedName name="jt" localSheetId="13">#REF!</definedName>
    <definedName name="jt">#REF!</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i" localSheetId="6">#REF!</definedName>
    <definedName name="jui" localSheetId="9">#REF!</definedName>
    <definedName name="jui" localSheetId="10">#REF!</definedName>
    <definedName name="jui" localSheetId="11">#REF!</definedName>
    <definedName name="jui" localSheetId="12">#REF!</definedName>
    <definedName name="jui" localSheetId="13">#REF!</definedName>
    <definedName name="jui">#REF!</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n" localSheetId="6">#REF!</definedName>
    <definedName name="jun" localSheetId="9">#REF!</definedName>
    <definedName name="jun" localSheetId="10">#REF!</definedName>
    <definedName name="jun" localSheetId="11">#REF!</definedName>
    <definedName name="jun" localSheetId="12">#REF!</definedName>
    <definedName name="jun" localSheetId="13">#REF!</definedName>
    <definedName name="jun">#REF!</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uy" localSheetId="6">#REF!</definedName>
    <definedName name="juy" localSheetId="9">#REF!</definedName>
    <definedName name="juy" localSheetId="10">#REF!</definedName>
    <definedName name="juy" localSheetId="11">#REF!</definedName>
    <definedName name="juy" localSheetId="12">#REF!</definedName>
    <definedName name="juy" localSheetId="13">#REF!</definedName>
    <definedName name="juy">#REF!</definedName>
    <definedName name="jvv" localSheetId="6">#REF!</definedName>
    <definedName name="jvv" localSheetId="9">#REF!</definedName>
    <definedName name="jvv" localSheetId="10">#REF!</definedName>
    <definedName name="jvv" localSheetId="11">#REF!</definedName>
    <definedName name="jvv" localSheetId="12">#REF!</definedName>
    <definedName name="jvv" localSheetId="1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6">#REF!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#REF!</definedName>
    <definedName name="K0F2" localSheetId="6">#REF!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#REF!</definedName>
    <definedName name="K10ALO" localSheetId="6">#REF!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#REF!</definedName>
    <definedName name="K11ALO" localSheetId="6">#REF!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#REF!</definedName>
    <definedName name="K1F1" localSheetId="6">#REF!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#REF!</definedName>
    <definedName name="K1F2" localSheetId="6">#REF!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#REF!</definedName>
    <definedName name="K2F1" localSheetId="6">#REF!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#REF!</definedName>
    <definedName name="K2F2" localSheetId="6">#REF!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#REF!</definedName>
    <definedName name="K3F1" localSheetId="6">#REF!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#REF!</definedName>
    <definedName name="K3F2" localSheetId="6">#REF!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#REF!</definedName>
    <definedName name="K4F1" localSheetId="6">#REF!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#REF!</definedName>
    <definedName name="K4F2" localSheetId="6">#REF!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#REF!</definedName>
    <definedName name="K5F1" localSheetId="6">#REF!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#REF!</definedName>
    <definedName name="K5F2" localSheetId="6">#REF!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#REF!</definedName>
    <definedName name="K6F1" localSheetId="6">#REF!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#REF!</definedName>
    <definedName name="K6F2" localSheetId="6">#REF!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#REF!</definedName>
    <definedName name="K7F1" localSheetId="6">#REF!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#REF!</definedName>
    <definedName name="K7F2" localSheetId="6">#REF!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#REF!</definedName>
    <definedName name="K8ALO" localSheetId="6">#REF!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#REF!</definedName>
    <definedName name="K8F1" localSheetId="6">#REF!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#REF!</definedName>
    <definedName name="K8F2" localSheetId="6">#REF!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#REF!</definedName>
    <definedName name="K9ALO" localSheetId="6">#REF!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io" localSheetId="6">#REF!</definedName>
    <definedName name="kio" localSheetId="9">#REF!</definedName>
    <definedName name="kio" localSheetId="10">#REF!</definedName>
    <definedName name="kio" localSheetId="11">#REF!</definedName>
    <definedName name="kio" localSheetId="12">#REF!</definedName>
    <definedName name="kio" localSheetId="13">#REF!</definedName>
    <definedName name="kio">#REF!</definedName>
    <definedName name="kip" localSheetId="6">#REF!</definedName>
    <definedName name="kip" localSheetId="9">#REF!</definedName>
    <definedName name="kip" localSheetId="10">#REF!</definedName>
    <definedName name="kip" localSheetId="11">#REF!</definedName>
    <definedName name="kip" localSheetId="12">#REF!</definedName>
    <definedName name="kip" localSheetId="13">#REF!</definedName>
    <definedName name="kip">#REF!</definedName>
    <definedName name="KJH" localSheetId="6">#REF!</definedName>
    <definedName name="KJH" localSheetId="9">#REF!</definedName>
    <definedName name="KJH" localSheetId="10">#REF!</definedName>
    <definedName name="KJH" localSheetId="11">#REF!</definedName>
    <definedName name="KJH" localSheetId="12">#REF!</definedName>
    <definedName name="KJH" localSheetId="13">#REF!</definedName>
    <definedName name="KJH">#REF!</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6" hidden="1">[66]OCTUBRE!#REF!</definedName>
    <definedName name="KK" localSheetId="9" hidden="1">[66]OCTUBRE!#REF!</definedName>
    <definedName name="KK" localSheetId="10" hidden="1">[66]OCTUBRE!#REF!</definedName>
    <definedName name="KK" localSheetId="11" hidden="1">[66]OCTUBRE!#REF!</definedName>
    <definedName name="KK" localSheetId="12" hidden="1">[66]OCTUBRE!#REF!</definedName>
    <definedName name="KK" localSheetId="13" hidden="1">[66]OCTUBRE!#REF!</definedName>
    <definedName name="KK" hidden="1">[66]OCTUBRE!#REF!</definedName>
    <definedName name="kkkk">'[67]ACTA DE OBRA'!$B$234</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6">#REF!</definedName>
    <definedName name="kl" localSheetId="9">#REF!</definedName>
    <definedName name="kl" localSheetId="10">#REF!</definedName>
    <definedName name="kl" localSheetId="11">#REF!</definedName>
    <definedName name="kl" localSheetId="12">#REF!</definedName>
    <definedName name="kl" localSheetId="13">#REF!</definedName>
    <definedName name="kl">#REF!</definedName>
    <definedName name="klklk" localSheetId="6">#REF!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#REF!</definedName>
    <definedName name="kñy" localSheetId="6">#REF!</definedName>
    <definedName name="kñy" localSheetId="9">#REF!</definedName>
    <definedName name="kñy" localSheetId="10">#REF!</definedName>
    <definedName name="kñy" localSheetId="11">#REF!</definedName>
    <definedName name="kñy" localSheetId="12">#REF!</definedName>
    <definedName name="kñy" localSheetId="13">#REF!</definedName>
    <definedName name="kñy">#REF!</definedName>
    <definedName name="ko">[68]items!$C$4:$J$247</definedName>
    <definedName name="krtrk" localSheetId="3" hidden="1">{"via1",#N/A,TRUE,"general";"via2",#N/A,TRUE,"general";"via3",#N/A,TRUE,"general"}</definedName>
    <definedName name="krtrk" hidden="1">{"via1",#N/A,TRUE,"general";"via2",#N/A,TRUE,"general";"via3",#N/A,TRUE,"general"}</definedName>
    <definedName name="kuh" localSheetId="6">#REF!</definedName>
    <definedName name="kuh" localSheetId="9">#REF!</definedName>
    <definedName name="kuh" localSheetId="10">#REF!</definedName>
    <definedName name="kuh" localSheetId="11">#REF!</definedName>
    <definedName name="kuh" localSheetId="12">#REF!</definedName>
    <definedName name="kuh" localSheetId="13">#REF!</definedName>
    <definedName name="kuh">#REF!</definedName>
    <definedName name="kuy" localSheetId="6">#REF!</definedName>
    <definedName name="kuy" localSheetId="9">#REF!</definedName>
    <definedName name="kuy" localSheetId="10">#REF!</definedName>
    <definedName name="kuy" localSheetId="11">#REF!</definedName>
    <definedName name="kuy" localSheetId="12">#REF!</definedName>
    <definedName name="kuy" localSheetId="13">#REF!</definedName>
    <definedName name="kuy">#REF!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_L">#N/A</definedName>
    <definedName name="La" localSheetId="14">[69]!absc</definedName>
    <definedName name="La" localSheetId="6">[69]!absc</definedName>
    <definedName name="La" localSheetId="7">[69]!absc</definedName>
    <definedName name="La" localSheetId="8">[69]!absc</definedName>
    <definedName name="La" localSheetId="9">[69]!absc</definedName>
    <definedName name="La" localSheetId="10">[69]!absc</definedName>
    <definedName name="La" localSheetId="11">[69]!absc</definedName>
    <definedName name="La" localSheetId="12">[69]!absc</definedName>
    <definedName name="La" localSheetId="13">[69]!absc</definedName>
    <definedName name="La" localSheetId="0">[69]!absc</definedName>
    <definedName name="La">[69]!absc</definedName>
    <definedName name="LAD">[5]DATBAND!$G$3:$G$795</definedName>
    <definedName name="LADO">'[5]DAT NUC'!$L$2:$L$143</definedName>
    <definedName name="Last_Row">#N/A</definedName>
    <definedName name="lia" localSheetId="6">#REF!</definedName>
    <definedName name="lia" localSheetId="9">#REF!</definedName>
    <definedName name="lia" localSheetId="10">#REF!</definedName>
    <definedName name="lia" localSheetId="11">#REF!</definedName>
    <definedName name="lia" localSheetId="12">#REF!</definedName>
    <definedName name="lia" localSheetId="13">#REF!</definedName>
    <definedName name="lia">#REF!</definedName>
    <definedName name="LICITACION" localSheetId="6">#REF!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#REF!</definedName>
    <definedName name="linc1">[8]Dimensiones!$B$15</definedName>
    <definedName name="linc2">[8]Dimensiones!$B$19</definedName>
    <definedName name="linc3">[8]Dimensiones!$B$23</definedName>
    <definedName name="linc4">[8]Dimensiones!$B$27</definedName>
    <definedName name="linc5">[8]Dimensiones!$B$31</definedName>
    <definedName name="LINEA">#N/A</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6">#REF!</definedName>
    <definedName name="ll" localSheetId="9">#REF!</definedName>
    <definedName name="ll" localSheetId="10">#REF!</definedName>
    <definedName name="ll" localSheetId="11">#REF!</definedName>
    <definedName name="ll" localSheetId="12">#REF!</definedName>
    <definedName name="ll" localSheetId="13">#REF!</definedName>
    <definedName name="ll">#REF!</definedName>
    <definedName name="lll" localSheetId="6">#REF!</definedName>
    <definedName name="lll" localSheetId="9">#REF!</definedName>
    <definedName name="lll" localSheetId="10">#REF!</definedName>
    <definedName name="lll" localSheetId="11">#REF!</definedName>
    <definedName name="lll" localSheetId="12">#REF!</definedName>
    <definedName name="lll" localSheetId="13">#REF!</definedName>
    <definedName name="lll">#REF!</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ÑP" localSheetId="6">#REF!</definedName>
    <definedName name="LÑP" localSheetId="9">#REF!</definedName>
    <definedName name="LÑP" localSheetId="10">#REF!</definedName>
    <definedName name="LÑP" localSheetId="11">#REF!</definedName>
    <definedName name="LÑP" localSheetId="12">#REF!</definedName>
    <definedName name="LÑP" localSheetId="13">#REF!</definedName>
    <definedName name="LÑP">#REF!</definedName>
    <definedName name="lo" localSheetId="6">#REF!</definedName>
    <definedName name="lo" localSheetId="9">#REF!</definedName>
    <definedName name="lo" localSheetId="10">#REF!</definedName>
    <definedName name="lo" localSheetId="11">#REF!</definedName>
    <definedName name="lo" localSheetId="12">#REF!</definedName>
    <definedName name="lo" localSheetId="13">#REF!</definedName>
    <definedName name="lo">#REF!</definedName>
    <definedName name="Loan_Amount" localSheetId="6">#REF!</definedName>
    <definedName name="Loan_Amount" localSheetId="9">#REF!</definedName>
    <definedName name="Loan_Amount" localSheetId="10">#REF!</definedName>
    <definedName name="Loan_Amount" localSheetId="11">#REF!</definedName>
    <definedName name="Loan_Amount" localSheetId="12">#REF!</definedName>
    <definedName name="Loan_Amount" localSheetId="13">#REF!</definedName>
    <definedName name="Loan_Amount">#REF!</definedName>
    <definedName name="Loan_Start" localSheetId="6">#REF!</definedName>
    <definedName name="Loan_Start" localSheetId="9">#REF!</definedName>
    <definedName name="Loan_Start" localSheetId="10">#REF!</definedName>
    <definedName name="Loan_Start" localSheetId="11">#REF!</definedName>
    <definedName name="Loan_Start" localSheetId="12">#REF!</definedName>
    <definedName name="Loan_Start" localSheetId="13">#REF!</definedName>
    <definedName name="Loan_Start">#REF!</definedName>
    <definedName name="Loan_Years" localSheetId="6">#REF!</definedName>
    <definedName name="Loan_Years" localSheetId="9">#REF!</definedName>
    <definedName name="Loan_Years" localSheetId="10">#REF!</definedName>
    <definedName name="Loan_Years" localSheetId="11">#REF!</definedName>
    <definedName name="Loan_Years" localSheetId="12">#REF!</definedName>
    <definedName name="Loan_Years" localSheetId="13">#REF!</definedName>
    <definedName name="Loan_Years">#REF!</definedName>
    <definedName name="loc" localSheetId="6">[70]INDICE!#REF!</definedName>
    <definedName name="loc" localSheetId="9">[70]INDICE!#REF!</definedName>
    <definedName name="loc" localSheetId="10">[70]INDICE!#REF!</definedName>
    <definedName name="loc" localSheetId="11">[70]INDICE!#REF!</definedName>
    <definedName name="loc" localSheetId="12">[70]INDICE!#REF!</definedName>
    <definedName name="loc" localSheetId="13">[70]INDICE!#REF!</definedName>
    <definedName name="loc">[70]INDICE!#REF!</definedName>
    <definedName name="LOCA" localSheetId="14">[14]!absc</definedName>
    <definedName name="LOCA" localSheetId="6">[14]!absc</definedName>
    <definedName name="LOCA" localSheetId="7">[14]!absc</definedName>
    <definedName name="LOCA" localSheetId="8">[14]!absc</definedName>
    <definedName name="LOCA" localSheetId="9">[14]!absc</definedName>
    <definedName name="LOCA" localSheetId="10">[14]!absc</definedName>
    <definedName name="LOCA" localSheetId="11">[14]!absc</definedName>
    <definedName name="LOCA" localSheetId="12">[14]!absc</definedName>
    <definedName name="LOCA" localSheetId="13">[14]!absc</definedName>
    <definedName name="LOCA" localSheetId="0">[14]!absc</definedName>
    <definedName name="LOCA">[14]!absc</definedName>
    <definedName name="LOCA1" localSheetId="14">[29]!absc</definedName>
    <definedName name="LOCA1" localSheetId="6">[29]!absc</definedName>
    <definedName name="LOCA1" localSheetId="7">[29]!absc</definedName>
    <definedName name="LOCA1" localSheetId="8">[29]!absc</definedName>
    <definedName name="LOCA1" localSheetId="9">[29]!absc</definedName>
    <definedName name="LOCA1" localSheetId="10">[29]!absc</definedName>
    <definedName name="LOCA1" localSheetId="11">[29]!absc</definedName>
    <definedName name="LOCA1" localSheetId="12">[29]!absc</definedName>
    <definedName name="LOCA1" localSheetId="13">[29]!absc</definedName>
    <definedName name="LOCA1" localSheetId="0">[29]!absc</definedName>
    <definedName name="LOCA1">[29]!absc</definedName>
    <definedName name="LOCA2" localSheetId="14">[71]!absc</definedName>
    <definedName name="LOCA2" localSheetId="6">[71]!absc</definedName>
    <definedName name="LOCA2" localSheetId="7">[71]!absc</definedName>
    <definedName name="LOCA2" localSheetId="8">[71]!absc</definedName>
    <definedName name="LOCA2" localSheetId="9">[71]!absc</definedName>
    <definedName name="LOCA2" localSheetId="10">[71]!absc</definedName>
    <definedName name="LOCA2" localSheetId="11">[71]!absc</definedName>
    <definedName name="LOCA2" localSheetId="12">[71]!absc</definedName>
    <definedName name="LOCA2" localSheetId="13">[71]!absc</definedName>
    <definedName name="LOCA2" localSheetId="0">[71]!absc</definedName>
    <definedName name="LOCA2">[71]!absc</definedName>
    <definedName name="LOCALIZACION_Y_REPLANTEO" localSheetId="6">#REF!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#REF!</definedName>
    <definedName name="LOCALIZACIÓN_Y_REPLANTEO._ESTRUCTURAS" localSheetId="6">[72]INDICE!#REF!</definedName>
    <definedName name="LOCALIZACIÓN_Y_REPLANTEO._ESTRUCTURAS" localSheetId="9">[72]INDICE!#REF!</definedName>
    <definedName name="LOCALIZACIÓN_Y_REPLANTEO._ESTRUCTURAS" localSheetId="10">[72]INDICE!#REF!</definedName>
    <definedName name="LOCALIZACIÓN_Y_REPLANTEO._ESTRUCTURAS" localSheetId="11">[72]INDICE!#REF!</definedName>
    <definedName name="LOCALIZACIÓN_Y_REPLANTEO._ESTRUCTURAS" localSheetId="12">[72]INDICE!#REF!</definedName>
    <definedName name="LOCALIZACIÓN_Y_REPLANTEO._ESTRUCTURAS" localSheetId="13">[72]INDICE!#REF!</definedName>
    <definedName name="LOCALIZACIÓN_Y_REPLANTEO._ESTRUCTURAS">[72]INDICE!#REF!</definedName>
    <definedName name="LOGO" localSheetId="3">'1,3'!err</definedName>
    <definedName name="LOGO">[0]!err</definedName>
    <definedName name="LOI" localSheetId="6">#REF!</definedName>
    <definedName name="LOI" localSheetId="9">#REF!</definedName>
    <definedName name="LOI" localSheetId="10">#REF!</definedName>
    <definedName name="LOI" localSheetId="11">#REF!</definedName>
    <definedName name="LOI" localSheetId="12">#REF!</definedName>
    <definedName name="LOI" localSheetId="13">#REF!</definedName>
    <definedName name="LOI">#REF!</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PE" localSheetId="6">#REF!</definedName>
    <definedName name="LOPE" localSheetId="9">#REF!</definedName>
    <definedName name="LOPE" localSheetId="10">#REF!</definedName>
    <definedName name="LOPE" localSheetId="11">#REF!</definedName>
    <definedName name="LOPE" localSheetId="12">#REF!</definedName>
    <definedName name="LOPE" localSheetId="13">#REF!</definedName>
    <definedName name="LOPE">#REF!</definedName>
    <definedName name="lplpl" localSheetId="3" hidden="1">{"via1",#N/A,TRUE,"general";"via2",#N/A,TRUE,"general";"via3",#N/A,TRUE,"general"}</definedName>
    <definedName name="lplpl" hidden="1">{"via1",#N/A,TRUE,"general";"via2",#N/A,TRUE,"general";"via3",#N/A,TRUE,"general"}</definedName>
    <definedName name="LUCY">#N/A</definedName>
    <definedName name="lun" localSheetId="6">'[28]Res-Accide-10'!#REF!</definedName>
    <definedName name="lun" localSheetId="9">'[28]Res-Accide-10'!#REF!</definedName>
    <definedName name="lun" localSheetId="10">'[28]Res-Accide-10'!#REF!</definedName>
    <definedName name="lun" localSheetId="11">'[28]Res-Accide-10'!#REF!</definedName>
    <definedName name="lun" localSheetId="12">'[28]Res-Accide-10'!#REF!</definedName>
    <definedName name="lun" localSheetId="13">'[28]Res-Accide-10'!#REF!</definedName>
    <definedName name="lun">'[28]Res-Accide-10'!#REF!</definedName>
    <definedName name="m" localSheetId="3">Scheduled_Payment+Extra_Payment</definedName>
    <definedName name="m" localSheetId="14">Scheduled_Payment+Extra_Payment</definedName>
    <definedName name="m" localSheetId="6">Scheduled_Payment+Extra_Payment</definedName>
    <definedName name="m" localSheetId="7">Scheduled_Payment+Extra_Payment</definedName>
    <definedName name="m" localSheetId="8">Scheduled_Payment+Extra_Payment</definedName>
    <definedName name="m" localSheetId="9">Scheduled_Payment+Extra_Payment</definedName>
    <definedName name="m" localSheetId="10">Scheduled_Payment+Extra_Payment</definedName>
    <definedName name="m" localSheetId="11">Scheduled_Payment+Extra_Payment</definedName>
    <definedName name="m" localSheetId="12">Scheduled_Payment+Extra_Payment</definedName>
    <definedName name="m" localSheetId="13">Scheduled_Payment+Extra_Payment</definedName>
    <definedName name="m" localSheetId="0">Scheduled_Payment+Extra_Payment</definedName>
    <definedName name="m">Scheduled_Payment+Extra_Payment</definedName>
    <definedName name="MA" localSheetId="6">'[28]Res-Accide-10'!#REF!</definedName>
    <definedName name="MA" localSheetId="9">'[28]Res-Accide-10'!#REF!</definedName>
    <definedName name="MA" localSheetId="10">'[28]Res-Accide-10'!#REF!</definedName>
    <definedName name="MA" localSheetId="11">'[28]Res-Accide-10'!#REF!</definedName>
    <definedName name="MA" localSheetId="12">'[28]Res-Accide-10'!#REF!</definedName>
    <definedName name="MA" localSheetId="13">'[28]Res-Accide-10'!#REF!</definedName>
    <definedName name="MA">'[28]Res-Accide-10'!#REF!</definedName>
    <definedName name="mafdsf" localSheetId="3" hidden="1">{"via1",#N/A,TRUE,"general";"via2",#N/A,TRUE,"general";"via3",#N/A,TRUE,"general"}</definedName>
    <definedName name="mafdsf" hidden="1">{"via1",#N/A,TRUE,"general";"via2",#N/A,TRUE,"general";"via3",#N/A,TRUE,"general"}</definedName>
    <definedName name="MAL" localSheetId="6">'[73]Estado Resumen'!#REF!&lt;2.5</definedName>
    <definedName name="MAL" localSheetId="9">'[73]Estado Resumen'!#REF!&lt;2.5</definedName>
    <definedName name="MAL" localSheetId="10">'[73]Estado Resumen'!#REF!&lt;2.5</definedName>
    <definedName name="MAL" localSheetId="11">'[73]Estado Resumen'!#REF!&lt;2.5</definedName>
    <definedName name="MAL" localSheetId="12">'[73]Estado Resumen'!#REF!&lt;2.5</definedName>
    <definedName name="MAL" localSheetId="13">'[73]Estado Resumen'!#REF!&lt;2.5</definedName>
    <definedName name="MAL">'[73]Estado Resumen'!#REF!&lt;2.5</definedName>
    <definedName name="MALO" localSheetId="6">'[74]ESTADO VÍA-CRIT.TECNICO'!#REF!&lt;2.5</definedName>
    <definedName name="MALO" localSheetId="9">'[74]ESTADO VÍA-CRIT.TECNICO'!#REF!&lt;2.5</definedName>
    <definedName name="MALO" localSheetId="10">'[74]ESTADO VÍA-CRIT.TECNICO'!#REF!&lt;2.5</definedName>
    <definedName name="MALO" localSheetId="11">'[74]ESTADO VÍA-CRIT.TECNICO'!#REF!&lt;2.5</definedName>
    <definedName name="MALO" localSheetId="12">'[74]ESTADO VÍA-CRIT.TECNICO'!#REF!&lt;2.5</definedName>
    <definedName name="MALO" localSheetId="13">'[74]ESTADO VÍA-CRIT.TECNICO'!#REF!&lt;2.5</definedName>
    <definedName name="MALO">'[74]ESTADO VÍA-CRIT.TECNICO'!#REF!&lt;2.5</definedName>
    <definedName name="MALO4006" localSheetId="6">#REF!</definedName>
    <definedName name="MALO4006" localSheetId="9">#REF!</definedName>
    <definedName name="MALO4006" localSheetId="10">#REF!</definedName>
    <definedName name="MALO4006" localSheetId="11">#REF!</definedName>
    <definedName name="MALO4006" localSheetId="12">#REF!</definedName>
    <definedName name="MALO4006" localSheetId="13">#REF!</definedName>
    <definedName name="MALO4006">#REF!</definedName>
    <definedName name="MALO4006A" localSheetId="6">#REF!</definedName>
    <definedName name="MALO4006A" localSheetId="9">#REF!</definedName>
    <definedName name="MALO4006A" localSheetId="10">#REF!</definedName>
    <definedName name="MALO4006A" localSheetId="11">#REF!</definedName>
    <definedName name="MALO4006A" localSheetId="12">#REF!</definedName>
    <definedName name="MALO4006A" localSheetId="13">#REF!</definedName>
    <definedName name="MALO4006A">#REF!</definedName>
    <definedName name="MALO40CN01" localSheetId="6">#REF!</definedName>
    <definedName name="MALO40CN01" localSheetId="9">#REF!</definedName>
    <definedName name="MALO40CN01" localSheetId="10">#REF!</definedName>
    <definedName name="MALO40CN01" localSheetId="11">#REF!</definedName>
    <definedName name="MALO40CN01" localSheetId="12">#REF!</definedName>
    <definedName name="MALO40CN01" localSheetId="13">#REF!</definedName>
    <definedName name="MALO40CN01">#REF!</definedName>
    <definedName name="MALO40CNA" localSheetId="6">#REF!</definedName>
    <definedName name="MALO40CNA" localSheetId="9">#REF!</definedName>
    <definedName name="MALO40CNA" localSheetId="10">#REF!</definedName>
    <definedName name="MALO40CNA" localSheetId="11">#REF!</definedName>
    <definedName name="MALO40CNA" localSheetId="12">#REF!</definedName>
    <definedName name="MALO40CNA" localSheetId="13">#REF!</definedName>
    <definedName name="MALO40CNA">#REF!</definedName>
    <definedName name="MALO40CNB" localSheetId="6">#REF!</definedName>
    <definedName name="MALO40CNB" localSheetId="9">#REF!</definedName>
    <definedName name="MALO40CNB" localSheetId="10">#REF!</definedName>
    <definedName name="MALO40CNB" localSheetId="11">#REF!</definedName>
    <definedName name="MALO40CNB" localSheetId="12">#REF!</definedName>
    <definedName name="MALO40CNB" localSheetId="13">#REF!</definedName>
    <definedName name="MALO40CNB">#REF!</definedName>
    <definedName name="MALO55CN01" localSheetId="6">#REF!</definedName>
    <definedName name="MALO55CN01" localSheetId="9">#REF!</definedName>
    <definedName name="MALO55CN01" localSheetId="10">#REF!</definedName>
    <definedName name="MALO55CN01" localSheetId="11">#REF!</definedName>
    <definedName name="MALO55CN01" localSheetId="12">#REF!</definedName>
    <definedName name="MALO55CN01" localSheetId="13">#REF!</definedName>
    <definedName name="MALO55CN01">#REF!</definedName>
    <definedName name="MALO55CN03" localSheetId="6">#REF!</definedName>
    <definedName name="MALO55CN03" localSheetId="9">#REF!</definedName>
    <definedName name="MALO55CN03" localSheetId="10">#REF!</definedName>
    <definedName name="MALO55CN03" localSheetId="11">#REF!</definedName>
    <definedName name="MALO55CN03" localSheetId="12">#REF!</definedName>
    <definedName name="MALO55CN03" localSheetId="13">#REF!</definedName>
    <definedName name="MALO55CN03">#REF!</definedName>
    <definedName name="MALO5607" localSheetId="6">#REF!</definedName>
    <definedName name="MALO5607" localSheetId="9">#REF!</definedName>
    <definedName name="MALO5607" localSheetId="10">#REF!</definedName>
    <definedName name="MALO5607" localSheetId="11">#REF!</definedName>
    <definedName name="MALO5607" localSheetId="12">#REF!</definedName>
    <definedName name="MALO5607" localSheetId="13">#REF!</definedName>
    <definedName name="MALO5607">#REF!</definedName>
    <definedName name="MALOAFIR5607" localSheetId="6">#REF!</definedName>
    <definedName name="MALOAFIR5607" localSheetId="9">#REF!</definedName>
    <definedName name="MALOAFIR5607" localSheetId="10">#REF!</definedName>
    <definedName name="MALOAFIR5607" localSheetId="11">#REF!</definedName>
    <definedName name="MALOAFIR5607" localSheetId="12">#REF!</definedName>
    <definedName name="MALOAFIR5607" localSheetId="13">#REF!</definedName>
    <definedName name="MALOAFIR5607">#REF!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P" localSheetId="6">'[75]PU (2)'!#REF!</definedName>
    <definedName name="MAP" localSheetId="9">'[75]PU (2)'!#REF!</definedName>
    <definedName name="MAP" localSheetId="10">'[75]PU (2)'!#REF!</definedName>
    <definedName name="MAP" localSheetId="11">'[75]PU (2)'!#REF!</definedName>
    <definedName name="MAP" localSheetId="12">'[75]PU (2)'!#REF!</definedName>
    <definedName name="MAP" localSheetId="13">'[75]PU (2)'!#REF!</definedName>
    <definedName name="MAP">'[75]PU (2)'!#REF!</definedName>
    <definedName name="MAQUINAR">[36]Insum!$A$68:$H$98</definedName>
    <definedName name="mar" localSheetId="6">'[28]Res-Accide-10'!#REF!</definedName>
    <definedName name="mar" localSheetId="9">'[28]Res-Accide-10'!#REF!</definedName>
    <definedName name="mar" localSheetId="10">'[28]Res-Accide-10'!#REF!</definedName>
    <definedName name="mar" localSheetId="11">'[28]Res-Accide-10'!#REF!</definedName>
    <definedName name="mar" localSheetId="12">'[28]Res-Accide-10'!#REF!</definedName>
    <definedName name="mar" localSheetId="13">'[28]Res-Accide-10'!#REF!</definedName>
    <definedName name="mar">'[28]Res-Accide-10'!#REF!</definedName>
    <definedName name="margen">[5]DATOS!$G$3:$G$900</definedName>
    <definedName name="MARTA" localSheetId="3">IF(Loan_Amount*Interest_Rate*Loan_Years*Loan_Start&gt;0,1,0)</definedName>
    <definedName name="MARTA" localSheetId="6">IF('2,2'!Loan_Amount*'2,2'!Interest_Rate*'2,2'!Loan_Years*'2,2'!Loan_Start&gt;0,1,0)</definedName>
    <definedName name="MARTA" localSheetId="9">IF('2,5'!Loan_Amount*'2,5'!Interest_Rate*'2,5'!Loan_Years*'2,5'!Loan_Start&gt;0,1,0)</definedName>
    <definedName name="MARTA" localSheetId="10">IF('2,6'!Loan_Amount*'2,6'!Interest_Rate*'2,6'!Loan_Years*'2,6'!Loan_Start&gt;0,1,0)</definedName>
    <definedName name="MARTA" localSheetId="11">IF('2,7'!Loan_Amount*'2,7'!Interest_Rate*'2,7'!Loan_Years*'2,7'!Loan_Start&gt;0,1,0)</definedName>
    <definedName name="MARTA" localSheetId="12">IF('2,8'!Loan_Amount*'2,8'!Interest_Rate*'2,8'!Loan_Years*'2,8'!Loan_Start&gt;0,1,0)</definedName>
    <definedName name="MARTA" localSheetId="13">IF('2,9'!Loan_Amount*'2,9'!Interest_Rate*'2,9'!Loan_Years*'2,9'!Loan_Start&gt;0,1,0)</definedName>
    <definedName name="MARTA">IF(Loan_Amount*Interest_Rate*Loan_Years*Loan_Start&gt;0,1,0)</definedName>
    <definedName name="MARTHA">#N/A</definedName>
    <definedName name="masor" localSheetId="3" hidden="1">{"via1",#N/A,TRUE,"general";"via2",#N/A,TRUE,"general";"via3",#N/A,TRUE,"general"}</definedName>
    <definedName name="masor" hidden="1">{"via1",#N/A,TRUE,"general";"via2",#N/A,TRUE,"general";"via3",#N/A,TRUE,"general"}</definedName>
    <definedName name="MAT" localSheetId="6">#REF!</definedName>
    <definedName name="MAT" localSheetId="9">#REF!</definedName>
    <definedName name="MAT" localSheetId="10">#REF!</definedName>
    <definedName name="MAT" localSheetId="11">#REF!</definedName>
    <definedName name="MAT" localSheetId="12">#REF!</definedName>
    <definedName name="MAT" localSheetId="13">#REF!</definedName>
    <definedName name="MAT">#REF!</definedName>
    <definedName name="mater">#N/A</definedName>
    <definedName name="MATERIALES">[76]Materiales!$B$3:$D$280</definedName>
    <definedName name="matriz" localSheetId="6">#REF!,#REF!</definedName>
    <definedName name="matriz" localSheetId="9">#REF!,#REF!</definedName>
    <definedName name="matriz" localSheetId="10">#REF!,#REF!</definedName>
    <definedName name="matriz" localSheetId="11">#REF!,#REF!</definedName>
    <definedName name="matriz" localSheetId="12">#REF!,#REF!</definedName>
    <definedName name="matriz" localSheetId="13">#REF!,#REF!</definedName>
    <definedName name="matriz">#REF!,#REF!</definedName>
    <definedName name="mdd" localSheetId="3" hidden="1">{"via1",#N/A,TRUE,"general";"via2",#N/A,TRUE,"general";"via3",#N/A,TRUE,"general"}</definedName>
    <definedName name="mdd" hidden="1">{"via1",#N/A,TRUE,"general";"via2",#N/A,TRUE,"general";"via3",#N/A,TRUE,"general"}</definedName>
    <definedName name="mdo">#N/A</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JORA" localSheetId="6">#REF!</definedName>
    <definedName name="MEJORA" localSheetId="9">#REF!</definedName>
    <definedName name="MEJORA" localSheetId="10">#REF!</definedName>
    <definedName name="MEJORA" localSheetId="11">#REF!</definedName>
    <definedName name="MEJORA" localSheetId="12">#REF!</definedName>
    <definedName name="MEJORA" localSheetId="13">#REF!</definedName>
    <definedName name="MEJORA">#REF!</definedName>
    <definedName name="MES">[11]PRESUPUESTO!$C$13</definedName>
    <definedName name="MESES">[77]meses!$A$1:$B$12</definedName>
    <definedName name="mf" localSheetId="6">#REF!</definedName>
    <definedName name="mf" localSheetId="9">#REF!</definedName>
    <definedName name="mf" localSheetId="10">#REF!</definedName>
    <definedName name="mf" localSheetId="11">#REF!</definedName>
    <definedName name="mf" localSheetId="12">#REF!</definedName>
    <definedName name="mf" localSheetId="13">#REF!</definedName>
    <definedName name="mf">#REF!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hg" localSheetId="6">#REF!</definedName>
    <definedName name="mhg" localSheetId="9">#REF!</definedName>
    <definedName name="mhg" localSheetId="10">#REF!</definedName>
    <definedName name="mhg" localSheetId="11">#REF!</definedName>
    <definedName name="mhg" localSheetId="12">#REF!</definedName>
    <definedName name="mhg" localSheetId="13">#REF!</definedName>
    <definedName name="mhg">#REF!</definedName>
    <definedName name="mht" localSheetId="6">#REF!</definedName>
    <definedName name="mht" localSheetId="9">#REF!</definedName>
    <definedName name="mht" localSheetId="10">#REF!</definedName>
    <definedName name="mht" localSheetId="11">#REF!</definedName>
    <definedName name="mht" localSheetId="12">#REF!</definedName>
    <definedName name="mht" localSheetId="13">#REF!</definedName>
    <definedName name="mht">#REF!</definedName>
    <definedName name="mhy" localSheetId="6">#REF!</definedName>
    <definedName name="mhy" localSheetId="9">#REF!</definedName>
    <definedName name="mhy" localSheetId="10">#REF!</definedName>
    <definedName name="mhy" localSheetId="11">#REF!</definedName>
    <definedName name="mhy" localSheetId="12">#REF!</definedName>
    <definedName name="mhy" localSheetId="13">#REF!</definedName>
    <definedName name="mhy">#REF!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 localSheetId="6">#REF!</definedName>
    <definedName name="mju" localSheetId="9">#REF!</definedName>
    <definedName name="mju" localSheetId="10">#REF!</definedName>
    <definedName name="mju" localSheetId="11">#REF!</definedName>
    <definedName name="mju" localSheetId="12">#REF!</definedName>
    <definedName name="mju" localSheetId="13">#REF!</definedName>
    <definedName name="mju">#REF!</definedName>
    <definedName name="mku" localSheetId="6">#REF!</definedName>
    <definedName name="mku" localSheetId="9">#REF!</definedName>
    <definedName name="mku" localSheetId="10">#REF!</definedName>
    <definedName name="mku" localSheetId="11">#REF!</definedName>
    <definedName name="mku" localSheetId="12">#REF!</definedName>
    <definedName name="mku" localSheetId="13">#REF!</definedName>
    <definedName name="mku">#REF!</definedName>
    <definedName name="mm" localSheetId="6">#REF!</definedName>
    <definedName name="mm" localSheetId="9">#REF!</definedName>
    <definedName name="mm" localSheetId="10">#REF!</definedName>
    <definedName name="mm" localSheetId="11">#REF!</definedName>
    <definedName name="mm" localSheetId="12">#REF!</definedName>
    <definedName name="mm" localSheetId="13">#REF!</definedName>
    <definedName name="mm">#REF!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[78]otros!$A$21:$A$74</definedName>
    <definedName name="mobra">#N/A</definedName>
    <definedName name="mr" localSheetId="6">#REF!</definedName>
    <definedName name="mr" localSheetId="9">#REF!</definedName>
    <definedName name="mr" localSheetId="10">#REF!</definedName>
    <definedName name="mr" localSheetId="11">#REF!</definedName>
    <definedName name="mr" localSheetId="12">#REF!</definedName>
    <definedName name="mr" localSheetId="13">#REF!</definedName>
    <definedName name="mr">#REF!</definedName>
    <definedName name="MUEST">'[79]Mezclas asfálticas'!$G$6</definedName>
    <definedName name="MuestNo">[80]DATOS!$AI$3:$AI$1127</definedName>
    <definedName name="muestra">[5]Proc0009m!$G$6</definedName>
    <definedName name="MuestraNo">[5]DATOS!$A$3:$A$1398</definedName>
    <definedName name="n" localSheetId="3" hidden="1">{"via1",#N/A,TRUE,"general";"via2",#N/A,TRUE,"general";"via3",#N/A,TRUE,"general"}</definedName>
    <definedName name="n" hidden="1">{"via1",#N/A,TRUE,"general";"via2",#N/A,TRUE,"general";"via3",#N/A,TRUE,"general"}</definedName>
    <definedName name="nb" localSheetId="6">#REF!</definedName>
    <definedName name="nb" localSheetId="9">#REF!</definedName>
    <definedName name="nb" localSheetId="10">#REF!</definedName>
    <definedName name="nb" localSheetId="11">#REF!</definedName>
    <definedName name="nb" localSheetId="12">#REF!</definedName>
    <definedName name="nb" localSheetId="13">#REF!</definedName>
    <definedName name="nb">#REF!</definedName>
    <definedName name="nbv" localSheetId="6">#REF!</definedName>
    <definedName name="nbv" localSheetId="9">#REF!</definedName>
    <definedName name="nbv" localSheetId="10">#REF!</definedName>
    <definedName name="nbv" localSheetId="11">#REF!</definedName>
    <definedName name="nbv" localSheetId="12">#REF!</definedName>
    <definedName name="nbv" localSheetId="13">#REF!</definedName>
    <definedName name="nbv">#REF!</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ce.cab" localSheetId="6">#REF!</definedName>
    <definedName name="nece.cab" localSheetId="9">#REF!</definedName>
    <definedName name="nece.cab" localSheetId="10">#REF!</definedName>
    <definedName name="nece.cab" localSheetId="11">#REF!</definedName>
    <definedName name="nece.cab" localSheetId="12">#REF!</definedName>
    <definedName name="nece.cab" localSheetId="13">#REF!</definedName>
    <definedName name="nece.cab">#REF!</definedName>
    <definedName name="NES" localSheetId="6">#REF!</definedName>
    <definedName name="NES" localSheetId="9">#REF!</definedName>
    <definedName name="NES" localSheetId="10">#REF!</definedName>
    <definedName name="NES" localSheetId="11">#REF!</definedName>
    <definedName name="NES" localSheetId="12">#REF!</definedName>
    <definedName name="NES" localSheetId="13">#REF!</definedName>
    <definedName name="NES">#REF!</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G" localSheetId="6">#REF!</definedName>
    <definedName name="NHG" localSheetId="9">#REF!</definedName>
    <definedName name="NHG" localSheetId="10">#REF!</definedName>
    <definedName name="NHG" localSheetId="11">#REF!</definedName>
    <definedName name="NHG" localSheetId="12">#REF!</definedName>
    <definedName name="NHG" localSheetId="13">#REF!</definedName>
    <definedName name="NHG">#REF!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JH" localSheetId="6">#REF!</definedName>
    <definedName name="NJH" localSheetId="9">#REF!</definedName>
    <definedName name="NJH" localSheetId="10">#REF!</definedName>
    <definedName name="NJH" localSheetId="11">#REF!</definedName>
    <definedName name="NJH" localSheetId="12">#REF!</definedName>
    <definedName name="NJH" localSheetId="13">#REF!</definedName>
    <definedName name="NJH">#REF!</definedName>
    <definedName name="nm" localSheetId="6">#REF!</definedName>
    <definedName name="nm" localSheetId="9">#REF!</definedName>
    <definedName name="nm" localSheetId="10">#REF!</definedName>
    <definedName name="nm" localSheetId="11">#REF!</definedName>
    <definedName name="nm" localSheetId="12">#REF!</definedName>
    <definedName name="nm" localSheetId="13">#REF!</definedName>
    <definedName name="nm">#REF!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'1,3'!err</definedName>
    <definedName name="NO">[0]!err</definedName>
    <definedName name="No._tanques">[8]Dimensiones!$D$36</definedName>
    <definedName name="NOMBRE" localSheetId="6">#REF!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#REF!</definedName>
    <definedName name="NoMuestra">'[15]Proc 0009h'!$G$4</definedName>
    <definedName name="nr" localSheetId="6">#REF!</definedName>
    <definedName name="nr" localSheetId="9">#REF!</definedName>
    <definedName name="nr" localSheetId="10">#REF!</definedName>
    <definedName name="nr" localSheetId="11">#REF!</definedName>
    <definedName name="nr" localSheetId="12">#REF!</definedName>
    <definedName name="nr" localSheetId="13">#REF!</definedName>
    <definedName name="nr">#REF!</definedName>
    <definedName name="nt" localSheetId="6">#REF!</definedName>
    <definedName name="nt" localSheetId="9">#REF!</definedName>
    <definedName name="nt" localSheetId="10">#REF!</definedName>
    <definedName name="nt" localSheetId="11">#REF!</definedName>
    <definedName name="nt" localSheetId="12">#REF!</definedName>
    <definedName name="nt" localSheetId="13">#REF!</definedName>
    <definedName name="nt">#REF!</definedName>
    <definedName name="NUCLEO">'[5]DAT NUC'!$A$2:$A$830</definedName>
    <definedName name="NUCNUM">[5]Nucleos!$I$5</definedName>
    <definedName name="NUEVO">[81]ACARREO!$A$3:$C$24</definedName>
    <definedName name="NÚM">'[5]Proc 0009h'!$G$4</definedName>
    <definedName name="Num_Pmt_Per_Year" localSheetId="6">#REF!</definedName>
    <definedName name="Num_Pmt_Per_Year" localSheetId="9">#REF!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#REF!</definedName>
    <definedName name="Number_of_Payments" localSheetId="3">MATCH(0.01,End_Bal,-1)+1</definedName>
    <definedName name="Number_of_Payments" localSheetId="6">MATCH(0.01,'2,2'!End_Bal,-1)+1</definedName>
    <definedName name="Number_of_Payments" localSheetId="9">MATCH(0.01,'2,5'!End_Bal,-1)+1</definedName>
    <definedName name="Number_of_Payments" localSheetId="10">MATCH(0.01,'2,6'!End_Bal,-1)+1</definedName>
    <definedName name="Number_of_Payments" localSheetId="11">MATCH(0.01,'2,7'!End_Bal,-1)+1</definedName>
    <definedName name="Number_of_Payments" localSheetId="12">MATCH(0.01,'2,8'!End_Bal,-1)+1</definedName>
    <definedName name="Number_of_Payments" localSheetId="13">MATCH(0.01,'2,9'!End_Bal,-1)+1</definedName>
    <definedName name="Number_of_Payments">MATCH(0.01,End_Bal,-1)+1</definedName>
    <definedName name="NÚMERO">[5]DATBAND!$A$3:$A$422</definedName>
    <definedName name="nxn" localSheetId="3" hidden="1">{"via1",#N/A,TRUE,"general";"via2",#N/A,TRUE,"general";"via3",#N/A,TRUE,"general"}</definedName>
    <definedName name="nxn" hidden="1">{"via1",#N/A,TRUE,"general";"via2",#N/A,TRUE,"general";"via3",#N/A,TRUE,"general"}</definedName>
    <definedName name="ñ" localSheetId="6">#REF!</definedName>
    <definedName name="ñ" localSheetId="9">#REF!</definedName>
    <definedName name="ñ" localSheetId="10">#REF!</definedName>
    <definedName name="ñ" localSheetId="11">#REF!</definedName>
    <definedName name="ñ" localSheetId="12">#REF!</definedName>
    <definedName name="ñ" localSheetId="13">#REF!</definedName>
    <definedName name="ñ">#REF!</definedName>
    <definedName name="ñl" localSheetId="6">#REF!</definedName>
    <definedName name="ñl" localSheetId="9">#REF!</definedName>
    <definedName name="ñl" localSheetId="10">#REF!</definedName>
    <definedName name="ñl" localSheetId="11">#REF!</definedName>
    <definedName name="ñl" localSheetId="12">#REF!</definedName>
    <definedName name="ñl" localSheetId="13">#REF!</definedName>
    <definedName name="ñl">#REF!</definedName>
    <definedName name="ññ" localSheetId="6">#REF!</definedName>
    <definedName name="ññ" localSheetId="9">#REF!</definedName>
    <definedName name="ññ" localSheetId="10">#REF!</definedName>
    <definedName name="ññ" localSheetId="11">#REF!</definedName>
    <definedName name="ññ" localSheetId="12">#REF!</definedName>
    <definedName name="ññ" localSheetId="13">#REF!</definedName>
    <definedName name="ññ">#REF!</definedName>
    <definedName name="ÑÑÑ" localSheetId="6">#REF!</definedName>
    <definedName name="ÑÑÑ" localSheetId="9">#REF!</definedName>
    <definedName name="ÑÑÑ" localSheetId="10">#REF!</definedName>
    <definedName name="ÑÑÑ" localSheetId="11">#REF!</definedName>
    <definedName name="ÑÑÑ" localSheetId="12">#REF!</definedName>
    <definedName name="ÑÑÑ" localSheetId="13">#REF!</definedName>
    <definedName name="ÑÑÑ">#REF!</definedName>
    <definedName name="ñok" localSheetId="6">#REF!</definedName>
    <definedName name="ñok" localSheetId="9">#REF!</definedName>
    <definedName name="ñok" localSheetId="10">#REF!</definedName>
    <definedName name="ñok" localSheetId="11">#REF!</definedName>
    <definedName name="ñok" localSheetId="12">#REF!</definedName>
    <definedName name="ñok" localSheetId="13">#REF!</definedName>
    <definedName name="ñok">#REF!</definedName>
    <definedName name="ñp" localSheetId="6">#REF!</definedName>
    <definedName name="ñp" localSheetId="9">#REF!</definedName>
    <definedName name="ñp" localSheetId="10">#REF!</definedName>
    <definedName name="ñp" localSheetId="11">#REF!</definedName>
    <definedName name="ñp" localSheetId="12">#REF!</definedName>
    <definedName name="ñp" localSheetId="13">#REF!</definedName>
    <definedName name="ñp">#REF!</definedName>
    <definedName name="ñpñpñ" localSheetId="3" hidden="1">{"via1",#N/A,TRUE,"general";"via2",#N/A,TRUE,"general";"via3",#N/A,TRUE,"general"}</definedName>
    <definedName name="ñpñpñ" hidden="1">{"via1",#N/A,TRUE,"general";"via2",#N/A,TRUE,"general";"via3",#N/A,TRUE,"general"}</definedName>
    <definedName name="ñpo" localSheetId="6">#REF!</definedName>
    <definedName name="ñpo" localSheetId="9">#REF!</definedName>
    <definedName name="ñpo" localSheetId="10">#REF!</definedName>
    <definedName name="ñpo" localSheetId="11">#REF!</definedName>
    <definedName name="ñpo" localSheetId="12">#REF!</definedName>
    <definedName name="ñpo" localSheetId="13">#REF!</definedName>
    <definedName name="ñpo">#REF!</definedName>
    <definedName name="O">[2]!absc</definedName>
    <definedName name="º1" localSheetId="6">#REF!</definedName>
    <definedName name="º1" localSheetId="9">#REF!</definedName>
    <definedName name="º1" localSheetId="10">#REF!</definedName>
    <definedName name="º1" localSheetId="11">#REF!</definedName>
    <definedName name="º1" localSheetId="12">#REF!</definedName>
    <definedName name="º1" localSheetId="13">#REF!</definedName>
    <definedName name="º1">#REF!</definedName>
    <definedName name="o9o9" localSheetId="3" hidden="1">{"via1",#N/A,TRUE,"general";"via2",#N/A,TRUE,"general";"via3",#N/A,TRUE,"general"}</definedName>
    <definedName name="o9o9" hidden="1">{"via1",#N/A,TRUE,"general";"via2",#N/A,TRUE,"general";"via3",#N/A,TRUE,"general"}</definedName>
    <definedName name="OBJ">[11]PRESUPUESTO!$C$10</definedName>
    <definedName name="OBJETO" localSheetId="6">#REF!</definedName>
    <definedName name="OBJETO" localSheetId="9">#REF!</definedName>
    <definedName name="OBJETO" localSheetId="10">#REF!</definedName>
    <definedName name="OBJETO" localSheetId="11">#REF!</definedName>
    <definedName name="OBJETO" localSheetId="12">#REF!</definedName>
    <definedName name="OBJETO" localSheetId="13">#REF!</definedName>
    <definedName name="OBJETO">#REF!</definedName>
    <definedName name="Obra" localSheetId="6">#REF!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#REF!</definedName>
    <definedName name="OBSERVACION">[15]Datos!$C$3:$C$235</definedName>
    <definedName name="observaciones">[5]DATOS!$I$3:$I$834</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 localSheetId="6">#REF!</definedName>
    <definedName name="oo" localSheetId="9">#REF!</definedName>
    <definedName name="oo" localSheetId="10">#REF!</definedName>
    <definedName name="oo" localSheetId="11">#REF!</definedName>
    <definedName name="oo" localSheetId="12">#REF!</definedName>
    <definedName name="oo" localSheetId="13">#REF!</definedName>
    <definedName name="oo">#REF!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s" localSheetId="6">#REF!</definedName>
    <definedName name="os" localSheetId="9">#REF!</definedName>
    <definedName name="os" localSheetId="10">#REF!</definedName>
    <definedName name="os" localSheetId="11">#REF!</definedName>
    <definedName name="os" localSheetId="12">#REF!</definedName>
    <definedName name="os" localSheetId="13">#REF!</definedName>
    <definedName name="os">#REF!</definedName>
    <definedName name="otros">#N/A</definedName>
    <definedName name="p" localSheetId="6">#REF!</definedName>
    <definedName name="p" localSheetId="9">#REF!</definedName>
    <definedName name="p" localSheetId="10">#REF!</definedName>
    <definedName name="p" localSheetId="11">#REF!</definedName>
    <definedName name="p" localSheetId="12">#REF!</definedName>
    <definedName name="p" localSheetId="13">#REF!</definedName>
    <definedName name="p">#REF!</definedName>
    <definedName name="p0p0" localSheetId="3" hidden="1">{"via1",#N/A,TRUE,"general";"via2",#N/A,TRUE,"general";"via3",#N/A,TRUE,"general"}</definedName>
    <definedName name="p0p0" hidden="1">{"via1",#N/A,TRUE,"general";"via2",#N/A,TRUE,"general";"via3",#N/A,TRUE,"general"}</definedName>
    <definedName name="PARAFINA">'[5]DAT NUC'!$Q$2:$Q$550</definedName>
    <definedName name="PATIOS">#N/A</definedName>
    <definedName name="pav" localSheetId="6">#REF!</definedName>
    <definedName name="pav" localSheetId="9">#REF!</definedName>
    <definedName name="pav" localSheetId="10">#REF!</definedName>
    <definedName name="pav" localSheetId="11">#REF!</definedName>
    <definedName name="pav" localSheetId="12">#REF!</definedName>
    <definedName name="pav" localSheetId="13">#REF!</definedName>
    <definedName name="pav">#REF!</definedName>
    <definedName name="Pay_Date" localSheetId="6">#REF!</definedName>
    <definedName name="Pay_Date" localSheetId="9">#REF!</definedName>
    <definedName name="Pay_Date" localSheetId="10">#REF!</definedName>
    <definedName name="Pay_Date" localSheetId="11">#REF!</definedName>
    <definedName name="Pay_Date" localSheetId="12">#REF!</definedName>
    <definedName name="Pay_Date" localSheetId="13">#REF!</definedName>
    <definedName name="Pay_Date">#REF!</definedName>
    <definedName name="Pay_Num" localSheetId="6">#REF!</definedName>
    <definedName name="Pay_Num" localSheetId="9">#REF!</definedName>
    <definedName name="Pay_Num" localSheetId="10">#REF!</definedName>
    <definedName name="Pay_Num" localSheetId="11">#REF!</definedName>
    <definedName name="Pay_Num" localSheetId="12">#REF!</definedName>
    <definedName name="Pay_Num" localSheetId="13">#REF!</definedName>
    <definedName name="Pay_Num">#REF!</definedName>
    <definedName name="Payment_Date" localSheetId="3">DATE(YEAR(Loan_Start),MONTH(Loan_Start)+Payment_Number,DAY(Loan_Start))</definedName>
    <definedName name="Payment_Date" localSheetId="14">DATE(YEAR([0]!Loan_Start),MONTH([0]!Loan_Start)+Payment_Number,DAY([0]!Loan_Start))</definedName>
    <definedName name="Payment_Date" localSheetId="6">DATE(YEAR('2,2'!Loan_Start),MONTH('2,2'!Loan_Start)+Payment_Number,DAY('2,2'!Loan_Start))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DATE(YEAR('2,5'!Loan_Start),MONTH('2,5'!Loan_Start)+Payment_Number,DAY('2,5'!Loan_Start))</definedName>
    <definedName name="Payment_Date" localSheetId="10">DATE(YEAR('2,6'!Loan_Start),MONTH('2,6'!Loan_Start)+Payment_Number,DAY('2,6'!Loan_Start))</definedName>
    <definedName name="Payment_Date" localSheetId="11">DATE(YEAR('2,7'!Loan_Start),MONTH('2,7'!Loan_Start)+Payment_Number,DAY('2,7'!Loan_Start))</definedName>
    <definedName name="Payment_Date" localSheetId="12">DATE(YEAR('2,8'!Loan_Start),MONTH('2,8'!Loan_Start)+Payment_Number,DAY('2,8'!Loan_Start))</definedName>
    <definedName name="Payment_Date" localSheetId="13">DATE(YEAR('2,9'!Loan_Start),MONTH('2,9'!Loan_Start)+Payment_Number,DAY('2,9'!Loan_Start))</definedName>
    <definedName name="Payment_Date" localSheetId="0">DATE(YEAR([0]!Loan_Start),MONTH([0]!Loan_Start)+Payment_Number,DAY([0]!Loan_Start))</definedName>
    <definedName name="Payment_Date">DATE(YEAR(Loan_Start),MONTH(Loan_Start)+Payment_Number,DAY(Loan_Start))</definedName>
    <definedName name="Payment_Needed">"Pago necesario"</definedName>
    <definedName name="PAZ" localSheetId="6">#REF!</definedName>
    <definedName name="PAZ" localSheetId="9">#REF!</definedName>
    <definedName name="PAZ" localSheetId="10">#REF!</definedName>
    <definedName name="PAZ" localSheetId="11">#REF!</definedName>
    <definedName name="PAZ" localSheetId="12">#REF!</definedName>
    <definedName name="PAZ" localSheetId="13">#REF!</definedName>
    <definedName name="PAZ">#REF!</definedName>
    <definedName name="PEPE" localSheetId="3">'1,3'!err</definedName>
    <definedName name="PEPE">[0]!err</definedName>
    <definedName name="periodo" localSheetId="6">#REF!</definedName>
    <definedName name="periodo" localSheetId="9">#REF!</definedName>
    <definedName name="periodo" localSheetId="10">#REF!</definedName>
    <definedName name="periodo" localSheetId="11">#REF!</definedName>
    <definedName name="periodo" localSheetId="12">#REF!</definedName>
    <definedName name="periodo" localSheetId="13">#REF!</definedName>
    <definedName name="periodo">#REF!</definedName>
    <definedName name="peso">[82]acero!$O$13:$P$22</definedName>
    <definedName name="Peso1A">[5]DATOS!$J$3:$J$1398</definedName>
    <definedName name="Peso2A">[5]DATOS!$K$3:$K$1398</definedName>
    <definedName name="Pesoagua2">[5]DATOS!$AB$3:$AB$1399</definedName>
    <definedName name="Pesoagua3">[5]DATOS!$AE$3:$AE$1399</definedName>
    <definedName name="PesoAire">[5]DATOS!$W$3:$W$1438</definedName>
    <definedName name="PesoAire2">[5]DATOS!$Z$3:$Z$1399</definedName>
    <definedName name="Pesoaire3">[5]DATOS!$AC$3:$AC$1399</definedName>
    <definedName name="Pesoenagua">[5]DATOS!$Y$3:$Y$1398</definedName>
    <definedName name="Pesoparaf3">[5]DATOS!$AD$3:$AD$1399</definedName>
    <definedName name="Pesoparafinada">[5]DATOS!$X$3:$X$1398</definedName>
    <definedName name="PesoParf2">[5]DATOS!$AA$3:$AA$1399</definedName>
    <definedName name="pi" localSheetId="6">#REF!</definedName>
    <definedName name="pi" localSheetId="9">#REF!</definedName>
    <definedName name="pi" localSheetId="10">#REF!</definedName>
    <definedName name="pi" localSheetId="11">#REF!</definedName>
    <definedName name="pi" localSheetId="12">#REF!</definedName>
    <definedName name="pi" localSheetId="13">#REF!</definedName>
    <definedName name="pi">#REF!</definedName>
    <definedName name="PILOTE" localSheetId="6">#REF!</definedName>
    <definedName name="PILOTE" localSheetId="9">#REF!</definedName>
    <definedName name="PILOTE" localSheetId="10">#REF!</definedName>
    <definedName name="PILOTE" localSheetId="11">#REF!</definedName>
    <definedName name="PILOTE" localSheetId="12">#REF!</definedName>
    <definedName name="PILOTE" localSheetId="13">#REF!</definedName>
    <definedName name="PILOTE">#REF!</definedName>
    <definedName name="pk" localSheetId="6">#REF!</definedName>
    <definedName name="pk" localSheetId="9">#REF!</definedName>
    <definedName name="pk" localSheetId="10">#REF!</definedName>
    <definedName name="pk" localSheetId="11">#REF!</definedName>
    <definedName name="pk" localSheetId="12">#REF!</definedName>
    <definedName name="pk" localSheetId="13">#REF!</definedName>
    <definedName name="pk">#REF!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ta">[5]DATOS!$AN$3:$AN$2313</definedName>
    <definedName name="Plaz">[35]BASES!$E$27</definedName>
    <definedName name="Plazo">[25]BASES!$E$27</definedName>
    <definedName name="PlazoAIU" localSheetId="6">#REF!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ñ" localSheetId="6">#REF!</definedName>
    <definedName name="pñ" localSheetId="9">#REF!</definedName>
    <definedName name="pñ" localSheetId="10">#REF!</definedName>
    <definedName name="pñ" localSheetId="11">#REF!</definedName>
    <definedName name="pñ" localSheetId="12">#REF!</definedName>
    <definedName name="pñ" localSheetId="13">#REF!</definedName>
    <definedName name="pñ">#REF!</definedName>
    <definedName name="po" localSheetId="6">#REF!</definedName>
    <definedName name="po" localSheetId="9">#REF!</definedName>
    <definedName name="po" localSheetId="10">#REF!</definedName>
    <definedName name="po" localSheetId="11">#REF!</definedName>
    <definedName name="po" localSheetId="12">#REF!</definedName>
    <definedName name="po" localSheetId="13">#REF!</definedName>
    <definedName name="po">#REF!</definedName>
    <definedName name="POCETAS" localSheetId="6">#REF!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#REF!</definedName>
    <definedName name="poi" localSheetId="6">#REF!</definedName>
    <definedName name="poi" localSheetId="9">#REF!</definedName>
    <definedName name="poi" localSheetId="10">#REF!</definedName>
    <definedName name="poi" localSheetId="11">#REF!</definedName>
    <definedName name="poi" localSheetId="12">#REF!</definedName>
    <definedName name="poi" localSheetId="13">#REF!</definedName>
    <definedName name="poi">#REF!</definedName>
    <definedName name="POIL" localSheetId="6">#REF!</definedName>
    <definedName name="POIL" localSheetId="9">#REF!</definedName>
    <definedName name="POIL" localSheetId="10">#REF!</definedName>
    <definedName name="POIL" localSheetId="11">#REF!</definedName>
    <definedName name="POIL" localSheetId="12">#REF!</definedName>
    <definedName name="POIL" localSheetId="13">#REF!</definedName>
    <definedName name="POIL">#REF!</definedName>
    <definedName name="POIUP" localSheetId="3" hidden="1">{"via1",#N/A,TRUE,"general";"via2",#N/A,TRUE,"general";"via3",#N/A,TRUE,"general"}</definedName>
    <definedName name="POIUP" hidden="1">{"via1",#N/A,TRUE,"general";"via2",#N/A,TRUE,"general";"via3",#N/A,TRUE,"general"}</definedName>
    <definedName name="POO" localSheetId="6">#REF!</definedName>
    <definedName name="POO" localSheetId="9">#REF!</definedName>
    <definedName name="POO" localSheetId="10">#REF!</definedName>
    <definedName name="POO" localSheetId="11">#REF!</definedName>
    <definedName name="POO" localSheetId="12">#REF!</definedName>
    <definedName name="POO" localSheetId="13">#REF!</definedName>
    <definedName name="POO">#REF!</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6">#REF!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#REF!</definedName>
    <definedName name="PORCE">[26]BASES!$E$26</definedName>
    <definedName name="pouig" localSheetId="3" hidden="1">{"via1",#N/A,TRUE,"general";"via2",#N/A,TRUE,"general";"via3",#N/A,TRUE,"general"}</definedName>
    <definedName name="pouig" hidden="1">{"via1",#N/A,TRUE,"general";"via2",#N/A,TRUE,"general";"via3",#N/A,TRUE,"general"}</definedName>
    <definedName name="pp" localSheetId="6">#REF!</definedName>
    <definedName name="pp" localSheetId="9">#REF!</definedName>
    <definedName name="pp" localSheetId="10">#REF!</definedName>
    <definedName name="pp" localSheetId="11">#REF!</definedName>
    <definedName name="pp" localSheetId="12">#REF!</definedName>
    <definedName name="pp" localSheetId="13">#REF!</definedName>
    <definedName name="pp">#REF!</definedName>
    <definedName name="ppp" localSheetId="6">#REF!</definedName>
    <definedName name="ppp" localSheetId="9">#REF!</definedName>
    <definedName name="ppp" localSheetId="10">#REF!</definedName>
    <definedName name="ppp" localSheetId="11">#REF!</definedName>
    <definedName name="ppp" localSheetId="12">#REF!</definedName>
    <definedName name="ppp" localSheetId="13">#REF!</definedName>
    <definedName name="ppp">#REF!</definedName>
    <definedName name="pppp" localSheetId="6">#REF!</definedName>
    <definedName name="pppp" localSheetId="9">#REF!</definedName>
    <definedName name="pppp" localSheetId="10">#REF!</definedName>
    <definedName name="pppp" localSheetId="11">#REF!</definedName>
    <definedName name="pppp" localSheetId="12">#REF!</definedName>
    <definedName name="pppp" localSheetId="13">#REF!</definedName>
    <definedName name="pppp">#REF!</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E" localSheetId="6">#REF!</definedName>
    <definedName name="PRE" localSheetId="9">#REF!</definedName>
    <definedName name="PRE" localSheetId="10">#REF!</definedName>
    <definedName name="PRE" localSheetId="11">#REF!</definedName>
    <definedName name="PRE" localSheetId="12">#REF!</definedName>
    <definedName name="PRE" localSheetId="13">#REF!</definedName>
    <definedName name="PRE">#REF!</definedName>
    <definedName name="PRECIO">[83]PRECIOS!$A$5:$M$152</definedName>
    <definedName name="precios" localSheetId="6">#REF!</definedName>
    <definedName name="precios" localSheetId="9">#REF!</definedName>
    <definedName name="precios" localSheetId="10">#REF!</definedName>
    <definedName name="precios" localSheetId="11">#REF!</definedName>
    <definedName name="precios" localSheetId="12">#REF!</definedName>
    <definedName name="precios" localSheetId="13">#REF!</definedName>
    <definedName name="precios">#REF!</definedName>
    <definedName name="PREST" localSheetId="6">#REF!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#REF!</definedName>
    <definedName name="prestaciones">#N/A</definedName>
    <definedName name="Prestaciones_sociales">#N/A</definedName>
    <definedName name="PRESUPUESTO" localSheetId="6">#REF!</definedName>
    <definedName name="PRESUPUESTO" localSheetId="9">#REF!</definedName>
    <definedName name="PRESUPUESTO" localSheetId="10">#REF!</definedName>
    <definedName name="PRESUPUESTO" localSheetId="11">#REF!</definedName>
    <definedName name="PRESUPUESTO" localSheetId="12">#REF!</definedName>
    <definedName name="PRESUPUESTO" localSheetId="13">#REF!</definedName>
    <definedName name="PRESUPUESTO">#REF!</definedName>
    <definedName name="PRIMER" localSheetId="3"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 localSheetId="6">#REF!</definedName>
    <definedName name="Princ" localSheetId="9">#REF!</definedName>
    <definedName name="Princ" localSheetId="10">#REF!</definedName>
    <definedName name="Princ" localSheetId="11">#REF!</definedName>
    <definedName name="Princ" localSheetId="12">#REF!</definedName>
    <definedName name="Princ" localSheetId="13">#REF!</definedName>
    <definedName name="Princ">#REF!</definedName>
    <definedName name="PRINT_AREA">#N/A</definedName>
    <definedName name="Print_Area_MI" localSheetId="6">#REF!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#REF!</definedName>
    <definedName name="Print_Area_Reset" localSheetId="3">OFFSET(Full_Print,0,0,Last_Row)</definedName>
    <definedName name="Print_Area_Reset" localSheetId="6">OFFSET('2,2'!Full_Print,0,0,[0]!Last_Row)</definedName>
    <definedName name="Print_Area_Reset" localSheetId="9">OFFSET('2,5'!Full_Print,0,0,[0]!Last_Row)</definedName>
    <definedName name="Print_Area_Reset" localSheetId="10">OFFSET('2,6'!Full_Print,0,0,[0]!Last_Row)</definedName>
    <definedName name="Print_Area_Reset" localSheetId="11">OFFSET('2,7'!Full_Print,0,0,[0]!Last_Row)</definedName>
    <definedName name="Print_Area_Reset" localSheetId="12">OFFSET('2,8'!Full_Print,0,0,[0]!Last_Row)</definedName>
    <definedName name="Print_Area_Reset" localSheetId="13">OFFSET('2,9'!Full_Print,0,0,[0]!Last_Row)</definedName>
    <definedName name="Print_Area_Reset">OFFSET(Full_Print,0,0,Last_Row)</definedName>
    <definedName name="PRINT_TITLES">#N/A</definedName>
    <definedName name="PRINT_TITLES_MI">#N/A</definedName>
    <definedName name="Print_Titles2">#N/A</definedName>
    <definedName name="PROCESO" localSheetId="6">#REF!</definedName>
    <definedName name="PROCESO" localSheetId="9">#REF!</definedName>
    <definedName name="PROCESO" localSheetId="10">#REF!</definedName>
    <definedName name="PROCESO" localSheetId="11">#REF!</definedName>
    <definedName name="PROCESO" localSheetId="12">#REF!</definedName>
    <definedName name="PROCESO" localSheetId="13">#REF!</definedName>
    <definedName name="PROCESO">#REF!</definedName>
    <definedName name="Producto">[15]Datos!$R$3:$R$160</definedName>
    <definedName name="PrOfic">[35]BASES!$B$31</definedName>
    <definedName name="programainv" localSheetId="3">'1,3'!err</definedName>
    <definedName name="programainv">[0]!err</definedName>
    <definedName name="Proponente" localSheetId="6">#REF!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#REF!</definedName>
    <definedName name="Prov" localSheetId="6">#REF!</definedName>
    <definedName name="Prov" localSheetId="9">#REF!</definedName>
    <definedName name="Prov" localSheetId="10">#REF!</definedName>
    <definedName name="Prov" localSheetId="11">#REF!</definedName>
    <definedName name="Prov" localSheetId="12">#REF!</definedName>
    <definedName name="Prov" localSheetId="13">#REF!</definedName>
    <definedName name="Prov">#REF!</definedName>
    <definedName name="PRUEBA" localSheetId="14">[22]!absc</definedName>
    <definedName name="PRUEBA" localSheetId="6">[22]!absc</definedName>
    <definedName name="PRUEBA" localSheetId="7">[22]!absc</definedName>
    <definedName name="PRUEBA" localSheetId="8">[22]!absc</definedName>
    <definedName name="PRUEBA" localSheetId="9">[22]!absc</definedName>
    <definedName name="PRUEBA" localSheetId="10">[22]!absc</definedName>
    <definedName name="PRUEBA" localSheetId="11">[22]!absc</definedName>
    <definedName name="PRUEBA" localSheetId="12">[22]!absc</definedName>
    <definedName name="PRUEBA" localSheetId="13">[22]!absc</definedName>
    <definedName name="PRUEBA" localSheetId="0">[22]!absc</definedName>
    <definedName name="PRUEBA">[22]!absc</definedName>
    <definedName name="prueba1" localSheetId="14">[22]!absc</definedName>
    <definedName name="prueba1" localSheetId="6">[22]!absc</definedName>
    <definedName name="prueba1" localSheetId="7">[22]!absc</definedName>
    <definedName name="prueba1" localSheetId="8">[22]!absc</definedName>
    <definedName name="prueba1" localSheetId="9">[22]!absc</definedName>
    <definedName name="prueba1" localSheetId="10">[22]!absc</definedName>
    <definedName name="prueba1" localSheetId="11">[22]!absc</definedName>
    <definedName name="prueba1" localSheetId="12">[22]!absc</definedName>
    <definedName name="prueba1" localSheetId="13">[22]!absc</definedName>
    <definedName name="prueba1" localSheetId="0">[22]!absc</definedName>
    <definedName name="prueba1">[22]!absc</definedName>
    <definedName name="PRUEBA2" localSheetId="6">#REF!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#REF!</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6">#REF!</definedName>
    <definedName name="qaz" localSheetId="9">#REF!</definedName>
    <definedName name="qaz" localSheetId="10">#REF!</definedName>
    <definedName name="qaz" localSheetId="11">#REF!</definedName>
    <definedName name="qaz" localSheetId="12">#REF!</definedName>
    <definedName name="qaz" localSheetId="1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q" localSheetId="6">#REF!</definedName>
    <definedName name="qq" localSheetId="9">#REF!</definedName>
    <definedName name="qq" localSheetId="10">#REF!</definedName>
    <definedName name="qq" localSheetId="11">#REF!</definedName>
    <definedName name="qq" localSheetId="12">#REF!</definedName>
    <definedName name="qq" localSheetId="13">#REF!</definedName>
    <definedName name="qq">#REF!</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'1,3'!err</definedName>
    <definedName name="QWERTY">[0]!err</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angofin" localSheetId="6">#REF!,#REF!</definedName>
    <definedName name="rangofin" localSheetId="9">#REF!,#REF!</definedName>
    <definedName name="rangofin" localSheetId="10">#REF!,#REF!</definedName>
    <definedName name="rangofin" localSheetId="11">#REF!,#REF!</definedName>
    <definedName name="rangofin" localSheetId="12">#REF!,#REF!</definedName>
    <definedName name="rangofin" localSheetId="13">#REF!,#REF!</definedName>
    <definedName name="rangofin">#REF!,#REF!</definedName>
    <definedName name="rds" localSheetId="6">#REF!</definedName>
    <definedName name="rds" localSheetId="9">#REF!</definedName>
    <definedName name="rds" localSheetId="10">#REF!</definedName>
    <definedName name="rds" localSheetId="11">#REF!</definedName>
    <definedName name="rds" localSheetId="12">#REF!</definedName>
    <definedName name="rds" localSheetId="13">#REF!</definedName>
    <definedName name="rds">#REF!</definedName>
    <definedName name="RE4NTA">[84]EQUIPOS!$D$8</definedName>
    <definedName name="REG">'[73]Estado Resumen'!XFC1&gt;2.5</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[31]CARRETERAS!$A$2</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'[74]ESTADO VÍA-CRIT.TECNICO'!XFC1&gt;2.5</definedName>
    <definedName name="REGULAR4006" localSheetId="6">#REF!</definedName>
    <definedName name="REGULAR4006" localSheetId="9">#REF!</definedName>
    <definedName name="REGULAR4006" localSheetId="10">#REF!</definedName>
    <definedName name="REGULAR4006" localSheetId="11">#REF!</definedName>
    <definedName name="REGULAR4006" localSheetId="12">#REF!</definedName>
    <definedName name="REGULAR4006" localSheetId="13">#REF!</definedName>
    <definedName name="REGULAR4006">#REF!</definedName>
    <definedName name="REGULAR4006A" localSheetId="6">#REF!</definedName>
    <definedName name="REGULAR4006A" localSheetId="9">#REF!</definedName>
    <definedName name="REGULAR4006A" localSheetId="10">#REF!</definedName>
    <definedName name="REGULAR4006A" localSheetId="11">#REF!</definedName>
    <definedName name="REGULAR4006A" localSheetId="12">#REF!</definedName>
    <definedName name="REGULAR4006A" localSheetId="13">#REF!</definedName>
    <definedName name="REGULAR4006A">#REF!</definedName>
    <definedName name="REGULAR40CN01" localSheetId="6">#REF!</definedName>
    <definedName name="REGULAR40CN01" localSheetId="9">#REF!</definedName>
    <definedName name="REGULAR40CN01" localSheetId="10">#REF!</definedName>
    <definedName name="REGULAR40CN01" localSheetId="11">#REF!</definedName>
    <definedName name="REGULAR40CN01" localSheetId="12">#REF!</definedName>
    <definedName name="REGULAR40CN01" localSheetId="13">#REF!</definedName>
    <definedName name="REGULAR40CN01">#REF!</definedName>
    <definedName name="REGULAR40CNA" localSheetId="6">#REF!</definedName>
    <definedName name="REGULAR40CNA" localSheetId="9">#REF!</definedName>
    <definedName name="REGULAR40CNA" localSheetId="10">#REF!</definedName>
    <definedName name="REGULAR40CNA" localSheetId="11">#REF!</definedName>
    <definedName name="REGULAR40CNA" localSheetId="12">#REF!</definedName>
    <definedName name="REGULAR40CNA" localSheetId="13">#REF!</definedName>
    <definedName name="REGULAR40CNA">#REF!</definedName>
    <definedName name="REGULAR40CNB" localSheetId="6">#REF!</definedName>
    <definedName name="REGULAR40CNB" localSheetId="9">#REF!</definedName>
    <definedName name="REGULAR40CNB" localSheetId="10">#REF!</definedName>
    <definedName name="REGULAR40CNB" localSheetId="11">#REF!</definedName>
    <definedName name="REGULAR40CNB" localSheetId="12">#REF!</definedName>
    <definedName name="REGULAR40CNB" localSheetId="13">#REF!</definedName>
    <definedName name="REGULAR40CNB">#REF!</definedName>
    <definedName name="REGULAR55CN01" localSheetId="6">#REF!</definedName>
    <definedName name="REGULAR55CN01" localSheetId="9">#REF!</definedName>
    <definedName name="REGULAR55CN01" localSheetId="10">#REF!</definedName>
    <definedName name="REGULAR55CN01" localSheetId="11">#REF!</definedName>
    <definedName name="REGULAR55CN01" localSheetId="12">#REF!</definedName>
    <definedName name="REGULAR55CN01" localSheetId="13">#REF!</definedName>
    <definedName name="REGULAR55CN01">#REF!</definedName>
    <definedName name="REGULAR55CN03" localSheetId="6">#REF!</definedName>
    <definedName name="REGULAR55CN03" localSheetId="9">#REF!</definedName>
    <definedName name="REGULAR55CN03" localSheetId="10">#REF!</definedName>
    <definedName name="REGULAR55CN03" localSheetId="11">#REF!</definedName>
    <definedName name="REGULAR55CN03" localSheetId="12">#REF!</definedName>
    <definedName name="REGULAR55CN03" localSheetId="13">#REF!</definedName>
    <definedName name="REGULAR55CN03">#REF!</definedName>
    <definedName name="REGULAR5607" localSheetId="6">#REF!</definedName>
    <definedName name="REGULAR5607" localSheetId="9">#REF!</definedName>
    <definedName name="REGULAR5607" localSheetId="10">#REF!</definedName>
    <definedName name="REGULAR5607" localSheetId="11">#REF!</definedName>
    <definedName name="REGULAR5607" localSheetId="12">#REF!</definedName>
    <definedName name="REGULAR5607" localSheetId="13">#REF!</definedName>
    <definedName name="REGULAR5607">#REF!</definedName>
    <definedName name="REGULARAFIR5607" localSheetId="6">#REF!</definedName>
    <definedName name="REGULARAFIR5607" localSheetId="9">#REF!</definedName>
    <definedName name="REGULARAFIR5607" localSheetId="10">#REF!</definedName>
    <definedName name="REGULARAFIR5607" localSheetId="11">#REF!</definedName>
    <definedName name="REGULARAFIR5607" localSheetId="12">#REF!</definedName>
    <definedName name="REGULARAFIR5607" localSheetId="13">#REF!</definedName>
    <definedName name="REGULARAFIR5607">#REF!</definedName>
    <definedName name="REICIO" localSheetId="3">'1,3'!err</definedName>
    <definedName name="REICIO">[0]!err</definedName>
    <definedName name="Reimbursement">"Reembolso"</definedName>
    <definedName name="reinicio" localSheetId="3">'1,3'!err</definedName>
    <definedName name="reinicio">[0]!err</definedName>
    <definedName name="REJHE" localSheetId="3" hidden="1">{"via1",#N/A,TRUE,"general";"via2",#N/A,TRUE,"general";"via3",#N/A,TRUE,"general"}</definedName>
    <definedName name="REJHE" hidden="1">{"via1",#N/A,TRUE,"general";"via2",#N/A,TRUE,"general";"via3",#N/A,TRUE,"general"}</definedName>
    <definedName name="RELACUION" localSheetId="6">#REF!</definedName>
    <definedName name="RELACUION" localSheetId="9">#REF!</definedName>
    <definedName name="RELACUION" localSheetId="10">#REF!</definedName>
    <definedName name="RELACUION" localSheetId="11">#REF!</definedName>
    <definedName name="RELACUION" localSheetId="12">#REF!</definedName>
    <definedName name="RELACUION" localSheetId="13">#REF!</definedName>
    <definedName name="RELACUION">#REF!</definedName>
    <definedName name="rell" localSheetId="6">#REF!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#REF!</definedName>
    <definedName name="RELLG" localSheetId="6">#REF!</definedName>
    <definedName name="RELLG" localSheetId="9">#REF!</definedName>
    <definedName name="RELLG" localSheetId="10">#REF!</definedName>
    <definedName name="RELLG" localSheetId="11">#REF!</definedName>
    <definedName name="RELLG" localSheetId="12">#REF!</definedName>
    <definedName name="RELLG" localSheetId="13">#REF!</definedName>
    <definedName name="RELLG">#REF!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dente">'[31]GENERALIDADES '!$E$9</definedName>
    <definedName name="RESUM" localSheetId="6">'[62]1'!#REF!</definedName>
    <definedName name="RESUM" localSheetId="9">'[62]1'!#REF!</definedName>
    <definedName name="RESUM" localSheetId="10">'[62]1'!#REF!</definedName>
    <definedName name="RESUM" localSheetId="11">'[62]1'!#REF!</definedName>
    <definedName name="RESUM" localSheetId="12">'[62]1'!#REF!</definedName>
    <definedName name="RESUM" localSheetId="13">'[62]1'!#REF!</definedName>
    <definedName name="RESUM">'[62]1'!#REF!</definedName>
    <definedName name="resum2" localSheetId="6">'[85]PU (2)'!#REF!</definedName>
    <definedName name="resum2" localSheetId="9">'[85]PU (2)'!#REF!</definedName>
    <definedName name="resum2" localSheetId="10">'[85]PU (2)'!#REF!</definedName>
    <definedName name="resum2" localSheetId="11">'[85]PU (2)'!#REF!</definedName>
    <definedName name="resum2" localSheetId="12">'[85]PU (2)'!#REF!</definedName>
    <definedName name="resum2" localSheetId="13">'[85]PU (2)'!#REF!</definedName>
    <definedName name="resum2">'[85]PU (2)'!#REF!</definedName>
    <definedName name="Retenc">[35]BASES!$E$31</definedName>
    <definedName name="Retenido1">[15]Datos!$I$3:$I$16384</definedName>
    <definedName name="Retenido10">[15]Datos!$M$3:$M$16384</definedName>
    <definedName name="Retenido100">[5]DATOS!$S$3:$S$1398</definedName>
    <definedName name="Retenido112">[15]Datos!$H$3:$H$16384</definedName>
    <definedName name="RETENIDO2">[15]Datos!$G$3:$G$363</definedName>
    <definedName name="Retenido200">[5]DATOS!$T$3:$T$1398</definedName>
    <definedName name="Retenido30">[5]DATOS!$Q$3:$Q$1398</definedName>
    <definedName name="Retenido34">[5]DATOS!$M$3:$M$1400</definedName>
    <definedName name="Retenido38">[5]DATOS!$N$3:$N$1398</definedName>
    <definedName name="Retenido4">[5]DATOS!$O$3:$O$1398</definedName>
    <definedName name="Retenido40">[15]Datos!$N$3:$N$16384</definedName>
    <definedName name="Retenido50">[5]DATOS!$R$3:$R$1398</definedName>
    <definedName name="Retenido8">[5]DATOS!$P$3:$P$1398</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O" localSheetId="3">IF(Loan_Amount*Interest_Rate*Loan_Years*Loan_Start&gt;0,1,0)</definedName>
    <definedName name="RICO" localSheetId="6">IF('2,2'!Loan_Amount*'2,2'!Interest_Rate*'2,2'!Loan_Years*'2,2'!Loan_Start&gt;0,1,0)</definedName>
    <definedName name="RICO" localSheetId="9">IF('2,5'!Loan_Amount*'2,5'!Interest_Rate*'2,5'!Loan_Years*'2,5'!Loan_Start&gt;0,1,0)</definedName>
    <definedName name="RICO" localSheetId="10">IF('2,6'!Loan_Amount*'2,6'!Interest_Rate*'2,6'!Loan_Years*'2,6'!Loan_Start&gt;0,1,0)</definedName>
    <definedName name="RICO" localSheetId="11">IF('2,7'!Loan_Amount*'2,7'!Interest_Rate*'2,7'!Loan_Years*'2,7'!Loan_Start&gt;0,1,0)</definedName>
    <definedName name="RICO" localSheetId="12">IF('2,8'!Loan_Amount*'2,8'!Interest_Rate*'2,8'!Loan_Years*'2,8'!Loan_Start&gt;0,1,0)</definedName>
    <definedName name="RICO" localSheetId="13">IF('2,9'!Loan_Amount*'2,9'!Interest_Rate*'2,9'!Loan_Years*'2,9'!Loan_Start&gt;0,1,0)</definedName>
    <definedName name="RICO">IF(Loan_Amount*Interest_Rate*Loan_Years*Loan_Start&gt;0,1,0)</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 localSheetId="6">#REF!</definedName>
    <definedName name="rl" localSheetId="9">#REF!</definedName>
    <definedName name="rl" localSheetId="10">#REF!</definedName>
    <definedName name="rl" localSheetId="11">#REF!</definedName>
    <definedName name="rl" localSheetId="12">#REF!</definedName>
    <definedName name="rl" localSheetId="13">#REF!</definedName>
    <definedName name="rl">#REF!</definedName>
    <definedName name="rlo" localSheetId="6">#REF!</definedName>
    <definedName name="rlo" localSheetId="9">#REF!</definedName>
    <definedName name="rlo" localSheetId="10">#REF!</definedName>
    <definedName name="rlo" localSheetId="11">#REF!</definedName>
    <definedName name="rlo" localSheetId="12">#REF!</definedName>
    <definedName name="rlo" localSheetId="13">#REF!</definedName>
    <definedName name="rlo">#REF!</definedName>
    <definedName name="rm" localSheetId="6">#REF!</definedName>
    <definedName name="rm" localSheetId="9">#REF!</definedName>
    <definedName name="rm" localSheetId="10">#REF!</definedName>
    <definedName name="rm" localSheetId="11">#REF!</definedName>
    <definedName name="rm" localSheetId="12">#REF!</definedName>
    <definedName name="rm" localSheetId="13">#REF!</definedName>
    <definedName name="rm">#REF!</definedName>
    <definedName name="rñ" localSheetId="6">#REF!</definedName>
    <definedName name="rñ" localSheetId="9">#REF!</definedName>
    <definedName name="rñ" localSheetId="10">#REF!</definedName>
    <definedName name="rñ" localSheetId="11">#REF!</definedName>
    <definedName name="rñ" localSheetId="12">#REF!</definedName>
    <definedName name="rñ" localSheetId="13">#REF!</definedName>
    <definedName name="rñ">#REF!</definedName>
    <definedName name="rr" localSheetId="6">#REF!</definedName>
    <definedName name="rr" localSheetId="9">#REF!</definedName>
    <definedName name="rr" localSheetId="10">#REF!</definedName>
    <definedName name="rr" localSheetId="11">#REF!</definedName>
    <definedName name="rr" localSheetId="12">#REF!</definedName>
    <definedName name="rr" localSheetId="13">#REF!</definedName>
    <definedName name="rr">#REF!</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adf" localSheetId="6">#REF!</definedName>
    <definedName name="rsadf" localSheetId="9">#REF!</definedName>
    <definedName name="rsadf" localSheetId="10">#REF!</definedName>
    <definedName name="rsadf" localSheetId="11">#REF!</definedName>
    <definedName name="rsadf" localSheetId="12">#REF!</definedName>
    <definedName name="rsadf" localSheetId="13">#REF!</definedName>
    <definedName name="rsadf">#REF!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 localSheetId="6">#REF!</definedName>
    <definedName name="rty" localSheetId="9">#REF!</definedName>
    <definedName name="rty" localSheetId="10">#REF!</definedName>
    <definedName name="rty" localSheetId="11">#REF!</definedName>
    <definedName name="rty" localSheetId="12">#REF!</definedName>
    <definedName name="rty" localSheetId="13">#REF!</definedName>
    <definedName name="rty">#REF!</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A" localSheetId="3">DATE(YEAR([0]!Loan_Start),MONTH([0]!Loan_Start)+Payment_Number,DAY([0]!Loan_Start))</definedName>
    <definedName name="RUTA" localSheetId="14">DATE(YEAR([0]!Loan_Start),MONTH([0]!Loan_Start)+Payment_Number,DAY([0]!Loan_Start))</definedName>
    <definedName name="RUTA" localSheetId="6">DATE(YEAR('2,2'!Loan_Start),MONTH('2,2'!Loan_Start)+Payment_Number,DAY('2,2'!Loan_Start))</definedName>
    <definedName name="RUTA" localSheetId="7">DATE(YEAR([0]!Loan_Start),MONTH([0]!Loan_Start)+Payment_Number,DAY([0]!Loan_Start))</definedName>
    <definedName name="RUTA" localSheetId="8">DATE(YEAR([0]!Loan_Start),MONTH([0]!Loan_Start)+Payment_Number,DAY([0]!Loan_Start))</definedName>
    <definedName name="RUTA" localSheetId="9">DATE(YEAR('2,5'!Loan_Start),MONTH('2,5'!Loan_Start)+Payment_Number,DAY('2,5'!Loan_Start))</definedName>
    <definedName name="RUTA" localSheetId="10">DATE(YEAR('2,6'!Loan_Start),MONTH('2,6'!Loan_Start)+Payment_Number,DAY('2,6'!Loan_Start))</definedName>
    <definedName name="RUTA" localSheetId="11">DATE(YEAR('2,7'!Loan_Start),MONTH('2,7'!Loan_Start)+Payment_Number,DAY('2,7'!Loan_Start))</definedName>
    <definedName name="RUTA" localSheetId="12">DATE(YEAR('2,8'!Loan_Start),MONTH('2,8'!Loan_Start)+Payment_Number,DAY('2,8'!Loan_Start))</definedName>
    <definedName name="RUTA" localSheetId="13">DATE(YEAR('2,9'!Loan_Start),MONTH('2,9'!Loan_Start)+Payment_Number,DAY('2,9'!Loan_Start))</definedName>
    <definedName name="RUTA" localSheetId="0">DATE(YEAR([0]!Loan_Start),MONTH([0]!Loan_Start)+Payment_Number,DAY([0]!Loan_Start))</definedName>
    <definedName name="RUTA">DATE(YEAR([0]!Loan_Start),MONTH([0]!Loan_Start)+Payment_Number,DAY([0]!Loan_Start))</definedName>
    <definedName name="rutu" localSheetId="3" hidden="1">{"via1",#N/A,TRUE,"general";"via2",#N/A,TRUE,"general";"via3",#N/A,TRUE,"general"}</definedName>
    <definedName name="rutu" hidden="1">{"via1",#N/A,TRUE,"general";"via2",#N/A,TRUE,"general";"via3",#N/A,TRUE,"general"}</definedName>
    <definedName name="RW">[86]items!$C$4:$J$248</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'1,3'!err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'1,3'!err</definedName>
    <definedName name="salarios">[0]!err</definedName>
    <definedName name="SalMinimo">[35]BASES!$E$41</definedName>
    <definedName name="sbe" localSheetId="6">#REF!</definedName>
    <definedName name="sbe" localSheetId="9">#REF!</definedName>
    <definedName name="sbe" localSheetId="10">#REF!</definedName>
    <definedName name="sbe" localSheetId="11">#REF!</definedName>
    <definedName name="sbe" localSheetId="12">#REF!</definedName>
    <definedName name="sbe" localSheetId="13">#REF!</definedName>
    <definedName name="sbe">#REF!</definedName>
    <definedName name="sbgfbgdr" localSheetId="3" hidden="1">{"via1",#N/A,TRUE,"general";"via2",#N/A,TRUE,"general";"via3",#N/A,TRUE,"general"}</definedName>
    <definedName name="sbgfbgdr" hidden="1">{"via1",#N/A,TRUE,"general";"via2",#N/A,TRUE,"general";"via3",#N/A,TRUE,"general"}</definedName>
    <definedName name="sc" localSheetId="6">#REF!</definedName>
    <definedName name="sc" localSheetId="9">#REF!</definedName>
    <definedName name="sc" localSheetId="10">#REF!</definedName>
    <definedName name="sc" localSheetId="11">#REF!</definedName>
    <definedName name="sc" localSheetId="12">#REF!</definedName>
    <definedName name="sc" localSheetId="13">#REF!</definedName>
    <definedName name="sc">#REF!</definedName>
    <definedName name="Sched_Pay" localSheetId="6">#REF!</definedName>
    <definedName name="Sched_Pay" localSheetId="9">#REF!</definedName>
    <definedName name="Sched_Pay" localSheetId="10">#REF!</definedName>
    <definedName name="Sched_Pay" localSheetId="11">#REF!</definedName>
    <definedName name="Sched_Pay" localSheetId="12">#REF!</definedName>
    <definedName name="Sched_Pay" localSheetId="13">#REF!</definedName>
    <definedName name="Sched_Pay">#REF!</definedName>
    <definedName name="Scheduled_Extra_Payments" localSheetId="6">#REF!</definedName>
    <definedName name="Scheduled_Extra_Payments" localSheetId="9">#REF!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#REF!</definedName>
    <definedName name="Scheduled_Interest_Rate" localSheetId="6">#REF!</definedName>
    <definedName name="Scheduled_Interest_Rate" localSheetId="9">#REF!</definedName>
    <definedName name="Scheduled_Interest_Rate" localSheetId="10">#REF!</definedName>
    <definedName name="Scheduled_Interest_Rate" localSheetId="11">#REF!</definedName>
    <definedName name="Scheduled_Interest_Rate" localSheetId="12">#REF!</definedName>
    <definedName name="Scheduled_Interest_Rate" localSheetId="13">#REF!</definedName>
    <definedName name="Scheduled_Interest_Rate">#REF!</definedName>
    <definedName name="Scheduled_Monthly_Payment" localSheetId="6">#REF!</definedName>
    <definedName name="Scheduled_Monthly_Payment" localSheetId="9">#REF!</definedName>
    <definedName name="Scheduled_Monthly_Payment" localSheetId="10">#REF!</definedName>
    <definedName name="Scheduled_Monthly_Payment" localSheetId="11">#REF!</definedName>
    <definedName name="Scheduled_Monthly_Payment" localSheetId="12">#REF!</definedName>
    <definedName name="Scheduled_Monthly_Payment" localSheetId="13">#REF!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E" localSheetId="6">#REF!</definedName>
    <definedName name="SDE" localSheetId="9">#REF!</definedName>
    <definedName name="SDE" localSheetId="10">#REF!</definedName>
    <definedName name="SDE" localSheetId="11">#REF!</definedName>
    <definedName name="SDE" localSheetId="12">#REF!</definedName>
    <definedName name="SDE" localSheetId="13">#REF!</definedName>
    <definedName name="SDE">#REF!</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E">#N/A</definedName>
    <definedName name="SECTOR" localSheetId="6">#REF!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#REF!</definedName>
    <definedName name="segundo" localSheetId="6">'[17]ESTADO RED'!#REF!</definedName>
    <definedName name="segundo" localSheetId="9">'[17]ESTADO RED'!#REF!</definedName>
    <definedName name="segundo" localSheetId="10">'[17]ESTADO RED'!#REF!</definedName>
    <definedName name="segundo" localSheetId="11">'[17]ESTADO RED'!#REF!</definedName>
    <definedName name="segundo" localSheetId="12">'[17]ESTADO RED'!#REF!</definedName>
    <definedName name="segundo" localSheetId="13">'[17]ESTADO RED'!#REF!</definedName>
    <definedName name="segundo">'[17]ESTADO RED'!#REF!</definedName>
    <definedName name="SERO" localSheetId="3">'1,3'!err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ARED_FORMULA_10___0">NA()</definedName>
    <definedName name="SHARED_FORMULA_14___0">NA()</definedName>
    <definedName name="SHARED_FORMULA_18___0">NA()</definedName>
    <definedName name="SHARED_FORMULA_2___0">1/13</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i" localSheetId="6">#REF!</definedName>
    <definedName name="si" localSheetId="9">#REF!</definedName>
    <definedName name="si" localSheetId="10">#REF!</definedName>
    <definedName name="si" localSheetId="11">#REF!</definedName>
    <definedName name="si" localSheetId="12">#REF!</definedName>
    <definedName name="si" localSheetId="13">#REF!</definedName>
    <definedName name="si">#REF!</definedName>
    <definedName name="SISISIS" localSheetId="3">'1,3'!err</definedName>
    <definedName name="SISISIS">[0]!err</definedName>
    <definedName name="sk" localSheetId="6">#REF!</definedName>
    <definedName name="sk" localSheetId="9">#REF!</definedName>
    <definedName name="sk" localSheetId="10">#REF!</definedName>
    <definedName name="sk" localSheetId="11">#REF!</definedName>
    <definedName name="sk" localSheetId="12">#REF!</definedName>
    <definedName name="sk" localSheetId="13">#REF!</definedName>
    <definedName name="sk">#REF!</definedName>
    <definedName name="sm" localSheetId="6">#REF!</definedName>
    <definedName name="sm" localSheetId="9">#REF!</definedName>
    <definedName name="sm" localSheetId="10">#REF!</definedName>
    <definedName name="sm" localSheetId="11">#REF!</definedName>
    <definedName name="sm" localSheetId="12">#REF!</definedName>
    <definedName name="sm" localSheetId="13">#REF!</definedName>
    <definedName name="sm">#REF!</definedName>
    <definedName name="sn" localSheetId="6">#REF!</definedName>
    <definedName name="sn" localSheetId="9">#REF!</definedName>
    <definedName name="sn" localSheetId="10">#REF!</definedName>
    <definedName name="sn" localSheetId="11">#REF!</definedName>
    <definedName name="sn" localSheetId="12">#REF!</definedName>
    <definedName name="sn" localSheetId="13">#REF!</definedName>
    <definedName name="sn">#REF!</definedName>
    <definedName name="snw" localSheetId="6">#REF!</definedName>
    <definedName name="snw" localSheetId="9">#REF!</definedName>
    <definedName name="snw" localSheetId="10">#REF!</definedName>
    <definedName name="snw" localSheetId="11">#REF!</definedName>
    <definedName name="snw" localSheetId="12">#REF!</definedName>
    <definedName name="snw" localSheetId="13">#REF!</definedName>
    <definedName name="snw">#REF!</definedName>
    <definedName name="sñ" localSheetId="6">#REF!</definedName>
    <definedName name="sñ" localSheetId="9">#REF!</definedName>
    <definedName name="sñ" localSheetId="10">#REF!</definedName>
    <definedName name="sñ" localSheetId="11">#REF!</definedName>
    <definedName name="sñ" localSheetId="12">#REF!</definedName>
    <definedName name="sñ" localSheetId="13">#REF!</definedName>
    <definedName name="sñ">#REF!</definedName>
    <definedName name="so" localSheetId="6">#REF!</definedName>
    <definedName name="so" localSheetId="9">#REF!</definedName>
    <definedName name="so" localSheetId="10">#REF!</definedName>
    <definedName name="so" localSheetId="11">#REF!</definedName>
    <definedName name="so" localSheetId="12">#REF!</definedName>
    <definedName name="so" localSheetId="13">#REF!</definedName>
    <definedName name="so">#REF!</definedName>
    <definedName name="sr" localSheetId="6">#REF!</definedName>
    <definedName name="sr" localSheetId="9">#REF!</definedName>
    <definedName name="sr" localSheetId="10">#REF!</definedName>
    <definedName name="sr" localSheetId="11">#REF!</definedName>
    <definedName name="sr" localSheetId="12">#REF!</definedName>
    <definedName name="sr" localSheetId="13">#REF!</definedName>
    <definedName name="sr">#REF!</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9">#REF!</definedName>
    <definedName name="ss" localSheetId="10">#REF!</definedName>
    <definedName name="ss" localSheetId="11">#REF!</definedName>
    <definedName name="ss" localSheetId="12">#REF!</definedName>
    <definedName name="ss" localSheetId="13">#REF!</definedName>
    <definedName name="ss">#REF!</definedName>
    <definedName name="sss" localSheetId="6">#REF!</definedName>
    <definedName name="sss" localSheetId="9">#REF!</definedName>
    <definedName name="sss" localSheetId="10">#REF!</definedName>
    <definedName name="sss" localSheetId="11">#REF!</definedName>
    <definedName name="sss" localSheetId="12">#REF!</definedName>
    <definedName name="sss" localSheetId="13">#REF!</definedName>
    <definedName name="sss">#REF!</definedName>
    <definedName name="SSSS" localSheetId="3">'1,3'!err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 localSheetId="3">IF(Loan_Amount*Interest_Rate*Loan_Years*Loan_Start&gt;0,1,0)</definedName>
    <definedName name="SSSSSSS" localSheetId="6">IF('2,2'!Loan_Amount*'2,2'!Interest_Rate*'2,2'!Loan_Years*'2,2'!Loan_Start&gt;0,1,0)</definedName>
    <definedName name="SSSSSSS" localSheetId="9">IF('2,5'!Loan_Amount*'2,5'!Interest_Rate*'2,5'!Loan_Years*'2,5'!Loan_Start&gt;0,1,0)</definedName>
    <definedName name="SSSSSSS" localSheetId="10">IF('2,6'!Loan_Amount*'2,6'!Interest_Rate*'2,6'!Loan_Years*'2,6'!Loan_Start&gt;0,1,0)</definedName>
    <definedName name="SSSSSSS" localSheetId="11">IF('2,7'!Loan_Amount*'2,7'!Interest_Rate*'2,7'!Loan_Years*'2,7'!Loan_Start&gt;0,1,0)</definedName>
    <definedName name="SSSSSSS" localSheetId="12">IF('2,8'!Loan_Amount*'2,8'!Interest_Rate*'2,8'!Loan_Years*'2,8'!Loan_Start&gt;0,1,0)</definedName>
    <definedName name="SSSSSSS" localSheetId="13">IF('2,9'!Loan_Amount*'2,9'!Interest_Rate*'2,9'!Loan_Years*'2,9'!Loan_Start&gt;0,1,0)</definedName>
    <definedName name="SSSSSSS">IF(Loan_Amount*Interest_Rate*Loan_Years*Loan_Start&gt;0,1,0)</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base2" localSheetId="6">#REF!</definedName>
    <definedName name="Subbase2" localSheetId="9">#REF!</definedName>
    <definedName name="Subbase2" localSheetId="10">#REF!</definedName>
    <definedName name="Subbase2" localSheetId="11">#REF!</definedName>
    <definedName name="Subbase2" localSheetId="12">#REF!</definedName>
    <definedName name="Subbase2" localSheetId="13">#REF!</definedName>
    <definedName name="Subbase2">#REF!</definedName>
    <definedName name="SUELDOS">[87]SALARIOS!$A$9:$I$200</definedName>
    <definedName name="suma">[88]Hoja1!$F$60</definedName>
    <definedName name="Summary" localSheetId="6">#REF!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#REF!</definedName>
    <definedName name="sw" localSheetId="3">'1,3'!err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4">[2]!absc</definedName>
    <definedName name="t" localSheetId="6">[2]!absc</definedName>
    <definedName name="t" localSheetId="7">[2]!absc</definedName>
    <definedName name="t" localSheetId="8">[2]!absc</definedName>
    <definedName name="t" localSheetId="9">[2]!absc</definedName>
    <definedName name="t" localSheetId="10">[2]!absc</definedName>
    <definedName name="t" localSheetId="11">[2]!absc</definedName>
    <definedName name="t" localSheetId="12">[2]!absc</definedName>
    <definedName name="t" localSheetId="13">[2]!absc</definedName>
    <definedName name="t" localSheetId="0">[2]!absc</definedName>
    <definedName name="t">[2]!absc</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 localSheetId="6">#REF!</definedName>
    <definedName name="TAB" localSheetId="9">#REF!</definedName>
    <definedName name="TAB" localSheetId="10">#REF!</definedName>
    <definedName name="TAB" localSheetId="11">#REF!</definedName>
    <definedName name="TAB" localSheetId="12">#REF!</definedName>
    <definedName name="TAB" localSheetId="13">#REF!</definedName>
    <definedName name="TAB">#REF!</definedName>
    <definedName name="TABLA" localSheetId="6">#REF!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#REF!</definedName>
    <definedName name="TABLA_DE_CONTENIDO__A1" comment="VOLVER A TABLA DE CONTENIDO" localSheetId="6">#REF!</definedName>
    <definedName name="TABLA_DE_CONTENIDO__A1" comment="VOLVER A TABLA DE CONTENIDO" localSheetId="9">#REF!</definedName>
    <definedName name="TABLA_DE_CONTENIDO__A1" comment="VOLVER A TABLA DE CONTENIDO" localSheetId="10">#REF!</definedName>
    <definedName name="TABLA_DE_CONTENIDO__A1" comment="VOLVER A TABLA DE CONTENIDO" localSheetId="11">#REF!</definedName>
    <definedName name="TABLA_DE_CONTENIDO__A1" comment="VOLVER A TABLA DE CONTENIDO" localSheetId="12">#REF!</definedName>
    <definedName name="TABLA_DE_CONTENIDO__A1" comment="VOLVER A TABLA DE CONTENIDO" localSheetId="13">#REF!</definedName>
    <definedName name="TABLA_DE_CONTENIDO__A1" comment="VOLVER A TABLA DE CONTENIDO">#REF!</definedName>
    <definedName name="TABLA1.2.2" localSheetId="6">#REF!</definedName>
    <definedName name="TABLA1.2.2" localSheetId="9">#REF!</definedName>
    <definedName name="TABLA1.2.2" localSheetId="10">#REF!</definedName>
    <definedName name="TABLA1.2.2" localSheetId="11">#REF!</definedName>
    <definedName name="TABLA1.2.2" localSheetId="12">#REF!</definedName>
    <definedName name="TABLA1.2.2" localSheetId="13">#REF!</definedName>
    <definedName name="TABLA1.2.2">#REF!</definedName>
    <definedName name="TablaElDorado">[16]ELDORADO!$A$2:$H$15</definedName>
    <definedName name="TablaIbague">[16]IBAGUE!$A$2:$G$18</definedName>
    <definedName name="TablaStarosa">'[16]STA ROSA'!$A$6:$I$23</definedName>
    <definedName name="tarifas">[89]Equipo!$A$4:$E$72</definedName>
    <definedName name="Tasa_Cambio" localSheetId="6">[90]PRESUPUESTO!#REF!</definedName>
    <definedName name="Tasa_Cambio" localSheetId="9">[90]PRESUPUESTO!#REF!</definedName>
    <definedName name="Tasa_Cambio" localSheetId="10">[90]PRESUPUESTO!#REF!</definedName>
    <definedName name="Tasa_Cambio" localSheetId="11">[90]PRESUPUESTO!#REF!</definedName>
    <definedName name="Tasa_Cambio" localSheetId="12">[90]PRESUPUESTO!#REF!</definedName>
    <definedName name="Tasa_Cambio" localSheetId="13">[90]PRESUPUESTO!#REF!</definedName>
    <definedName name="Tasa_Cambio">[90]PRESUPUESTO!#REF!</definedName>
    <definedName name="tb" localSheetId="6">#REF!</definedName>
    <definedName name="tb" localSheetId="9">#REF!</definedName>
    <definedName name="tb" localSheetId="10">#REF!</definedName>
    <definedName name="tb" localSheetId="11">#REF!</definedName>
    <definedName name="tb" localSheetId="12">#REF!</definedName>
    <definedName name="tb" localSheetId="13">#REF!</definedName>
    <definedName name="tb">#REF!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CHINT_INTERNATIONAL_CONSTRUCTION">"CP03"</definedName>
    <definedName name="TECN" localSheetId="3">DATE(YEAR(Loan_Start),MONTH(Loan_Start)+Payment_Number,DAY(Loan_Start))</definedName>
    <definedName name="TECN" localSheetId="14">DATE(YEAR([0]!Loan_Start),MONTH([0]!Loan_Start)+Payment_Number,DAY([0]!Loan_Start))</definedName>
    <definedName name="TECN" localSheetId="6">DATE(YEAR('2,2'!Loan_Start),MONTH('2,2'!Loan_Start)+Payment_Number,DAY('2,2'!Loan_Start))</definedName>
    <definedName name="TECN" localSheetId="7">DATE(YEAR([0]!Loan_Start),MONTH([0]!Loan_Start)+Payment_Number,DAY([0]!Loan_Start))</definedName>
    <definedName name="TECN" localSheetId="8">DATE(YEAR([0]!Loan_Start),MONTH([0]!Loan_Start)+Payment_Number,DAY([0]!Loan_Start))</definedName>
    <definedName name="TECN" localSheetId="9">DATE(YEAR('2,5'!Loan_Start),MONTH('2,5'!Loan_Start)+Payment_Number,DAY('2,5'!Loan_Start))</definedName>
    <definedName name="TECN" localSheetId="10">DATE(YEAR('2,6'!Loan_Start),MONTH('2,6'!Loan_Start)+Payment_Number,DAY('2,6'!Loan_Start))</definedName>
    <definedName name="TECN" localSheetId="11">DATE(YEAR('2,7'!Loan_Start),MONTH('2,7'!Loan_Start)+Payment_Number,DAY('2,7'!Loan_Start))</definedName>
    <definedName name="TECN" localSheetId="12">DATE(YEAR('2,8'!Loan_Start),MONTH('2,8'!Loan_Start)+Payment_Number,DAY('2,8'!Loan_Start))</definedName>
    <definedName name="TECN" localSheetId="13">DATE(YEAR('2,9'!Loan_Start),MONTH('2,9'!Loan_Start)+Payment_Number,DAY('2,9'!Loan_Start))</definedName>
    <definedName name="TECN" localSheetId="0">DATE(YEAR([0]!Loan_Start),MONTH([0]!Loan_Start)+Payment_Number,DAY([0]!Loan_Start))</definedName>
    <definedName name="TECN">DATE(YEAR(Loan_Start),MONTH(Loan_Start)+Payment_Number,DAY(Loan_Start))</definedName>
    <definedName name="TEMPLL">'[5]DAT NUC'!$G$2:$G$532</definedName>
    <definedName name="TEMPS">'[5]DAT NUC'!$F$2:$F$444</definedName>
    <definedName name="TER" localSheetId="3">'1,3'!err</definedName>
    <definedName name="TER">[0]!err</definedName>
    <definedName name="TERM" localSheetId="3">'1,3'!err</definedName>
    <definedName name="TERM">[0]!err</definedName>
    <definedName name="TÉRMINOS" localSheetId="3">'1,3'!err</definedName>
    <definedName name="TÉRMINOS">[0]!err</definedName>
    <definedName name="TERR">[11]PRESUPUESTO!$I$7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 localSheetId="6">#REF!</definedName>
    <definedName name="th" localSheetId="9">#REF!</definedName>
    <definedName name="th" localSheetId="10">#REF!</definedName>
    <definedName name="th" localSheetId="11">#REF!</definedName>
    <definedName name="th" localSheetId="12">#REF!</definedName>
    <definedName name="th" localSheetId="13">#REF!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TIEMPO">[26]BASES!$E$27</definedName>
    <definedName name="tipov" localSheetId="6">#REF!</definedName>
    <definedName name="tipov" localSheetId="9">#REF!</definedName>
    <definedName name="tipov" localSheetId="10">#REF!</definedName>
    <definedName name="tipov" localSheetId="11">#REF!</definedName>
    <definedName name="tipov" localSheetId="12">#REF!</definedName>
    <definedName name="tipov" localSheetId="13">#REF!</definedName>
    <definedName name="tipov">#REF!</definedName>
    <definedName name="TIT" localSheetId="6">#REF!</definedName>
    <definedName name="TIT" localSheetId="9">#REF!</definedName>
    <definedName name="TIT" localSheetId="10">#REF!</definedName>
    <definedName name="TIT" localSheetId="11">#REF!</definedName>
    <definedName name="TIT" localSheetId="12">#REF!</definedName>
    <definedName name="TIT" localSheetId="13">#REF!</definedName>
    <definedName name="TIT">#REF!</definedName>
    <definedName name="titi" localSheetId="3">IF(Loan_Amount*Interest_Rate*Loan_Years*Loan_Start&gt;0,1,0)</definedName>
    <definedName name="titi" localSheetId="6">IF('2,2'!Loan_Amount*'2,2'!Interest_Rate*'2,2'!Loan_Years*'2,2'!Loan_Start&gt;0,1,0)</definedName>
    <definedName name="titi" localSheetId="9">IF('2,5'!Loan_Amount*'2,5'!Interest_Rate*'2,5'!Loan_Years*'2,5'!Loan_Start&gt;0,1,0)</definedName>
    <definedName name="titi" localSheetId="10">IF('2,6'!Loan_Amount*'2,6'!Interest_Rate*'2,6'!Loan_Years*'2,6'!Loan_Start&gt;0,1,0)</definedName>
    <definedName name="titi" localSheetId="11">IF('2,7'!Loan_Amount*'2,7'!Interest_Rate*'2,7'!Loan_Years*'2,7'!Loan_Start&gt;0,1,0)</definedName>
    <definedName name="titi" localSheetId="12">IF('2,8'!Loan_Amount*'2,8'!Interest_Rate*'2,8'!Loan_Years*'2,8'!Loan_Start&gt;0,1,0)</definedName>
    <definedName name="titi" localSheetId="13">IF('2,9'!Loan_Amount*'2,9'!Interest_Rate*'2,9'!Loan_Years*'2,9'!Loan_Start&gt;0,1,0)</definedName>
    <definedName name="titi">IF(Loan_Amount*Interest_Rate*Loan_Years*Loan_Start&gt;0,1,0)</definedName>
    <definedName name="TITO">#N/A</definedName>
    <definedName name="TITOF">#N/A</definedName>
    <definedName name="TITULO" localSheetId="6">#REF!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#REF!</definedName>
    <definedName name="_xlnm.Print_Titles">#N/A</definedName>
    <definedName name="Títulos_a_imprimir_IM" localSheetId="6">#REF!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#REF!</definedName>
    <definedName name="tj" localSheetId="6">#REF!</definedName>
    <definedName name="tj" localSheetId="9">#REF!</definedName>
    <definedName name="tj" localSheetId="10">#REF!</definedName>
    <definedName name="tj" localSheetId="11">#REF!</definedName>
    <definedName name="tj" localSheetId="12">#REF!</definedName>
    <definedName name="tj" localSheetId="13">#REF!</definedName>
    <definedName name="tj">#REF!</definedName>
    <definedName name="tl" localSheetId="6">#REF!</definedName>
    <definedName name="tl" localSheetId="9">#REF!</definedName>
    <definedName name="tl" localSheetId="10">#REF!</definedName>
    <definedName name="tl" localSheetId="11">#REF!</definedName>
    <definedName name="tl" localSheetId="12">#REF!</definedName>
    <definedName name="tl" localSheetId="13">#REF!</definedName>
    <definedName name="tl">#REF!</definedName>
    <definedName name="tn" localSheetId="6">#REF!</definedName>
    <definedName name="tn" localSheetId="9">#REF!</definedName>
    <definedName name="tn" localSheetId="10">#REF!</definedName>
    <definedName name="tn" localSheetId="11">#REF!</definedName>
    <definedName name="tn" localSheetId="12">#REF!</definedName>
    <definedName name="tn" localSheetId="13">#REF!</definedName>
    <definedName name="tn">#REF!</definedName>
    <definedName name="TOMADO">'[5]DAT NUC'!$H$2:$H$902</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AL" localSheetId="6">#REF!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#REF!</definedName>
    <definedName name="Total_Interest" localSheetId="6">#REF!</definedName>
    <definedName name="Total_Interest" localSheetId="9">#REF!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#REF!</definedName>
    <definedName name="Total_Pay" localSheetId="6">#REF!</definedName>
    <definedName name="Total_Pay" localSheetId="9">#REF!</definedName>
    <definedName name="Total_Pay" localSheetId="10">#REF!</definedName>
    <definedName name="Total_Pay" localSheetId="11">#REF!</definedName>
    <definedName name="Total_Pay" localSheetId="12">#REF!</definedName>
    <definedName name="Total_Pay" localSheetId="13">#REF!</definedName>
    <definedName name="Total_Pay">#REF!</definedName>
    <definedName name="Total_Payment" localSheetId="3">Scheduled_Payment+Extra_Payment</definedName>
    <definedName name="Total_Payment" localSheetId="14">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0">Scheduled_Payment+Extra_Payment</definedName>
    <definedName name="Total_Payment">Scheduled_Payment+Extra_Payment</definedName>
    <definedName name="TOTALAFIR4006" localSheetId="6">#REF!</definedName>
    <definedName name="TOTALAFIR4006" localSheetId="9">#REF!</definedName>
    <definedName name="TOTALAFIR4006" localSheetId="10">#REF!</definedName>
    <definedName name="TOTALAFIR4006" localSheetId="11">#REF!</definedName>
    <definedName name="TOTALAFIR4006" localSheetId="12">#REF!</definedName>
    <definedName name="TOTALAFIR4006" localSheetId="13">#REF!</definedName>
    <definedName name="TOTALAFIR4006">#REF!</definedName>
    <definedName name="TOTALAFIR4006A" localSheetId="6">#REF!</definedName>
    <definedName name="TOTALAFIR4006A" localSheetId="9">#REF!</definedName>
    <definedName name="TOTALAFIR4006A" localSheetId="10">#REF!</definedName>
    <definedName name="TOTALAFIR4006A" localSheetId="11">#REF!</definedName>
    <definedName name="TOTALAFIR4006A" localSheetId="12">#REF!</definedName>
    <definedName name="TOTALAFIR4006A" localSheetId="13">#REF!</definedName>
    <definedName name="TOTALAFIR4006A">#REF!</definedName>
    <definedName name="TOTALAFIR40CN01" localSheetId="6">#REF!</definedName>
    <definedName name="TOTALAFIR40CN01" localSheetId="9">#REF!</definedName>
    <definedName name="TOTALAFIR40CN01" localSheetId="10">#REF!</definedName>
    <definedName name="TOTALAFIR40CN01" localSheetId="11">#REF!</definedName>
    <definedName name="TOTALAFIR40CN01" localSheetId="12">#REF!</definedName>
    <definedName name="TOTALAFIR40CN01" localSheetId="13">#REF!</definedName>
    <definedName name="TOTALAFIR40CN01">#REF!</definedName>
    <definedName name="TOTALAFIR55CN01" localSheetId="6">#REF!</definedName>
    <definedName name="TOTALAFIR55CN01" localSheetId="9">#REF!</definedName>
    <definedName name="TOTALAFIR55CN01" localSheetId="10">#REF!</definedName>
    <definedName name="TOTALAFIR55CN01" localSheetId="11">#REF!</definedName>
    <definedName name="TOTALAFIR55CN01" localSheetId="12">#REF!</definedName>
    <definedName name="TOTALAFIR55CN01" localSheetId="13">#REF!</definedName>
    <definedName name="TOTALAFIR55CN01">#REF!</definedName>
    <definedName name="TOTALAFIR55CN03" localSheetId="6">#REF!</definedName>
    <definedName name="TOTALAFIR55CN03" localSheetId="9">#REF!</definedName>
    <definedName name="TOTALAFIR55CN03" localSheetId="10">#REF!</definedName>
    <definedName name="TOTALAFIR55CN03" localSheetId="11">#REF!</definedName>
    <definedName name="TOTALAFIR55CN03" localSheetId="12">#REF!</definedName>
    <definedName name="TOTALAFIR55CN03" localSheetId="13">#REF!</definedName>
    <definedName name="TOTALAFIR55CN03">#REF!</definedName>
    <definedName name="TOTALAFIR5607" localSheetId="6">#REF!</definedName>
    <definedName name="TOTALAFIR5607" localSheetId="9">#REF!</definedName>
    <definedName name="TOTALAFIR5607" localSheetId="10">#REF!</definedName>
    <definedName name="TOTALAFIR5607" localSheetId="11">#REF!</definedName>
    <definedName name="TOTALAFIR5607" localSheetId="12">#REF!</definedName>
    <definedName name="TOTALAFIR5607" localSheetId="13">#REF!</definedName>
    <definedName name="TOTALAFIR5607">#REF!</definedName>
    <definedName name="TOTALITEM1.1" localSheetId="6">#REF!</definedName>
    <definedName name="TOTALITEM1.1" localSheetId="9">#REF!</definedName>
    <definedName name="TOTALITEM1.1" localSheetId="10">#REF!</definedName>
    <definedName name="TOTALITEM1.1" localSheetId="11">#REF!</definedName>
    <definedName name="TOTALITEM1.1" localSheetId="12">#REF!</definedName>
    <definedName name="TOTALITEM1.1" localSheetId="13">#REF!</definedName>
    <definedName name="TOTALITEM1.1">#REF!</definedName>
    <definedName name="TOTALITEM1.1.1" localSheetId="6">#REF!</definedName>
    <definedName name="TOTALITEM1.1.1" localSheetId="9">#REF!</definedName>
    <definedName name="TOTALITEM1.1.1" localSheetId="10">#REF!</definedName>
    <definedName name="TOTALITEM1.1.1" localSheetId="11">#REF!</definedName>
    <definedName name="TOTALITEM1.1.1" localSheetId="12">#REF!</definedName>
    <definedName name="TOTALITEM1.1.1" localSheetId="13">#REF!</definedName>
    <definedName name="TOTALITEM1.1.1">#REF!</definedName>
    <definedName name="TOTALITEM1.1.2" localSheetId="6">#REF!</definedName>
    <definedName name="TOTALITEM1.1.2" localSheetId="9">#REF!</definedName>
    <definedName name="TOTALITEM1.1.2" localSheetId="10">#REF!</definedName>
    <definedName name="TOTALITEM1.1.2" localSheetId="11">#REF!</definedName>
    <definedName name="TOTALITEM1.1.2" localSheetId="12">#REF!</definedName>
    <definedName name="TOTALITEM1.1.2" localSheetId="13">#REF!</definedName>
    <definedName name="TOTALITEM1.1.2">#REF!</definedName>
    <definedName name="TOTALITEM1.1.3" localSheetId="6">#REF!</definedName>
    <definedName name="TOTALITEM1.1.3" localSheetId="9">#REF!</definedName>
    <definedName name="TOTALITEM1.1.3" localSheetId="10">#REF!</definedName>
    <definedName name="TOTALITEM1.1.3" localSheetId="11">#REF!</definedName>
    <definedName name="TOTALITEM1.1.3" localSheetId="12">#REF!</definedName>
    <definedName name="TOTALITEM1.1.3" localSheetId="13">#REF!</definedName>
    <definedName name="TOTALITEM1.1.3">#REF!</definedName>
    <definedName name="TOTALITEM1.1.4" localSheetId="6">#REF!</definedName>
    <definedName name="TOTALITEM1.1.4" localSheetId="9">#REF!</definedName>
    <definedName name="TOTALITEM1.1.4" localSheetId="10">#REF!</definedName>
    <definedName name="TOTALITEM1.1.4" localSheetId="11">#REF!</definedName>
    <definedName name="TOTALITEM1.1.4" localSheetId="12">#REF!</definedName>
    <definedName name="TOTALITEM1.1.4" localSheetId="13">#REF!</definedName>
    <definedName name="TOTALITEM1.1.4">#REF!</definedName>
    <definedName name="TOTALITEM1.2.1" localSheetId="6">#REF!</definedName>
    <definedName name="TOTALITEM1.2.1" localSheetId="9">#REF!</definedName>
    <definedName name="TOTALITEM1.2.1" localSheetId="10">#REF!</definedName>
    <definedName name="TOTALITEM1.2.1" localSheetId="11">#REF!</definedName>
    <definedName name="TOTALITEM1.2.1" localSheetId="12">#REF!</definedName>
    <definedName name="TOTALITEM1.2.1" localSheetId="13">#REF!</definedName>
    <definedName name="TOTALITEM1.2.1">#REF!</definedName>
    <definedName name="TOTALITEM1.2.2" localSheetId="6">#REF!</definedName>
    <definedName name="TOTALITEM1.2.2" localSheetId="9">#REF!</definedName>
    <definedName name="TOTALITEM1.2.2" localSheetId="10">#REF!</definedName>
    <definedName name="TOTALITEM1.2.2" localSheetId="11">#REF!</definedName>
    <definedName name="TOTALITEM1.2.2" localSheetId="12">#REF!</definedName>
    <definedName name="TOTALITEM1.2.2" localSheetId="13">#REF!</definedName>
    <definedName name="TOTALITEM1.2.2">#REF!</definedName>
    <definedName name="TOTALITEM1.2.3" localSheetId="6">#REF!</definedName>
    <definedName name="TOTALITEM1.2.3" localSheetId="9">#REF!</definedName>
    <definedName name="TOTALITEM1.2.3" localSheetId="10">#REF!</definedName>
    <definedName name="TOTALITEM1.2.3" localSheetId="11">#REF!</definedName>
    <definedName name="TOTALITEM1.2.3" localSheetId="12">#REF!</definedName>
    <definedName name="TOTALITEM1.2.3" localSheetId="13">#REF!</definedName>
    <definedName name="TOTALITEM1.2.3">#REF!</definedName>
    <definedName name="TOTALITEM1.2.4" localSheetId="6">#REF!</definedName>
    <definedName name="TOTALITEM1.2.4" localSheetId="9">#REF!</definedName>
    <definedName name="TOTALITEM1.2.4" localSheetId="10">#REF!</definedName>
    <definedName name="TOTALITEM1.2.4" localSheetId="11">#REF!</definedName>
    <definedName name="TOTALITEM1.2.4" localSheetId="12">#REF!</definedName>
    <definedName name="TOTALITEM1.2.4" localSheetId="13">#REF!</definedName>
    <definedName name="TOTALITEM1.2.4">#REF!</definedName>
    <definedName name="TOTALITEM1.2.5" localSheetId="6">#REF!</definedName>
    <definedName name="TOTALITEM1.2.5" localSheetId="9">#REF!</definedName>
    <definedName name="TOTALITEM1.2.5" localSheetId="10">#REF!</definedName>
    <definedName name="TOTALITEM1.2.5" localSheetId="11">#REF!</definedName>
    <definedName name="TOTALITEM1.2.5" localSheetId="12">#REF!</definedName>
    <definedName name="TOTALITEM1.2.5" localSheetId="13">#REF!</definedName>
    <definedName name="TOTALITEM1.2.5">#REF!</definedName>
    <definedName name="TOTALITEM1.2.6" localSheetId="6">#REF!</definedName>
    <definedName name="TOTALITEM1.2.6" localSheetId="9">#REF!</definedName>
    <definedName name="TOTALITEM1.2.6" localSheetId="10">#REF!</definedName>
    <definedName name="TOTALITEM1.2.6" localSheetId="11">#REF!</definedName>
    <definedName name="TOTALITEM1.2.6" localSheetId="12">#REF!</definedName>
    <definedName name="TOTALITEM1.2.6" localSheetId="13">#REF!</definedName>
    <definedName name="TOTALITEM1.2.6">#REF!</definedName>
    <definedName name="TOTALITEM1.3.1" localSheetId="6">#REF!</definedName>
    <definedName name="TOTALITEM1.3.1" localSheetId="9">#REF!</definedName>
    <definedName name="TOTALITEM1.3.1" localSheetId="10">#REF!</definedName>
    <definedName name="TOTALITEM1.3.1" localSheetId="11">#REF!</definedName>
    <definedName name="TOTALITEM1.3.1" localSheetId="12">#REF!</definedName>
    <definedName name="TOTALITEM1.3.1" localSheetId="13">#REF!</definedName>
    <definedName name="TOTALITEM1.3.1">#REF!</definedName>
    <definedName name="TOTALITEM1.4" localSheetId="6">#REF!</definedName>
    <definedName name="TOTALITEM1.4" localSheetId="9">#REF!</definedName>
    <definedName name="TOTALITEM1.4" localSheetId="10">#REF!</definedName>
    <definedName name="TOTALITEM1.4" localSheetId="11">#REF!</definedName>
    <definedName name="TOTALITEM1.4" localSheetId="12">#REF!</definedName>
    <definedName name="TOTALITEM1.4" localSheetId="13">#REF!</definedName>
    <definedName name="TOTALITEM1.4">#REF!</definedName>
    <definedName name="TOTALITEM1.5" localSheetId="6">#REF!</definedName>
    <definedName name="TOTALITEM1.5" localSheetId="9">#REF!</definedName>
    <definedName name="TOTALITEM1.5" localSheetId="10">#REF!</definedName>
    <definedName name="TOTALITEM1.5" localSheetId="11">#REF!</definedName>
    <definedName name="TOTALITEM1.5" localSheetId="12">#REF!</definedName>
    <definedName name="TOTALITEM1.5" localSheetId="13">#REF!</definedName>
    <definedName name="TOTALITEM1.5">#REF!</definedName>
    <definedName name="TOTALITEM1.6" localSheetId="6">#REF!</definedName>
    <definedName name="TOTALITEM1.6" localSheetId="9">#REF!</definedName>
    <definedName name="TOTALITEM1.6" localSheetId="10">#REF!</definedName>
    <definedName name="TOTALITEM1.6" localSheetId="11">#REF!</definedName>
    <definedName name="TOTALITEM1.6" localSheetId="12">#REF!</definedName>
    <definedName name="TOTALITEM1.6" localSheetId="13">#REF!</definedName>
    <definedName name="TOTALITEM1.6">#REF!</definedName>
    <definedName name="TOTALITEM1.7" localSheetId="6">#REF!</definedName>
    <definedName name="TOTALITEM1.7" localSheetId="9">#REF!</definedName>
    <definedName name="TOTALITEM1.7" localSheetId="10">#REF!</definedName>
    <definedName name="TOTALITEM1.7" localSheetId="11">#REF!</definedName>
    <definedName name="TOTALITEM1.7" localSheetId="12">#REF!</definedName>
    <definedName name="TOTALITEM1.7" localSheetId="13">#REF!</definedName>
    <definedName name="TOTALITEM1.7">#REF!</definedName>
    <definedName name="TOTALITEM1.8" localSheetId="6">#REF!</definedName>
    <definedName name="TOTALITEM1.8" localSheetId="9">#REF!</definedName>
    <definedName name="TOTALITEM1.8" localSheetId="10">#REF!</definedName>
    <definedName name="TOTALITEM1.8" localSheetId="11">#REF!</definedName>
    <definedName name="TOTALITEM1.8" localSheetId="12">#REF!</definedName>
    <definedName name="TOTALITEM1.8" localSheetId="13">#REF!</definedName>
    <definedName name="TOTALITEM1.8">#REF!</definedName>
    <definedName name="TOTALITEM10.1" localSheetId="6">#REF!</definedName>
    <definedName name="TOTALITEM10.1" localSheetId="9">#REF!</definedName>
    <definedName name="TOTALITEM10.1" localSheetId="10">#REF!</definedName>
    <definedName name="TOTALITEM10.1" localSheetId="11">#REF!</definedName>
    <definedName name="TOTALITEM10.1" localSheetId="12">#REF!</definedName>
    <definedName name="TOTALITEM10.1" localSheetId="13">#REF!</definedName>
    <definedName name="TOTALITEM10.1">#REF!</definedName>
    <definedName name="TOTALITEM11.1" localSheetId="6">#REF!</definedName>
    <definedName name="TOTALITEM11.1" localSheetId="9">#REF!</definedName>
    <definedName name="TOTALITEM11.1" localSheetId="10">#REF!</definedName>
    <definedName name="TOTALITEM11.1" localSheetId="11">#REF!</definedName>
    <definedName name="TOTALITEM11.1" localSheetId="12">#REF!</definedName>
    <definedName name="TOTALITEM11.1" localSheetId="13">#REF!</definedName>
    <definedName name="TOTALITEM11.1">#REF!</definedName>
    <definedName name="TOTALITEM11.2" localSheetId="6">#REF!</definedName>
    <definedName name="TOTALITEM11.2" localSheetId="9">#REF!</definedName>
    <definedName name="TOTALITEM11.2" localSheetId="10">#REF!</definedName>
    <definedName name="TOTALITEM11.2" localSheetId="11">#REF!</definedName>
    <definedName name="TOTALITEM11.2" localSheetId="12">#REF!</definedName>
    <definedName name="TOTALITEM11.2" localSheetId="13">#REF!</definedName>
    <definedName name="TOTALITEM11.2">#REF!</definedName>
    <definedName name="TOTALITEM11.3" localSheetId="6">#REF!</definedName>
    <definedName name="TOTALITEM11.3" localSheetId="9">#REF!</definedName>
    <definedName name="TOTALITEM11.3" localSheetId="10">#REF!</definedName>
    <definedName name="TOTALITEM11.3" localSheetId="11">#REF!</definedName>
    <definedName name="TOTALITEM11.3" localSheetId="12">#REF!</definedName>
    <definedName name="TOTALITEM11.3" localSheetId="13">#REF!</definedName>
    <definedName name="TOTALITEM11.3">#REF!</definedName>
    <definedName name="TOTALITEM11.4" localSheetId="6">#REF!</definedName>
    <definedName name="TOTALITEM11.4" localSheetId="9">#REF!</definedName>
    <definedName name="TOTALITEM11.4" localSheetId="10">#REF!</definedName>
    <definedName name="TOTALITEM11.4" localSheetId="11">#REF!</definedName>
    <definedName name="TOTALITEM11.4" localSheetId="12">#REF!</definedName>
    <definedName name="TOTALITEM11.4" localSheetId="13">#REF!</definedName>
    <definedName name="TOTALITEM11.4">#REF!</definedName>
    <definedName name="TOTALITEM11.5" localSheetId="6">#REF!</definedName>
    <definedName name="TOTALITEM11.5" localSheetId="9">#REF!</definedName>
    <definedName name="TOTALITEM11.5" localSheetId="10">#REF!</definedName>
    <definedName name="TOTALITEM11.5" localSheetId="11">#REF!</definedName>
    <definedName name="TOTALITEM11.5" localSheetId="12">#REF!</definedName>
    <definedName name="TOTALITEM11.5" localSheetId="13">#REF!</definedName>
    <definedName name="TOTALITEM11.5">#REF!</definedName>
    <definedName name="TOTALITEM11.6" localSheetId="6">#REF!</definedName>
    <definedName name="TOTALITEM11.6" localSheetId="9">#REF!</definedName>
    <definedName name="TOTALITEM11.6" localSheetId="10">#REF!</definedName>
    <definedName name="TOTALITEM11.6" localSheetId="11">#REF!</definedName>
    <definedName name="TOTALITEM11.6" localSheetId="12">#REF!</definedName>
    <definedName name="TOTALITEM11.6" localSheetId="13">#REF!</definedName>
    <definedName name="TOTALITEM11.6">#REF!</definedName>
    <definedName name="TOTALITEM12.1" localSheetId="6">#REF!</definedName>
    <definedName name="TOTALITEM12.1" localSheetId="9">#REF!</definedName>
    <definedName name="TOTALITEM12.1" localSheetId="10">#REF!</definedName>
    <definedName name="TOTALITEM12.1" localSheetId="11">#REF!</definedName>
    <definedName name="TOTALITEM12.1" localSheetId="12">#REF!</definedName>
    <definedName name="TOTALITEM12.1" localSheetId="13">#REF!</definedName>
    <definedName name="TOTALITEM12.1">#REF!</definedName>
    <definedName name="TOTALITEM12.10" localSheetId="6">#REF!</definedName>
    <definedName name="TOTALITEM12.10" localSheetId="9">#REF!</definedName>
    <definedName name="TOTALITEM12.10" localSheetId="10">#REF!</definedName>
    <definedName name="TOTALITEM12.10" localSheetId="11">#REF!</definedName>
    <definedName name="TOTALITEM12.10" localSheetId="12">#REF!</definedName>
    <definedName name="TOTALITEM12.10" localSheetId="13">#REF!</definedName>
    <definedName name="TOTALITEM12.10">#REF!</definedName>
    <definedName name="TOTALITEM12.2" localSheetId="6">#REF!</definedName>
    <definedName name="TOTALITEM12.2" localSheetId="9">#REF!</definedName>
    <definedName name="TOTALITEM12.2" localSheetId="10">#REF!</definedName>
    <definedName name="TOTALITEM12.2" localSheetId="11">#REF!</definedName>
    <definedName name="TOTALITEM12.2" localSheetId="12">#REF!</definedName>
    <definedName name="TOTALITEM12.2" localSheetId="13">#REF!</definedName>
    <definedName name="TOTALITEM12.2">#REF!</definedName>
    <definedName name="TOTALITEM12.3" localSheetId="6">#REF!</definedName>
    <definedName name="TOTALITEM12.3" localSheetId="9">#REF!</definedName>
    <definedName name="TOTALITEM12.3" localSheetId="10">#REF!</definedName>
    <definedName name="TOTALITEM12.3" localSheetId="11">#REF!</definedName>
    <definedName name="TOTALITEM12.3" localSheetId="12">#REF!</definedName>
    <definedName name="TOTALITEM12.3" localSheetId="13">#REF!</definedName>
    <definedName name="TOTALITEM12.3">#REF!</definedName>
    <definedName name="TOTALITEM12.4" localSheetId="6">#REF!</definedName>
    <definedName name="TOTALITEM12.4" localSheetId="9">#REF!</definedName>
    <definedName name="TOTALITEM12.4" localSheetId="10">#REF!</definedName>
    <definedName name="TOTALITEM12.4" localSheetId="11">#REF!</definedName>
    <definedName name="TOTALITEM12.4" localSheetId="12">#REF!</definedName>
    <definedName name="TOTALITEM12.4" localSheetId="13">#REF!</definedName>
    <definedName name="TOTALITEM12.4">#REF!</definedName>
    <definedName name="TOTALITEM12.5" localSheetId="6">#REF!</definedName>
    <definedName name="TOTALITEM12.5" localSheetId="9">#REF!</definedName>
    <definedName name="TOTALITEM12.5" localSheetId="10">#REF!</definedName>
    <definedName name="TOTALITEM12.5" localSheetId="11">#REF!</definedName>
    <definedName name="TOTALITEM12.5" localSheetId="12">#REF!</definedName>
    <definedName name="TOTALITEM12.5" localSheetId="13">#REF!</definedName>
    <definedName name="TOTALITEM12.5">#REF!</definedName>
    <definedName name="TOTALITEM12.6" localSheetId="6">#REF!</definedName>
    <definedName name="TOTALITEM12.6" localSheetId="9">#REF!</definedName>
    <definedName name="TOTALITEM12.6" localSheetId="10">#REF!</definedName>
    <definedName name="TOTALITEM12.6" localSheetId="11">#REF!</definedName>
    <definedName name="TOTALITEM12.6" localSheetId="12">#REF!</definedName>
    <definedName name="TOTALITEM12.6" localSheetId="13">#REF!</definedName>
    <definedName name="TOTALITEM12.6">#REF!</definedName>
    <definedName name="TOTALITEM12.7" localSheetId="6">#REF!</definedName>
    <definedName name="TOTALITEM12.7" localSheetId="9">#REF!</definedName>
    <definedName name="TOTALITEM12.7" localSheetId="10">#REF!</definedName>
    <definedName name="TOTALITEM12.7" localSheetId="11">#REF!</definedName>
    <definedName name="TOTALITEM12.7" localSheetId="12">#REF!</definedName>
    <definedName name="TOTALITEM12.7" localSheetId="13">#REF!</definedName>
    <definedName name="TOTALITEM12.7">#REF!</definedName>
    <definedName name="TOTALITEM12.8" localSheetId="6">#REF!</definedName>
    <definedName name="TOTALITEM12.8" localSheetId="9">#REF!</definedName>
    <definedName name="TOTALITEM12.8" localSheetId="10">#REF!</definedName>
    <definedName name="TOTALITEM12.8" localSheetId="11">#REF!</definedName>
    <definedName name="TOTALITEM12.8" localSheetId="12">#REF!</definedName>
    <definedName name="TOTALITEM12.8" localSheetId="13">#REF!</definedName>
    <definedName name="TOTALITEM12.8">#REF!</definedName>
    <definedName name="TOTALITEM12.9" localSheetId="6">#REF!</definedName>
    <definedName name="TOTALITEM12.9" localSheetId="9">#REF!</definedName>
    <definedName name="TOTALITEM12.9" localSheetId="10">#REF!</definedName>
    <definedName name="TOTALITEM12.9" localSheetId="11">#REF!</definedName>
    <definedName name="TOTALITEM12.9" localSheetId="12">#REF!</definedName>
    <definedName name="TOTALITEM12.9" localSheetId="13">#REF!</definedName>
    <definedName name="TOTALITEM12.9">#REF!</definedName>
    <definedName name="TOTALITEM13.1.1" localSheetId="6">#REF!</definedName>
    <definedName name="TOTALITEM13.1.1" localSheetId="9">#REF!</definedName>
    <definedName name="TOTALITEM13.1.1" localSheetId="10">#REF!</definedName>
    <definedName name="TOTALITEM13.1.1" localSheetId="11">#REF!</definedName>
    <definedName name="TOTALITEM13.1.1" localSheetId="12">#REF!</definedName>
    <definedName name="TOTALITEM13.1.1" localSheetId="13">#REF!</definedName>
    <definedName name="TOTALITEM13.1.1">#REF!</definedName>
    <definedName name="TOTALITEM13.1.2" localSheetId="6">#REF!</definedName>
    <definedName name="TOTALITEM13.1.2" localSheetId="9">#REF!</definedName>
    <definedName name="TOTALITEM13.1.2" localSheetId="10">#REF!</definedName>
    <definedName name="TOTALITEM13.1.2" localSheetId="11">#REF!</definedName>
    <definedName name="TOTALITEM13.1.2" localSheetId="12">#REF!</definedName>
    <definedName name="TOTALITEM13.1.2" localSheetId="13">#REF!</definedName>
    <definedName name="TOTALITEM13.1.2">#REF!</definedName>
    <definedName name="TOTALITEM13.1.3" localSheetId="6">#REF!</definedName>
    <definedName name="TOTALITEM13.1.3" localSheetId="9">#REF!</definedName>
    <definedName name="TOTALITEM13.1.3" localSheetId="10">#REF!</definedName>
    <definedName name="TOTALITEM13.1.3" localSheetId="11">#REF!</definedName>
    <definedName name="TOTALITEM13.1.3" localSheetId="12">#REF!</definedName>
    <definedName name="TOTALITEM13.1.3" localSheetId="13">#REF!</definedName>
    <definedName name="TOTALITEM13.1.3">#REF!</definedName>
    <definedName name="TOTALITEM13.2.2" localSheetId="6">#REF!</definedName>
    <definedName name="TOTALITEM13.2.2" localSheetId="9">#REF!</definedName>
    <definedName name="TOTALITEM13.2.2" localSheetId="10">#REF!</definedName>
    <definedName name="TOTALITEM13.2.2" localSheetId="11">#REF!</definedName>
    <definedName name="TOTALITEM13.2.2" localSheetId="12">#REF!</definedName>
    <definedName name="TOTALITEM13.2.2" localSheetId="13">#REF!</definedName>
    <definedName name="TOTALITEM13.2.2">#REF!</definedName>
    <definedName name="TOTALITEM14.2" localSheetId="6">#REF!</definedName>
    <definedName name="TOTALITEM14.2" localSheetId="9">#REF!</definedName>
    <definedName name="TOTALITEM14.2" localSheetId="10">#REF!</definedName>
    <definedName name="TOTALITEM14.2" localSheetId="11">#REF!</definedName>
    <definedName name="TOTALITEM14.2" localSheetId="12">#REF!</definedName>
    <definedName name="TOTALITEM14.2" localSheetId="13">#REF!</definedName>
    <definedName name="TOTALITEM14.2">#REF!</definedName>
    <definedName name="TOTALITEM14.3" localSheetId="6">#REF!</definedName>
    <definedName name="TOTALITEM14.3" localSheetId="9">#REF!</definedName>
    <definedName name="TOTALITEM14.3" localSheetId="10">#REF!</definedName>
    <definedName name="TOTALITEM14.3" localSheetId="11">#REF!</definedName>
    <definedName name="TOTALITEM14.3" localSheetId="12">#REF!</definedName>
    <definedName name="TOTALITEM14.3" localSheetId="13">#REF!</definedName>
    <definedName name="TOTALITEM14.3">#REF!</definedName>
    <definedName name="TOTALITEM14.4" localSheetId="6">#REF!</definedName>
    <definedName name="TOTALITEM14.4" localSheetId="9">#REF!</definedName>
    <definedName name="TOTALITEM14.4" localSheetId="10">#REF!</definedName>
    <definedName name="TOTALITEM14.4" localSheetId="11">#REF!</definedName>
    <definedName name="TOTALITEM14.4" localSheetId="12">#REF!</definedName>
    <definedName name="TOTALITEM14.4" localSheetId="13">#REF!</definedName>
    <definedName name="TOTALITEM14.4">#REF!</definedName>
    <definedName name="TOTALITEM14.5" localSheetId="6">#REF!</definedName>
    <definedName name="TOTALITEM14.5" localSheetId="9">#REF!</definedName>
    <definedName name="TOTALITEM14.5" localSheetId="10">#REF!</definedName>
    <definedName name="TOTALITEM14.5" localSheetId="11">#REF!</definedName>
    <definedName name="TOTALITEM14.5" localSheetId="12">#REF!</definedName>
    <definedName name="TOTALITEM14.5" localSheetId="13">#REF!</definedName>
    <definedName name="TOTALITEM14.5">#REF!</definedName>
    <definedName name="TOTALITEM14.6" localSheetId="6">#REF!</definedName>
    <definedName name="TOTALITEM14.6" localSheetId="9">#REF!</definedName>
    <definedName name="TOTALITEM14.6" localSheetId="10">#REF!</definedName>
    <definedName name="TOTALITEM14.6" localSheetId="11">#REF!</definedName>
    <definedName name="TOTALITEM14.6" localSheetId="12">#REF!</definedName>
    <definedName name="TOTALITEM14.6" localSheetId="13">#REF!</definedName>
    <definedName name="TOTALITEM14.6">#REF!</definedName>
    <definedName name="TOTALITEM15" localSheetId="6">#REF!</definedName>
    <definedName name="TOTALITEM15" localSheetId="9">#REF!</definedName>
    <definedName name="TOTALITEM15" localSheetId="10">#REF!</definedName>
    <definedName name="TOTALITEM15" localSheetId="11">#REF!</definedName>
    <definedName name="TOTALITEM15" localSheetId="12">#REF!</definedName>
    <definedName name="TOTALITEM15" localSheetId="13">#REF!</definedName>
    <definedName name="TOTALITEM15">#REF!</definedName>
    <definedName name="TOTALITEM16" localSheetId="6">#REF!</definedName>
    <definedName name="TOTALITEM16" localSheetId="9">#REF!</definedName>
    <definedName name="TOTALITEM16" localSheetId="10">#REF!</definedName>
    <definedName name="TOTALITEM16" localSheetId="11">#REF!</definedName>
    <definedName name="TOTALITEM16" localSheetId="12">#REF!</definedName>
    <definedName name="TOTALITEM16" localSheetId="13">#REF!</definedName>
    <definedName name="TOTALITEM16">#REF!</definedName>
    <definedName name="TOTALITEM2.1" localSheetId="6">#REF!</definedName>
    <definedName name="TOTALITEM2.1" localSheetId="9">#REF!</definedName>
    <definedName name="TOTALITEM2.1" localSheetId="10">#REF!</definedName>
    <definedName name="TOTALITEM2.1" localSheetId="11">#REF!</definedName>
    <definedName name="TOTALITEM2.1" localSheetId="12">#REF!</definedName>
    <definedName name="TOTALITEM2.1" localSheetId="13">#REF!</definedName>
    <definedName name="TOTALITEM2.1">#REF!</definedName>
    <definedName name="TOTALITEM2.10" localSheetId="6">#REF!</definedName>
    <definedName name="TOTALITEM2.10" localSheetId="9">#REF!</definedName>
    <definedName name="TOTALITEM2.10" localSheetId="10">#REF!</definedName>
    <definedName name="TOTALITEM2.10" localSheetId="11">#REF!</definedName>
    <definedName name="TOTALITEM2.10" localSheetId="12">#REF!</definedName>
    <definedName name="TOTALITEM2.10" localSheetId="13">#REF!</definedName>
    <definedName name="TOTALITEM2.10">#REF!</definedName>
    <definedName name="TOTALITEM2.11.1" localSheetId="6">#REF!</definedName>
    <definedName name="TOTALITEM2.11.1" localSheetId="9">#REF!</definedName>
    <definedName name="TOTALITEM2.11.1" localSheetId="10">#REF!</definedName>
    <definedName name="TOTALITEM2.11.1" localSheetId="11">#REF!</definedName>
    <definedName name="TOTALITEM2.11.1" localSheetId="12">#REF!</definedName>
    <definedName name="TOTALITEM2.11.1" localSheetId="13">#REF!</definedName>
    <definedName name="TOTALITEM2.11.1">#REF!</definedName>
    <definedName name="TOTALITEM2.11.2" localSheetId="6">#REF!</definedName>
    <definedName name="TOTALITEM2.11.2" localSheetId="9">#REF!</definedName>
    <definedName name="TOTALITEM2.11.2" localSheetId="10">#REF!</definedName>
    <definedName name="TOTALITEM2.11.2" localSheetId="11">#REF!</definedName>
    <definedName name="TOTALITEM2.11.2" localSheetId="12">#REF!</definedName>
    <definedName name="TOTALITEM2.11.2" localSheetId="13">#REF!</definedName>
    <definedName name="TOTALITEM2.11.2">#REF!</definedName>
    <definedName name="TOTALITEM2.12.1" localSheetId="6">#REF!</definedName>
    <definedName name="TOTALITEM2.12.1" localSheetId="9">#REF!</definedName>
    <definedName name="TOTALITEM2.12.1" localSheetId="10">#REF!</definedName>
    <definedName name="TOTALITEM2.12.1" localSheetId="11">#REF!</definedName>
    <definedName name="TOTALITEM2.12.1" localSheetId="12">#REF!</definedName>
    <definedName name="TOTALITEM2.12.1" localSheetId="13">#REF!</definedName>
    <definedName name="TOTALITEM2.12.1">#REF!</definedName>
    <definedName name="TOTALITEM2.2" localSheetId="6">#REF!</definedName>
    <definedName name="TOTALITEM2.2" localSheetId="9">#REF!</definedName>
    <definedName name="TOTALITEM2.2" localSheetId="10">#REF!</definedName>
    <definedName name="TOTALITEM2.2" localSheetId="11">#REF!</definedName>
    <definedName name="TOTALITEM2.2" localSheetId="12">#REF!</definedName>
    <definedName name="TOTALITEM2.2" localSheetId="13">#REF!</definedName>
    <definedName name="TOTALITEM2.2">#REF!</definedName>
    <definedName name="TOTALITEM2.3" localSheetId="6">#REF!</definedName>
    <definedName name="TOTALITEM2.3" localSheetId="9">#REF!</definedName>
    <definedName name="TOTALITEM2.3" localSheetId="10">#REF!</definedName>
    <definedName name="TOTALITEM2.3" localSheetId="11">#REF!</definedName>
    <definedName name="TOTALITEM2.3" localSheetId="12">#REF!</definedName>
    <definedName name="TOTALITEM2.3" localSheetId="13">#REF!</definedName>
    <definedName name="TOTALITEM2.3">#REF!</definedName>
    <definedName name="TOTALITEM2.4" localSheetId="6">#REF!</definedName>
    <definedName name="TOTALITEM2.4" localSheetId="9">#REF!</definedName>
    <definedName name="TOTALITEM2.4" localSheetId="10">#REF!</definedName>
    <definedName name="TOTALITEM2.4" localSheetId="11">#REF!</definedName>
    <definedName name="TOTALITEM2.4" localSheetId="12">#REF!</definedName>
    <definedName name="TOTALITEM2.4" localSheetId="13">#REF!</definedName>
    <definedName name="TOTALITEM2.4">#REF!</definedName>
    <definedName name="TOTALITEM2.5" localSheetId="6">#REF!</definedName>
    <definedName name="TOTALITEM2.5" localSheetId="9">#REF!</definedName>
    <definedName name="TOTALITEM2.5" localSheetId="10">#REF!</definedName>
    <definedName name="TOTALITEM2.5" localSheetId="11">#REF!</definedName>
    <definedName name="TOTALITEM2.5" localSheetId="12">#REF!</definedName>
    <definedName name="TOTALITEM2.5" localSheetId="13">#REF!</definedName>
    <definedName name="TOTALITEM2.5">#REF!</definedName>
    <definedName name="TOTALITEM2.6" localSheetId="6">#REF!</definedName>
    <definedName name="TOTALITEM2.6" localSheetId="9">#REF!</definedName>
    <definedName name="TOTALITEM2.6" localSheetId="10">#REF!</definedName>
    <definedName name="TOTALITEM2.6" localSheetId="11">#REF!</definedName>
    <definedName name="TOTALITEM2.6" localSheetId="12">#REF!</definedName>
    <definedName name="TOTALITEM2.6" localSheetId="13">#REF!</definedName>
    <definedName name="TOTALITEM2.6">#REF!</definedName>
    <definedName name="TOTALITEM2.7" localSheetId="6">#REF!</definedName>
    <definedName name="TOTALITEM2.7" localSheetId="9">#REF!</definedName>
    <definedName name="TOTALITEM2.7" localSheetId="10">#REF!</definedName>
    <definedName name="TOTALITEM2.7" localSheetId="11">#REF!</definedName>
    <definedName name="TOTALITEM2.7" localSheetId="12">#REF!</definedName>
    <definedName name="TOTALITEM2.7" localSheetId="13">#REF!</definedName>
    <definedName name="TOTALITEM2.7">#REF!</definedName>
    <definedName name="TOTALITEM3.1.1" localSheetId="6">#REF!</definedName>
    <definedName name="TOTALITEM3.1.1" localSheetId="9">#REF!</definedName>
    <definedName name="TOTALITEM3.1.1" localSheetId="10">#REF!</definedName>
    <definedName name="TOTALITEM3.1.1" localSheetId="11">#REF!</definedName>
    <definedName name="TOTALITEM3.1.1" localSheetId="12">#REF!</definedName>
    <definedName name="TOTALITEM3.1.1" localSheetId="13">#REF!</definedName>
    <definedName name="TOTALITEM3.1.1">#REF!</definedName>
    <definedName name="TOTALITEM3.1.2" localSheetId="6">#REF!</definedName>
    <definedName name="TOTALITEM3.1.2" localSheetId="9">#REF!</definedName>
    <definedName name="TOTALITEM3.1.2" localSheetId="10">#REF!</definedName>
    <definedName name="TOTALITEM3.1.2" localSheetId="11">#REF!</definedName>
    <definedName name="TOTALITEM3.1.2" localSheetId="12">#REF!</definedName>
    <definedName name="TOTALITEM3.1.2" localSheetId="13">#REF!</definedName>
    <definedName name="TOTALITEM3.1.2">#REF!</definedName>
    <definedName name="TOTALITEM3.2" localSheetId="6">#REF!</definedName>
    <definedName name="TOTALITEM3.2" localSheetId="9">#REF!</definedName>
    <definedName name="TOTALITEM3.2" localSheetId="10">#REF!</definedName>
    <definedName name="TOTALITEM3.2" localSheetId="11">#REF!</definedName>
    <definedName name="TOTALITEM3.2" localSheetId="12">#REF!</definedName>
    <definedName name="TOTALITEM3.2" localSheetId="13">#REF!</definedName>
    <definedName name="TOTALITEM3.2">#REF!</definedName>
    <definedName name="TOTALITEM3.3" localSheetId="6">#REF!</definedName>
    <definedName name="TOTALITEM3.3" localSheetId="9">#REF!</definedName>
    <definedName name="TOTALITEM3.3" localSheetId="10">#REF!</definedName>
    <definedName name="TOTALITEM3.3" localSheetId="11">#REF!</definedName>
    <definedName name="TOTALITEM3.3" localSheetId="12">#REF!</definedName>
    <definedName name="TOTALITEM3.3" localSheetId="13">#REF!</definedName>
    <definedName name="TOTALITEM3.3">#REF!</definedName>
    <definedName name="TOTALITEM3.4.1" localSheetId="6">#REF!</definedName>
    <definedName name="TOTALITEM3.4.1" localSheetId="9">#REF!</definedName>
    <definedName name="TOTALITEM3.4.1" localSheetId="10">#REF!</definedName>
    <definedName name="TOTALITEM3.4.1" localSheetId="11">#REF!</definedName>
    <definedName name="TOTALITEM3.4.1" localSheetId="12">#REF!</definedName>
    <definedName name="TOTALITEM3.4.1" localSheetId="13">#REF!</definedName>
    <definedName name="TOTALITEM3.4.1">#REF!</definedName>
    <definedName name="TOTALITEM3.4.2" localSheetId="6">#REF!</definedName>
    <definedName name="TOTALITEM3.4.2" localSheetId="9">#REF!</definedName>
    <definedName name="TOTALITEM3.4.2" localSheetId="10">#REF!</definedName>
    <definedName name="TOTALITEM3.4.2" localSheetId="11">#REF!</definedName>
    <definedName name="TOTALITEM3.4.2" localSheetId="12">#REF!</definedName>
    <definedName name="TOTALITEM3.4.2" localSheetId="13">#REF!</definedName>
    <definedName name="TOTALITEM3.4.2">#REF!</definedName>
    <definedName name="TOTALITEM3.4.3" localSheetId="6">#REF!</definedName>
    <definedName name="TOTALITEM3.4.3" localSheetId="9">#REF!</definedName>
    <definedName name="TOTALITEM3.4.3" localSheetId="10">#REF!</definedName>
    <definedName name="TOTALITEM3.4.3" localSheetId="11">#REF!</definedName>
    <definedName name="TOTALITEM3.4.3" localSheetId="12">#REF!</definedName>
    <definedName name="TOTALITEM3.4.3" localSheetId="13">#REF!</definedName>
    <definedName name="TOTALITEM3.4.3">#REF!</definedName>
    <definedName name="TOTALITEM3.5.1" localSheetId="6">#REF!</definedName>
    <definedName name="TOTALITEM3.5.1" localSheetId="9">#REF!</definedName>
    <definedName name="TOTALITEM3.5.1" localSheetId="10">#REF!</definedName>
    <definedName name="TOTALITEM3.5.1" localSheetId="11">#REF!</definedName>
    <definedName name="TOTALITEM3.5.1" localSheetId="12">#REF!</definedName>
    <definedName name="TOTALITEM3.5.1" localSheetId="13">#REF!</definedName>
    <definedName name="TOTALITEM3.5.1">#REF!</definedName>
    <definedName name="TOTALITEM3.5.2" localSheetId="6">#REF!</definedName>
    <definedName name="TOTALITEM3.5.2" localSheetId="9">#REF!</definedName>
    <definedName name="TOTALITEM3.5.2" localSheetId="10">#REF!</definedName>
    <definedName name="TOTALITEM3.5.2" localSheetId="11">#REF!</definedName>
    <definedName name="TOTALITEM3.5.2" localSheetId="12">#REF!</definedName>
    <definedName name="TOTALITEM3.5.2" localSheetId="13">#REF!</definedName>
    <definedName name="TOTALITEM3.5.2">#REF!</definedName>
    <definedName name="TOTALITEM3.5.3" localSheetId="6">#REF!</definedName>
    <definedName name="TOTALITEM3.5.3" localSheetId="9">#REF!</definedName>
    <definedName name="TOTALITEM3.5.3" localSheetId="10">#REF!</definedName>
    <definedName name="TOTALITEM3.5.3" localSheetId="11">#REF!</definedName>
    <definedName name="TOTALITEM3.5.3" localSheetId="12">#REF!</definedName>
    <definedName name="TOTALITEM3.5.3" localSheetId="13">#REF!</definedName>
    <definedName name="TOTALITEM3.5.3">#REF!</definedName>
    <definedName name="TOTALITEM4.1.2" localSheetId="6">#REF!</definedName>
    <definedName name="TOTALITEM4.1.2" localSheetId="9">#REF!</definedName>
    <definedName name="TOTALITEM4.1.2" localSheetId="10">#REF!</definedName>
    <definedName name="TOTALITEM4.1.2" localSheetId="11">#REF!</definedName>
    <definedName name="TOTALITEM4.1.2" localSheetId="12">#REF!</definedName>
    <definedName name="TOTALITEM4.1.2" localSheetId="13">#REF!</definedName>
    <definedName name="TOTALITEM4.1.2">#REF!</definedName>
    <definedName name="TOTALITEM4.1.3" localSheetId="6">#REF!</definedName>
    <definedName name="TOTALITEM4.1.3" localSheetId="9">#REF!</definedName>
    <definedName name="TOTALITEM4.1.3" localSheetId="10">#REF!</definedName>
    <definedName name="TOTALITEM4.1.3" localSheetId="11">#REF!</definedName>
    <definedName name="TOTALITEM4.1.3" localSheetId="12">#REF!</definedName>
    <definedName name="TOTALITEM4.1.3" localSheetId="13">#REF!</definedName>
    <definedName name="TOTALITEM4.1.3">#REF!</definedName>
    <definedName name="TOTALITEM4.1.4" localSheetId="6">#REF!</definedName>
    <definedName name="TOTALITEM4.1.4" localSheetId="9">#REF!</definedName>
    <definedName name="TOTALITEM4.1.4" localSheetId="10">#REF!</definedName>
    <definedName name="TOTALITEM4.1.4" localSheetId="11">#REF!</definedName>
    <definedName name="TOTALITEM4.1.4" localSheetId="12">#REF!</definedName>
    <definedName name="TOTALITEM4.1.4" localSheetId="13">#REF!</definedName>
    <definedName name="TOTALITEM4.1.4">#REF!</definedName>
    <definedName name="TOTALITEM4.2" localSheetId="6">#REF!</definedName>
    <definedName name="TOTALITEM4.2" localSheetId="9">#REF!</definedName>
    <definedName name="TOTALITEM4.2" localSheetId="10">#REF!</definedName>
    <definedName name="TOTALITEM4.2" localSheetId="11">#REF!</definedName>
    <definedName name="TOTALITEM4.2" localSheetId="12">#REF!</definedName>
    <definedName name="TOTALITEM4.2" localSheetId="13">#REF!</definedName>
    <definedName name="TOTALITEM4.2">#REF!</definedName>
    <definedName name="TOTALITEM4.3" localSheetId="6">#REF!</definedName>
    <definedName name="TOTALITEM4.3" localSheetId="9">#REF!</definedName>
    <definedName name="TOTALITEM4.3" localSheetId="10">#REF!</definedName>
    <definedName name="TOTALITEM4.3" localSheetId="11">#REF!</definedName>
    <definedName name="TOTALITEM4.3" localSheetId="12">#REF!</definedName>
    <definedName name="TOTALITEM4.3" localSheetId="13">#REF!</definedName>
    <definedName name="TOTALITEM4.3">#REF!</definedName>
    <definedName name="TOTALITEM4.4" localSheetId="6">#REF!</definedName>
    <definedName name="TOTALITEM4.4" localSheetId="9">#REF!</definedName>
    <definedName name="TOTALITEM4.4" localSheetId="10">#REF!</definedName>
    <definedName name="TOTALITEM4.4" localSheetId="11">#REF!</definedName>
    <definedName name="TOTALITEM4.4" localSheetId="12">#REF!</definedName>
    <definedName name="TOTALITEM4.4" localSheetId="13">#REF!</definedName>
    <definedName name="TOTALITEM4.4">#REF!</definedName>
    <definedName name="TOTALITEM4.5" localSheetId="6">#REF!</definedName>
    <definedName name="TOTALITEM4.5" localSheetId="9">#REF!</definedName>
    <definedName name="TOTALITEM4.5" localSheetId="10">#REF!</definedName>
    <definedName name="TOTALITEM4.5" localSheetId="11">#REF!</definedName>
    <definedName name="TOTALITEM4.5" localSheetId="12">#REF!</definedName>
    <definedName name="TOTALITEM4.5" localSheetId="13">#REF!</definedName>
    <definedName name="TOTALITEM4.5">#REF!</definedName>
    <definedName name="TOTALITEM4.6" localSheetId="6">#REF!</definedName>
    <definedName name="TOTALITEM4.6" localSheetId="9">#REF!</definedName>
    <definedName name="TOTALITEM4.6" localSheetId="10">#REF!</definedName>
    <definedName name="TOTALITEM4.6" localSheetId="11">#REF!</definedName>
    <definedName name="TOTALITEM4.6" localSheetId="12">#REF!</definedName>
    <definedName name="TOTALITEM4.6" localSheetId="13">#REF!</definedName>
    <definedName name="TOTALITEM4.6">#REF!</definedName>
    <definedName name="TOTALITEM5.1" localSheetId="6">#REF!</definedName>
    <definedName name="TOTALITEM5.1" localSheetId="9">#REF!</definedName>
    <definedName name="TOTALITEM5.1" localSheetId="10">#REF!</definedName>
    <definedName name="TOTALITEM5.1" localSheetId="11">#REF!</definedName>
    <definedName name="TOTALITEM5.1" localSheetId="12">#REF!</definedName>
    <definedName name="TOTALITEM5.1" localSheetId="13">#REF!</definedName>
    <definedName name="TOTALITEM5.1">#REF!</definedName>
    <definedName name="TOTALITEM5.2" localSheetId="6">#REF!</definedName>
    <definedName name="TOTALITEM5.2" localSheetId="9">#REF!</definedName>
    <definedName name="TOTALITEM5.2" localSheetId="10">#REF!</definedName>
    <definedName name="TOTALITEM5.2" localSheetId="11">#REF!</definedName>
    <definedName name="TOTALITEM5.2" localSheetId="12">#REF!</definedName>
    <definedName name="TOTALITEM5.2" localSheetId="13">#REF!</definedName>
    <definedName name="TOTALITEM5.2">#REF!</definedName>
    <definedName name="TOTALITEM5.3" localSheetId="6">#REF!</definedName>
    <definedName name="TOTALITEM5.3" localSheetId="9">#REF!</definedName>
    <definedName name="TOTALITEM5.3" localSheetId="10">#REF!</definedName>
    <definedName name="TOTALITEM5.3" localSheetId="11">#REF!</definedName>
    <definedName name="TOTALITEM5.3" localSheetId="12">#REF!</definedName>
    <definedName name="TOTALITEM5.3" localSheetId="13">#REF!</definedName>
    <definedName name="TOTALITEM5.3">#REF!</definedName>
    <definedName name="TOTALITEM5.4" localSheetId="6">#REF!</definedName>
    <definedName name="TOTALITEM5.4" localSheetId="9">#REF!</definedName>
    <definedName name="TOTALITEM5.4" localSheetId="10">#REF!</definedName>
    <definedName name="TOTALITEM5.4" localSheetId="11">#REF!</definedName>
    <definedName name="TOTALITEM5.4" localSheetId="12">#REF!</definedName>
    <definedName name="TOTALITEM5.4" localSheetId="13">#REF!</definedName>
    <definedName name="TOTALITEM5.4">#REF!</definedName>
    <definedName name="TOTALITEM6.1" localSheetId="6">#REF!</definedName>
    <definedName name="TOTALITEM6.1" localSheetId="9">#REF!</definedName>
    <definedName name="TOTALITEM6.1" localSheetId="10">#REF!</definedName>
    <definedName name="TOTALITEM6.1" localSheetId="11">#REF!</definedName>
    <definedName name="TOTALITEM6.1" localSheetId="12">#REF!</definedName>
    <definedName name="TOTALITEM6.1" localSheetId="13">#REF!</definedName>
    <definedName name="TOTALITEM6.1">#REF!</definedName>
    <definedName name="TOTALITEM6.2" localSheetId="6">#REF!</definedName>
    <definedName name="TOTALITEM6.2" localSheetId="9">#REF!</definedName>
    <definedName name="TOTALITEM6.2" localSheetId="10">#REF!</definedName>
    <definedName name="TOTALITEM6.2" localSheetId="11">#REF!</definedName>
    <definedName name="TOTALITEM6.2" localSheetId="12">#REF!</definedName>
    <definedName name="TOTALITEM6.2" localSheetId="13">#REF!</definedName>
    <definedName name="TOTALITEM6.2">#REF!</definedName>
    <definedName name="TOTALITEM6.3" localSheetId="6">#REF!</definedName>
    <definedName name="TOTALITEM6.3" localSheetId="9">#REF!</definedName>
    <definedName name="TOTALITEM6.3" localSheetId="10">#REF!</definedName>
    <definedName name="TOTALITEM6.3" localSheetId="11">#REF!</definedName>
    <definedName name="TOTALITEM6.3" localSheetId="12">#REF!</definedName>
    <definedName name="TOTALITEM6.3" localSheetId="13">#REF!</definedName>
    <definedName name="TOTALITEM6.3">#REF!</definedName>
    <definedName name="TOTALITEM7.1" localSheetId="6">#REF!</definedName>
    <definedName name="TOTALITEM7.1" localSheetId="9">#REF!</definedName>
    <definedName name="TOTALITEM7.1" localSheetId="10">#REF!</definedName>
    <definedName name="TOTALITEM7.1" localSheetId="11">#REF!</definedName>
    <definedName name="TOTALITEM7.1" localSheetId="12">#REF!</definedName>
    <definedName name="TOTALITEM7.1" localSheetId="13">#REF!</definedName>
    <definedName name="TOTALITEM7.1">#REF!</definedName>
    <definedName name="TOTALITEM7.2" localSheetId="6">#REF!</definedName>
    <definedName name="TOTALITEM7.2" localSheetId="9">#REF!</definedName>
    <definedName name="TOTALITEM7.2" localSheetId="10">#REF!</definedName>
    <definedName name="TOTALITEM7.2" localSheetId="11">#REF!</definedName>
    <definedName name="TOTALITEM7.2" localSheetId="12">#REF!</definedName>
    <definedName name="TOTALITEM7.2" localSheetId="13">#REF!</definedName>
    <definedName name="TOTALITEM7.2">#REF!</definedName>
    <definedName name="TOTALITEM7.3" localSheetId="6">#REF!</definedName>
    <definedName name="TOTALITEM7.3" localSheetId="9">#REF!</definedName>
    <definedName name="TOTALITEM7.3" localSheetId="10">#REF!</definedName>
    <definedName name="TOTALITEM7.3" localSheetId="11">#REF!</definedName>
    <definedName name="TOTALITEM7.3" localSheetId="12">#REF!</definedName>
    <definedName name="TOTALITEM7.3" localSheetId="13">#REF!</definedName>
    <definedName name="TOTALITEM7.3">#REF!</definedName>
    <definedName name="TOTALITEM7.4" localSheetId="6">#REF!</definedName>
    <definedName name="TOTALITEM7.4" localSheetId="9">#REF!</definedName>
    <definedName name="TOTALITEM7.4" localSheetId="10">#REF!</definedName>
    <definedName name="TOTALITEM7.4" localSheetId="11">#REF!</definedName>
    <definedName name="TOTALITEM7.4" localSheetId="12">#REF!</definedName>
    <definedName name="TOTALITEM7.4" localSheetId="13">#REF!</definedName>
    <definedName name="TOTALITEM7.4">#REF!</definedName>
    <definedName name="TOTALITEM7.5" localSheetId="6">#REF!</definedName>
    <definedName name="TOTALITEM7.5" localSheetId="9">#REF!</definedName>
    <definedName name="TOTALITEM7.5" localSheetId="10">#REF!</definedName>
    <definedName name="TOTALITEM7.5" localSheetId="11">#REF!</definedName>
    <definedName name="TOTALITEM7.5" localSheetId="12">#REF!</definedName>
    <definedName name="TOTALITEM7.5" localSheetId="13">#REF!</definedName>
    <definedName name="TOTALITEM7.5">#REF!</definedName>
    <definedName name="TOTALITEM8.1" localSheetId="6">#REF!</definedName>
    <definedName name="TOTALITEM8.1" localSheetId="9">#REF!</definedName>
    <definedName name="TOTALITEM8.1" localSheetId="10">#REF!</definedName>
    <definedName name="TOTALITEM8.1" localSheetId="11">#REF!</definedName>
    <definedName name="TOTALITEM8.1" localSheetId="12">#REF!</definedName>
    <definedName name="TOTALITEM8.1" localSheetId="13">#REF!</definedName>
    <definedName name="TOTALITEM8.1">#REF!</definedName>
    <definedName name="TOTALITEM8.2" localSheetId="6">#REF!</definedName>
    <definedName name="TOTALITEM8.2" localSheetId="9">#REF!</definedName>
    <definedName name="TOTALITEM8.2" localSheetId="10">#REF!</definedName>
    <definedName name="TOTALITEM8.2" localSheetId="11">#REF!</definedName>
    <definedName name="TOTALITEM8.2" localSheetId="12">#REF!</definedName>
    <definedName name="TOTALITEM8.2" localSheetId="13">#REF!</definedName>
    <definedName name="TOTALITEM8.2">#REF!</definedName>
    <definedName name="TOTALITEM8.3" localSheetId="6">#REF!</definedName>
    <definedName name="TOTALITEM8.3" localSheetId="9">#REF!</definedName>
    <definedName name="TOTALITEM8.3" localSheetId="10">#REF!</definedName>
    <definedName name="TOTALITEM8.3" localSheetId="11">#REF!</definedName>
    <definedName name="TOTALITEM8.3" localSheetId="12">#REF!</definedName>
    <definedName name="TOTALITEM8.3" localSheetId="13">#REF!</definedName>
    <definedName name="TOTALITEM8.3">#REF!</definedName>
    <definedName name="TOTALITEM8.4" localSheetId="6">#REF!</definedName>
    <definedName name="TOTALITEM8.4" localSheetId="9">#REF!</definedName>
    <definedName name="TOTALITEM8.4" localSheetId="10">#REF!</definedName>
    <definedName name="TOTALITEM8.4" localSheetId="11">#REF!</definedName>
    <definedName name="TOTALITEM8.4" localSheetId="12">#REF!</definedName>
    <definedName name="TOTALITEM8.4" localSheetId="13">#REF!</definedName>
    <definedName name="TOTALITEM8.4">#REF!</definedName>
    <definedName name="TOTALITEM8.5" localSheetId="6">#REF!</definedName>
    <definedName name="TOTALITEM8.5" localSheetId="9">#REF!</definedName>
    <definedName name="TOTALITEM8.5" localSheetId="10">#REF!</definedName>
    <definedName name="TOTALITEM8.5" localSheetId="11">#REF!</definedName>
    <definedName name="TOTALITEM8.5" localSheetId="12">#REF!</definedName>
    <definedName name="TOTALITEM8.5" localSheetId="13">#REF!</definedName>
    <definedName name="TOTALITEM8.5">#REF!</definedName>
    <definedName name="TOTALITEM8.6" localSheetId="6">#REF!</definedName>
    <definedName name="TOTALITEM8.6" localSheetId="9">#REF!</definedName>
    <definedName name="TOTALITEM8.6" localSheetId="10">#REF!</definedName>
    <definedName name="TOTALITEM8.6" localSheetId="11">#REF!</definedName>
    <definedName name="TOTALITEM8.6" localSheetId="12">#REF!</definedName>
    <definedName name="TOTALITEM8.6" localSheetId="13">#REF!</definedName>
    <definedName name="TOTALITEM8.6">#REF!</definedName>
    <definedName name="TOTALITEM8.7" localSheetId="6">#REF!</definedName>
    <definedName name="TOTALITEM8.7" localSheetId="9">#REF!</definedName>
    <definedName name="TOTALITEM8.7" localSheetId="10">#REF!</definedName>
    <definedName name="TOTALITEM8.7" localSheetId="11">#REF!</definedName>
    <definedName name="TOTALITEM8.7" localSheetId="12">#REF!</definedName>
    <definedName name="TOTALITEM8.7" localSheetId="13">#REF!</definedName>
    <definedName name="TOTALITEM8.7">#REF!</definedName>
    <definedName name="TOTALITEM8.8" localSheetId="6">#REF!</definedName>
    <definedName name="TOTALITEM8.8" localSheetId="9">#REF!</definedName>
    <definedName name="TOTALITEM8.8" localSheetId="10">#REF!</definedName>
    <definedName name="TOTALITEM8.8" localSheetId="11">#REF!</definedName>
    <definedName name="TOTALITEM8.8" localSheetId="12">#REF!</definedName>
    <definedName name="TOTALITEM8.8" localSheetId="13">#REF!</definedName>
    <definedName name="TOTALITEM8.8">#REF!</definedName>
    <definedName name="TOTALITEM9.1" localSheetId="6">#REF!</definedName>
    <definedName name="TOTALITEM9.1" localSheetId="9">#REF!</definedName>
    <definedName name="TOTALITEM9.1" localSheetId="10">#REF!</definedName>
    <definedName name="TOTALITEM9.1" localSheetId="11">#REF!</definedName>
    <definedName name="TOTALITEM9.1" localSheetId="12">#REF!</definedName>
    <definedName name="TOTALITEM9.1" localSheetId="13">#REF!</definedName>
    <definedName name="TOTALITEM9.1">#REF!</definedName>
    <definedName name="TOTALITEM9.2" localSheetId="6">#REF!</definedName>
    <definedName name="TOTALITEM9.2" localSheetId="9">#REF!</definedName>
    <definedName name="TOTALITEM9.2" localSheetId="10">#REF!</definedName>
    <definedName name="TOTALITEM9.2" localSheetId="11">#REF!</definedName>
    <definedName name="TOTALITEM9.2" localSheetId="12">#REF!</definedName>
    <definedName name="TOTALITEM9.2" localSheetId="13">#REF!</definedName>
    <definedName name="TOTALITEM9.2">#REF!</definedName>
    <definedName name="TOTALITEM9.3" localSheetId="6">#REF!</definedName>
    <definedName name="TOTALITEM9.3" localSheetId="9">#REF!</definedName>
    <definedName name="TOTALITEM9.3" localSheetId="10">#REF!</definedName>
    <definedName name="TOTALITEM9.3" localSheetId="11">#REF!</definedName>
    <definedName name="TOTALITEM9.3" localSheetId="12">#REF!</definedName>
    <definedName name="TOTALITEM9.3" localSheetId="13">#REF!</definedName>
    <definedName name="TOTALITEM9.3">#REF!</definedName>
    <definedName name="TOTALITEM9.4" localSheetId="6">#REF!</definedName>
    <definedName name="TOTALITEM9.4" localSheetId="9">#REF!</definedName>
    <definedName name="TOTALITEM9.4" localSheetId="10">#REF!</definedName>
    <definedName name="TOTALITEM9.4" localSheetId="11">#REF!</definedName>
    <definedName name="TOTALITEM9.4" localSheetId="12">#REF!</definedName>
    <definedName name="TOTALITEM9.4" localSheetId="13">#REF!</definedName>
    <definedName name="TOTALITEM9.4">#REF!</definedName>
    <definedName name="TOTALITEM9.5" localSheetId="6">#REF!</definedName>
    <definedName name="TOTALITEM9.5" localSheetId="9">#REF!</definedName>
    <definedName name="TOTALITEM9.5" localSheetId="10">#REF!</definedName>
    <definedName name="TOTALITEM9.5" localSheetId="11">#REF!</definedName>
    <definedName name="TOTALITEM9.5" localSheetId="12">#REF!</definedName>
    <definedName name="TOTALITEM9.5" localSheetId="13">#REF!</definedName>
    <definedName name="TOTALITEM9.5">#REF!</definedName>
    <definedName name="TOTALITEM9.6" localSheetId="6">#REF!</definedName>
    <definedName name="TOTALITEM9.6" localSheetId="9">#REF!</definedName>
    <definedName name="TOTALITEM9.6" localSheetId="10">#REF!</definedName>
    <definedName name="TOTALITEM9.6" localSheetId="11">#REF!</definedName>
    <definedName name="TOTALITEM9.6" localSheetId="12">#REF!</definedName>
    <definedName name="TOTALITEM9.6" localSheetId="13">#REF!</definedName>
    <definedName name="TOTALITEM9.6">#REF!</definedName>
    <definedName name="TOTALITEM9.7" localSheetId="6">#REF!</definedName>
    <definedName name="TOTALITEM9.7" localSheetId="9">#REF!</definedName>
    <definedName name="TOTALITEM9.7" localSheetId="10">#REF!</definedName>
    <definedName name="TOTALITEM9.7" localSheetId="11">#REF!</definedName>
    <definedName name="TOTALITEM9.7" localSheetId="12">#REF!</definedName>
    <definedName name="TOTALITEM9.7" localSheetId="13">#REF!</definedName>
    <definedName name="TOTALITEM9.7">#REF!</definedName>
    <definedName name="TOTALITEM9.8" localSheetId="6">#REF!</definedName>
    <definedName name="TOTALITEM9.8" localSheetId="9">#REF!</definedName>
    <definedName name="TOTALITEM9.8" localSheetId="10">#REF!</definedName>
    <definedName name="TOTALITEM9.8" localSheetId="11">#REF!</definedName>
    <definedName name="TOTALITEM9.8" localSheetId="12">#REF!</definedName>
    <definedName name="TOTALITEM9.8" localSheetId="13">#REF!</definedName>
    <definedName name="TOTALITEM9.8">#REF!</definedName>
    <definedName name="TOTALITEN1.2.4" localSheetId="6">#REF!</definedName>
    <definedName name="TOTALITEN1.2.4" localSheetId="9">#REF!</definedName>
    <definedName name="TOTALITEN1.2.4" localSheetId="10">#REF!</definedName>
    <definedName name="TOTALITEN1.2.4" localSheetId="11">#REF!</definedName>
    <definedName name="TOTALITEN1.2.4" localSheetId="12">#REF!</definedName>
    <definedName name="TOTALITEN1.2.4" localSheetId="13">#REF!</definedName>
    <definedName name="TOTALITEN1.2.4">#REF!</definedName>
    <definedName name="TOTALPAV4006" localSheetId="6">#REF!</definedName>
    <definedName name="TOTALPAV4006" localSheetId="9">#REF!</definedName>
    <definedName name="TOTALPAV4006" localSheetId="10">#REF!</definedName>
    <definedName name="TOTALPAV4006" localSheetId="11">#REF!</definedName>
    <definedName name="TOTALPAV4006" localSheetId="12">#REF!</definedName>
    <definedName name="TOTALPAV4006" localSheetId="13">#REF!</definedName>
    <definedName name="TOTALPAV4006">#REF!</definedName>
    <definedName name="TOTALPAV4006A" localSheetId="6">#REF!</definedName>
    <definedName name="TOTALPAV4006A" localSheetId="9">#REF!</definedName>
    <definedName name="TOTALPAV4006A" localSheetId="10">#REF!</definedName>
    <definedName name="TOTALPAV4006A" localSheetId="11">#REF!</definedName>
    <definedName name="TOTALPAV4006A" localSheetId="12">#REF!</definedName>
    <definedName name="TOTALPAV4006A" localSheetId="13">#REF!</definedName>
    <definedName name="TOTALPAV4006A">#REF!</definedName>
    <definedName name="TOTALPAV40CN01" localSheetId="6">#REF!</definedName>
    <definedName name="TOTALPAV40CN01" localSheetId="9">#REF!</definedName>
    <definedName name="TOTALPAV40CN01" localSheetId="10">#REF!</definedName>
    <definedName name="TOTALPAV40CN01" localSheetId="11">#REF!</definedName>
    <definedName name="TOTALPAV40CN01" localSheetId="12">#REF!</definedName>
    <definedName name="TOTALPAV40CN01" localSheetId="13">#REF!</definedName>
    <definedName name="TOTALPAV40CN01">#REF!</definedName>
    <definedName name="TOTALPAV40CNA" localSheetId="6">#REF!</definedName>
    <definedName name="TOTALPAV40CNA" localSheetId="9">#REF!</definedName>
    <definedName name="TOTALPAV40CNA" localSheetId="10">#REF!</definedName>
    <definedName name="TOTALPAV40CNA" localSheetId="11">#REF!</definedName>
    <definedName name="TOTALPAV40CNA" localSheetId="12">#REF!</definedName>
    <definedName name="TOTALPAV40CNA" localSheetId="13">#REF!</definedName>
    <definedName name="TOTALPAV40CNA">#REF!</definedName>
    <definedName name="TOTALPAV40CNB" localSheetId="6">#REF!</definedName>
    <definedName name="TOTALPAV40CNB" localSheetId="9">#REF!</definedName>
    <definedName name="TOTALPAV40CNB" localSheetId="10">#REF!</definedName>
    <definedName name="TOTALPAV40CNB" localSheetId="11">#REF!</definedName>
    <definedName name="TOTALPAV40CNB" localSheetId="12">#REF!</definedName>
    <definedName name="TOTALPAV40CNB" localSheetId="13">#REF!</definedName>
    <definedName name="TOTALPAV40CNB">#REF!</definedName>
    <definedName name="TOTALPAV55CN01" localSheetId="6">#REF!</definedName>
    <definedName name="TOTALPAV55CN01" localSheetId="9">#REF!</definedName>
    <definedName name="TOTALPAV55CN01" localSheetId="10">#REF!</definedName>
    <definedName name="TOTALPAV55CN01" localSheetId="11">#REF!</definedName>
    <definedName name="TOTALPAV55CN01" localSheetId="12">#REF!</definedName>
    <definedName name="TOTALPAV55CN01" localSheetId="13">#REF!</definedName>
    <definedName name="TOTALPAV55CN01">#REF!</definedName>
    <definedName name="TOTALPAV55CN03" localSheetId="6">#REF!</definedName>
    <definedName name="TOTALPAV55CN03" localSheetId="9">#REF!</definedName>
    <definedName name="TOTALPAV55CN03" localSheetId="10">#REF!</definedName>
    <definedName name="TOTALPAV55CN03" localSheetId="11">#REF!</definedName>
    <definedName name="TOTALPAV55CN03" localSheetId="12">#REF!</definedName>
    <definedName name="TOTALPAV55CN03" localSheetId="13">#REF!</definedName>
    <definedName name="TOTALPAV55CN03">#REF!</definedName>
    <definedName name="TOTALPAV55CNO3" localSheetId="6">#REF!</definedName>
    <definedName name="TOTALPAV55CNO3" localSheetId="9">#REF!</definedName>
    <definedName name="TOTALPAV55CNO3" localSheetId="10">#REF!</definedName>
    <definedName name="TOTALPAV55CNO3" localSheetId="11">#REF!</definedName>
    <definedName name="TOTALPAV55CNO3" localSheetId="12">#REF!</definedName>
    <definedName name="TOTALPAV55CNO3" localSheetId="13">#REF!</definedName>
    <definedName name="TOTALPAV55CNO3">#REF!</definedName>
    <definedName name="TOTALPAV5607" localSheetId="6">#REF!</definedName>
    <definedName name="TOTALPAV5607" localSheetId="9">#REF!</definedName>
    <definedName name="TOTALPAV5607" localSheetId="10">#REF!</definedName>
    <definedName name="TOTALPAV5607" localSheetId="11">#REF!</definedName>
    <definedName name="TOTALPAV5607" localSheetId="12">#REF!</definedName>
    <definedName name="TOTALPAV5607" localSheetId="13">#REF!</definedName>
    <definedName name="TOTALPAV5607">#REF!</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sporte" localSheetId="6">#REF!</definedName>
    <definedName name="trasporte" localSheetId="9">#REF!</definedName>
    <definedName name="trasporte" localSheetId="10">#REF!</definedName>
    <definedName name="trasporte" localSheetId="11">#REF!</definedName>
    <definedName name="trasporte" localSheetId="12">#REF!</definedName>
    <definedName name="trasporte" localSheetId="13">#REF!</definedName>
    <definedName name="trasporte">#REF!</definedName>
    <definedName name="TRAT">[91]desmonte!$E$48</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mestre1">'[27]ESTADO RED'!$E$8</definedName>
    <definedName name="trjfgjh" localSheetId="3" hidden="1">{"via1",#N/A,TRUE,"general";"via2",#N/A,TRUE,"general";"via3",#N/A,TRUE,"general"}</definedName>
    <definedName name="trjfgjh" hidden="1">{"via1",#N/A,TRUE,"general";"via2",#N/A,TRUE,"general";"via3",#N/A,TRUE,"general"}</definedName>
    <definedName name="TRM">[92]Hoja3!$N$1</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 localSheetId="6">#REF!</definedName>
    <definedName name="tt" localSheetId="9">#REF!</definedName>
    <definedName name="tt" localSheetId="10">#REF!</definedName>
    <definedName name="tt" localSheetId="11">#REF!</definedName>
    <definedName name="tt" localSheetId="12">#REF!</definedName>
    <definedName name="tt" localSheetId="13">#REF!</definedName>
    <definedName name="tt">#REF!</definedName>
    <definedName name="TtCD" localSheetId="6">#REF!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T" localSheetId="6">[93]glvc!#REF!</definedName>
    <definedName name="TTTTTT" localSheetId="9">[93]glvc!#REF!</definedName>
    <definedName name="TTTTTT" localSheetId="10">[93]glvc!#REF!</definedName>
    <definedName name="TTTTTT" localSheetId="11">[93]glvc!#REF!</definedName>
    <definedName name="TTTTTT" localSheetId="12">[93]glvc!#REF!</definedName>
    <definedName name="TTTTTT" localSheetId="13">[93]glvc!#REF!</definedName>
    <definedName name="TTTTTT">[93]glvc!#REF!</definedName>
    <definedName name="tu" localSheetId="3" hidden="1">{"via1",#N/A,TRUE,"general";"via2",#N/A,TRUE,"general";"via3",#N/A,TRUE,"general"}</definedName>
    <definedName name="tu" hidden="1">{"via1",#N/A,TRUE,"general";"via2",#N/A,TRUE,"general";"via3",#N/A,TRUE,"general"}</definedName>
    <definedName name="TUPI" localSheetId="3">MATCH(0.01,End_Bal,-1)+1</definedName>
    <definedName name="TUPI" localSheetId="6">MATCH(0.01,'2,2'!End_Bal,-1)+1</definedName>
    <definedName name="TUPI" localSheetId="9">MATCH(0.01,'2,5'!End_Bal,-1)+1</definedName>
    <definedName name="TUPI" localSheetId="10">MATCH(0.01,'2,6'!End_Bal,-1)+1</definedName>
    <definedName name="TUPI" localSheetId="11">MATCH(0.01,'2,7'!End_Bal,-1)+1</definedName>
    <definedName name="TUPI" localSheetId="12">MATCH(0.01,'2,8'!End_Bal,-1)+1</definedName>
    <definedName name="TUPI" localSheetId="13">MATCH(0.01,'2,9'!End_Bal,-1)+1</definedName>
    <definedName name="TUPI">MATCH(0.01,End_Bal,-1)+1</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 localSheetId="6">#REF!</definedName>
    <definedName name="tyu" localSheetId="9">#REF!</definedName>
    <definedName name="tyu" localSheetId="10">#REF!</definedName>
    <definedName name="tyu" localSheetId="11">#REF!</definedName>
    <definedName name="tyu" localSheetId="12">#REF!</definedName>
    <definedName name="tyu" localSheetId="13">#REF!</definedName>
    <definedName name="tyu">#REF!</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6">#REF!</definedName>
    <definedName name="U" localSheetId="9">#REF!</definedName>
    <definedName name="U" localSheetId="10">#REF!</definedName>
    <definedName name="U" localSheetId="11">#REF!</definedName>
    <definedName name="U" localSheetId="12">#REF!</definedName>
    <definedName name="U" localSheetId="1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#REF!</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 localSheetId="6">#REF!</definedName>
    <definedName name="UN" localSheetId="9">#REF!</definedName>
    <definedName name="UN" localSheetId="10">#REF!</definedName>
    <definedName name="UN" localSheetId="11">#REF!</definedName>
    <definedName name="UN" localSheetId="12">#REF!</definedName>
    <definedName name="UN" localSheetId="13">#REF!</definedName>
    <definedName name="UN">#REF!</definedName>
    <definedName name="UNITARIO">[94]Unitarios!$A$3:$D$13</definedName>
    <definedName name="Unitarios" localSheetId="6">#REF!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#REF!</definedName>
    <definedName name="uno" localSheetId="3">'1,3'!err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'1,3'!err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 localSheetId="6">#REF!</definedName>
    <definedName name="ut" localSheetId="9">#REF!</definedName>
    <definedName name="ut" localSheetId="10">#REF!</definedName>
    <definedName name="ut" localSheetId="11">#REF!</definedName>
    <definedName name="ut" localSheetId="12">#REF!</definedName>
    <definedName name="ut" localSheetId="13">#REF!</definedName>
    <definedName name="ut">#REF!</definedName>
    <definedName name="util">'[95]Resumen APU'!$E$74</definedName>
    <definedName name="Utilidad" localSheetId="6">#REF!</definedName>
    <definedName name="Utilidad" localSheetId="9">#REF!</definedName>
    <definedName name="Utilidad" localSheetId="10">#REF!</definedName>
    <definedName name="Utilidad" localSheetId="11">#REF!</definedName>
    <definedName name="Utilidad" localSheetId="12">#REF!</definedName>
    <definedName name="Utilidad" localSheetId="13">#REF!</definedName>
    <definedName name="Utilidad">#REF!</definedName>
    <definedName name="Utilidadrev" localSheetId="6">#REF!</definedName>
    <definedName name="Utilidadrev" localSheetId="9">#REF!</definedName>
    <definedName name="Utilidadrev" localSheetId="10">#REF!</definedName>
    <definedName name="Utilidadrev" localSheetId="11">#REF!</definedName>
    <definedName name="Utilidadrev" localSheetId="12">#REF!</definedName>
    <definedName name="Utilidadrev" localSheetId="13">#REF!</definedName>
    <definedName name="Utilidadrev">#REF!</definedName>
    <definedName name="UTL">[11]otros!$C$4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xd" localSheetId="6">#REF!</definedName>
    <definedName name="uxd" localSheetId="9">#REF!</definedName>
    <definedName name="uxd" localSheetId="10">#REF!</definedName>
    <definedName name="uxd" localSheetId="11">#REF!</definedName>
    <definedName name="uxd" localSheetId="12">#REF!</definedName>
    <definedName name="uxd" localSheetId="13">#REF!</definedName>
    <definedName name="uxd">#REF!</definedName>
    <definedName name="uy" localSheetId="6">#REF!</definedName>
    <definedName name="uy" localSheetId="9">#REF!</definedName>
    <definedName name="uy" localSheetId="10">#REF!</definedName>
    <definedName name="uy" localSheetId="11">#REF!</definedName>
    <definedName name="uy" localSheetId="12">#REF!</definedName>
    <definedName name="uy" localSheetId="13">#REF!</definedName>
    <definedName name="uy">#REF!</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#REF!</definedName>
    <definedName name="valor1" localSheetId="6">#REF!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#REF!</definedName>
    <definedName name="valor2" localSheetId="6">#REF!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#REF!</definedName>
    <definedName name="VALOR3" localSheetId="6">#REF!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#REF!</definedName>
    <definedName name="Values_Entered" localSheetId="3">IF(Loan_Amount*Interest_Rate*Loan_Years*Loan_Start&gt;0,1,0)</definedName>
    <definedName name="Values_Entered" localSheetId="6">IF('2,2'!Loan_Amount*'2,2'!Interest_Rate*'2,2'!Loan_Years*'2,2'!Loan_Start&gt;0,1,0)</definedName>
    <definedName name="Values_Entered" localSheetId="9">IF('2,5'!Loan_Amount*'2,5'!Interest_Rate*'2,5'!Loan_Years*'2,5'!Loan_Start&gt;0,1,0)</definedName>
    <definedName name="Values_Entered" localSheetId="10">IF('2,6'!Loan_Amount*'2,6'!Interest_Rate*'2,6'!Loan_Years*'2,6'!Loan_Start&gt;0,1,0)</definedName>
    <definedName name="Values_Entered" localSheetId="11">IF('2,7'!Loan_Amount*'2,7'!Interest_Rate*'2,7'!Loan_Years*'2,7'!Loan_Start&gt;0,1,0)</definedName>
    <definedName name="Values_Entered" localSheetId="12">IF('2,8'!Loan_Amount*'2,8'!Interest_Rate*'2,8'!Loan_Years*'2,8'!Loan_Start&gt;0,1,0)</definedName>
    <definedName name="Values_Entered" localSheetId="13">IF('2,9'!Loan_Amount*'2,9'!Interest_Rate*'2,9'!Loan_Years*'2,9'!Loan_Start&gt;0,1,0)</definedName>
    <definedName name="Values_Entered">IF(Loan_Amount*Interest_Rate*Loan_Years*Loan_Start&gt;0,1,0)</definedName>
    <definedName name="Varios" localSheetId="6">#REF!</definedName>
    <definedName name="Varios" localSheetId="9">#REF!</definedName>
    <definedName name="Varios" localSheetId="10">#REF!</definedName>
    <definedName name="Varios" localSheetId="11">#REF!</definedName>
    <definedName name="Varios" localSheetId="12">#REF!</definedName>
    <definedName name="Varios" localSheetId="13">#REF!</definedName>
    <definedName name="Varios">#REF!</definedName>
    <definedName name="Varios2" localSheetId="6">#REF!</definedName>
    <definedName name="Varios2" localSheetId="9">#REF!</definedName>
    <definedName name="Varios2" localSheetId="10">#REF!</definedName>
    <definedName name="Varios2" localSheetId="11">#REF!</definedName>
    <definedName name="Varios2" localSheetId="12">#REF!</definedName>
    <definedName name="Varios2" localSheetId="13">#REF!</definedName>
    <definedName name="Varios2">#REF!</definedName>
    <definedName name="vb" localSheetId="6">#REF!</definedName>
    <definedName name="vb" localSheetId="9">#REF!</definedName>
    <definedName name="vb" localSheetId="10">#REF!</definedName>
    <definedName name="vb" localSheetId="11">#REF!</definedName>
    <definedName name="vb" localSheetId="12">#REF!</definedName>
    <definedName name="vb" localSheetId="13">#REF!</definedName>
    <definedName name="vb">#REF!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 localSheetId="6">#REF!</definedName>
    <definedName name="vc" localSheetId="9">#REF!</definedName>
    <definedName name="vc" localSheetId="10">#REF!</definedName>
    <definedName name="vc" localSheetId="11">#REF!</definedName>
    <definedName name="vc" localSheetId="12">#REF!</definedName>
    <definedName name="vc" localSheetId="13">#REF!</definedName>
    <definedName name="vc">#REF!</definedName>
    <definedName name="vck" localSheetId="6">#REF!</definedName>
    <definedName name="vck" localSheetId="9">#REF!</definedName>
    <definedName name="vck" localSheetId="10">#REF!</definedName>
    <definedName name="vck" localSheetId="11">#REF!</definedName>
    <definedName name="vck" localSheetId="12">#REF!</definedName>
    <definedName name="vck" localSheetId="13">#REF!</definedName>
    <definedName name="vck">#REF!</definedName>
    <definedName name="vd" localSheetId="6">#REF!</definedName>
    <definedName name="vd" localSheetId="9">#REF!</definedName>
    <definedName name="vd" localSheetId="10">#REF!</definedName>
    <definedName name="vd" localSheetId="11">#REF!</definedName>
    <definedName name="vd" localSheetId="12">#REF!</definedName>
    <definedName name="vd" localSheetId="13">#REF!</definedName>
    <definedName name="vd">#REF!</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6">#REF!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#REF!</definedName>
    <definedName name="Version4OK" localSheetId="3" hidden="1">{"Datos de las Curvas",#N/A,TRUE,"TABLA-CALCULOS"}</definedName>
    <definedName name="Version4OK" hidden="1">{"Datos de las Curvas",#N/A,TRUE,"TABLA-CALCULOS"}</definedName>
    <definedName name="vfbgnhyt" localSheetId="3" hidden="1">{"via1",#N/A,TRUE,"general";"via2",#N/A,TRUE,"general";"via3",#N/A,TRUE,"general"}</definedName>
    <definedName name="vfbgnhyt" hidden="1">{"via1",#N/A,TRUE,"general";"via2",#N/A,TRUE,"general";"via3",#N/A,TRUE,"general"}</definedName>
    <definedName name="vfn" localSheetId="6">#REF!</definedName>
    <definedName name="vfn" localSheetId="9">#REF!</definedName>
    <definedName name="vfn" localSheetId="10">#REF!</definedName>
    <definedName name="vfn" localSheetId="11">#REF!</definedName>
    <definedName name="vfn" localSheetId="12">#REF!</definedName>
    <definedName name="vfn" localSheetId="13">#REF!</definedName>
    <definedName name="vfn">#REF!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g" localSheetId="6">#REF!</definedName>
    <definedName name="vg" localSheetId="9">#REF!</definedName>
    <definedName name="vg" localSheetId="10">#REF!</definedName>
    <definedName name="vg" localSheetId="11">#REF!</definedName>
    <definedName name="vg" localSheetId="12">#REF!</definedName>
    <definedName name="vg" localSheetId="13">#REF!</definedName>
    <definedName name="vg">#REF!</definedName>
    <definedName name="VIA" localSheetId="6">#REF!</definedName>
    <definedName name="VIA" localSheetId="9">#REF!</definedName>
    <definedName name="VIA" localSheetId="10">#REF!</definedName>
    <definedName name="VIA" localSheetId="11">#REF!</definedName>
    <definedName name="VIA" localSheetId="12">#REF!</definedName>
    <definedName name="VIA" localSheetId="13">#REF!</definedName>
    <definedName name="VIA">#REF!</definedName>
    <definedName name="VIAJ">[5]DATOS!$D$3:$D$365</definedName>
    <definedName name="VIAJE">'[5]DAT NUC'!$C$2:$C$361</definedName>
    <definedName name="vias">#N/A</definedName>
    <definedName name="victor">'[96]ARMENIA-CLUB DE TIRO'!$A$59:$Q$114</definedName>
    <definedName name="vk" localSheetId="3" hidden="1">{"via1",#N/A,TRUE,"general";"via2",#N/A,TRUE,"general";"via3",#N/A,TRUE,"general"}</definedName>
    <definedName name="vk" hidden="1">{"via1",#N/A,TRUE,"general";"via2",#N/A,TRUE,"general";"via3",#N/A,TRUE,"general"}</definedName>
    <definedName name="vm" localSheetId="6">#REF!</definedName>
    <definedName name="vm" localSheetId="9">#REF!</definedName>
    <definedName name="vm" localSheetId="10">#REF!</definedName>
    <definedName name="vm" localSheetId="11">#REF!</definedName>
    <definedName name="vm" localSheetId="12">#REF!</definedName>
    <definedName name="vm" localSheetId="13">#REF!</definedName>
    <definedName name="vm">#REF!</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umen">[5]DATOS!$AM$3:$AM$2292</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ELTA">[60]Vuelta!$C$6:$J$500</definedName>
    <definedName name="vv" localSheetId="6">#REF!</definedName>
    <definedName name="vv" localSheetId="9">#REF!</definedName>
    <definedName name="vv" localSheetId="10">#REF!</definedName>
    <definedName name="vv" localSheetId="11">#REF!</definedName>
    <definedName name="vv" localSheetId="12">#REF!</definedName>
    <definedName name="vv" localSheetId="13">#REF!</definedName>
    <definedName name="vv">#REF!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6">#REF!</definedName>
    <definedName name="VVV" localSheetId="9">#REF!</definedName>
    <definedName name="VVV" localSheetId="10">#REF!</definedName>
    <definedName name="VVV" localSheetId="11">#REF!</definedName>
    <definedName name="VVV" localSheetId="12">#REF!</definedName>
    <definedName name="VVV" localSheetId="1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3">Scheduled_Payment+Extra_Payment</definedName>
    <definedName name="w" localSheetId="14">Scheduled_Payment+Extra_Payment</definedName>
    <definedName name="w" localSheetId="6">Scheduled_Payment+Extra_Payment</definedName>
    <definedName name="w" localSheetId="7">Scheduled_Payment+Extra_Payment</definedName>
    <definedName name="w" localSheetId="8">Scheduled_Payment+Extra_Payment</definedName>
    <definedName name="w" localSheetId="9">Scheduled_Payment+Extra_Payment</definedName>
    <definedName name="w" localSheetId="10">Scheduled_Payment+Extra_Payment</definedName>
    <definedName name="w" localSheetId="11">Scheduled_Payment+Extra_Payment</definedName>
    <definedName name="w" localSheetId="12">Scheduled_Payment+Extra_Payment</definedName>
    <definedName name="w" localSheetId="13">Scheduled_Payment+Extra_Payment</definedName>
    <definedName name="w" localSheetId="0">Scheduled_Payment+Extra_Payment</definedName>
    <definedName name="w">Scheduled_Payment+Extra_Payment</definedName>
    <definedName name="w2w2w" localSheetId="3" hidden="1">{"via1",#N/A,TRUE,"general";"via2",#N/A,TRUE,"general";"via3",#N/A,TRUE,"general"}</definedName>
    <definedName name="w2w2w" hidden="1">{"via1",#N/A,TRUE,"general";"via2",#N/A,TRUE,"general";"via3",#N/A,TRUE,"general"}</definedName>
    <definedName name="WDFSDF" localSheetId="6">'[28]Res-Accide-10'!#REF!</definedName>
    <definedName name="WDFSDF" localSheetId="9">'[28]Res-Accide-10'!#REF!</definedName>
    <definedName name="WDFSDF" localSheetId="10">'[28]Res-Accide-10'!#REF!</definedName>
    <definedName name="WDFSDF" localSheetId="11">'[28]Res-Accide-10'!#REF!</definedName>
    <definedName name="WDFSDF" localSheetId="12">'[28]Res-Accide-10'!#REF!</definedName>
    <definedName name="WDFSDF" localSheetId="13">'[28]Res-Accide-10'!#REF!</definedName>
    <definedName name="WDFSDF">'[28]Res-Accide-10'!#REF!</definedName>
    <definedName name="we" localSheetId="6">#REF!</definedName>
    <definedName name="we" localSheetId="9">#REF!</definedName>
    <definedName name="we" localSheetId="10">#REF!</definedName>
    <definedName name="we" localSheetId="11">#REF!</definedName>
    <definedName name="we" localSheetId="12">#REF!</definedName>
    <definedName name="we" localSheetId="13">#REF!</definedName>
    <definedName name="we">#REF!</definedName>
    <definedName name="WEFWE" localSheetId="6">'[28]Res-Accide-10'!#REF!</definedName>
    <definedName name="WEFWE" localSheetId="9">'[28]Res-Accide-10'!#REF!</definedName>
    <definedName name="WEFWE" localSheetId="10">'[28]Res-Accide-10'!#REF!</definedName>
    <definedName name="WEFWE" localSheetId="11">'[28]Res-Accide-10'!#REF!</definedName>
    <definedName name="WEFWE" localSheetId="12">'[28]Res-Accide-10'!#REF!</definedName>
    <definedName name="WEFWE" localSheetId="13">'[28]Res-Accide-10'!#REF!</definedName>
    <definedName name="WEFWE">'[28]Res-Accide-10'!#REF!</definedName>
    <definedName name="WER">'[28]Res-Accide-10'!$S$2:$S$7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6">'[28]Res-Accide-10'!#REF!</definedName>
    <definedName name="WILSON" localSheetId="9">'[28]Res-Accide-10'!#REF!</definedName>
    <definedName name="WILSON" localSheetId="10">'[28]Res-Accide-10'!#REF!</definedName>
    <definedName name="WILSON" localSheetId="11">'[28]Res-Accide-10'!#REF!</definedName>
    <definedName name="WILSON" localSheetId="12">'[28]Res-Accide-10'!#REF!</definedName>
    <definedName name="WILSON" localSheetId="13">'[28]Res-Accide-10'!#REF!</definedName>
    <definedName name="WILSON">'[28]Res-Accide-10'!#REF!</definedName>
    <definedName name="wj" localSheetId="6">#REF!</definedName>
    <definedName name="wj" localSheetId="9">#REF!</definedName>
    <definedName name="wj" localSheetId="10">#REF!</definedName>
    <definedName name="wj" localSheetId="11">#REF!</definedName>
    <definedName name="wj" localSheetId="12">#REF!</definedName>
    <definedName name="wj" localSheetId="13">#REF!</definedName>
    <definedName name="wj">#REF!</definedName>
    <definedName name="wl" localSheetId="6">#REF!</definedName>
    <definedName name="wl" localSheetId="9">#REF!</definedName>
    <definedName name="wl" localSheetId="10">#REF!</definedName>
    <definedName name="wl" localSheetId="11">#REF!</definedName>
    <definedName name="wl" localSheetId="12">#REF!</definedName>
    <definedName name="wl" localSheetId="13">#REF!</definedName>
    <definedName name="wl">#REF!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localSheetId="3" hidden="1">{"Datos de las Curvas",#N/A,TRUE,"TABLA-CALCULOS"}</definedName>
    <definedName name="wrn.Impresion._.Datos._.de._.las._.Curvas." hidden="1">{"Datos de las Curvas",#N/A,TRUE,"TABLA-CALCULOS"}</definedName>
    <definedName name="wrn.procurement." localSheetId="3" hidden="1">{#N/A,#N/A,FALSE,"sumi ";#N/A,#N/A,FALSE,"RESUMEN"}</definedName>
    <definedName name="wrn.procurement." hidden="1">{#N/A,#N/A,FALSE,"sumi ";#N/A,#N/A,FALSE,"RESUMEN"}</definedName>
    <definedName name="wrn.via." localSheetId="3" hidden="1">{"via1",#N/A,TRUE,"general";"via2",#N/A,TRUE,"general";"via3",#N/A,TRUE,"general"}</definedName>
    <definedName name="wrn.via." hidden="1">{"via1",#N/A,TRUE,"general";"via2",#N/A,TRUE,"general";"via3",#N/A,TRUE,"general"}</definedName>
    <definedName name="ws" localSheetId="6">#REF!</definedName>
    <definedName name="ws" localSheetId="9">#REF!</definedName>
    <definedName name="ws" localSheetId="10">#REF!</definedName>
    <definedName name="ws" localSheetId="11">#REF!</definedName>
    <definedName name="ws" localSheetId="12">#REF!</definedName>
    <definedName name="ws" localSheetId="13">#REF!</definedName>
    <definedName name="ws">#REF!</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6">#REF!</definedName>
    <definedName name="ww" localSheetId="9">#REF!</definedName>
    <definedName name="ww" localSheetId="10">#REF!</definedName>
    <definedName name="ww" localSheetId="11">#REF!</definedName>
    <definedName name="ww" localSheetId="12">#REF!</definedName>
    <definedName name="ww" localSheetId="13">#REF!</definedName>
    <definedName name="ww">#REF!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 localSheetId="6">#REF!</definedName>
    <definedName name="x" localSheetId="9">#REF!</definedName>
    <definedName name="x" localSheetId="10">#REF!</definedName>
    <definedName name="x" localSheetId="11">#REF!</definedName>
    <definedName name="x" localSheetId="12">#REF!</definedName>
    <definedName name="x" localSheetId="13">#REF!</definedName>
    <definedName name="x">#REF!</definedName>
    <definedName name="xb" localSheetId="6">#REF!</definedName>
    <definedName name="xb" localSheetId="9">#REF!</definedName>
    <definedName name="xb" localSheetId="10">#REF!</definedName>
    <definedName name="xb" localSheetId="11">#REF!</definedName>
    <definedName name="xb" localSheetId="12">#REF!</definedName>
    <definedName name="xb" localSheetId="13">#REF!</definedName>
    <definedName name="xb">#REF!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o" localSheetId="6">#REF!</definedName>
    <definedName name="xo" localSheetId="9">#REF!</definedName>
    <definedName name="xo" localSheetId="10">#REF!</definedName>
    <definedName name="xo" localSheetId="11">#REF!</definedName>
    <definedName name="xo" localSheetId="12">#REF!</definedName>
    <definedName name="xo" localSheetId="13">#REF!</definedName>
    <definedName name="xo">#REF!</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9">#REF!</definedName>
    <definedName name="XX" localSheetId="10">#REF!</definedName>
    <definedName name="XX" localSheetId="11">#REF!</definedName>
    <definedName name="XX" localSheetId="12">#REF!</definedName>
    <definedName name="XX" localSheetId="13">#REF!</definedName>
    <definedName name="XX">#REF!</definedName>
    <definedName name="xxfg" localSheetId="3" hidden="1">{"via1",#N/A,TRUE,"general";"via2",#N/A,TRUE,"general";"via3",#N/A,TRUE,"general"}</definedName>
    <definedName name="xxfg" hidden="1">{"via1",#N/A,TRUE,"general";"via2",#N/A,TRUE,"general";"via3",#N/A,TRUE,"general"}</definedName>
    <definedName name="XXX" localSheetId="6">#REF!</definedName>
    <definedName name="XXX" localSheetId="9">#REF!</definedName>
    <definedName name="XXX" localSheetId="10">#REF!</definedName>
    <definedName name="XXX" localSheetId="11">#REF!</definedName>
    <definedName name="XXX" localSheetId="12">#REF!</definedName>
    <definedName name="XXX" localSheetId="13">#REF!</definedName>
    <definedName name="XXX">#REF!</definedName>
    <definedName name="xxxx" localSheetId="14">[2]!absc</definedName>
    <definedName name="xxxx" localSheetId="6">[2]!absc</definedName>
    <definedName name="xxxx" localSheetId="7">[2]!absc</definedName>
    <definedName name="xxxx" localSheetId="8">[2]!absc</definedName>
    <definedName name="xxxx" localSheetId="9">[2]!absc</definedName>
    <definedName name="xxxx" localSheetId="10">[2]!absc</definedName>
    <definedName name="xxxx" localSheetId="11">[2]!absc</definedName>
    <definedName name="xxxx" localSheetId="12">[2]!absc</definedName>
    <definedName name="xxxx" localSheetId="13">[2]!absc</definedName>
    <definedName name="xxxx" localSheetId="0">[2]!absc</definedName>
    <definedName name="xxxx">[2]!absc</definedName>
    <definedName name="xxxxx" localSheetId="14">[97]!absc</definedName>
    <definedName name="xxxxx" localSheetId="6">[97]!absc</definedName>
    <definedName name="xxxxx" localSheetId="7">[97]!absc</definedName>
    <definedName name="xxxxx" localSheetId="8">[97]!absc</definedName>
    <definedName name="xxxxx" localSheetId="9">[97]!absc</definedName>
    <definedName name="xxxxx" localSheetId="10">[97]!absc</definedName>
    <definedName name="xxxxx" localSheetId="11">[97]!absc</definedName>
    <definedName name="xxxxx" localSheetId="12">[97]!absc</definedName>
    <definedName name="xxxxx" localSheetId="13">[97]!absc</definedName>
    <definedName name="xxxxx" localSheetId="0">[97]!absc</definedName>
    <definedName name="xxxxx">[97]!absc</definedName>
    <definedName name="xxxxxds" localSheetId="3" hidden="1">{"via1",#N/A,TRUE,"general";"via2",#N/A,TRUE,"general";"via3",#N/A,TRUE,"general"}</definedName>
    <definedName name="xxxxxds" hidden="1">{"via1",#N/A,TRUE,"general";"via2",#N/A,TRUE,"general";"via3",#N/A,TRUE,"general"}</definedName>
    <definedName name="XXXXXXXXXX" localSheetId="6">#REF!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6">#REF!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#REF!</definedName>
    <definedName name="XZXZV" localSheetId="3" hidden="1">{"via1",#N/A,TRUE,"general";"via2",#N/A,TRUE,"general";"via3",#N/A,TRUE,"general"}</definedName>
    <definedName name="XZXZV" hidden="1">{"via1",#N/A,TRUE,"general";"via2",#N/A,TRUE,"general";"via3",#N/A,TRUE,"general"}</definedName>
    <definedName name="Y" localSheetId="14">[98]!absc</definedName>
    <definedName name="Y" localSheetId="6">[98]!absc</definedName>
    <definedName name="Y" localSheetId="7">[98]!absc</definedName>
    <definedName name="Y" localSheetId="8">[98]!absc</definedName>
    <definedName name="Y" localSheetId="9">[98]!absc</definedName>
    <definedName name="Y" localSheetId="10">[98]!absc</definedName>
    <definedName name="Y" localSheetId="11">[98]!absc</definedName>
    <definedName name="Y" localSheetId="12">[98]!absc</definedName>
    <definedName name="Y" localSheetId="13">[98]!absc</definedName>
    <definedName name="Y" localSheetId="0">[98]!absc</definedName>
    <definedName name="Y">[98]!absc</definedName>
    <definedName name="y6y6" localSheetId="3" hidden="1">{"via1",#N/A,TRUE,"general";"via2",#N/A,TRUE,"general";"via3",#N/A,TRUE,"general"}</definedName>
    <definedName name="y6y6" hidden="1">{"via1",#N/A,TRUE,"general";"via2",#N/A,TRUE,"general";"via3",#N/A,TRUE,"general"}</definedName>
    <definedName name="YA" localSheetId="6">#REF!</definedName>
    <definedName name="YA" localSheetId="9">#REF!</definedName>
    <definedName name="YA" localSheetId="10">#REF!</definedName>
    <definedName name="YA" localSheetId="11">#REF!</definedName>
    <definedName name="YA" localSheetId="12">#REF!</definedName>
    <definedName name="YA" localSheetId="13">#REF!</definedName>
    <definedName name="YA">#REF!</definedName>
    <definedName name="yamile">[15]Datos!$C$2:$C$254</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 localSheetId="6">#REF!</definedName>
    <definedName name="yn" localSheetId="9">#REF!</definedName>
    <definedName name="yn" localSheetId="10">#REF!</definedName>
    <definedName name="yn" localSheetId="11">#REF!</definedName>
    <definedName name="yn" localSheetId="12">#REF!</definedName>
    <definedName name="yn" localSheetId="13">#REF!</definedName>
    <definedName name="yn">#REF!</definedName>
    <definedName name="yolombo">'[99]cant y precios'!$A$11:$J$56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 localSheetId="6">#REF!</definedName>
    <definedName name="yui" localSheetId="9">#REF!</definedName>
    <definedName name="yui" localSheetId="10">#REF!</definedName>
    <definedName name="yui" localSheetId="11">#REF!</definedName>
    <definedName name="yui" localSheetId="12">#REF!</definedName>
    <definedName name="yui" localSheetId="13">#REF!</definedName>
    <definedName name="yui">#REF!</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 localSheetId="6">#REF!</definedName>
    <definedName name="Z" localSheetId="9">#REF!</definedName>
    <definedName name="Z" localSheetId="10">#REF!</definedName>
    <definedName name="Z" localSheetId="11">#REF!</definedName>
    <definedName name="Z" localSheetId="12">#REF!</definedName>
    <definedName name="Z" localSheetId="13">#REF!</definedName>
    <definedName name="Z">#REF!</definedName>
    <definedName name="zc" localSheetId="6">#REF!</definedName>
    <definedName name="zc" localSheetId="9">#REF!</definedName>
    <definedName name="zc" localSheetId="10">#REF!</definedName>
    <definedName name="zc" localSheetId="11">#REF!</definedName>
    <definedName name="zc" localSheetId="12">#REF!</definedName>
    <definedName name="zc" localSheetId="13">#REF!</definedName>
    <definedName name="zc">#REF!</definedName>
    <definedName name="zd" localSheetId="6">#REF!</definedName>
    <definedName name="zd" localSheetId="9">#REF!</definedName>
    <definedName name="zd" localSheetId="10">#REF!</definedName>
    <definedName name="zd" localSheetId="11">#REF!</definedName>
    <definedName name="zd" localSheetId="12">#REF!</definedName>
    <definedName name="zd" localSheetId="13">#REF!</definedName>
    <definedName name="zd">#REF!</definedName>
    <definedName name="zdervr" localSheetId="3" hidden="1">{"via1",#N/A,TRUE,"general";"via2",#N/A,TRUE,"general";"via3",#N/A,TRUE,"general"}</definedName>
    <definedName name="zdervr" hidden="1">{"via1",#N/A,TRUE,"general";"via2",#N/A,TRUE,"general";"via3",#N/A,TRUE,"general"}</definedName>
    <definedName name="ZDF" localSheetId="6">#REF!</definedName>
    <definedName name="ZDF" localSheetId="9">#REF!</definedName>
    <definedName name="ZDF" localSheetId="10">#REF!</definedName>
    <definedName name="ZDF" localSheetId="11">#REF!</definedName>
    <definedName name="ZDF" localSheetId="12">#REF!</definedName>
    <definedName name="ZDF" localSheetId="13">#REF!</definedName>
    <definedName name="ZDF">#REF!</definedName>
    <definedName name="zdr" localSheetId="6">#REF!</definedName>
    <definedName name="zdr" localSheetId="9">#REF!</definedName>
    <definedName name="zdr" localSheetId="10">#REF!</definedName>
    <definedName name="zdr" localSheetId="11">#REF!</definedName>
    <definedName name="zdr" localSheetId="12">#REF!</definedName>
    <definedName name="zdr" localSheetId="13">#REF!</definedName>
    <definedName name="zdr">#REF!</definedName>
    <definedName name="zx" localSheetId="6">#REF!</definedName>
    <definedName name="zx" localSheetId="9">#REF!</definedName>
    <definedName name="zx" localSheetId="10">#REF!</definedName>
    <definedName name="zx" localSheetId="11">#REF!</definedName>
    <definedName name="zx" localSheetId="12">#REF!</definedName>
    <definedName name="zx" localSheetId="13">#REF!</definedName>
    <definedName name="zx">#REF!</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6">#REF!</definedName>
    <definedName name="zz" localSheetId="9">#REF!</definedName>
    <definedName name="zz" localSheetId="10">#REF!</definedName>
    <definedName name="zz" localSheetId="11">#REF!</definedName>
    <definedName name="zz" localSheetId="12">#REF!</definedName>
    <definedName name="zz" localSheetId="13">#REF!</definedName>
    <definedName name="zz">#REF!</definedName>
    <definedName name="ZZZZZZZZZZZ" localSheetId="6">'[34]A. P. U.'!#REF!</definedName>
    <definedName name="ZZZZZZZZZZZ" localSheetId="9">'[34]A. P. U.'!#REF!</definedName>
    <definedName name="ZZZZZZZZZZZ" localSheetId="10">'[34]A. P. U.'!#REF!</definedName>
    <definedName name="ZZZZZZZZZZZ" localSheetId="11">'[34]A. P. U.'!#REF!</definedName>
    <definedName name="ZZZZZZZZZZZ" localSheetId="12">'[34]A. P. U.'!#REF!</definedName>
    <definedName name="ZZZZZZZZZZZ" localSheetId="13">'[34]A. P. U.'!#REF!</definedName>
    <definedName name="ZZZZZZZZZZZ">'[34]A.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129" l="1"/>
  <c r="F32" i="129"/>
  <c r="F33" i="129"/>
  <c r="E21" i="129"/>
  <c r="E15" i="129"/>
  <c r="E14" i="129"/>
  <c r="E13" i="129"/>
  <c r="F13" i="129" s="1"/>
  <c r="E12" i="129"/>
  <c r="F12" i="129" s="1"/>
  <c r="F16" i="129"/>
  <c r="F15" i="129"/>
  <c r="F14" i="129"/>
  <c r="F31" i="129"/>
  <c r="E25" i="129"/>
  <c r="J46" i="113"/>
  <c r="E29" i="129"/>
  <c r="L49" i="134"/>
  <c r="L47" i="134"/>
  <c r="L45" i="134"/>
  <c r="L56" i="134" s="1"/>
  <c r="L46" i="134"/>
  <c r="L48" i="134"/>
  <c r="L50" i="134"/>
  <c r="L51" i="134"/>
  <c r="L52" i="134"/>
  <c r="L53" i="134"/>
  <c r="L54" i="134"/>
  <c r="G68" i="134"/>
  <c r="I68" i="134" s="1"/>
  <c r="L68" i="134" s="1"/>
  <c r="L63" i="134"/>
  <c r="L55" i="134"/>
  <c r="J30" i="134"/>
  <c r="B30" i="134"/>
  <c r="A30" i="134"/>
  <c r="E28" i="129"/>
  <c r="F28" i="129" s="1"/>
  <c r="E27" i="129"/>
  <c r="F27" i="129" s="1"/>
  <c r="L46" i="132"/>
  <c r="L49" i="132" s="1"/>
  <c r="I61" i="133"/>
  <c r="L61" i="133" s="1"/>
  <c r="L63" i="133" s="1"/>
  <c r="L35" i="133" s="1"/>
  <c r="L40" i="133" s="1"/>
  <c r="G61" i="133"/>
  <c r="G62" i="133" s="1"/>
  <c r="I62" i="133" s="1"/>
  <c r="L62" i="133" s="1"/>
  <c r="L56" i="133"/>
  <c r="L48" i="133"/>
  <c r="L45" i="133"/>
  <c r="L49" i="133" s="1"/>
  <c r="J30" i="133"/>
  <c r="B30" i="133"/>
  <c r="A30" i="133"/>
  <c r="L45" i="132"/>
  <c r="G62" i="132"/>
  <c r="I62" i="132" s="1"/>
  <c r="L62" i="132" s="1"/>
  <c r="L63" i="132" s="1"/>
  <c r="L35" i="132" s="1"/>
  <c r="L40" i="132" s="1"/>
  <c r="L61" i="132"/>
  <c r="I61" i="132"/>
  <c r="G61" i="132"/>
  <c r="L56" i="132"/>
  <c r="L48" i="132"/>
  <c r="J30" i="132"/>
  <c r="B30" i="132"/>
  <c r="A30" i="132"/>
  <c r="L45" i="130"/>
  <c r="L51" i="130" s="1"/>
  <c r="B30" i="130"/>
  <c r="A30" i="130"/>
  <c r="J30" i="130"/>
  <c r="L48" i="130"/>
  <c r="G64" i="130"/>
  <c r="I64" i="130" s="1"/>
  <c r="L64" i="130" s="1"/>
  <c r="G63" i="130"/>
  <c r="I63" i="130" s="1"/>
  <c r="L63" i="130" s="1"/>
  <c r="L65" i="130" s="1"/>
  <c r="L58" i="130"/>
  <c r="L47" i="130"/>
  <c r="L46" i="130"/>
  <c r="O39" i="130"/>
  <c r="L37" i="130"/>
  <c r="L35" i="130"/>
  <c r="L40" i="130" s="1"/>
  <c r="F43" i="129"/>
  <c r="E30" i="129"/>
  <c r="F30" i="129" s="1"/>
  <c r="E26" i="129"/>
  <c r="F26" i="129" s="1"/>
  <c r="E23" i="129"/>
  <c r="F23" i="129" s="1"/>
  <c r="E22" i="129"/>
  <c r="F22" i="129" s="1"/>
  <c r="G63" i="126"/>
  <c r="G61" i="115"/>
  <c r="G60" i="113"/>
  <c r="G63" i="119"/>
  <c r="G62" i="118"/>
  <c r="G60" i="99"/>
  <c r="G66" i="104"/>
  <c r="G66" i="117"/>
  <c r="G61" i="101"/>
  <c r="G62" i="100"/>
  <c r="G61" i="100"/>
  <c r="F35" i="129" l="1"/>
  <c r="F17" i="129"/>
  <c r="F29" i="129"/>
  <c r="G69" i="134"/>
  <c r="I69" i="134" s="1"/>
  <c r="L69" i="134" s="1"/>
  <c r="L70" i="134" s="1"/>
  <c r="L35" i="134" s="1"/>
  <c r="L40" i="134" s="1"/>
  <c r="L72" i="134" s="1"/>
  <c r="L65" i="133"/>
  <c r="L65" i="132"/>
  <c r="J70" i="132" s="1"/>
  <c r="J71" i="132"/>
  <c r="L67" i="130"/>
  <c r="F21" i="129"/>
  <c r="L45" i="113"/>
  <c r="L36" i="113"/>
  <c r="O37" i="113"/>
  <c r="J30" i="126"/>
  <c r="G64" i="126"/>
  <c r="L46" i="115"/>
  <c r="L47" i="115"/>
  <c r="J78" i="134" l="1"/>
  <c r="J77" i="134"/>
  <c r="J79" i="134"/>
  <c r="J72" i="132"/>
  <c r="J70" i="133"/>
  <c r="J72" i="133"/>
  <c r="J71" i="133"/>
  <c r="L73" i="132"/>
  <c r="L75" i="132" s="1"/>
  <c r="J74" i="130"/>
  <c r="J73" i="130"/>
  <c r="J72" i="130"/>
  <c r="L80" i="134" l="1"/>
  <c r="L82" i="134" s="1"/>
  <c r="L73" i="133"/>
  <c r="L75" i="133" s="1"/>
  <c r="L75" i="130"/>
  <c r="L77" i="130" s="1"/>
  <c r="E24" i="129" s="1"/>
  <c r="F24" i="129" s="1"/>
  <c r="B30" i="126"/>
  <c r="A30" i="126"/>
  <c r="I64" i="126"/>
  <c r="L64" i="126" s="1"/>
  <c r="L58" i="126"/>
  <c r="L47" i="126"/>
  <c r="L46" i="126"/>
  <c r="L45" i="126"/>
  <c r="G62" i="115"/>
  <c r="G61" i="113"/>
  <c r="J30" i="115"/>
  <c r="B30" i="115"/>
  <c r="A30" i="115"/>
  <c r="J30" i="113"/>
  <c r="B30" i="113"/>
  <c r="A30" i="113"/>
  <c r="B30" i="119"/>
  <c r="A30" i="119"/>
  <c r="G64" i="119"/>
  <c r="I64" i="119" s="1"/>
  <c r="L64" i="119" s="1"/>
  <c r="L58" i="119"/>
  <c r="L47" i="119"/>
  <c r="L46" i="119"/>
  <c r="L45" i="119"/>
  <c r="O39" i="119"/>
  <c r="L37" i="119"/>
  <c r="L36" i="119"/>
  <c r="L35" i="119"/>
  <c r="J30" i="119"/>
  <c r="B30" i="118"/>
  <c r="A30" i="118"/>
  <c r="I62" i="118"/>
  <c r="L62" i="118" s="1"/>
  <c r="L57" i="118"/>
  <c r="L45" i="118"/>
  <c r="L50" i="118" s="1"/>
  <c r="L35" i="118"/>
  <c r="L40" i="118" s="1"/>
  <c r="L51" i="126" l="1"/>
  <c r="I63" i="126"/>
  <c r="L63" i="126" s="1"/>
  <c r="L65" i="126" s="1"/>
  <c r="L35" i="126" s="1"/>
  <c r="L40" i="126" s="1"/>
  <c r="L51" i="119"/>
  <c r="L40" i="119"/>
  <c r="I63" i="119"/>
  <c r="L63" i="119" s="1"/>
  <c r="L65" i="119" s="1"/>
  <c r="G63" i="118"/>
  <c r="I63" i="118" s="1"/>
  <c r="L63" i="118" s="1"/>
  <c r="L64" i="118" s="1"/>
  <c r="L66" i="118" s="1"/>
  <c r="L67" i="126" l="1"/>
  <c r="J74" i="126" s="1"/>
  <c r="L67" i="119"/>
  <c r="J74" i="119" s="1"/>
  <c r="J72" i="118"/>
  <c r="J71" i="118"/>
  <c r="J73" i="118"/>
  <c r="J73" i="126" l="1"/>
  <c r="J72" i="126"/>
  <c r="L75" i="126"/>
  <c r="L77" i="126" s="1"/>
  <c r="J72" i="119"/>
  <c r="J73" i="119"/>
  <c r="L74" i="118"/>
  <c r="L76" i="118" s="1"/>
  <c r="L75" i="119" l="1"/>
  <c r="L77" i="119" s="1"/>
  <c r="B30" i="104" l="1"/>
  <c r="L30" i="104" l="1"/>
  <c r="A30" i="104"/>
  <c r="I66" i="117"/>
  <c r="L66" i="117" s="1"/>
  <c r="L30" i="117"/>
  <c r="B30" i="117"/>
  <c r="A30" i="117"/>
  <c r="J30" i="117"/>
  <c r="J35" i="117"/>
  <c r="L35" i="117"/>
  <c r="L40" i="117"/>
  <c r="L45" i="117"/>
  <c r="L54" i="117" s="1"/>
  <c r="L46" i="117"/>
  <c r="L61" i="117"/>
  <c r="G67" i="117" l="1"/>
  <c r="I67" i="117" s="1"/>
  <c r="L67" i="117" s="1"/>
  <c r="L68" i="117" s="1"/>
  <c r="L70" i="117" s="1"/>
  <c r="J76" i="117" l="1"/>
  <c r="J77" i="117"/>
  <c r="J75" i="117"/>
  <c r="L78" i="117" l="1"/>
  <c r="L80" i="117" s="1"/>
  <c r="L30" i="101"/>
  <c r="B30" i="101"/>
  <c r="A30" i="101"/>
  <c r="L30" i="100"/>
  <c r="B30" i="100"/>
  <c r="A30" i="100"/>
  <c r="L48" i="115"/>
  <c r="L45" i="115"/>
  <c r="I62" i="115"/>
  <c r="L62" i="115" s="1"/>
  <c r="I61" i="115"/>
  <c r="L61" i="115" s="1"/>
  <c r="L56" i="115"/>
  <c r="L49" i="115" l="1"/>
  <c r="L63" i="115"/>
  <c r="L35" i="115" s="1"/>
  <c r="L40" i="115" s="1"/>
  <c r="L65" i="115" l="1"/>
  <c r="J71" i="115" s="1"/>
  <c r="L46" i="113"/>
  <c r="L48" i="113" s="1"/>
  <c r="J70" i="115" l="1"/>
  <c r="J72" i="115"/>
  <c r="L73" i="115"/>
  <c r="L75" i="115" s="1"/>
  <c r="I61" i="113"/>
  <c r="L61" i="113" s="1"/>
  <c r="I60" i="113"/>
  <c r="L60" i="113" s="1"/>
  <c r="L55" i="113"/>
  <c r="G61" i="99"/>
  <c r="L47" i="99"/>
  <c r="L46" i="99"/>
  <c r="L45" i="99"/>
  <c r="L62" i="113" l="1"/>
  <c r="L35" i="113" l="1"/>
  <c r="L40" i="113" l="1"/>
  <c r="L64" i="113" s="1"/>
  <c r="J69" i="113" l="1"/>
  <c r="J70" i="113"/>
  <c r="J71" i="113"/>
  <c r="L72" i="113"/>
  <c r="L74" i="113" s="1"/>
  <c r="F25" i="129" s="1"/>
  <c r="G67" i="104"/>
  <c r="I67" i="104" l="1"/>
  <c r="L67" i="104" s="1"/>
  <c r="I66" i="104"/>
  <c r="L66" i="104" s="1"/>
  <c r="L61" i="104"/>
  <c r="L47" i="104"/>
  <c r="L46" i="104"/>
  <c r="L45" i="104"/>
  <c r="J30" i="104"/>
  <c r="L54" i="104" l="1"/>
  <c r="L68" i="104"/>
  <c r="L35" i="104" s="1"/>
  <c r="L40" i="104" s="1"/>
  <c r="L70" i="104" s="1"/>
  <c r="J76" i="104" l="1"/>
  <c r="J77" i="104"/>
  <c r="J75" i="104"/>
  <c r="L78" i="104" l="1"/>
  <c r="L80" i="104" s="1"/>
  <c r="J30" i="101" l="1"/>
  <c r="G62" i="101"/>
  <c r="I62" i="101" s="1"/>
  <c r="L62" i="101" s="1"/>
  <c r="I61" i="101"/>
  <c r="L61" i="101" s="1"/>
  <c r="L56" i="101"/>
  <c r="L48" i="101"/>
  <c r="L47" i="101"/>
  <c r="L46" i="101"/>
  <c r="L45" i="101"/>
  <c r="J35" i="101"/>
  <c r="L35" i="101" s="1"/>
  <c r="L40" i="101" s="1"/>
  <c r="L48" i="100"/>
  <c r="L46" i="100"/>
  <c r="L47" i="100"/>
  <c r="J30" i="100"/>
  <c r="I62" i="100"/>
  <c r="L62" i="100" s="1"/>
  <c r="I61" i="100"/>
  <c r="L61" i="100" s="1"/>
  <c r="L56" i="100"/>
  <c r="L45" i="100"/>
  <c r="J35" i="100"/>
  <c r="L35" i="100" s="1"/>
  <c r="L40" i="100" s="1"/>
  <c r="L63" i="100" l="1"/>
  <c r="L49" i="101"/>
  <c r="L63" i="101"/>
  <c r="L49" i="100"/>
  <c r="L30" i="99"/>
  <c r="J30" i="99"/>
  <c r="B30" i="99"/>
  <c r="A30" i="99"/>
  <c r="I61" i="99"/>
  <c r="L61" i="99" s="1"/>
  <c r="L55" i="99"/>
  <c r="L48" i="99"/>
  <c r="L65" i="100" l="1"/>
  <c r="J71" i="100" s="1"/>
  <c r="L65" i="101"/>
  <c r="I60" i="99"/>
  <c r="L60" i="99" s="1"/>
  <c r="L62" i="99" s="1"/>
  <c r="L35" i="99" s="1"/>
  <c r="L40" i="99" s="1"/>
  <c r="L64" i="99" s="1"/>
  <c r="J71" i="101" l="1"/>
  <c r="J70" i="100"/>
  <c r="J72" i="100"/>
  <c r="J72" i="101"/>
  <c r="J70" i="101"/>
  <c r="J69" i="99"/>
  <c r="J71" i="99"/>
  <c r="J70" i="99"/>
  <c r="L73" i="101" l="1"/>
  <c r="L75" i="101" s="1"/>
  <c r="L73" i="100"/>
  <c r="L75" i="100" s="1"/>
  <c r="L72" i="99"/>
  <c r="L74" i="99" s="1"/>
</calcChain>
</file>

<file path=xl/sharedStrings.xml><?xml version="1.0" encoding="utf-8"?>
<sst xmlns="http://schemas.openxmlformats.org/spreadsheetml/2006/main" count="1495" uniqueCount="168">
  <si>
    <t>REPÚBLICA DE COLOMBIA</t>
  </si>
  <si>
    <t>MINISTERIO DE TRANSPORTE</t>
  </si>
  <si>
    <t>INSTITUTO NACIONAL DE VÍAS</t>
  </si>
  <si>
    <t xml:space="preserve">
ADECUACIÓN Y MANTENIMIENTO DE LA SEDE INVIAS DE LA DIRECCIÓN TERRITORIAL DE NARIÑO</t>
  </si>
  <si>
    <t>PRESUPUESTO OFICIAL</t>
  </si>
  <si>
    <t>ÍTEM</t>
  </si>
  <si>
    <t>DESCRIPCIÓN</t>
  </si>
  <si>
    <t>UNIDAD</t>
  </si>
  <si>
    <t>CANTIDAD</t>
  </si>
  <si>
    <t>PRECIO UNITARIO</t>
  </si>
  <si>
    <t>PRECIO TOTAL</t>
  </si>
  <si>
    <t>1. INSTALACIONES ELÉCTRICAS, RED DE DATOS y RETIE</t>
  </si>
  <si>
    <t>SALIDA ILUMINACIÓN INCLUYE LUMINARIA 24 V PARA BAÑOS DE HOBMRES Y DE MUJERES PRIMER PISO</t>
  </si>
  <si>
    <t>UND</t>
  </si>
  <si>
    <t>SALIDA ILUMINACIÓN INCLUYE LUMINARIA TIPO BALA PARA OFICINA JURÍDICA SEGUNDO PISO, INCLUYE RESANES</t>
  </si>
  <si>
    <t>REPOSICIÓN DE LAMPARAS LED CIRCULAR AUDITORIO</t>
  </si>
  <si>
    <t>REPOSICIÓN DE LAMPARAS LED TIPO BALA - OFICINAS</t>
  </si>
  <si>
    <t>MONTO AGOTABLE PARA REPARACIONES INSTALACIONES ELÉCTRICAS Y DE DATOS DE ACUERDO AL DIAGNÓSTICO INTERNO RETIE, INCLUYE TRAMITE CERTIFICACIÓN</t>
  </si>
  <si>
    <t>GLB</t>
  </si>
  <si>
    <t>NO MODIFICAR</t>
  </si>
  <si>
    <t>SUBTOTAL CAP 1</t>
  </si>
  <si>
    <t>2. OBRAS CIVILES</t>
  </si>
  <si>
    <t>PINTURA DE VINILO TIPO 1 SOBRE MURO</t>
  </si>
  <si>
    <t>M2</t>
  </si>
  <si>
    <t>PINTURA ESMALTE PARA VENTANAS - 1 CARA</t>
  </si>
  <si>
    <t>ML</t>
  </si>
  <si>
    <t>REPARACIONES DE DE CUBIERTA EN ETERNIT - QUITA GOTERAS</t>
  </si>
  <si>
    <t>SUMINISTRO E INSTALACIÓN DE CANAL PLÁSTICO Y ACCESORIOS PARA AGUAS LLUVIAS</t>
  </si>
  <si>
    <t>SUMINISTRO E INSTALACIÓN DE PASAMANO METÁLICO (ZONA DE GRADAS DE BLOQUE 1 Y ZONAS CONTIGUAS)</t>
  </si>
  <si>
    <t>SUMINISTRO DE VENTANERIA ALUMINIO BLOQUE 2- INCLUYE VIDRIO 4MM</t>
  </si>
  <si>
    <t>MANTENIMIENTO Y REPARACIÓN DE PUERTA DE VIDRIO</t>
  </si>
  <si>
    <t>MANTENIMIENTO Y REPARACIÓN DE PUERTA METÁLICA</t>
  </si>
  <si>
    <t>SUMINISTRO E INSTALACIÓN DE CIELO RASO DE PVC</t>
  </si>
  <si>
    <t>CONCRETO PARA NIVELACION ACCESO PRINCIPAL</t>
  </si>
  <si>
    <t>M3</t>
  </si>
  <si>
    <t>MONTO AGOTABLE PARA REPARACINES VARIAS O FORTUITAS DE LOS EDIFICIOS DE LA SEDE. INCLUYE EXTERIORES E INTERIORES.</t>
  </si>
  <si>
    <t>SUBTOTAL CAP 2</t>
  </si>
  <si>
    <t>COSTO BÁSICO TOTAL</t>
  </si>
  <si>
    <t>VALOR IVA</t>
  </si>
  <si>
    <t>TOTAL OBRA</t>
  </si>
  <si>
    <t>NOTAS</t>
  </si>
  <si>
    <t xml:space="preserve">NOTA 1. Se debe tener en cuenta que el PRECIO UNITARIO incluye el costo de A. I. U. </t>
  </si>
  <si>
    <t>ADMINISTRACIÓN</t>
  </si>
  <si>
    <t>A</t>
  </si>
  <si>
    <t xml:space="preserve">NOTA 2. Cuando la fracción decimal del peso sea  igual o mayor que 5, se aproxima por exceso al número entero siguiente del peso, y cuando la fracción decimal del peso sea menor que 5, se aproxima por defecto al número entero del peso. </t>
  </si>
  <si>
    <t>IMPREVISTO</t>
  </si>
  <si>
    <t>I</t>
  </si>
  <si>
    <t>UTILIDAD</t>
  </si>
  <si>
    <t>U</t>
  </si>
  <si>
    <t>NOTA 3. El A. I. U. y su discriminación deben estar en porcentaje (%).</t>
  </si>
  <si>
    <t>COSTO TOTAL DE A. I. U.</t>
  </si>
  <si>
    <t>A. I. U.</t>
  </si>
  <si>
    <t>CÓDIGO</t>
  </si>
  <si>
    <t>MINFRA-MN-IN-10-FR-1</t>
  </si>
  <si>
    <t>PROCESO DE GESTIÓN DE LA INFRAESTRUCTURA VIAL</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</si>
  <si>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</si>
  <si>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</si>
  <si>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</si>
  <si>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</si>
  <si>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</si>
  <si>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</si>
  <si>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</si>
  <si>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</si>
  <si>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</si>
  <si>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</si>
  <si>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</si>
  <si>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</si>
  <si>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DIRECCIÓN TERRITORIAL:</t>
  </si>
  <si>
    <t>NARIÑO</t>
  </si>
  <si>
    <t>CONTRATO No.</t>
  </si>
  <si>
    <t>OBJETO DEL CONTRATO:</t>
  </si>
  <si>
    <t>CARRETERA:</t>
  </si>
  <si>
    <t>SECTOR:</t>
  </si>
  <si>
    <t>CONTRATISTA:</t>
  </si>
  <si>
    <t>INTERVENTOR:</t>
  </si>
  <si>
    <t>CTO No.:</t>
  </si>
  <si>
    <t>FECHA CIERRE PROCESO DE SELECCIÓN CONTRATO DE OBRA:</t>
  </si>
  <si>
    <t>DATOS ESPECÍFICOS</t>
  </si>
  <si>
    <t>ITEM</t>
  </si>
  <si>
    <t>GRUPO DE AJUSTE</t>
  </si>
  <si>
    <t>I. EQUIPO</t>
  </si>
  <si>
    <t>TIPO</t>
  </si>
  <si>
    <t>TARIFA/HORA</t>
  </si>
  <si>
    <t>RENDIMIENTO</t>
  </si>
  <si>
    <t>Vr. UNITARIO</t>
  </si>
  <si>
    <t>Herramienta menor</t>
  </si>
  <si>
    <t>SUBTOTAL $</t>
  </si>
  <si>
    <t>II. MATERIALES</t>
  </si>
  <si>
    <t>PRECIO UNIT.</t>
  </si>
  <si>
    <t>Alambre de cobre aisladoTHNN No. 14</t>
  </si>
  <si>
    <t>Caja plástica conduit sencilla</t>
  </si>
  <si>
    <t>Cinta Aislante 3/4</t>
  </si>
  <si>
    <t>Lámpara hermética led 24w</t>
  </si>
  <si>
    <t>III. TRANSPORTES</t>
  </si>
  <si>
    <t>MATERIAL</t>
  </si>
  <si>
    <t>CANTIDAD      (1)</t>
  </si>
  <si>
    <t>DISTANCIA       (2)</t>
  </si>
  <si>
    <t>CANTIDAD * DISTANCIA          (1) * (2)</t>
  </si>
  <si>
    <t>TARIFA</t>
  </si>
  <si>
    <t>IV. MANO DE OBRA</t>
  </si>
  <si>
    <t>JORNAL</t>
  </si>
  <si>
    <t>PRESTACIONES</t>
  </si>
  <si>
    <t>JORNAL TOTAL</t>
  </si>
  <si>
    <t>OBREROS (1)</t>
  </si>
  <si>
    <t>OFICIAL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</si>
  <si>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</si>
  <si>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</si>
  <si>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</si>
  <si>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</si>
  <si>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</si>
  <si>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</si>
  <si>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</si>
  <si>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</si>
  <si>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</si>
  <si>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</si>
  <si>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</si>
  <si>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</si>
  <si>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</si>
  <si>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</si>
  <si>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</si>
  <si>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</si>
  <si>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</si>
  <si>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</si>
  <si>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Lámpara hermética led 18w</t>
  </si>
  <si>
    <t>LUMINARIA CIRCULAR LED</t>
  </si>
  <si>
    <t>ACCESORIOS DE FIJACIÓN</t>
  </si>
  <si>
    <t>LAMPARA LUMINARIA LED TIPO BALA</t>
  </si>
  <si>
    <t>Und</t>
  </si>
  <si>
    <t>OBREROS (2)</t>
  </si>
  <si>
    <t>Estuco acrilico</t>
  </si>
  <si>
    <t>GAL</t>
  </si>
  <si>
    <t>Vinilo para muros tipo i</t>
  </si>
  <si>
    <t xml:space="preserve">Lija </t>
  </si>
  <si>
    <t>ml</t>
  </si>
  <si>
    <t>Pintura en esmalte 2en1 para metal</t>
  </si>
  <si>
    <t>galon</t>
  </si>
  <si>
    <t>HERRAMIENTA MENOR</t>
  </si>
  <si>
    <t>ALQUILER ANDAMIO METALICO TUBULAR</t>
  </si>
  <si>
    <t xml:space="preserve">Impermeabilzante para cubiertas </t>
  </si>
  <si>
    <t>GLN</t>
  </si>
  <si>
    <t>OFICIAL (1)</t>
  </si>
  <si>
    <t>Canal blanco raingo de marca Pavco Wavin</t>
  </si>
  <si>
    <t>M</t>
  </si>
  <si>
    <t>Gancho metálico para canal</t>
  </si>
  <si>
    <t>Unión de canal raingo de marca Pavo Wavin</t>
  </si>
  <si>
    <t>Unión de esquina raingo de marca Pavco Wavin</t>
  </si>
  <si>
    <t>Equipo de Soldadura</t>
  </si>
  <si>
    <t>SOLDADURA9011</t>
  </si>
  <si>
    <t>Kg</t>
  </si>
  <si>
    <t>Pasamanos de acero inoxidable</t>
  </si>
  <si>
    <t>Ventana de aluminio, gama básica, M2 acabado lacado estándar</t>
  </si>
  <si>
    <t>Cartucho de 290 ml de sellador adhesivo monocomponente, neutro, superelástico, a base de polímero MS</t>
  </si>
  <si>
    <t>VIDRIO DE SILICATO SODOCÁLCICO TEMPLADO, INCOLORO, DE 4 MM DE ESPESOR.</t>
  </si>
  <si>
    <t>Instrumentos de lubricación</t>
  </si>
  <si>
    <t>GBL</t>
  </si>
  <si>
    <t>Bisagra para puerta de vidrio de 90°</t>
  </si>
  <si>
    <t>Bisagra de acero inoxidable para puerta</t>
  </si>
  <si>
    <t xml:space="preserve">Llamina PVC , espesor 5mm machihembrado </t>
  </si>
  <si>
    <t xml:space="preserve">Paral 39 C-26 </t>
  </si>
  <si>
    <t>Omega C-26</t>
  </si>
  <si>
    <t>Angulo perimetral C-26</t>
  </si>
  <si>
    <t>Angulo pvc</t>
  </si>
  <si>
    <t>Tornilo No 7x7/16 x100 gr</t>
  </si>
  <si>
    <t>Tornilo No 6x1 x100 gr</t>
  </si>
  <si>
    <t>Alambre gavanizado No14</t>
  </si>
  <si>
    <t>KG</t>
  </si>
  <si>
    <t>Concreto 3000 PSI</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</si>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</sst>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 #,##0.00;[Red]\-&quot;$&quot;\ #,##0.00"/>
    <numFmt numFmtId="41" formatCode="_-* #,##0_-;\-* #,##0_-;_-* &quot;-&quot;_-;_-@_-"/>
    <numFmt numFmtId="43" formatCode="_-* #,##0.00_-;\-* #,##0.00_-;_-* &quot;-&quot;??_-;_-@_-"/>
    <numFmt numFmtId="164" formatCode="_-* #,##0.00\ _€_-;\-* #,##0.00\ _€_-;_-* &quot;-&quot;??\ _€_-;_-@_-"/>
    <numFmt numFmtId="165" formatCode="_(* #,##0.00_);_(* \(#,##0.00\);_(* &quot;-&quot;??_);_(@_)"/>
    <numFmt numFmtId="166" formatCode="_(&quot;$&quot;\ * #,##0.00_);_(&quot;$&quot;\ * \(#,##0.00\);_(&quot;$&quot;\ * &quot;-&quot;??_);_(@_)"/>
    <numFmt numFmtId="167" formatCode="_-&quot;$&quot;* #,##0.00_-;\-&quot;$&quot;* #,##0.00_-;_-&quot;$&quot;* &quot;-&quot;??_-;_-@_-"/>
    <numFmt numFmtId="168" formatCode="_-* #,##0_-;\-* #,##0_-;_-* &quot;-&quot;??_-;_-@_-"/>
    <numFmt numFmtId="169" formatCode="_-* #,##0.0_-;\-* #,##0.0_-;_-* &quot;-&quot;??_-;_-@_-"/>
    <numFmt numFmtId="170" formatCode="_(* #,##0_);_(* \(#,##0\);_(* &quot;-&quot;??_);_(@_)"/>
    <numFmt numFmtId="171" formatCode="_(* #,##0.0_);_(* \(#,##0.0\);_(* &quot;-&quot;??_);_(@_)"/>
    <numFmt numFmtId="172" formatCode="_(* #,##0.0_);_(* \(#,##0.0\);_(* &quot;-&quot;?_);_(@_)"/>
    <numFmt numFmtId="173" formatCode="0.0"/>
    <numFmt numFmtId="174" formatCode="_ * #,##0.00_ ;_ * \-#,##0.00_ ;_ * &quot;-&quot;??_ ;_ @_ "/>
    <numFmt numFmtId="175" formatCode="0.00;[Red]0.00"/>
    <numFmt numFmtId="176" formatCode="_-&quot;$&quot;\ * #,##0.0_-;\-&quot;$&quot;\ * #,##0.0_-;_-&quot;$&quot;\ * &quot;-&quot;??_-;_-@_-"/>
  </numFmts>
  <fonts count="21">
    <font>
      <sz val="11"/>
      <color theme="1"/>
      <name val="Calibri"/>
      <family val="2"/>
      <scheme val="minor"/>
    </font>
    <font>
      <sz val="8"/>
      <name val="Arial"/>
      <family val="2"/>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6"/>
      <name val="Arial"/>
      <family val="2"/>
    </font>
    <font>
      <b/>
      <sz val="6"/>
      <name val="Arial"/>
      <family val="2"/>
    </font>
    <font>
      <sz val="10"/>
      <color indexed="36"/>
      <name val="Arial"/>
      <family val="2"/>
    </font>
    <font>
      <b/>
      <sz val="11"/>
      <name val="Arial"/>
      <family val="2"/>
    </font>
    <font>
      <sz val="5"/>
      <name val="Arial"/>
      <family val="2"/>
    </font>
    <font>
      <sz val="12"/>
      <name val="Arial"/>
      <family val="2"/>
    </font>
    <font>
      <sz val="9"/>
      <color indexed="63"/>
      <name val="Arial"/>
      <family val="2"/>
    </font>
    <font>
      <sz val="11"/>
      <color theme="1"/>
      <name val="Calibri"/>
      <family val="2"/>
      <scheme val="minor"/>
    </font>
    <font>
      <sz val="11"/>
      <color rgb="FF000000"/>
      <name val="Calibri"/>
      <family val="2"/>
    </font>
    <font>
      <b/>
      <sz val="11"/>
      <name val="Tw Cen MT"/>
      <family val="2"/>
    </font>
    <font>
      <sz val="11"/>
      <name val="Tw Cen MT"/>
      <family val="2"/>
    </font>
    <font>
      <sz val="10"/>
      <color rgb="FF000000"/>
      <name val="Arial"/>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14">
    <xf numFmtId="0" fontId="0" fillId="0" borderId="0"/>
    <xf numFmtId="165"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165" fontId="2" fillId="0" borderId="0" applyFont="0" applyFill="0" applyBorder="0" applyAlignment="0" applyProtection="0"/>
    <xf numFmtId="174" fontId="2" fillId="0" borderId="0" applyFont="0" applyFill="0" applyBorder="0" applyAlignment="0" applyProtection="0"/>
    <xf numFmtId="166" fontId="16"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4" fillId="0" borderId="0"/>
    <xf numFmtId="9" fontId="16" fillId="0" borderId="0" applyFont="0" applyFill="0" applyBorder="0" applyAlignment="0" applyProtection="0"/>
    <xf numFmtId="9" fontId="17" fillId="0" borderId="0" applyFont="0" applyFill="0" applyBorder="0" applyAlignment="0" applyProtection="0"/>
    <xf numFmtId="0" fontId="2" fillId="0" borderId="0"/>
  </cellStyleXfs>
  <cellXfs count="426">
    <xf numFmtId="0" fontId="0" fillId="0" borderId="0" xfId="0"/>
    <xf numFmtId="0" fontId="2" fillId="0" borderId="0" xfId="8"/>
    <xf numFmtId="0" fontId="9" fillId="0" borderId="1" xfId="8" applyFont="1" applyBorder="1" applyAlignment="1">
      <alignment horizontal="center"/>
    </xf>
    <xf numFmtId="0" fontId="10" fillId="0" borderId="2" xfId="8" applyFont="1" applyBorder="1" applyAlignment="1">
      <alignment horizontal="center"/>
    </xf>
    <xf numFmtId="0" fontId="9" fillId="0" borderId="2" xfId="8" applyFont="1" applyBorder="1" applyAlignment="1">
      <alignment vertical="center"/>
    </xf>
    <xf numFmtId="0" fontId="9" fillId="0" borderId="3" xfId="8" applyFont="1" applyBorder="1" applyAlignment="1">
      <alignment vertical="center"/>
    </xf>
    <xf numFmtId="0" fontId="9" fillId="0" borderId="0" xfId="8" applyFont="1"/>
    <xf numFmtId="0" fontId="2" fillId="0" borderId="4" xfId="8" applyBorder="1" applyAlignment="1">
      <alignment horizontal="center"/>
    </xf>
    <xf numFmtId="0" fontId="8" fillId="0" borderId="5" xfId="8" applyFont="1" applyBorder="1" applyAlignment="1">
      <alignment horizontal="center"/>
    </xf>
    <xf numFmtId="0" fontId="8" fillId="0" borderId="5" xfId="8" applyFont="1" applyBorder="1" applyAlignment="1">
      <alignment horizontal="left"/>
    </xf>
    <xf numFmtId="0" fontId="5" fillId="0" borderId="5" xfId="8" applyFont="1" applyBorder="1" applyAlignment="1">
      <alignment horizontal="center" vertical="center"/>
    </xf>
    <xf numFmtId="0" fontId="5" fillId="0" borderId="6" xfId="8" applyFont="1" applyBorder="1" applyAlignment="1">
      <alignment horizontal="center" vertical="center"/>
    </xf>
    <xf numFmtId="0" fontId="5" fillId="0" borderId="7" xfId="8" applyFont="1" applyBorder="1" applyAlignment="1">
      <alignment horizontal="center" vertical="center"/>
    </xf>
    <xf numFmtId="0" fontId="1" fillId="0" borderId="8" xfId="8" applyFont="1" applyBorder="1" applyAlignment="1">
      <alignment horizontal="center"/>
    </xf>
    <xf numFmtId="0" fontId="6" fillId="0" borderId="0" xfId="8" applyFont="1" applyAlignment="1">
      <alignment horizontal="center"/>
    </xf>
    <xf numFmtId="0" fontId="6" fillId="0" borderId="0" xfId="8" applyFont="1" applyAlignment="1">
      <alignment horizontal="left"/>
    </xf>
    <xf numFmtId="0" fontId="1" fillId="0" borderId="0" xfId="8" applyFont="1" applyAlignment="1">
      <alignment horizontal="right" vertical="center"/>
    </xf>
    <xf numFmtId="0" fontId="1" fillId="0" borderId="0" xfId="8" applyFont="1" applyAlignment="1">
      <alignment horizontal="center" vertical="center"/>
    </xf>
    <xf numFmtId="0" fontId="1" fillId="0" borderId="9" xfId="8" applyFont="1" applyBorder="1" applyAlignment="1">
      <alignment horizontal="center" vertical="center"/>
    </xf>
    <xf numFmtId="0" fontId="1" fillId="0" borderId="0" xfId="8" applyFont="1"/>
    <xf numFmtId="0" fontId="8" fillId="0" borderId="0" xfId="8" applyFont="1" applyAlignment="1">
      <alignment horizontal="center"/>
    </xf>
    <xf numFmtId="0" fontId="5" fillId="0" borderId="0" xfId="8" applyFont="1" applyAlignment="1">
      <alignment horizontal="right" vertical="center"/>
    </xf>
    <xf numFmtId="0" fontId="5" fillId="0" borderId="0" xfId="8" applyFont="1" applyAlignment="1">
      <alignment horizontal="center" vertical="center"/>
    </xf>
    <xf numFmtId="0" fontId="5" fillId="0" borderId="9" xfId="8" applyFont="1" applyBorder="1" applyAlignment="1">
      <alignment horizontal="center" vertical="center"/>
    </xf>
    <xf numFmtId="0" fontId="8" fillId="0" borderId="8" xfId="8" applyFont="1" applyBorder="1" applyAlignment="1">
      <alignment horizontal="left"/>
    </xf>
    <xf numFmtId="0" fontId="2" fillId="0" borderId="10" xfId="8" applyBorder="1" applyAlignment="1">
      <alignment horizontal="right"/>
    </xf>
    <xf numFmtId="0" fontId="2" fillId="0" borderId="0" xfId="8" applyAlignment="1">
      <alignment horizontal="center"/>
    </xf>
    <xf numFmtId="0" fontId="2" fillId="0" borderId="0" xfId="8" applyAlignment="1">
      <alignment horizontal="right"/>
    </xf>
    <xf numFmtId="0" fontId="8" fillId="0" borderId="0" xfId="8" applyFont="1" applyAlignment="1">
      <alignment horizontal="right"/>
    </xf>
    <xf numFmtId="0" fontId="2" fillId="0" borderId="9" xfId="8" applyBorder="1" applyAlignment="1">
      <alignment horizontal="center"/>
    </xf>
    <xf numFmtId="0" fontId="5" fillId="0" borderId="11" xfId="8" applyFont="1" applyBorder="1" applyAlignment="1">
      <alignment horizontal="left"/>
    </xf>
    <xf numFmtId="0" fontId="5" fillId="0" borderId="12" xfId="8" applyFont="1" applyBorder="1" applyAlignment="1">
      <alignment horizontal="right"/>
    </xf>
    <xf numFmtId="0" fontId="2" fillId="0" borderId="4" xfId="8" applyBorder="1"/>
    <xf numFmtId="0" fontId="2" fillId="0" borderId="5" xfId="8" applyBorder="1"/>
    <xf numFmtId="0" fontId="2" fillId="0" borderId="13" xfId="8" applyBorder="1"/>
    <xf numFmtId="0" fontId="8" fillId="0" borderId="8" xfId="8" applyFont="1" applyBorder="1" applyAlignment="1" applyProtection="1">
      <alignment horizontal="left"/>
      <protection locked="0"/>
    </xf>
    <xf numFmtId="0" fontId="8" fillId="0" borderId="10" xfId="8" applyFont="1" applyBorder="1" applyAlignment="1" applyProtection="1">
      <alignment horizontal="left"/>
      <protection locked="0"/>
    </xf>
    <xf numFmtId="0" fontId="8" fillId="0" borderId="0" xfId="8" applyFont="1" applyAlignment="1" applyProtection="1">
      <alignment horizontal="center"/>
      <protection locked="0"/>
    </xf>
    <xf numFmtId="0" fontId="2" fillId="0" borderId="10" xfId="8" applyBorder="1" applyProtection="1">
      <protection locked="0"/>
    </xf>
    <xf numFmtId="0" fontId="2" fillId="0" borderId="0" xfId="8" applyProtection="1">
      <protection locked="0"/>
    </xf>
    <xf numFmtId="0" fontId="2" fillId="0" borderId="9" xfId="8" applyBorder="1"/>
    <xf numFmtId="0" fontId="8" fillId="0" borderId="8" xfId="8" applyFont="1" applyBorder="1" applyProtection="1">
      <protection locked="0"/>
    </xf>
    <xf numFmtId="0" fontId="8" fillId="0" borderId="0" xfId="8" applyFont="1"/>
    <xf numFmtId="0" fontId="2" fillId="0" borderId="0" xfId="8" applyAlignment="1" applyProtection="1">
      <alignment horizontal="center"/>
      <protection locked="0"/>
    </xf>
    <xf numFmtId="0" fontId="2" fillId="0" borderId="9" xfId="8" applyBorder="1" applyAlignment="1" applyProtection="1">
      <alignment horizontal="center"/>
      <protection locked="0"/>
    </xf>
    <xf numFmtId="0" fontId="8" fillId="0" borderId="10" xfId="8" applyFont="1" applyBorder="1"/>
    <xf numFmtId="0" fontId="2" fillId="0" borderId="14" xfId="8" applyBorder="1" applyAlignment="1">
      <alignment horizontal="center"/>
    </xf>
    <xf numFmtId="0" fontId="2" fillId="2" borderId="10" xfId="8" applyFill="1" applyBorder="1" applyAlignment="1">
      <alignment horizontal="center"/>
    </xf>
    <xf numFmtId="0" fontId="11" fillId="2" borderId="14" xfId="8" applyFont="1" applyFill="1" applyBorder="1" applyAlignment="1">
      <alignment horizontal="center"/>
    </xf>
    <xf numFmtId="0" fontId="2" fillId="0" borderId="10" xfId="8" applyBorder="1" applyAlignment="1">
      <alignment horizontal="center" vertical="center"/>
    </xf>
    <xf numFmtId="0" fontId="2" fillId="0" borderId="10" xfId="8" applyBorder="1"/>
    <xf numFmtId="0" fontId="6" fillId="0" borderId="8" xfId="8" applyFont="1" applyBorder="1" applyAlignment="1" applyProtection="1">
      <alignment vertical="top"/>
      <protection locked="0"/>
    </xf>
    <xf numFmtId="0" fontId="6" fillId="0" borderId="0" xfId="8" applyFont="1" applyAlignment="1">
      <alignment vertical="top"/>
    </xf>
    <xf numFmtId="0" fontId="1" fillId="0" borderId="0" xfId="8" applyFont="1" applyAlignment="1">
      <alignment horizontal="center" vertical="top"/>
    </xf>
    <xf numFmtId="0" fontId="1" fillId="0" borderId="0" xfId="8" applyFont="1" applyAlignment="1">
      <alignment vertical="top"/>
    </xf>
    <xf numFmtId="0" fontId="1" fillId="0" borderId="9" xfId="8" applyFont="1" applyBorder="1" applyAlignment="1">
      <alignment horizontal="center" vertical="top"/>
    </xf>
    <xf numFmtId="0" fontId="2" fillId="0" borderId="8" xfId="8" applyBorder="1"/>
    <xf numFmtId="0" fontId="2" fillId="2" borderId="8" xfId="8" applyFill="1" applyBorder="1"/>
    <xf numFmtId="0" fontId="2" fillId="2" borderId="0" xfId="8" applyFill="1"/>
    <xf numFmtId="0" fontId="2" fillId="2" borderId="9" xfId="8" applyFill="1" applyBorder="1"/>
    <xf numFmtId="0" fontId="8" fillId="2" borderId="15" xfId="8" applyFont="1" applyFill="1" applyBorder="1" applyAlignment="1">
      <alignment horizontal="center" vertical="center"/>
    </xf>
    <xf numFmtId="0" fontId="2" fillId="2" borderId="16" xfId="8" applyFill="1" applyBorder="1" applyAlignment="1">
      <alignment horizontal="center" vertical="center"/>
    </xf>
    <xf numFmtId="0" fontId="2" fillId="2" borderId="17" xfId="8" applyFill="1" applyBorder="1"/>
    <xf numFmtId="0" fontId="2" fillId="2" borderId="18" xfId="8" applyFill="1" applyBorder="1"/>
    <xf numFmtId="40" fontId="2" fillId="2" borderId="16" xfId="8" applyNumberFormat="1" applyFill="1" applyBorder="1"/>
    <xf numFmtId="0" fontId="8" fillId="2" borderId="19" xfId="8" applyFont="1" applyFill="1" applyBorder="1"/>
    <xf numFmtId="0" fontId="2" fillId="2" borderId="20" xfId="8" applyFill="1" applyBorder="1"/>
    <xf numFmtId="0" fontId="2" fillId="2" borderId="21" xfId="8" applyFill="1" applyBorder="1"/>
    <xf numFmtId="0" fontId="6" fillId="2" borderId="8" xfId="8" applyFont="1" applyFill="1" applyBorder="1"/>
    <xf numFmtId="0" fontId="2" fillId="2" borderId="12" xfId="8" applyFill="1" applyBorder="1"/>
    <xf numFmtId="0" fontId="7" fillId="2" borderId="6" xfId="8" applyFont="1" applyFill="1" applyBorder="1" applyAlignment="1">
      <alignment horizontal="center"/>
    </xf>
    <xf numFmtId="0" fontId="7" fillId="2" borderId="7" xfId="8" applyFont="1" applyFill="1" applyBorder="1" applyAlignment="1">
      <alignment horizontal="center"/>
    </xf>
    <xf numFmtId="0" fontId="5" fillId="0" borderId="0" xfId="8" applyFont="1"/>
    <xf numFmtId="0" fontId="5" fillId="2" borderId="22" xfId="8" applyFont="1" applyFill="1" applyBorder="1" applyAlignment="1">
      <alignment horizontal="left" vertical="center"/>
    </xf>
    <xf numFmtId="0" fontId="7" fillId="2" borderId="10" xfId="8" applyFont="1" applyFill="1" applyBorder="1" applyAlignment="1">
      <alignment horizontal="center"/>
    </xf>
    <xf numFmtId="0" fontId="5" fillId="2" borderId="23" xfId="8" applyFont="1" applyFill="1" applyBorder="1" applyAlignment="1">
      <alignment horizontal="center"/>
    </xf>
    <xf numFmtId="0" fontId="5" fillId="2" borderId="24" xfId="8" applyFont="1" applyFill="1" applyBorder="1" applyAlignment="1">
      <alignment horizontal="center"/>
    </xf>
    <xf numFmtId="0" fontId="5" fillId="2" borderId="25" xfId="8" applyFont="1" applyFill="1" applyBorder="1" applyAlignment="1">
      <alignment horizontal="center"/>
    </xf>
    <xf numFmtId="168" fontId="5" fillId="2" borderId="26" xfId="1" applyNumberFormat="1" applyFont="1" applyFill="1" applyBorder="1" applyAlignment="1">
      <alignment horizontal="center"/>
    </xf>
    <xf numFmtId="168" fontId="5" fillId="2" borderId="23" xfId="1" applyNumberFormat="1" applyFont="1" applyFill="1" applyBorder="1" applyAlignment="1">
      <alignment horizontal="center"/>
    </xf>
    <xf numFmtId="0" fontId="5" fillId="2" borderId="27" xfId="8" applyFont="1" applyFill="1" applyBorder="1"/>
    <xf numFmtId="0" fontId="5" fillId="2" borderId="28" xfId="8" applyFont="1" applyFill="1" applyBorder="1"/>
    <xf numFmtId="166" fontId="5" fillId="2" borderId="29" xfId="7" applyFont="1" applyFill="1" applyBorder="1"/>
    <xf numFmtId="0" fontId="7" fillId="2" borderId="8" xfId="8" applyFont="1" applyFill="1" applyBorder="1"/>
    <xf numFmtId="0" fontId="5" fillId="2" borderId="0" xfId="8" applyFont="1" applyFill="1"/>
    <xf numFmtId="0" fontId="5" fillId="2" borderId="9" xfId="8" applyFont="1" applyFill="1" applyBorder="1"/>
    <xf numFmtId="0" fontId="8" fillId="2" borderId="30" xfId="8" applyFont="1" applyFill="1" applyBorder="1"/>
    <xf numFmtId="0" fontId="2" fillId="2" borderId="31" xfId="8" applyFill="1" applyBorder="1"/>
    <xf numFmtId="0" fontId="2" fillId="2" borderId="32" xfId="8" applyFill="1" applyBorder="1"/>
    <xf numFmtId="0" fontId="5" fillId="2" borderId="11" xfId="8" applyFont="1" applyFill="1" applyBorder="1"/>
    <xf numFmtId="0" fontId="5" fillId="2" borderId="12" xfId="8" applyFont="1" applyFill="1" applyBorder="1"/>
    <xf numFmtId="0" fontId="5" fillId="2" borderId="31" xfId="8" applyFont="1" applyFill="1" applyBorder="1"/>
    <xf numFmtId="0" fontId="5" fillId="2" borderId="33" xfId="8" applyFont="1" applyFill="1" applyBorder="1"/>
    <xf numFmtId="0" fontId="5" fillId="2" borderId="34" xfId="8" applyFont="1" applyFill="1" applyBorder="1"/>
    <xf numFmtId="0" fontId="5" fillId="2" borderId="20" xfId="8" applyFont="1" applyFill="1" applyBorder="1"/>
    <xf numFmtId="0" fontId="5" fillId="2" borderId="35" xfId="8" applyFont="1" applyFill="1" applyBorder="1"/>
    <xf numFmtId="0" fontId="5" fillId="2" borderId="36" xfId="8" applyFont="1" applyFill="1" applyBorder="1"/>
    <xf numFmtId="0" fontId="5" fillId="2" borderId="8" xfId="8" applyFont="1" applyFill="1" applyBorder="1"/>
    <xf numFmtId="0" fontId="5" fillId="2" borderId="32" xfId="8" applyFont="1" applyFill="1" applyBorder="1"/>
    <xf numFmtId="0" fontId="7" fillId="2" borderId="6" xfId="8" applyFont="1" applyFill="1" applyBorder="1" applyAlignment="1">
      <alignment horizontal="center" vertical="center"/>
    </xf>
    <xf numFmtId="0" fontId="7" fillId="2" borderId="6" xfId="8" applyFont="1" applyFill="1" applyBorder="1" applyAlignment="1">
      <alignment horizontal="center" vertical="center" wrapText="1"/>
    </xf>
    <xf numFmtId="0" fontId="7" fillId="2" borderId="37" xfId="8" applyFont="1" applyFill="1" applyBorder="1" applyAlignment="1">
      <alignment horizontal="center" vertical="center" wrapText="1"/>
    </xf>
    <xf numFmtId="0" fontId="7" fillId="2" borderId="7" xfId="8" applyFont="1" applyFill="1" applyBorder="1" applyAlignment="1">
      <alignment horizontal="center" vertical="center"/>
    </xf>
    <xf numFmtId="0" fontId="5" fillId="2" borderId="31" xfId="8" applyFont="1" applyFill="1" applyBorder="1" applyAlignment="1">
      <alignment horizontal="center" vertical="center"/>
    </xf>
    <xf numFmtId="169" fontId="5" fillId="2" borderId="34" xfId="1" applyNumberFormat="1" applyFont="1" applyFill="1" applyBorder="1"/>
    <xf numFmtId="166" fontId="5" fillId="2" borderId="38" xfId="7" applyFont="1" applyFill="1" applyBorder="1"/>
    <xf numFmtId="0" fontId="7" fillId="2" borderId="7" xfId="8" applyFont="1" applyFill="1" applyBorder="1" applyAlignment="1">
      <alignment horizontal="center" vertical="center" wrapText="1"/>
    </xf>
    <xf numFmtId="165" fontId="5" fillId="2" borderId="33" xfId="1" applyFont="1" applyFill="1" applyBorder="1"/>
    <xf numFmtId="9" fontId="5" fillId="2" borderId="31" xfId="11" applyFont="1" applyFill="1" applyBorder="1"/>
    <xf numFmtId="165" fontId="5" fillId="2" borderId="27" xfId="1" applyFont="1" applyFill="1" applyBorder="1"/>
    <xf numFmtId="0" fontId="7" fillId="2" borderId="6" xfId="8" applyFont="1" applyFill="1" applyBorder="1" applyAlignment="1">
      <alignment horizontal="center" wrapText="1"/>
    </xf>
    <xf numFmtId="0" fontId="7" fillId="2" borderId="7" xfId="8" applyFont="1" applyFill="1" applyBorder="1" applyAlignment="1">
      <alignment horizontal="center" wrapText="1"/>
    </xf>
    <xf numFmtId="165" fontId="5" fillId="2" borderId="31" xfId="4" applyFont="1" applyFill="1" applyBorder="1"/>
    <xf numFmtId="9" fontId="5" fillId="2" borderId="39" xfId="12" applyFont="1" applyFill="1" applyBorder="1"/>
    <xf numFmtId="9" fontId="5" fillId="2" borderId="33" xfId="12" applyFont="1" applyFill="1" applyBorder="1"/>
    <xf numFmtId="165" fontId="5" fillId="2" borderId="34" xfId="4" applyFont="1" applyFill="1" applyBorder="1"/>
    <xf numFmtId="0" fontId="5" fillId="2" borderId="19" xfId="8" applyFont="1" applyFill="1" applyBorder="1"/>
    <xf numFmtId="165" fontId="5" fillId="2" borderId="18" xfId="4" applyFont="1" applyFill="1" applyBorder="1"/>
    <xf numFmtId="9" fontId="5" fillId="2" borderId="40" xfId="12" applyFont="1" applyFill="1" applyBorder="1"/>
    <xf numFmtId="0" fontId="5" fillId="0" borderId="8" xfId="8" applyFont="1" applyBorder="1"/>
    <xf numFmtId="0" fontId="5" fillId="0" borderId="10" xfId="8" applyFont="1" applyBorder="1"/>
    <xf numFmtId="0" fontId="5" fillId="0" borderId="9" xfId="8" applyFont="1" applyBorder="1"/>
    <xf numFmtId="0" fontId="8" fillId="0" borderId="41" xfId="8" applyFont="1" applyBorder="1"/>
    <xf numFmtId="0" fontId="2" fillId="0" borderId="37" xfId="8" applyBorder="1"/>
    <xf numFmtId="0" fontId="2" fillId="0" borderId="42" xfId="8" applyBorder="1"/>
    <xf numFmtId="0" fontId="2" fillId="0" borderId="30" xfId="8" applyBorder="1"/>
    <xf numFmtId="0" fontId="2" fillId="0" borderId="31" xfId="8" applyBorder="1"/>
    <xf numFmtId="0" fontId="2" fillId="0" borderId="32" xfId="8" applyBorder="1"/>
    <xf numFmtId="0" fontId="2" fillId="0" borderId="17" xfId="8" applyBorder="1"/>
    <xf numFmtId="0" fontId="2" fillId="0" borderId="18" xfId="8" applyBorder="1"/>
    <xf numFmtId="0" fontId="2" fillId="0" borderId="43" xfId="8" applyBorder="1"/>
    <xf numFmtId="0" fontId="5" fillId="0" borderId="20" xfId="8" applyFont="1" applyBorder="1"/>
    <xf numFmtId="0" fontId="2" fillId="0" borderId="0" xfId="8" applyAlignment="1">
      <alignment horizontal="left"/>
    </xf>
    <xf numFmtId="0" fontId="2" fillId="0" borderId="8" xfId="8" applyBorder="1" applyAlignment="1">
      <alignment horizontal="left"/>
    </xf>
    <xf numFmtId="0" fontId="1" fillId="0" borderId="8" xfId="8" applyFont="1" applyBorder="1" applyAlignment="1">
      <alignment horizontal="left"/>
    </xf>
    <xf numFmtId="0" fontId="13" fillId="0" borderId="0" xfId="8" applyFont="1" applyAlignment="1">
      <alignment horizontal="left"/>
    </xf>
    <xf numFmtId="0" fontId="1" fillId="0" borderId="11" xfId="8" applyFont="1" applyBorder="1" applyAlignment="1">
      <alignment horizontal="left"/>
    </xf>
    <xf numFmtId="0" fontId="13" fillId="0" borderId="12" xfId="8" applyFont="1" applyBorder="1" applyAlignment="1">
      <alignment horizontal="left"/>
    </xf>
    <xf numFmtId="0" fontId="2" fillId="0" borderId="12" xfId="8" applyBorder="1"/>
    <xf numFmtId="2" fontId="5" fillId="2" borderId="33" xfId="8" applyNumberFormat="1" applyFont="1" applyFill="1" applyBorder="1" applyAlignment="1">
      <alignment horizontal="center" vertical="center"/>
    </xf>
    <xf numFmtId="2" fontId="5" fillId="2" borderId="33" xfId="8" applyNumberFormat="1" applyFont="1" applyFill="1" applyBorder="1" applyAlignment="1">
      <alignment horizontal="center"/>
    </xf>
    <xf numFmtId="0" fontId="8" fillId="2" borderId="0" xfId="8" applyFont="1" applyFill="1" applyAlignment="1">
      <alignment horizontal="center"/>
    </xf>
    <xf numFmtId="0" fontId="2" fillId="0" borderId="10" xfId="8" applyBorder="1" applyAlignment="1">
      <alignment horizontal="center"/>
    </xf>
    <xf numFmtId="0" fontId="5" fillId="0" borderId="12" xfId="8" applyFont="1" applyBorder="1" applyAlignment="1">
      <alignment horizontal="center"/>
    </xf>
    <xf numFmtId="0" fontId="8" fillId="2" borderId="41" xfId="8" applyFont="1" applyFill="1" applyBorder="1" applyAlignment="1">
      <alignment horizontal="center" vertical="center" wrapText="1"/>
    </xf>
    <xf numFmtId="0" fontId="2" fillId="2" borderId="17" xfId="8" applyFill="1" applyBorder="1" applyAlignment="1">
      <alignment horizontal="center"/>
    </xf>
    <xf numFmtId="0" fontId="7" fillId="2" borderId="37" xfId="8" applyFont="1" applyFill="1" applyBorder="1" applyAlignment="1">
      <alignment horizontal="center"/>
    </xf>
    <xf numFmtId="0" fontId="7" fillId="2" borderId="24" xfId="8" applyFont="1" applyFill="1" applyBorder="1" applyAlignment="1">
      <alignment horizontal="center"/>
    </xf>
    <xf numFmtId="0" fontId="7" fillId="2" borderId="25" xfId="8" applyFont="1" applyFill="1" applyBorder="1" applyAlignment="1">
      <alignment horizontal="center"/>
    </xf>
    <xf numFmtId="0" fontId="7" fillId="2" borderId="44" xfId="8" applyFont="1" applyFill="1" applyBorder="1" applyAlignment="1">
      <alignment horizontal="center"/>
    </xf>
    <xf numFmtId="0" fontId="5" fillId="2" borderId="39" xfId="8" applyFont="1" applyFill="1" applyBorder="1"/>
    <xf numFmtId="0" fontId="5" fillId="2" borderId="30" xfId="8" applyFont="1" applyFill="1" applyBorder="1"/>
    <xf numFmtId="0" fontId="5" fillId="2" borderId="17" xfId="8" applyFont="1" applyFill="1" applyBorder="1"/>
    <xf numFmtId="0" fontId="5" fillId="2" borderId="18" xfId="8" applyFont="1" applyFill="1" applyBorder="1"/>
    <xf numFmtId="0" fontId="7" fillId="2" borderId="45" xfId="8" applyFont="1" applyFill="1" applyBorder="1" applyAlignment="1">
      <alignment horizontal="center" wrapText="1"/>
    </xf>
    <xf numFmtId="0" fontId="8" fillId="0" borderId="8" xfId="8" applyFont="1" applyBorder="1" applyAlignment="1">
      <alignment horizontal="justify" vertical="center" wrapText="1"/>
    </xf>
    <xf numFmtId="0" fontId="8" fillId="0" borderId="0" xfId="8" applyFont="1" applyAlignment="1">
      <alignment horizontal="justify" vertical="center" wrapText="1"/>
    </xf>
    <xf numFmtId="0" fontId="8" fillId="0" borderId="9" xfId="8" applyFont="1" applyBorder="1" applyAlignment="1">
      <alignment horizontal="justify" vertical="center" wrapText="1"/>
    </xf>
    <xf numFmtId="0" fontId="5" fillId="2" borderId="46" xfId="8" applyFont="1" applyFill="1" applyBorder="1"/>
    <xf numFmtId="0" fontId="5" fillId="2" borderId="47" xfId="8" applyFont="1" applyFill="1" applyBorder="1"/>
    <xf numFmtId="172" fontId="5" fillId="2" borderId="48" xfId="8" applyNumberFormat="1" applyFont="1" applyFill="1" applyBorder="1"/>
    <xf numFmtId="172" fontId="5" fillId="2" borderId="34" xfId="8" applyNumberFormat="1" applyFont="1" applyFill="1" applyBorder="1"/>
    <xf numFmtId="1" fontId="5" fillId="0" borderId="0" xfId="8" applyNumberFormat="1" applyFont="1"/>
    <xf numFmtId="170" fontId="15" fillId="3" borderId="33" xfId="1" applyNumberFormat="1" applyFont="1" applyFill="1" applyBorder="1" applyAlignment="1">
      <alignment horizontal="center" vertical="center" wrapText="1"/>
    </xf>
    <xf numFmtId="164" fontId="5" fillId="0" borderId="0" xfId="8" applyNumberFormat="1" applyFont="1"/>
    <xf numFmtId="170" fontId="15" fillId="3" borderId="0" xfId="1" applyNumberFormat="1" applyFont="1" applyFill="1" applyBorder="1" applyAlignment="1">
      <alignment horizontal="center" vertical="center" wrapText="1"/>
    </xf>
    <xf numFmtId="166" fontId="5" fillId="0" borderId="0" xfId="8" applyNumberFormat="1" applyFont="1"/>
    <xf numFmtId="168" fontId="5" fillId="2" borderId="26" xfId="1" applyNumberFormat="1" applyFont="1" applyFill="1" applyBorder="1" applyAlignment="1">
      <alignment horizontal="center" vertical="center"/>
    </xf>
    <xf numFmtId="171" fontId="5" fillId="2" borderId="51" xfId="1" applyNumberFormat="1" applyFont="1" applyFill="1" applyBorder="1" applyAlignment="1">
      <alignment horizontal="center"/>
    </xf>
    <xf numFmtId="171" fontId="5" fillId="2" borderId="46" xfId="1" applyNumberFormat="1" applyFont="1" applyFill="1" applyBorder="1" applyAlignment="1">
      <alignment horizontal="center"/>
    </xf>
    <xf numFmtId="9" fontId="5" fillId="2" borderId="24" xfId="8" applyNumberFormat="1" applyFont="1" applyFill="1" applyBorder="1" applyAlignment="1">
      <alignment horizontal="center"/>
    </xf>
    <xf numFmtId="0" fontId="5" fillId="2" borderId="22" xfId="8" applyFont="1" applyFill="1" applyBorder="1" applyAlignment="1">
      <alignment horizontal="left"/>
    </xf>
    <xf numFmtId="0" fontId="5" fillId="2" borderId="10" xfId="8" applyFont="1" applyFill="1" applyBorder="1" applyAlignment="1">
      <alignment horizontal="center"/>
    </xf>
    <xf numFmtId="41" fontId="5" fillId="2" borderId="26" xfId="8" applyNumberFormat="1" applyFont="1" applyFill="1" applyBorder="1" applyAlignment="1">
      <alignment horizontal="center"/>
    </xf>
    <xf numFmtId="0" fontId="5" fillId="2" borderId="50" xfId="8" applyFont="1" applyFill="1" applyBorder="1" applyAlignment="1">
      <alignment horizontal="right"/>
    </xf>
    <xf numFmtId="0" fontId="5" fillId="2" borderId="39" xfId="8" applyFont="1" applyFill="1" applyBorder="1" applyAlignment="1">
      <alignment horizontal="right"/>
    </xf>
    <xf numFmtId="0" fontId="5" fillId="2" borderId="31" xfId="8" applyFont="1" applyFill="1" applyBorder="1" applyAlignment="1">
      <alignment horizontal="center"/>
    </xf>
    <xf numFmtId="0" fontId="1" fillId="2" borderId="17" xfId="8" applyFont="1" applyFill="1" applyBorder="1"/>
    <xf numFmtId="0" fontId="5" fillId="2" borderId="33" xfId="8" applyFont="1" applyFill="1" applyBorder="1" applyAlignment="1">
      <alignment vertical="center"/>
    </xf>
    <xf numFmtId="172" fontId="5" fillId="2" borderId="34" xfId="8" applyNumberFormat="1" applyFont="1" applyFill="1" applyBorder="1" applyAlignment="1">
      <alignment vertical="center"/>
    </xf>
    <xf numFmtId="0" fontId="5" fillId="2" borderId="33" xfId="8" applyFont="1" applyFill="1" applyBorder="1" applyAlignment="1">
      <alignment horizontal="center" vertical="center" wrapText="1"/>
    </xf>
    <xf numFmtId="0" fontId="5" fillId="2" borderId="33" xfId="8" applyFont="1" applyFill="1" applyBorder="1" applyAlignment="1">
      <alignment vertical="center" wrapText="1"/>
    </xf>
    <xf numFmtId="0" fontId="5" fillId="2" borderId="50" xfId="8" applyFont="1" applyFill="1" applyBorder="1" applyAlignment="1">
      <alignment horizontal="center"/>
    </xf>
    <xf numFmtId="0" fontId="5" fillId="2" borderId="39" xfId="8" applyFont="1" applyFill="1" applyBorder="1" applyAlignment="1">
      <alignment horizontal="center"/>
    </xf>
    <xf numFmtId="0" fontId="5" fillId="2" borderId="23" xfId="8" applyFont="1" applyFill="1" applyBorder="1"/>
    <xf numFmtId="0" fontId="18" fillId="4" borderId="8" xfId="0" applyFont="1" applyFill="1" applyBorder="1" applyAlignment="1">
      <alignment horizontal="center" vertical="center" wrapText="1"/>
    </xf>
    <xf numFmtId="0" fontId="18" fillId="4" borderId="0" xfId="0" applyFont="1" applyFill="1" applyAlignment="1">
      <alignment horizontal="center" vertical="center" wrapText="1"/>
    </xf>
    <xf numFmtId="0" fontId="18" fillId="4" borderId="9" xfId="0" applyFont="1" applyFill="1" applyBorder="1" applyAlignment="1">
      <alignment horizontal="center" vertical="center" wrapText="1"/>
    </xf>
    <xf numFmtId="0" fontId="19" fillId="3" borderId="6" xfId="0" applyFont="1" applyFill="1" applyBorder="1" applyAlignment="1">
      <alignment horizontal="center" wrapText="1"/>
    </xf>
    <xf numFmtId="0" fontId="19" fillId="3" borderId="7" xfId="0" applyFont="1" applyFill="1" applyBorder="1" applyAlignment="1">
      <alignment horizontal="center" wrapText="1"/>
    </xf>
    <xf numFmtId="0" fontId="19" fillId="3" borderId="26" xfId="0" applyFont="1" applyFill="1" applyBorder="1" applyAlignment="1">
      <alignment horizontal="center" wrapText="1"/>
    </xf>
    <xf numFmtId="0" fontId="19" fillId="0" borderId="23" xfId="0" applyFont="1" applyBorder="1" applyAlignment="1">
      <alignment horizontal="center" wrapText="1"/>
    </xf>
    <xf numFmtId="165" fontId="18" fillId="3" borderId="26" xfId="0" applyNumberFormat="1" applyFont="1" applyFill="1" applyBorder="1" applyAlignment="1">
      <alignment horizontal="center" wrapText="1"/>
    </xf>
    <xf numFmtId="10" fontId="18" fillId="0" borderId="33" xfId="5" applyNumberFormat="1" applyFont="1" applyFill="1" applyBorder="1" applyAlignment="1">
      <alignment horizontal="center" vertical="center"/>
    </xf>
    <xf numFmtId="9" fontId="18" fillId="0" borderId="34" xfId="5" applyNumberFormat="1" applyFont="1" applyFill="1" applyBorder="1" applyAlignment="1">
      <alignment horizontal="center" vertical="center"/>
    </xf>
    <xf numFmtId="10" fontId="18" fillId="0" borderId="35" xfId="5" applyNumberFormat="1" applyFont="1" applyFill="1" applyBorder="1" applyAlignment="1">
      <alignment horizontal="center" vertical="center"/>
    </xf>
    <xf numFmtId="9" fontId="18" fillId="0" borderId="36" xfId="5" applyNumberFormat="1" applyFont="1" applyFill="1" applyBorder="1" applyAlignment="1">
      <alignment horizontal="center" vertical="center"/>
    </xf>
    <xf numFmtId="0" fontId="19" fillId="0" borderId="0" xfId="0" applyFont="1"/>
    <xf numFmtId="171" fontId="19" fillId="0" borderId="11" xfId="1" applyNumberFormat="1" applyFont="1" applyBorder="1"/>
    <xf numFmtId="0" fontId="19" fillId="0" borderId="12" xfId="0" applyFont="1" applyBorder="1"/>
    <xf numFmtId="0" fontId="19" fillId="0" borderId="52" xfId="0" applyFont="1" applyBorder="1"/>
    <xf numFmtId="171" fontId="19" fillId="0" borderId="56" xfId="1" applyNumberFormat="1" applyFont="1" applyBorder="1" applyAlignment="1">
      <alignment horizontal="center"/>
    </xf>
    <xf numFmtId="0" fontId="19" fillId="0" borderId="6" xfId="0" applyFont="1" applyBorder="1" applyAlignment="1">
      <alignment horizontal="center"/>
    </xf>
    <xf numFmtId="0" fontId="19" fillId="0" borderId="53" xfId="0" applyFont="1" applyBorder="1" applyAlignment="1">
      <alignment horizontal="center" vertical="center" wrapText="1"/>
    </xf>
    <xf numFmtId="0" fontId="19" fillId="0" borderId="33" xfId="0" applyFont="1" applyBorder="1" applyAlignment="1">
      <alignment horizontal="left" vertical="center" wrapText="1"/>
    </xf>
    <xf numFmtId="0" fontId="19" fillId="0" borderId="33" xfId="0" applyFont="1" applyBorder="1" applyAlignment="1">
      <alignment horizontal="center" vertical="center"/>
    </xf>
    <xf numFmtId="165" fontId="19" fillId="0" borderId="33" xfId="1" applyFont="1" applyFill="1" applyBorder="1" applyAlignment="1">
      <alignment horizontal="center" vertical="center" wrapText="1"/>
    </xf>
    <xf numFmtId="165" fontId="19" fillId="0" borderId="0" xfId="0" applyNumberFormat="1" applyFont="1"/>
    <xf numFmtId="170" fontId="19" fillId="0" borderId="0" xfId="1" applyNumberFormat="1" applyFont="1" applyFill="1" applyAlignment="1">
      <alignment vertical="top" wrapText="1"/>
    </xf>
    <xf numFmtId="171" fontId="19" fillId="0" borderId="8" xfId="1" applyNumberFormat="1" applyFont="1" applyBorder="1"/>
    <xf numFmtId="171" fontId="19" fillId="0" borderId="0" xfId="1" applyNumberFormat="1" applyFont="1"/>
    <xf numFmtId="0" fontId="19" fillId="0" borderId="33" xfId="0" applyFont="1" applyBorder="1" applyAlignment="1">
      <alignment vertical="center" wrapText="1"/>
    </xf>
    <xf numFmtId="0" fontId="19" fillId="0" borderId="0" xfId="0" applyFont="1" applyAlignment="1">
      <alignment vertical="top" wrapText="1"/>
    </xf>
    <xf numFmtId="165" fontId="19" fillId="0" borderId="34" xfId="0" applyNumberFormat="1" applyFont="1" applyBorder="1" applyAlignment="1">
      <alignment horizontal="left" vertical="center" wrapText="1"/>
    </xf>
    <xf numFmtId="0" fontId="19" fillId="0" borderId="0" xfId="0" applyFont="1" applyAlignment="1">
      <alignment vertical="center" wrapText="1"/>
    </xf>
    <xf numFmtId="167" fontId="19" fillId="0" borderId="0" xfId="6" applyNumberFormat="1" applyFont="1" applyFill="1" applyAlignment="1">
      <alignment vertical="top" wrapText="1"/>
    </xf>
    <xf numFmtId="167" fontId="19" fillId="0" borderId="0" xfId="6" applyNumberFormat="1" applyFont="1" applyFill="1" applyAlignment="1">
      <alignment vertical="center" wrapText="1"/>
    </xf>
    <xf numFmtId="165" fontId="19" fillId="0" borderId="34" xfId="1" applyFont="1" applyFill="1" applyBorder="1" applyAlignment="1">
      <alignment horizontal="center" vertical="center" wrapText="1"/>
    </xf>
    <xf numFmtId="0" fontId="19" fillId="0" borderId="33" xfId="0" applyFont="1" applyBorder="1" applyAlignment="1">
      <alignment horizontal="center" vertical="center" wrapText="1"/>
    </xf>
    <xf numFmtId="175" fontId="19" fillId="0" borderId="33" xfId="0" applyNumberFormat="1" applyFont="1" applyBorder="1" applyAlignment="1">
      <alignment horizontal="center" vertical="center" wrapText="1"/>
    </xf>
    <xf numFmtId="176" fontId="19" fillId="0" borderId="34" xfId="6" applyNumberFormat="1" applyFont="1" applyBorder="1" applyAlignment="1">
      <alignment vertical="center"/>
    </xf>
    <xf numFmtId="176" fontId="19" fillId="0" borderId="34" xfId="6" applyNumberFormat="1" applyFont="1" applyBorder="1" applyAlignment="1">
      <alignment horizontal="center" vertical="center"/>
    </xf>
    <xf numFmtId="165" fontId="19" fillId="0" borderId="23" xfId="1" applyFont="1" applyFill="1" applyBorder="1" applyAlignment="1">
      <alignment horizontal="center" vertical="center" wrapText="1"/>
    </xf>
    <xf numFmtId="0" fontId="7" fillId="2" borderId="22" xfId="8" applyFont="1" applyFill="1" applyBorder="1" applyAlignment="1">
      <alignment horizontal="center"/>
    </xf>
    <xf numFmtId="0" fontId="7" fillId="2" borderId="33" xfId="8" applyFont="1" applyFill="1" applyBorder="1" applyAlignment="1">
      <alignment horizontal="center"/>
    </xf>
    <xf numFmtId="172" fontId="5" fillId="2" borderId="33" xfId="8" applyNumberFormat="1" applyFont="1" applyFill="1" applyBorder="1" applyAlignment="1">
      <alignment vertical="center"/>
    </xf>
    <xf numFmtId="0" fontId="5" fillId="0" borderId="33" xfId="8" applyFont="1" applyBorder="1"/>
    <xf numFmtId="0" fontId="5" fillId="2" borderId="33" xfId="8" applyFont="1" applyFill="1" applyBorder="1" applyAlignment="1">
      <alignment horizontal="center"/>
    </xf>
    <xf numFmtId="0" fontId="19" fillId="0" borderId="9" xfId="0" applyFont="1" applyBorder="1"/>
    <xf numFmtId="2" fontId="19" fillId="0" borderId="53" xfId="0" applyNumberFormat="1" applyFont="1" applyBorder="1" applyAlignment="1">
      <alignment horizontal="center" vertical="center" wrapText="1"/>
    </xf>
    <xf numFmtId="165" fontId="19" fillId="6" borderId="33" xfId="1" applyFont="1" applyFill="1" applyBorder="1" applyAlignment="1">
      <alignment horizontal="center" vertical="center" wrapText="1"/>
    </xf>
    <xf numFmtId="0" fontId="19" fillId="6" borderId="0" xfId="0" applyFont="1" applyFill="1"/>
    <xf numFmtId="165" fontId="19" fillId="6" borderId="33" xfId="0" applyNumberFormat="1" applyFont="1" applyFill="1" applyBorder="1" applyAlignment="1">
      <alignment horizontal="center" wrapText="1"/>
    </xf>
    <xf numFmtId="171" fontId="19" fillId="0" borderId="30" xfId="1" applyNumberFormat="1" applyFont="1" applyBorder="1" applyAlignment="1"/>
    <xf numFmtId="171" fontId="19" fillId="0" borderId="31" xfId="1" applyNumberFormat="1" applyFont="1" applyBorder="1" applyAlignment="1"/>
    <xf numFmtId="171" fontId="19" fillId="0" borderId="8" xfId="1" applyNumberFormat="1" applyFont="1" applyBorder="1" applyAlignment="1"/>
    <xf numFmtId="170" fontId="19" fillId="0" borderId="49" xfId="0" applyNumberFormat="1" applyFont="1" applyBorder="1"/>
    <xf numFmtId="43" fontId="18" fillId="0" borderId="9" xfId="0" applyNumberFormat="1" applyFont="1" applyBorder="1"/>
    <xf numFmtId="43" fontId="20" fillId="0" borderId="34" xfId="0" applyNumberFormat="1" applyFont="1" applyBorder="1"/>
    <xf numFmtId="43" fontId="18" fillId="5" borderId="28" xfId="0" applyNumberFormat="1" applyFont="1" applyFill="1" applyBorder="1"/>
    <xf numFmtId="0" fontId="18" fillId="4" borderId="22"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0" borderId="30" xfId="0" applyFont="1" applyBorder="1" applyAlignment="1">
      <alignment horizontal="center"/>
    </xf>
    <xf numFmtId="0" fontId="18" fillId="0" borderId="31" xfId="0" applyFont="1" applyBorder="1" applyAlignment="1">
      <alignment horizontal="center"/>
    </xf>
    <xf numFmtId="0" fontId="18" fillId="0" borderId="39" xfId="0" applyFont="1" applyBorder="1" applyAlignment="1">
      <alignment horizontal="center"/>
    </xf>
    <xf numFmtId="0" fontId="18" fillId="0" borderId="4" xfId="9" applyFont="1" applyBorder="1" applyAlignment="1">
      <alignment horizontal="center" vertical="center" wrapText="1"/>
    </xf>
    <xf numFmtId="0" fontId="18" fillId="0" borderId="5" xfId="9" applyFont="1" applyBorder="1" applyAlignment="1">
      <alignment horizontal="center" vertical="center" wrapText="1"/>
    </xf>
    <xf numFmtId="0" fontId="18" fillId="0" borderId="13" xfId="9" applyFont="1" applyBorder="1" applyAlignment="1">
      <alignment horizontal="center" vertical="center" wrapText="1"/>
    </xf>
    <xf numFmtId="0" fontId="18" fillId="0" borderId="8" xfId="9" applyFont="1" applyBorder="1" applyAlignment="1">
      <alignment horizontal="center" vertical="center" wrapText="1"/>
    </xf>
    <xf numFmtId="0" fontId="18" fillId="0" borderId="0" xfId="9" applyFont="1" applyAlignment="1">
      <alignment horizontal="center" vertical="center" wrapText="1"/>
    </xf>
    <xf numFmtId="0" fontId="18" fillId="0" borderId="9" xfId="9" applyFont="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9" fillId="3" borderId="31" xfId="0" applyFont="1" applyFill="1" applyBorder="1" applyAlignment="1">
      <alignment horizontal="center" wrapText="1"/>
    </xf>
    <xf numFmtId="0" fontId="19" fillId="3" borderId="39" xfId="0" applyFont="1" applyFill="1" applyBorder="1" applyAlignment="1">
      <alignment horizontal="center" wrapText="1"/>
    </xf>
    <xf numFmtId="171" fontId="19" fillId="0" borderId="65" xfId="1" applyNumberFormat="1" applyFont="1" applyBorder="1" applyAlignment="1">
      <alignment horizontal="right"/>
    </xf>
    <xf numFmtId="0" fontId="19" fillId="0" borderId="17" xfId="9" applyFont="1" applyBorder="1" applyAlignment="1">
      <alignment horizontal="left" vertical="center" wrapText="1"/>
    </xf>
    <xf numFmtId="0" fontId="19" fillId="0" borderId="18" xfId="9" applyFont="1" applyBorder="1" applyAlignment="1">
      <alignment horizontal="left" vertical="center" wrapText="1"/>
    </xf>
    <xf numFmtId="3" fontId="18" fillId="0" borderId="57" xfId="9" applyNumberFormat="1" applyFont="1" applyBorder="1" applyAlignment="1">
      <alignment horizontal="center" vertical="center"/>
    </xf>
    <xf numFmtId="3" fontId="18" fillId="0" borderId="40" xfId="9" applyNumberFormat="1" applyFont="1" applyBorder="1" applyAlignment="1">
      <alignment horizontal="center" vertical="center"/>
    </xf>
    <xf numFmtId="0" fontId="18" fillId="0" borderId="41" xfId="9" applyFont="1" applyBorder="1" applyAlignment="1">
      <alignment horizontal="center" vertical="center" wrapText="1"/>
    </xf>
    <xf numFmtId="0" fontId="18" fillId="0" borderId="37" xfId="9" applyFont="1" applyBorder="1" applyAlignment="1">
      <alignment horizontal="center" vertical="center" wrapText="1"/>
    </xf>
    <xf numFmtId="0" fontId="18" fillId="0" borderId="37" xfId="0" applyFont="1" applyBorder="1" applyAlignment="1">
      <alignment horizontal="center" vertical="center"/>
    </xf>
    <xf numFmtId="0" fontId="18" fillId="0" borderId="45" xfId="0" applyFont="1" applyBorder="1" applyAlignment="1">
      <alignment horizontal="center" vertical="center"/>
    </xf>
    <xf numFmtId="3" fontId="18" fillId="0" borderId="44" xfId="9" applyNumberFormat="1" applyFont="1" applyBorder="1" applyAlignment="1">
      <alignment horizontal="center" vertical="center"/>
    </xf>
    <xf numFmtId="3" fontId="18" fillId="0" borderId="42" xfId="9" applyNumberFormat="1" applyFont="1" applyBorder="1" applyAlignment="1">
      <alignment horizontal="center" vertical="center"/>
    </xf>
    <xf numFmtId="0" fontId="19" fillId="0" borderId="30" xfId="9" applyFont="1" applyBorder="1" applyAlignment="1">
      <alignment horizontal="left" vertical="center" wrapText="1"/>
    </xf>
    <xf numFmtId="0" fontId="19" fillId="0" borderId="31" xfId="9" applyFont="1" applyBorder="1" applyAlignment="1">
      <alignment horizontal="left" vertical="center" wrapText="1"/>
    </xf>
    <xf numFmtId="0" fontId="18" fillId="0" borderId="50" xfId="9" applyFont="1" applyBorder="1" applyAlignment="1">
      <alignment horizontal="center" vertical="center"/>
    </xf>
    <xf numFmtId="0" fontId="18" fillId="0" borderId="39" xfId="9" applyFont="1" applyBorder="1" applyAlignment="1">
      <alignment horizontal="center" vertical="center"/>
    </xf>
    <xf numFmtId="0" fontId="19" fillId="0" borderId="19" xfId="9" applyFont="1" applyBorder="1" applyAlignment="1">
      <alignment horizontal="center" vertical="center" wrapText="1"/>
    </xf>
    <xf numFmtId="0" fontId="19" fillId="0" borderId="46" xfId="9" applyFont="1" applyBorder="1" applyAlignment="1">
      <alignment horizontal="center" vertical="center" wrapText="1"/>
    </xf>
    <xf numFmtId="0" fontId="19" fillId="0" borderId="22" xfId="9" applyFont="1" applyBorder="1" applyAlignment="1">
      <alignment horizontal="center" vertical="center" wrapText="1"/>
    </xf>
    <xf numFmtId="0" fontId="19" fillId="0" borderId="25" xfId="9" applyFont="1" applyBorder="1" applyAlignment="1">
      <alignment horizontal="center" vertical="center" wrapText="1"/>
    </xf>
    <xf numFmtId="0" fontId="18" fillId="0" borderId="57" xfId="0" applyFont="1" applyBorder="1" applyAlignment="1">
      <alignment horizontal="center"/>
    </xf>
    <xf numFmtId="0" fontId="18" fillId="0" borderId="18" xfId="0" applyFont="1" applyBorder="1" applyAlignment="1">
      <alignment horizontal="center"/>
    </xf>
    <xf numFmtId="0" fontId="18" fillId="0" borderId="40" xfId="0" applyFont="1" applyBorder="1" applyAlignment="1">
      <alignment horizontal="center"/>
    </xf>
    <xf numFmtId="0" fontId="19" fillId="0" borderId="66" xfId="0" applyFont="1" applyBorder="1" applyAlignment="1">
      <alignment horizontal="right"/>
    </xf>
    <xf numFmtId="0" fontId="19" fillId="0" borderId="67" xfId="0" applyFont="1" applyBorder="1" applyAlignment="1">
      <alignment horizontal="right"/>
    </xf>
    <xf numFmtId="0" fontId="19" fillId="0" borderId="68" xfId="0" applyFont="1" applyBorder="1" applyAlignment="1">
      <alignment horizontal="right"/>
    </xf>
    <xf numFmtId="0" fontId="14" fillId="0" borderId="0" xfId="8" applyFont="1" applyAlignment="1">
      <alignment horizontal="right"/>
    </xf>
    <xf numFmtId="0" fontId="14" fillId="0" borderId="9" xfId="8" applyFont="1" applyBorder="1" applyAlignment="1">
      <alignment horizontal="right"/>
    </xf>
    <xf numFmtId="0" fontId="14" fillId="0" borderId="12" xfId="8" applyFont="1" applyBorder="1" applyAlignment="1">
      <alignment horizontal="right"/>
    </xf>
    <xf numFmtId="0" fontId="14" fillId="0" borderId="52" xfId="8" applyFont="1" applyBorder="1" applyAlignment="1">
      <alignment horizontal="right"/>
    </xf>
    <xf numFmtId="165" fontId="5" fillId="2" borderId="50" xfId="4" applyFont="1" applyFill="1" applyBorder="1" applyAlignment="1">
      <alignment horizontal="center"/>
    </xf>
    <xf numFmtId="165" fontId="5" fillId="2" borderId="39" xfId="4" applyFont="1" applyFill="1" applyBorder="1" applyAlignment="1">
      <alignment horizontal="center"/>
    </xf>
    <xf numFmtId="0" fontId="7" fillId="2" borderId="1" xfId="8" applyFont="1" applyFill="1" applyBorder="1" applyAlignment="1">
      <alignment horizontal="right"/>
    </xf>
    <xf numFmtId="0" fontId="7" fillId="2" borderId="2" xfId="8" applyFont="1" applyFill="1" applyBorder="1" applyAlignment="1">
      <alignment horizontal="right"/>
    </xf>
    <xf numFmtId="0" fontId="7" fillId="2" borderId="3" xfId="8" applyFont="1" applyFill="1" applyBorder="1" applyAlignment="1">
      <alignment horizontal="right"/>
    </xf>
    <xf numFmtId="0" fontId="8" fillId="0" borderId="8" xfId="8" applyFont="1" applyBorder="1" applyAlignment="1">
      <alignment horizontal="justify" vertical="center" wrapText="1"/>
    </xf>
    <xf numFmtId="0" fontId="8" fillId="0" borderId="0" xfId="8" applyFont="1" applyAlignment="1">
      <alignment horizontal="justify" vertical="center" wrapText="1"/>
    </xf>
    <xf numFmtId="0" fontId="8" fillId="0" borderId="9" xfId="8" applyFont="1" applyBorder="1" applyAlignment="1">
      <alignment horizontal="justify" vertical="center" wrapText="1"/>
    </xf>
    <xf numFmtId="0" fontId="8" fillId="0" borderId="8" xfId="8" applyFont="1" applyBorder="1" applyAlignment="1">
      <alignment horizontal="justify" wrapText="1"/>
    </xf>
    <xf numFmtId="0" fontId="8" fillId="0" borderId="0" xfId="8" applyFont="1" applyAlignment="1">
      <alignment horizontal="justify" wrapText="1"/>
    </xf>
    <xf numFmtId="0" fontId="8" fillId="0" borderId="9" xfId="8" applyFont="1" applyBorder="1" applyAlignment="1">
      <alignment horizontal="justify" wrapText="1"/>
    </xf>
    <xf numFmtId="0" fontId="7" fillId="2" borderId="41" xfId="8" applyFont="1" applyFill="1" applyBorder="1" applyAlignment="1">
      <alignment horizontal="center"/>
    </xf>
    <xf numFmtId="0" fontId="7" fillId="2" borderId="37" xfId="8" applyFont="1" applyFill="1" applyBorder="1" applyAlignment="1">
      <alignment horizontal="center"/>
    </xf>
    <xf numFmtId="0" fontId="7" fillId="2" borderId="44" xfId="8" applyFont="1" applyFill="1" applyBorder="1" applyAlignment="1">
      <alignment horizontal="center" wrapText="1"/>
    </xf>
    <xf numFmtId="0" fontId="7" fillId="2" borderId="45" xfId="8" applyFont="1" applyFill="1" applyBorder="1" applyAlignment="1">
      <alignment horizontal="center" wrapText="1"/>
    </xf>
    <xf numFmtId="0" fontId="5" fillId="2" borderId="30" xfId="8" applyFont="1" applyFill="1" applyBorder="1"/>
    <xf numFmtId="0" fontId="5" fillId="2" borderId="31" xfId="8" applyFont="1" applyFill="1" applyBorder="1"/>
    <xf numFmtId="0" fontId="7" fillId="2" borderId="41" xfId="8" applyFont="1" applyFill="1" applyBorder="1" applyAlignment="1">
      <alignment horizontal="center" vertical="center"/>
    </xf>
    <xf numFmtId="0" fontId="7" fillId="2" borderId="37" xfId="8" applyFont="1" applyFill="1" applyBorder="1" applyAlignment="1">
      <alignment horizontal="center" vertical="center"/>
    </xf>
    <xf numFmtId="0" fontId="7" fillId="2" borderId="45" xfId="8" applyFont="1" applyFill="1" applyBorder="1" applyAlignment="1">
      <alignment horizontal="center" vertical="center"/>
    </xf>
    <xf numFmtId="0" fontId="7" fillId="2" borderId="44" xfId="8" applyFont="1" applyFill="1" applyBorder="1" applyAlignment="1">
      <alignment horizontal="center" vertical="center" wrapText="1"/>
    </xf>
    <xf numFmtId="0" fontId="7" fillId="2" borderId="45" xfId="8" applyFont="1" applyFill="1" applyBorder="1" applyAlignment="1">
      <alignment horizontal="center" vertical="center" wrapText="1"/>
    </xf>
    <xf numFmtId="2" fontId="5" fillId="2" borderId="50" xfId="8" applyNumberFormat="1" applyFont="1" applyFill="1" applyBorder="1" applyAlignment="1">
      <alignment horizontal="center"/>
    </xf>
    <xf numFmtId="2" fontId="5" fillId="2" borderId="39" xfId="8" applyNumberFormat="1" applyFont="1" applyFill="1" applyBorder="1" applyAlignment="1">
      <alignment horizontal="center"/>
    </xf>
    <xf numFmtId="0" fontId="7" fillId="2" borderId="11" xfId="8" applyFont="1" applyFill="1" applyBorder="1" applyAlignment="1">
      <alignment horizontal="right"/>
    </xf>
    <xf numFmtId="0" fontId="7" fillId="2" borderId="12" xfId="8" applyFont="1" applyFill="1" applyBorder="1" applyAlignment="1">
      <alignment horizontal="right"/>
    </xf>
    <xf numFmtId="0" fontId="7" fillId="2" borderId="52" xfId="8" applyFont="1" applyFill="1" applyBorder="1" applyAlignment="1">
      <alignment horizontal="right"/>
    </xf>
    <xf numFmtId="0" fontId="5" fillId="2" borderId="17" xfId="8" applyFont="1" applyFill="1" applyBorder="1"/>
    <xf numFmtId="0" fontId="5" fillId="2" borderId="18" xfId="8" applyFont="1" applyFill="1" applyBorder="1"/>
    <xf numFmtId="0" fontId="5" fillId="2" borderId="40" xfId="8" applyFont="1" applyFill="1" applyBorder="1"/>
    <xf numFmtId="171" fontId="5" fillId="2" borderId="57" xfId="1" applyNumberFormat="1" applyFont="1" applyFill="1" applyBorder="1" applyAlignment="1">
      <alignment horizontal="center"/>
    </xf>
    <xf numFmtId="171" fontId="5" fillId="2" borderId="40" xfId="1" applyNumberFormat="1" applyFont="1" applyFill="1" applyBorder="1" applyAlignment="1">
      <alignment horizontal="center"/>
    </xf>
    <xf numFmtId="0" fontId="7" fillId="2" borderId="45" xfId="8" applyFont="1" applyFill="1" applyBorder="1" applyAlignment="1">
      <alignment horizontal="center"/>
    </xf>
    <xf numFmtId="0" fontId="7" fillId="2" borderId="44" xfId="8" applyFont="1" applyFill="1" applyBorder="1" applyAlignment="1">
      <alignment horizontal="center"/>
    </xf>
    <xf numFmtId="171" fontId="5" fillId="2" borderId="50" xfId="1" applyNumberFormat="1" applyFont="1" applyFill="1" applyBorder="1" applyAlignment="1">
      <alignment horizontal="center"/>
    </xf>
    <xf numFmtId="171" fontId="5" fillId="2" borderId="39" xfId="1" applyNumberFormat="1" applyFont="1" applyFill="1" applyBorder="1" applyAlignment="1">
      <alignment horizontal="center"/>
    </xf>
    <xf numFmtId="0" fontId="7" fillId="2" borderId="44" xfId="8" applyFont="1" applyFill="1" applyBorder="1" applyAlignment="1">
      <alignment horizontal="center" vertical="center"/>
    </xf>
    <xf numFmtId="0" fontId="5" fillId="2" borderId="50" xfId="8" applyFont="1" applyFill="1" applyBorder="1" applyAlignment="1">
      <alignment horizontal="center"/>
    </xf>
    <xf numFmtId="0" fontId="5" fillId="2" borderId="39" xfId="8" applyFont="1" applyFill="1" applyBorder="1" applyAlignment="1">
      <alignment horizontal="center"/>
    </xf>
    <xf numFmtId="0" fontId="5" fillId="2" borderId="57" xfId="8" applyFont="1" applyFill="1" applyBorder="1" applyAlignment="1">
      <alignment horizontal="center"/>
    </xf>
    <xf numFmtId="0" fontId="5" fillId="2" borderId="40" xfId="8" applyFont="1" applyFill="1" applyBorder="1" applyAlignment="1">
      <alignment horizontal="center"/>
    </xf>
    <xf numFmtId="0" fontId="5" fillId="2" borderId="50" xfId="8" applyFont="1" applyFill="1" applyBorder="1"/>
    <xf numFmtId="0" fontId="5" fillId="2" borderId="39" xfId="8" applyFont="1" applyFill="1" applyBorder="1"/>
    <xf numFmtId="0" fontId="5" fillId="2" borderId="17" xfId="8" applyFont="1" applyFill="1" applyBorder="1" applyAlignment="1">
      <alignment horizontal="center"/>
    </xf>
    <xf numFmtId="0" fontId="5" fillId="2" borderId="18" xfId="8" applyFont="1" applyFill="1" applyBorder="1" applyAlignment="1">
      <alignment horizontal="center"/>
    </xf>
    <xf numFmtId="0" fontId="5" fillId="2" borderId="57" xfId="8" applyFont="1" applyFill="1" applyBorder="1"/>
    <xf numFmtId="0" fontId="7" fillId="2" borderId="24" xfId="8" applyFont="1" applyFill="1" applyBorder="1" applyAlignment="1">
      <alignment horizontal="center"/>
    </xf>
    <xf numFmtId="0" fontId="7" fillId="2" borderId="25" xfId="8" applyFont="1" applyFill="1" applyBorder="1" applyAlignment="1">
      <alignment horizontal="center"/>
    </xf>
    <xf numFmtId="0" fontId="5" fillId="2" borderId="47" xfId="10" applyFont="1" applyFill="1" applyBorder="1" applyAlignment="1">
      <alignment horizontal="center" vertical="center"/>
    </xf>
    <xf numFmtId="0" fontId="5" fillId="2" borderId="27" xfId="10" applyFont="1" applyFill="1" applyBorder="1" applyAlignment="1">
      <alignment horizontal="center" vertical="center"/>
    </xf>
    <xf numFmtId="0" fontId="2" fillId="0" borderId="10" xfId="8" applyBorder="1" applyAlignment="1">
      <alignment horizontal="center"/>
    </xf>
    <xf numFmtId="0" fontId="5" fillId="0" borderId="12" xfId="8" applyFont="1" applyBorder="1" applyAlignment="1">
      <alignment horizontal="center"/>
    </xf>
    <xf numFmtId="0" fontId="5" fillId="0" borderId="52" xfId="8" applyFont="1" applyBorder="1" applyAlignment="1">
      <alignment horizontal="center"/>
    </xf>
    <xf numFmtId="0" fontId="2" fillId="0" borderId="0" xfId="8" applyAlignment="1">
      <alignment horizontal="justify" wrapText="1"/>
    </xf>
    <xf numFmtId="0" fontId="2" fillId="0" borderId="10" xfId="8" applyBorder="1" applyAlignment="1">
      <alignment horizontal="justify" wrapText="1"/>
    </xf>
    <xf numFmtId="0" fontId="2" fillId="0" borderId="10" xfId="8" applyBorder="1" applyAlignment="1">
      <alignment horizontal="left"/>
    </xf>
    <xf numFmtId="0" fontId="2" fillId="0" borderId="10" xfId="8" applyBorder="1" applyAlignment="1" applyProtection="1">
      <alignment horizontal="left"/>
      <protection locked="0"/>
    </xf>
    <xf numFmtId="0" fontId="2" fillId="0" borderId="14" xfId="8" applyBorder="1" applyAlignment="1" applyProtection="1">
      <alignment horizontal="left"/>
      <protection locked="0"/>
    </xf>
    <xf numFmtId="0" fontId="5" fillId="2" borderId="48" xfId="10" applyFont="1" applyFill="1" applyBorder="1" applyAlignment="1">
      <alignment horizontal="center" vertical="center"/>
    </xf>
    <xf numFmtId="0" fontId="5" fillId="2" borderId="28" xfId="10" applyFont="1" applyFill="1" applyBorder="1" applyAlignment="1">
      <alignment horizontal="center" vertical="center"/>
    </xf>
    <xf numFmtId="0" fontId="8" fillId="2" borderId="54" xfId="8" applyFont="1" applyFill="1" applyBorder="1" applyAlignment="1">
      <alignment horizontal="center"/>
    </xf>
    <xf numFmtId="0" fontId="8" fillId="2" borderId="12" xfId="8" applyFont="1" applyFill="1" applyBorder="1" applyAlignment="1">
      <alignment horizontal="center"/>
    </xf>
    <xf numFmtId="0" fontId="8" fillId="2" borderId="58" xfId="8" applyFont="1" applyFill="1" applyBorder="1" applyAlignment="1">
      <alignment horizontal="center"/>
    </xf>
    <xf numFmtId="0" fontId="8" fillId="0" borderId="8" xfId="8" applyFont="1" applyBorder="1" applyAlignment="1">
      <alignment horizontal="right" vertical="center"/>
    </xf>
    <xf numFmtId="0" fontId="8" fillId="0" borderId="0" xfId="8" applyFont="1" applyAlignment="1">
      <alignment horizontal="right" vertical="center"/>
    </xf>
    <xf numFmtId="0" fontId="8" fillId="0" borderId="0" xfId="8" applyFont="1" applyAlignment="1">
      <alignment horizontal="center" vertical="center"/>
    </xf>
    <xf numFmtId="0" fontId="2" fillId="0" borderId="59" xfId="8" applyBorder="1" applyAlignment="1">
      <alignment horizontal="center"/>
    </xf>
    <xf numFmtId="0" fontId="2" fillId="0" borderId="60" xfId="8" applyBorder="1" applyAlignment="1">
      <alignment horizontal="center"/>
    </xf>
    <xf numFmtId="0" fontId="2" fillId="0" borderId="61" xfId="8" applyBorder="1" applyAlignment="1">
      <alignment horizontal="center"/>
    </xf>
    <xf numFmtId="0" fontId="8" fillId="2" borderId="55" xfId="8" applyFont="1" applyFill="1" applyBorder="1" applyAlignment="1">
      <alignment horizontal="center"/>
    </xf>
    <xf numFmtId="0" fontId="8" fillId="2" borderId="0" xfId="8" applyFont="1" applyFill="1" applyAlignment="1">
      <alignment horizontal="center"/>
    </xf>
    <xf numFmtId="0" fontId="8" fillId="2" borderId="62" xfId="8" applyFont="1" applyFill="1" applyBorder="1" applyAlignment="1">
      <alignment horizontal="center"/>
    </xf>
    <xf numFmtId="0" fontId="5" fillId="2" borderId="47" xfId="10" applyFont="1" applyFill="1" applyBorder="1" applyAlignment="1">
      <alignment horizontal="left" vertical="center"/>
    </xf>
    <xf numFmtId="0" fontId="5" fillId="2" borderId="27" xfId="10" applyFont="1" applyFill="1" applyBorder="1" applyAlignment="1">
      <alignment horizontal="left" vertical="center"/>
    </xf>
    <xf numFmtId="0" fontId="5" fillId="2" borderId="63" xfId="10" applyFont="1" applyFill="1" applyBorder="1" applyAlignment="1">
      <alignment horizontal="center" vertical="center"/>
    </xf>
    <xf numFmtId="0" fontId="5" fillId="2" borderId="5" xfId="10" applyFont="1" applyFill="1" applyBorder="1" applyAlignment="1">
      <alignment horizontal="center" vertical="center"/>
    </xf>
    <xf numFmtId="0" fontId="5" fillId="2" borderId="13" xfId="10" applyFont="1" applyFill="1" applyBorder="1" applyAlignment="1">
      <alignment horizontal="center" vertical="center"/>
    </xf>
    <xf numFmtId="0" fontId="5" fillId="2" borderId="24" xfId="10" applyFont="1" applyFill="1" applyBorder="1" applyAlignment="1">
      <alignment horizontal="center" vertical="center"/>
    </xf>
    <xf numFmtId="0" fontId="5" fillId="2" borderId="10" xfId="10" applyFont="1" applyFill="1" applyBorder="1" applyAlignment="1">
      <alignment horizontal="center" vertical="center"/>
    </xf>
    <xf numFmtId="0" fontId="5" fillId="2" borderId="14" xfId="10" applyFont="1" applyFill="1" applyBorder="1" applyAlignment="1">
      <alignment horizontal="center" vertical="center"/>
    </xf>
    <xf numFmtId="0" fontId="12" fillId="0" borderId="53" xfId="8" applyFont="1" applyBorder="1" applyAlignment="1" applyProtection="1">
      <alignment horizontal="center"/>
      <protection locked="0"/>
    </xf>
    <xf numFmtId="0" fontId="12" fillId="0" borderId="33" xfId="8" applyFont="1" applyBorder="1" applyAlignment="1" applyProtection="1">
      <alignment horizontal="center"/>
      <protection locked="0"/>
    </xf>
    <xf numFmtId="0" fontId="12" fillId="0" borderId="34" xfId="8" applyFont="1" applyBorder="1" applyAlignment="1" applyProtection="1">
      <alignment horizontal="center"/>
      <protection locked="0"/>
    </xf>
    <xf numFmtId="0" fontId="8" fillId="2" borderId="41" xfId="8" applyFont="1" applyFill="1" applyBorder="1" applyAlignment="1">
      <alignment horizontal="center" vertical="center" wrapText="1"/>
    </xf>
    <xf numFmtId="0" fontId="2" fillId="2" borderId="37" xfId="8" applyFill="1" applyBorder="1" applyAlignment="1">
      <alignment horizontal="center" vertical="center" wrapText="1"/>
    </xf>
    <xf numFmtId="0" fontId="2" fillId="2" borderId="42" xfId="8" applyFill="1" applyBorder="1" applyAlignment="1">
      <alignment horizontal="center" vertical="center" wrapText="1"/>
    </xf>
    <xf numFmtId="0" fontId="8" fillId="2" borderId="41" xfId="8" applyFont="1" applyFill="1" applyBorder="1" applyAlignment="1">
      <alignment horizontal="center" vertical="center"/>
    </xf>
    <xf numFmtId="0" fontId="8" fillId="2" borderId="42" xfId="8" applyFont="1" applyFill="1" applyBorder="1" applyAlignment="1">
      <alignment horizontal="center" vertical="center"/>
    </xf>
    <xf numFmtId="0" fontId="2" fillId="2" borderId="17" xfId="8" applyFill="1" applyBorder="1" applyAlignment="1">
      <alignment horizontal="center"/>
    </xf>
    <xf numFmtId="0" fontId="2" fillId="2" borderId="43" xfId="8" applyFill="1" applyBorder="1" applyAlignment="1">
      <alignment horizontal="center"/>
    </xf>
    <xf numFmtId="0" fontId="1" fillId="0" borderId="20" xfId="8" applyFont="1" applyBorder="1" applyAlignment="1">
      <alignment horizontal="center" vertical="top"/>
    </xf>
    <xf numFmtId="0" fontId="5" fillId="2" borderId="23" xfId="8" applyFont="1" applyFill="1" applyBorder="1" applyAlignment="1">
      <alignment horizontal="left" vertical="center"/>
    </xf>
    <xf numFmtId="0" fontId="5" fillId="2" borderId="51" xfId="10" applyFont="1" applyFill="1" applyBorder="1" applyAlignment="1">
      <alignment horizontal="center" vertical="center"/>
    </xf>
    <xf numFmtId="0" fontId="5" fillId="2" borderId="20" xfId="10" applyFont="1" applyFill="1" applyBorder="1" applyAlignment="1">
      <alignment horizontal="center" vertical="center"/>
    </xf>
    <xf numFmtId="0" fontId="5" fillId="2" borderId="21" xfId="10" applyFont="1" applyFill="1" applyBorder="1" applyAlignment="1">
      <alignment horizontal="center" vertical="center"/>
    </xf>
    <xf numFmtId="0" fontId="5" fillId="2" borderId="24" xfId="8" applyFont="1" applyFill="1" applyBorder="1" applyAlignment="1">
      <alignment horizontal="center" vertical="center"/>
    </xf>
    <xf numFmtId="0" fontId="5" fillId="2" borderId="10" xfId="8" applyFont="1" applyFill="1" applyBorder="1" applyAlignment="1">
      <alignment horizontal="center" vertical="center"/>
    </xf>
    <xf numFmtId="0" fontId="5" fillId="2" borderId="14" xfId="8" applyFont="1" applyFill="1" applyBorder="1" applyAlignment="1">
      <alignment horizontal="center" vertical="center"/>
    </xf>
    <xf numFmtId="0" fontId="3" fillId="2" borderId="63" xfId="8" applyFont="1" applyFill="1" applyBorder="1" applyAlignment="1">
      <alignment horizontal="center"/>
    </xf>
    <xf numFmtId="0" fontId="3" fillId="2" borderId="5" xfId="8" applyFont="1" applyFill="1" applyBorder="1" applyAlignment="1">
      <alignment horizontal="center"/>
    </xf>
    <xf numFmtId="0" fontId="3" fillId="2" borderId="64" xfId="8" applyFont="1" applyFill="1" applyBorder="1" applyAlignment="1">
      <alignment horizontal="center"/>
    </xf>
    <xf numFmtId="0" fontId="5" fillId="2" borderId="6" xfId="10" applyFont="1" applyFill="1" applyBorder="1" applyAlignment="1">
      <alignment horizontal="left" vertical="center"/>
    </xf>
    <xf numFmtId="0" fontId="5" fillId="2" borderId="33" xfId="10" applyFont="1" applyFill="1" applyBorder="1" applyAlignment="1">
      <alignment horizontal="left" vertical="center"/>
    </xf>
    <xf numFmtId="171" fontId="5" fillId="2" borderId="32" xfId="1" applyNumberFormat="1" applyFont="1" applyFill="1" applyBorder="1" applyAlignment="1">
      <alignment horizontal="center"/>
    </xf>
    <xf numFmtId="0" fontId="1" fillId="2" borderId="30" xfId="8" applyFont="1" applyFill="1" applyBorder="1"/>
    <xf numFmtId="0" fontId="1" fillId="2" borderId="31" xfId="8" applyFont="1" applyFill="1" applyBorder="1"/>
    <xf numFmtId="0" fontId="1" fillId="2" borderId="39" xfId="8" applyFont="1" applyFill="1" applyBorder="1"/>
    <xf numFmtId="173" fontId="5" fillId="2" borderId="50" xfId="8" applyNumberFormat="1" applyFont="1" applyFill="1" applyBorder="1" applyAlignment="1">
      <alignment horizontal="center"/>
    </xf>
    <xf numFmtId="173" fontId="5" fillId="2" borderId="39" xfId="8" applyNumberFormat="1" applyFont="1" applyFill="1" applyBorder="1" applyAlignment="1">
      <alignment horizontal="center"/>
    </xf>
    <xf numFmtId="1" fontId="5" fillId="2" borderId="50" xfId="8" applyNumberFormat="1" applyFont="1" applyFill="1" applyBorder="1" applyAlignment="1">
      <alignment horizontal="center"/>
    </xf>
    <xf numFmtId="1" fontId="5" fillId="2" borderId="39" xfId="8" applyNumberFormat="1" applyFont="1" applyFill="1" applyBorder="1" applyAlignment="1">
      <alignment horizontal="center"/>
    </xf>
    <xf numFmtId="0" fontId="2" fillId="2" borderId="17" xfId="8" applyFill="1" applyBorder="1" applyAlignment="1">
      <alignment horizontal="justify" vertical="center" wrapText="1"/>
    </xf>
    <xf numFmtId="0" fontId="2" fillId="2" borderId="18" xfId="8" applyFill="1" applyBorder="1" applyAlignment="1">
      <alignment horizontal="justify" vertical="center" wrapText="1"/>
    </xf>
    <xf numFmtId="0" fontId="2" fillId="2" borderId="43" xfId="8" applyFill="1" applyBorder="1" applyAlignment="1">
      <alignment horizontal="justify" vertical="center" wrapText="1"/>
    </xf>
    <xf numFmtId="0" fontId="2" fillId="2" borderId="17" xfId="8" applyFill="1" applyBorder="1" applyAlignment="1">
      <alignment horizontal="center" vertical="center"/>
    </xf>
    <xf numFmtId="0" fontId="2" fillId="2" borderId="43" xfId="8" applyFill="1" applyBorder="1" applyAlignment="1">
      <alignment horizontal="center" vertical="center"/>
    </xf>
    <xf numFmtId="0" fontId="5" fillId="2" borderId="50" xfId="8" applyFont="1" applyFill="1" applyBorder="1" applyAlignment="1">
      <alignment horizontal="right"/>
    </xf>
    <xf numFmtId="0" fontId="5" fillId="2" borderId="39" xfId="8" applyFont="1" applyFill="1" applyBorder="1" applyAlignment="1">
      <alignment horizontal="right"/>
    </xf>
    <xf numFmtId="4" fontId="5" fillId="2" borderId="50" xfId="8" applyNumberFormat="1" applyFont="1" applyFill="1" applyBorder="1" applyAlignment="1">
      <alignment horizontal="center"/>
    </xf>
    <xf numFmtId="4" fontId="5" fillId="2" borderId="39" xfId="8" applyNumberFormat="1" applyFont="1" applyFill="1" applyBorder="1" applyAlignment="1">
      <alignment horizontal="center"/>
    </xf>
    <xf numFmtId="0" fontId="5" fillId="2" borderId="30" xfId="8" applyFont="1" applyFill="1" applyBorder="1" applyAlignment="1">
      <alignment wrapText="1"/>
    </xf>
    <xf numFmtId="0" fontId="5" fillId="2" borderId="31" xfId="8" applyFont="1" applyFill="1" applyBorder="1" applyAlignment="1">
      <alignment wrapText="1"/>
    </xf>
    <xf numFmtId="0" fontId="5" fillId="2" borderId="39" xfId="8" applyFont="1" applyFill="1" applyBorder="1" applyAlignment="1">
      <alignment wrapText="1"/>
    </xf>
    <xf numFmtId="171" fontId="5" fillId="2" borderId="50" xfId="1" applyNumberFormat="1" applyFont="1" applyFill="1" applyBorder="1" applyAlignment="1">
      <alignment horizontal="center" vertical="center"/>
    </xf>
    <xf numFmtId="171" fontId="5" fillId="2" borderId="39" xfId="1" applyNumberFormat="1" applyFont="1" applyFill="1" applyBorder="1" applyAlignment="1">
      <alignment horizontal="center" vertical="center"/>
    </xf>
    <xf numFmtId="0" fontId="5" fillId="2" borderId="30" xfId="8" applyFont="1" applyFill="1" applyBorder="1" applyAlignment="1">
      <alignment horizontal="left" wrapText="1"/>
    </xf>
    <xf numFmtId="0" fontId="5" fillId="2" borderId="31" xfId="8" applyFont="1" applyFill="1" applyBorder="1" applyAlignment="1">
      <alignment horizontal="left" wrapText="1"/>
    </xf>
    <xf numFmtId="171" fontId="5" fillId="2" borderId="50" xfId="1" applyNumberFormat="1" applyFont="1" applyFill="1" applyBorder="1" applyAlignment="1">
      <alignment horizontal="right" vertical="center" wrapText="1"/>
    </xf>
    <xf numFmtId="171" fontId="5" fillId="2" borderId="39" xfId="1" applyNumberFormat="1" applyFont="1" applyFill="1" applyBorder="1" applyAlignment="1">
      <alignment horizontal="right" vertical="center"/>
    </xf>
    <xf numFmtId="0" fontId="5" fillId="2" borderId="30" xfId="8" applyFont="1" applyFill="1" applyBorder="1" applyAlignment="1">
      <alignment horizontal="left" vertical="center" wrapText="1"/>
    </xf>
    <xf numFmtId="0" fontId="5" fillId="2" borderId="31" xfId="8" applyFont="1" applyFill="1" applyBorder="1" applyAlignment="1">
      <alignment horizontal="left" vertical="center" wrapText="1"/>
    </xf>
    <xf numFmtId="0" fontId="7" fillId="2" borderId="33" xfId="8" applyFont="1" applyFill="1" applyBorder="1" applyAlignment="1">
      <alignment horizontal="center"/>
    </xf>
    <xf numFmtId="8" fontId="5" fillId="0" borderId="33" xfId="8" applyNumberFormat="1" applyFont="1" applyBorder="1"/>
    <xf numFmtId="171" fontId="5" fillId="2" borderId="33" xfId="1" applyNumberFormat="1" applyFont="1" applyFill="1" applyBorder="1" applyAlignment="1">
      <alignment horizontal="right" vertical="center" wrapText="1"/>
    </xf>
    <xf numFmtId="171" fontId="5" fillId="2" borderId="33" xfId="1" applyNumberFormat="1" applyFont="1" applyFill="1" applyBorder="1" applyAlignment="1">
      <alignment horizontal="right" vertical="center"/>
    </xf>
    <xf numFmtId="171" fontId="5" fillId="0" borderId="33" xfId="8" applyNumberFormat="1" applyFont="1" applyBorder="1" applyAlignment="1">
      <alignment horizontal="center"/>
    </xf>
    <xf numFmtId="0" fontId="5" fillId="2" borderId="30" xfId="8" applyFont="1" applyFill="1" applyBorder="1" applyAlignment="1">
      <alignment horizontal="center"/>
    </xf>
    <xf numFmtId="0" fontId="5" fillId="2" borderId="31" xfId="8" applyFont="1" applyFill="1" applyBorder="1" applyAlignment="1">
      <alignment horizontal="center"/>
    </xf>
    <xf numFmtId="41" fontId="5" fillId="2" borderId="50" xfId="2" applyFont="1" applyFill="1" applyBorder="1" applyAlignment="1">
      <alignment horizontal="center"/>
    </xf>
    <xf numFmtId="41" fontId="5" fillId="2" borderId="39" xfId="2" applyFont="1" applyFill="1" applyBorder="1" applyAlignment="1">
      <alignment horizontal="center"/>
    </xf>
  </cellXfs>
  <cellStyles count="14">
    <cellStyle name="%" xfId="13" xr:uid="{CB8DEC9D-16AD-42FB-8DEC-1C5CEA021A91}"/>
    <cellStyle name="Millares" xfId="1" builtinId="3"/>
    <cellStyle name="Millares [0]" xfId="2" builtinId="6"/>
    <cellStyle name="Millares 2" xfId="3" xr:uid="{00000000-0005-0000-0000-000002000000}"/>
    <cellStyle name="Millares 2 2" xfId="4" xr:uid="{00000000-0005-0000-0000-000003000000}"/>
    <cellStyle name="Millares_FORMULARIO 4 - M-OFERENTE PPTA ECONOMICA" xfId="5" xr:uid="{00000000-0005-0000-0000-000004000000}"/>
    <cellStyle name="Moneda" xfId="6" builtinId="4"/>
    <cellStyle name="Moneda 95" xfId="7" xr:uid="{00000000-0005-0000-0000-000006000000}"/>
    <cellStyle name="Normal" xfId="0" builtinId="0"/>
    <cellStyle name="Normal 12" xfId="8" xr:uid="{00000000-0005-0000-0000-000008000000}"/>
    <cellStyle name="Normal 14" xfId="9" xr:uid="{00000000-0005-0000-0000-000009000000}"/>
    <cellStyle name="Normal_modelo ACTA OBRA y MODIFICACION 2" xfId="10" xr:uid="{00000000-0005-0000-0000-00000A000000}"/>
    <cellStyle name="Porcentaje" xfId="11" builtinId="5"/>
    <cellStyle name="Porcentaje 2" xfId="12"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117" Type="http://schemas.openxmlformats.org/officeDocument/2006/relationships/theme" Target="theme/theme1.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6" Type="http://schemas.openxmlformats.org/officeDocument/2006/relationships/externalLink" Target="externalLinks/externalLink1.xml"/><Relationship Id="rId107" Type="http://schemas.openxmlformats.org/officeDocument/2006/relationships/externalLink" Target="externalLinks/externalLink92.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externalLink" Target="externalLinks/externalLink80.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113" Type="http://schemas.openxmlformats.org/officeDocument/2006/relationships/externalLink" Target="externalLinks/externalLink98.xml"/><Relationship Id="rId118" Type="http://schemas.openxmlformats.org/officeDocument/2006/relationships/styles" Target="styles.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12" Type="http://schemas.openxmlformats.org/officeDocument/2006/relationships/worksheet" Target="worksheets/sheet12.xml"/><Relationship Id="rId17" Type="http://schemas.openxmlformats.org/officeDocument/2006/relationships/externalLink" Target="externalLinks/externalLink2.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08" Type="http://schemas.openxmlformats.org/officeDocument/2006/relationships/externalLink" Target="externalLinks/externalLink93.xml"/><Relationship Id="rId54" Type="http://schemas.openxmlformats.org/officeDocument/2006/relationships/externalLink" Target="externalLinks/externalLink39.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91" Type="http://schemas.openxmlformats.org/officeDocument/2006/relationships/externalLink" Target="externalLinks/externalLink76.xml"/><Relationship Id="rId96" Type="http://schemas.openxmlformats.org/officeDocument/2006/relationships/externalLink" Target="externalLinks/externalLink8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49" Type="http://schemas.openxmlformats.org/officeDocument/2006/relationships/externalLink" Target="externalLinks/externalLink34.xml"/><Relationship Id="rId114" Type="http://schemas.openxmlformats.org/officeDocument/2006/relationships/externalLink" Target="externalLinks/externalLink99.xml"/><Relationship Id="rId119"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externalLink" Target="externalLinks/externalLink79.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109" Type="http://schemas.openxmlformats.org/officeDocument/2006/relationships/externalLink" Target="externalLinks/externalLink9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04" Type="http://schemas.openxmlformats.org/officeDocument/2006/relationships/externalLink" Target="externalLinks/externalLink89.xml"/><Relationship Id="rId120"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115" Type="http://schemas.openxmlformats.org/officeDocument/2006/relationships/externalLink" Target="externalLinks/externalLink100.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105" Type="http://schemas.openxmlformats.org/officeDocument/2006/relationships/externalLink" Target="externalLinks/externalLink90.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98" Type="http://schemas.openxmlformats.org/officeDocument/2006/relationships/externalLink" Target="externalLinks/externalLink83.xml"/><Relationship Id="rId3" Type="http://schemas.openxmlformats.org/officeDocument/2006/relationships/worksheet" Target="worksheets/sheet3.xml"/><Relationship Id="rId25" Type="http://schemas.openxmlformats.org/officeDocument/2006/relationships/externalLink" Target="externalLinks/externalLink10.xml"/><Relationship Id="rId46" Type="http://schemas.openxmlformats.org/officeDocument/2006/relationships/externalLink" Target="externalLinks/externalLink31.xml"/><Relationship Id="rId67" Type="http://schemas.openxmlformats.org/officeDocument/2006/relationships/externalLink" Target="externalLinks/externalLink52.xml"/><Relationship Id="rId116" Type="http://schemas.openxmlformats.org/officeDocument/2006/relationships/externalLink" Target="externalLinks/externalLink101.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111" Type="http://schemas.openxmlformats.org/officeDocument/2006/relationships/externalLink" Target="externalLinks/externalLink96.xml"/><Relationship Id="rId15" Type="http://schemas.openxmlformats.org/officeDocument/2006/relationships/worksheet" Target="worksheets/sheet15.xml"/><Relationship Id="rId36" Type="http://schemas.openxmlformats.org/officeDocument/2006/relationships/externalLink" Target="externalLinks/externalLink21.xml"/><Relationship Id="rId57" Type="http://schemas.openxmlformats.org/officeDocument/2006/relationships/externalLink" Target="externalLinks/externalLink42.xml"/><Relationship Id="rId106" Type="http://schemas.openxmlformats.org/officeDocument/2006/relationships/externalLink" Target="externalLinks/externalLink9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17</xdr:row>
      <xdr:rowOff>104775</xdr:rowOff>
    </xdr:to>
    <xdr:sp macro="" textlink="">
      <xdr:nvSpPr>
        <xdr:cNvPr id="2" name="Text Box 225">
          <a:extLst>
            <a:ext uri="{FF2B5EF4-FFF2-40B4-BE49-F238E27FC236}">
              <a16:creationId xmlns:a16="http://schemas.microsoft.com/office/drawing/2014/main" id="{00000000-0008-0000-0100-000002000000}"/>
            </a:ext>
          </a:extLst>
        </xdr:cNvPr>
        <xdr:cNvSpPr txBox="1">
          <a:spLocks noChangeArrowheads="1"/>
        </xdr:cNvSpPr>
      </xdr:nvSpPr>
      <xdr:spPr bwMode="auto">
        <a:xfrm>
          <a:off x="4333875" y="1895475"/>
          <a:ext cx="10477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5761" name="Object 1" hidden="1">
          <a:extLst>
            <a:ext uri="{63B3BB69-23CF-44E3-9099-C40C66FF867C}">
              <a14:compatExt xmlns:a14="http://schemas.microsoft.com/office/drawing/2010/main" spid="_x0000_s245761"/>
            </a:ext>
            <a:ext uri="{FF2B5EF4-FFF2-40B4-BE49-F238E27FC236}">
              <a16:creationId xmlns:a16="http://schemas.microsoft.com/office/drawing/2014/main" id="{00000000-0008-0000-0100-000001C0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66675</xdr:colOff>
      <xdr:row>13</xdr:row>
      <xdr:rowOff>0</xdr:rowOff>
    </xdr:to>
    <xdr:sp macro="" textlink="">
      <xdr:nvSpPr>
        <xdr:cNvPr id="245762" name="Check Box 2" hidden="1">
          <a:extLst>
            <a:ext uri="{63B3BB69-23CF-44E3-9099-C40C66FF867C}">
              <a14:compatExt xmlns:a14="http://schemas.microsoft.com/office/drawing/2010/main" spid="_x0000_s245762"/>
            </a:ext>
            <a:ext uri="{FF2B5EF4-FFF2-40B4-BE49-F238E27FC236}">
              <a16:creationId xmlns:a16="http://schemas.microsoft.com/office/drawing/2014/main" id="{00000000-0008-0000-0100-000002C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13</xdr:row>
      <xdr:rowOff>0</xdr:rowOff>
    </xdr:to>
    <xdr:sp macro="" textlink="">
      <xdr:nvSpPr>
        <xdr:cNvPr id="245763" name="Check Box 3" hidden="1">
          <a:extLst>
            <a:ext uri="{63B3BB69-23CF-44E3-9099-C40C66FF867C}">
              <a14:compatExt xmlns:a14="http://schemas.microsoft.com/office/drawing/2010/main" spid="_x0000_s245763"/>
            </a:ext>
            <a:ext uri="{FF2B5EF4-FFF2-40B4-BE49-F238E27FC236}">
              <a16:creationId xmlns:a16="http://schemas.microsoft.com/office/drawing/2014/main" id="{00000000-0008-0000-0100-000003C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15</xdr:row>
      <xdr:rowOff>114300</xdr:rowOff>
    </xdr:to>
    <xdr:sp macro="" textlink="">
      <xdr:nvSpPr>
        <xdr:cNvPr id="6" name="Text Box 225">
          <a:extLst>
            <a:ext uri="{FF2B5EF4-FFF2-40B4-BE49-F238E27FC236}">
              <a16:creationId xmlns:a16="http://schemas.microsoft.com/office/drawing/2014/main" id="{00000000-0008-0000-0100-000006000000}"/>
            </a:ext>
          </a:extLst>
        </xdr:cNvPr>
        <xdr:cNvSpPr txBox="1">
          <a:spLocks noChangeArrowheads="1"/>
        </xdr:cNvSpPr>
      </xdr:nvSpPr>
      <xdr:spPr bwMode="auto">
        <a:xfrm>
          <a:off x="4333875" y="1895475"/>
          <a:ext cx="1047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5764" name="Object 4" hidden="1">
          <a:extLst>
            <a:ext uri="{63B3BB69-23CF-44E3-9099-C40C66FF867C}">
              <a14:compatExt xmlns:a14="http://schemas.microsoft.com/office/drawing/2010/main" spid="_x0000_s245764"/>
            </a:ext>
            <a:ext uri="{FF2B5EF4-FFF2-40B4-BE49-F238E27FC236}">
              <a16:creationId xmlns:a16="http://schemas.microsoft.com/office/drawing/2014/main" id="{00000000-0008-0000-0100-000004C0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38100</xdr:colOff>
      <xdr:row>11</xdr:row>
      <xdr:rowOff>123825</xdr:rowOff>
    </xdr:to>
    <xdr:sp macro="" textlink="">
      <xdr:nvSpPr>
        <xdr:cNvPr id="245765" name="Check Box 5" hidden="1">
          <a:extLst>
            <a:ext uri="{63B3BB69-23CF-44E3-9099-C40C66FF867C}">
              <a14:compatExt xmlns:a14="http://schemas.microsoft.com/office/drawing/2010/main" spid="_x0000_s245765"/>
            </a:ext>
            <a:ext uri="{FF2B5EF4-FFF2-40B4-BE49-F238E27FC236}">
              <a16:creationId xmlns:a16="http://schemas.microsoft.com/office/drawing/2014/main" id="{00000000-0008-0000-0100-000005C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11</xdr:row>
      <xdr:rowOff>123825</xdr:rowOff>
    </xdr:to>
    <xdr:sp macro="" textlink="">
      <xdr:nvSpPr>
        <xdr:cNvPr id="245766" name="Check Box 6" hidden="1">
          <a:extLst>
            <a:ext uri="{63B3BB69-23CF-44E3-9099-C40C66FF867C}">
              <a14:compatExt xmlns:a14="http://schemas.microsoft.com/office/drawing/2010/main" spid="_x0000_s245766"/>
            </a:ext>
            <a:ext uri="{FF2B5EF4-FFF2-40B4-BE49-F238E27FC236}">
              <a16:creationId xmlns:a16="http://schemas.microsoft.com/office/drawing/2014/main" id="{00000000-0008-0000-0100-000006C0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245761"/>
                </a:ext>
                <a:ext uri="{FF2B5EF4-FFF2-40B4-BE49-F238E27FC236}">
                  <a16:creationId xmlns:a16="http://schemas.microsoft.com/office/drawing/2014/main" id="{00000000-0008-0000-01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66675</xdr:colOff>
          <xdr:row>13</xdr:row>
          <xdr:rowOff>0</xdr:rowOff>
        </xdr:to>
        <xdr:sp macro="" textlink="">
          <xdr:nvSpPr>
            <xdr:cNvPr id="4" name="Check Box 2" hidden="1">
              <a:extLst>
                <a:ext uri="{63B3BB69-23CF-44E3-9099-C40C66FF867C}">
                  <a14:compatExt spid="_x0000_s245762"/>
                </a:ext>
                <a:ext uri="{FF2B5EF4-FFF2-40B4-BE49-F238E27FC236}">
                  <a16:creationId xmlns:a16="http://schemas.microsoft.com/office/drawing/2014/main" id="{00000000-0008-0000-01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13</xdr:row>
          <xdr:rowOff>0</xdr:rowOff>
        </xdr:to>
        <xdr:sp macro="" textlink="">
          <xdr:nvSpPr>
            <xdr:cNvPr id="5" name="Check Box 3" hidden="1">
              <a:extLst>
                <a:ext uri="{63B3BB69-23CF-44E3-9099-C40C66FF867C}">
                  <a14:compatExt spid="_x0000_s245763"/>
                </a:ext>
                <a:ext uri="{FF2B5EF4-FFF2-40B4-BE49-F238E27FC236}">
                  <a16:creationId xmlns:a16="http://schemas.microsoft.com/office/drawing/2014/main" id="{00000000-0008-0000-01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4" hidden="1">
              <a:extLst>
                <a:ext uri="{63B3BB69-23CF-44E3-9099-C40C66FF867C}">
                  <a14:compatExt spid="_x0000_s245764"/>
                </a:ext>
                <a:ext uri="{FF2B5EF4-FFF2-40B4-BE49-F238E27FC236}">
                  <a16:creationId xmlns:a16="http://schemas.microsoft.com/office/drawing/2014/main" id="{00000000-0008-0000-01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38100</xdr:colOff>
          <xdr:row>11</xdr:row>
          <xdr:rowOff>123825</xdr:rowOff>
        </xdr:to>
        <xdr:sp macro="" textlink="">
          <xdr:nvSpPr>
            <xdr:cNvPr id="8" name="Check Box 5" hidden="1">
              <a:extLst>
                <a:ext uri="{63B3BB69-23CF-44E3-9099-C40C66FF867C}">
                  <a14:compatExt spid="_x0000_s245765"/>
                </a:ext>
                <a:ext uri="{FF2B5EF4-FFF2-40B4-BE49-F238E27FC236}">
                  <a16:creationId xmlns:a16="http://schemas.microsoft.com/office/drawing/2014/main" id="{00000000-0008-0000-01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11</xdr:row>
          <xdr:rowOff>123825</xdr:rowOff>
        </xdr:to>
        <xdr:sp macro="" textlink="">
          <xdr:nvSpPr>
            <xdr:cNvPr id="9" name="Check Box 6" hidden="1">
              <a:extLst>
                <a:ext uri="{63B3BB69-23CF-44E3-9099-C40C66FF867C}">
                  <a14:compatExt spid="_x0000_s245766"/>
                </a:ext>
                <a:ext uri="{FF2B5EF4-FFF2-40B4-BE49-F238E27FC236}">
                  <a16:creationId xmlns:a16="http://schemas.microsoft.com/office/drawing/2014/main" id="{00000000-0008-0000-01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16</xdr:row>
      <xdr:rowOff>152400</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4333875" y="1895475"/>
          <a:ext cx="1047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6785" name="Object 1" hidden="1">
          <a:extLst>
            <a:ext uri="{63B3BB69-23CF-44E3-9099-C40C66FF867C}">
              <a14:compatExt xmlns:a14="http://schemas.microsoft.com/office/drawing/2010/main" spid="_x0000_s246785"/>
            </a:ext>
            <a:ext uri="{FF2B5EF4-FFF2-40B4-BE49-F238E27FC236}">
              <a16:creationId xmlns:a16="http://schemas.microsoft.com/office/drawing/2014/main" id="{00000000-0008-0000-0200-000001C4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66675</xdr:colOff>
      <xdr:row>12</xdr:row>
      <xdr:rowOff>85725</xdr:rowOff>
    </xdr:to>
    <xdr:sp macro="" textlink="">
      <xdr:nvSpPr>
        <xdr:cNvPr id="246786" name="Check Box 2" hidden="1">
          <a:extLst>
            <a:ext uri="{63B3BB69-23CF-44E3-9099-C40C66FF867C}">
              <a14:compatExt xmlns:a14="http://schemas.microsoft.com/office/drawing/2010/main" spid="_x0000_s246786"/>
            </a:ext>
            <a:ext uri="{FF2B5EF4-FFF2-40B4-BE49-F238E27FC236}">
              <a16:creationId xmlns:a16="http://schemas.microsoft.com/office/drawing/2014/main" id="{00000000-0008-0000-0200-000002C4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12</xdr:row>
      <xdr:rowOff>85725</xdr:rowOff>
    </xdr:to>
    <xdr:sp macro="" textlink="">
      <xdr:nvSpPr>
        <xdr:cNvPr id="246787" name="Check Box 3" hidden="1">
          <a:extLst>
            <a:ext uri="{63B3BB69-23CF-44E3-9099-C40C66FF867C}">
              <a14:compatExt xmlns:a14="http://schemas.microsoft.com/office/drawing/2010/main" spid="_x0000_s246787"/>
            </a:ext>
            <a:ext uri="{FF2B5EF4-FFF2-40B4-BE49-F238E27FC236}">
              <a16:creationId xmlns:a16="http://schemas.microsoft.com/office/drawing/2014/main" id="{00000000-0008-0000-0200-000003C4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15</xdr:row>
      <xdr:rowOff>28575</xdr:rowOff>
    </xdr:to>
    <xdr:sp macro="" textlink="">
      <xdr:nvSpPr>
        <xdr:cNvPr id="6" name="Text Box 225">
          <a:extLst>
            <a:ext uri="{FF2B5EF4-FFF2-40B4-BE49-F238E27FC236}">
              <a16:creationId xmlns:a16="http://schemas.microsoft.com/office/drawing/2014/main" id="{00000000-0008-0000-0200-000006000000}"/>
            </a:ext>
          </a:extLst>
        </xdr:cNvPr>
        <xdr:cNvSpPr txBox="1">
          <a:spLocks noChangeArrowheads="1"/>
        </xdr:cNvSpPr>
      </xdr:nvSpPr>
      <xdr:spPr bwMode="auto">
        <a:xfrm>
          <a:off x="4333875" y="1895475"/>
          <a:ext cx="104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6788" name="Object 4" hidden="1">
          <a:extLst>
            <a:ext uri="{63B3BB69-23CF-44E3-9099-C40C66FF867C}">
              <a14:compatExt xmlns:a14="http://schemas.microsoft.com/office/drawing/2010/main" spid="_x0000_s246788"/>
            </a:ext>
            <a:ext uri="{FF2B5EF4-FFF2-40B4-BE49-F238E27FC236}">
              <a16:creationId xmlns:a16="http://schemas.microsoft.com/office/drawing/2014/main" id="{00000000-0008-0000-0200-000004C4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38100</xdr:colOff>
      <xdr:row>11</xdr:row>
      <xdr:rowOff>66675</xdr:rowOff>
    </xdr:to>
    <xdr:sp macro="" textlink="">
      <xdr:nvSpPr>
        <xdr:cNvPr id="246789" name="Check Box 5" hidden="1">
          <a:extLst>
            <a:ext uri="{63B3BB69-23CF-44E3-9099-C40C66FF867C}">
              <a14:compatExt xmlns:a14="http://schemas.microsoft.com/office/drawing/2010/main" spid="_x0000_s246789"/>
            </a:ext>
            <a:ext uri="{FF2B5EF4-FFF2-40B4-BE49-F238E27FC236}">
              <a16:creationId xmlns:a16="http://schemas.microsoft.com/office/drawing/2014/main" id="{00000000-0008-0000-0200-000005C4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11</xdr:row>
      <xdr:rowOff>66675</xdr:rowOff>
    </xdr:to>
    <xdr:sp macro="" textlink="">
      <xdr:nvSpPr>
        <xdr:cNvPr id="246790" name="Check Box 6" hidden="1">
          <a:extLst>
            <a:ext uri="{63B3BB69-23CF-44E3-9099-C40C66FF867C}">
              <a14:compatExt xmlns:a14="http://schemas.microsoft.com/office/drawing/2010/main" spid="_x0000_s246790"/>
            </a:ext>
            <a:ext uri="{FF2B5EF4-FFF2-40B4-BE49-F238E27FC236}">
              <a16:creationId xmlns:a16="http://schemas.microsoft.com/office/drawing/2014/main" id="{00000000-0008-0000-0200-000006C4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6791" name="Object 7" hidden="1">
          <a:extLst>
            <a:ext uri="{63B3BB69-23CF-44E3-9099-C40C66FF867C}">
              <a14:compatExt xmlns:a14="http://schemas.microsoft.com/office/drawing/2010/main" spid="_x0000_s246791"/>
            </a:ext>
            <a:ext uri="{FF2B5EF4-FFF2-40B4-BE49-F238E27FC236}">
              <a16:creationId xmlns:a16="http://schemas.microsoft.com/office/drawing/2014/main" id="{00000000-0008-0000-0200-000007C4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6792" name="Object 8" hidden="1">
          <a:extLst>
            <a:ext uri="{63B3BB69-23CF-44E3-9099-C40C66FF867C}">
              <a14:compatExt xmlns:a14="http://schemas.microsoft.com/office/drawing/2010/main" spid="_x0000_s246792"/>
            </a:ext>
            <a:ext uri="{FF2B5EF4-FFF2-40B4-BE49-F238E27FC236}">
              <a16:creationId xmlns:a16="http://schemas.microsoft.com/office/drawing/2014/main" id="{00000000-0008-0000-0200-000008C4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246785"/>
                </a:ext>
                <a:ext uri="{FF2B5EF4-FFF2-40B4-BE49-F238E27FC236}">
                  <a16:creationId xmlns:a16="http://schemas.microsoft.com/office/drawing/2014/main" id="{00000000-0008-0000-02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66675</xdr:colOff>
          <xdr:row>12</xdr:row>
          <xdr:rowOff>85725</xdr:rowOff>
        </xdr:to>
        <xdr:sp macro="" textlink="">
          <xdr:nvSpPr>
            <xdr:cNvPr id="4" name="Check Box 2" hidden="1">
              <a:extLst>
                <a:ext uri="{63B3BB69-23CF-44E3-9099-C40C66FF867C}">
                  <a14:compatExt spid="_x0000_s246786"/>
                </a:ext>
                <a:ext uri="{FF2B5EF4-FFF2-40B4-BE49-F238E27FC236}">
                  <a16:creationId xmlns:a16="http://schemas.microsoft.com/office/drawing/2014/main" id="{00000000-0008-0000-02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12</xdr:row>
          <xdr:rowOff>85725</xdr:rowOff>
        </xdr:to>
        <xdr:sp macro="" textlink="">
          <xdr:nvSpPr>
            <xdr:cNvPr id="5" name="Check Box 3" hidden="1">
              <a:extLst>
                <a:ext uri="{63B3BB69-23CF-44E3-9099-C40C66FF867C}">
                  <a14:compatExt spid="_x0000_s246787"/>
                </a:ext>
                <a:ext uri="{FF2B5EF4-FFF2-40B4-BE49-F238E27FC236}">
                  <a16:creationId xmlns:a16="http://schemas.microsoft.com/office/drawing/2014/main" id="{00000000-0008-0000-02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4" hidden="1">
              <a:extLst>
                <a:ext uri="{63B3BB69-23CF-44E3-9099-C40C66FF867C}">
                  <a14:compatExt spid="_x0000_s246788"/>
                </a:ext>
                <a:ext uri="{FF2B5EF4-FFF2-40B4-BE49-F238E27FC236}">
                  <a16:creationId xmlns:a16="http://schemas.microsoft.com/office/drawing/2014/main" id="{00000000-0008-0000-02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38100</xdr:colOff>
          <xdr:row>11</xdr:row>
          <xdr:rowOff>66675</xdr:rowOff>
        </xdr:to>
        <xdr:sp macro="" textlink="">
          <xdr:nvSpPr>
            <xdr:cNvPr id="8" name="Check Box 5" hidden="1">
              <a:extLst>
                <a:ext uri="{63B3BB69-23CF-44E3-9099-C40C66FF867C}">
                  <a14:compatExt spid="_x0000_s246789"/>
                </a:ext>
                <a:ext uri="{FF2B5EF4-FFF2-40B4-BE49-F238E27FC236}">
                  <a16:creationId xmlns:a16="http://schemas.microsoft.com/office/drawing/2014/main" id="{00000000-0008-0000-02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11</xdr:row>
          <xdr:rowOff>66675</xdr:rowOff>
        </xdr:to>
        <xdr:sp macro="" textlink="">
          <xdr:nvSpPr>
            <xdr:cNvPr id="9" name="Check Box 6" hidden="1">
              <a:extLst>
                <a:ext uri="{63B3BB69-23CF-44E3-9099-C40C66FF867C}">
                  <a14:compatExt spid="_x0000_s246790"/>
                </a:ext>
                <a:ext uri="{FF2B5EF4-FFF2-40B4-BE49-F238E27FC236}">
                  <a16:creationId xmlns:a16="http://schemas.microsoft.com/office/drawing/2014/main" id="{00000000-0008-0000-02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0" name="Object 7" hidden="1">
              <a:extLst>
                <a:ext uri="{63B3BB69-23CF-44E3-9099-C40C66FF867C}">
                  <a14:compatExt spid="_x0000_s246791"/>
                </a:ext>
                <a:ext uri="{FF2B5EF4-FFF2-40B4-BE49-F238E27FC236}">
                  <a16:creationId xmlns:a16="http://schemas.microsoft.com/office/drawing/2014/main" id="{00000000-0008-0000-0200-00000A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1" name="Object 8" hidden="1">
              <a:extLst>
                <a:ext uri="{63B3BB69-23CF-44E3-9099-C40C66FF867C}">
                  <a14:compatExt spid="_x0000_s246792"/>
                </a:ext>
                <a:ext uri="{FF2B5EF4-FFF2-40B4-BE49-F238E27FC236}">
                  <a16:creationId xmlns:a16="http://schemas.microsoft.com/office/drawing/2014/main" id="{00000000-0008-0000-0200-00000B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5</xdr:col>
      <xdr:colOff>0</xdr:colOff>
      <xdr:row>12</xdr:row>
      <xdr:rowOff>0</xdr:rowOff>
    </xdr:from>
    <xdr:ext cx="104775" cy="1057275"/>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3810000" y="2286000"/>
          <a:ext cx="10477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0</xdr:col>
      <xdr:colOff>247650</xdr:colOff>
      <xdr:row>0</xdr:row>
      <xdr:rowOff>38100</xdr:rowOff>
    </xdr:from>
    <xdr:to>
      <xdr:col>0</xdr:col>
      <xdr:colOff>1276350</xdr:colOff>
      <xdr:row>5</xdr:row>
      <xdr:rowOff>152400</xdr:rowOff>
    </xdr:to>
    <xdr:sp macro="" textlink="">
      <xdr:nvSpPr>
        <xdr:cNvPr id="398337" name="Object 1" hidden="1">
          <a:extLst>
            <a:ext uri="{63B3BB69-23CF-44E3-9099-C40C66FF867C}">
              <a14:compatExt xmlns:a14="http://schemas.microsoft.com/office/drawing/2010/main" spid="_x0000_s398337"/>
            </a:ext>
            <a:ext uri="{FF2B5EF4-FFF2-40B4-BE49-F238E27FC236}">
              <a16:creationId xmlns:a16="http://schemas.microsoft.com/office/drawing/2014/main" id="{00000000-0008-0000-0300-0000011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66675</xdr:colOff>
      <xdr:row>13</xdr:row>
      <xdr:rowOff>104775</xdr:rowOff>
    </xdr:to>
    <xdr:sp macro="" textlink="">
      <xdr:nvSpPr>
        <xdr:cNvPr id="398338" name="Check Box 2" hidden="1">
          <a:extLst>
            <a:ext uri="{63B3BB69-23CF-44E3-9099-C40C66FF867C}">
              <a14:compatExt xmlns:a14="http://schemas.microsoft.com/office/drawing/2010/main" spid="_x0000_s398338"/>
            </a:ext>
            <a:ext uri="{FF2B5EF4-FFF2-40B4-BE49-F238E27FC236}">
              <a16:creationId xmlns:a16="http://schemas.microsoft.com/office/drawing/2014/main" id="{00000000-0008-0000-0300-0000021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13</xdr:row>
      <xdr:rowOff>104775</xdr:rowOff>
    </xdr:to>
    <xdr:sp macro="" textlink="">
      <xdr:nvSpPr>
        <xdr:cNvPr id="398339" name="Check Box 3" hidden="1">
          <a:extLst>
            <a:ext uri="{63B3BB69-23CF-44E3-9099-C40C66FF867C}">
              <a14:compatExt xmlns:a14="http://schemas.microsoft.com/office/drawing/2010/main" spid="_x0000_s398339"/>
            </a:ext>
            <a:ext uri="{FF2B5EF4-FFF2-40B4-BE49-F238E27FC236}">
              <a16:creationId xmlns:a16="http://schemas.microsoft.com/office/drawing/2014/main" id="{00000000-0008-0000-0300-0000031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0</xdr:colOff>
      <xdr:row>12</xdr:row>
      <xdr:rowOff>0</xdr:rowOff>
    </xdr:from>
    <xdr:ext cx="104775" cy="685800"/>
    <xdr:sp macro="" textlink="">
      <xdr:nvSpPr>
        <xdr:cNvPr id="3" name="Text Box 225">
          <a:extLst>
            <a:ext uri="{FF2B5EF4-FFF2-40B4-BE49-F238E27FC236}">
              <a16:creationId xmlns:a16="http://schemas.microsoft.com/office/drawing/2014/main" id="{00000000-0008-0000-0300-000003000000}"/>
            </a:ext>
          </a:extLst>
        </xdr:cNvPr>
        <xdr:cNvSpPr txBox="1">
          <a:spLocks noChangeArrowheads="1"/>
        </xdr:cNvSpPr>
      </xdr:nvSpPr>
      <xdr:spPr bwMode="auto">
        <a:xfrm>
          <a:off x="3810000" y="2286000"/>
          <a:ext cx="1047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0</xdr:col>
      <xdr:colOff>247650</xdr:colOff>
      <xdr:row>0</xdr:row>
      <xdr:rowOff>38100</xdr:rowOff>
    </xdr:from>
    <xdr:to>
      <xdr:col>0</xdr:col>
      <xdr:colOff>1276350</xdr:colOff>
      <xdr:row>5</xdr:row>
      <xdr:rowOff>152400</xdr:rowOff>
    </xdr:to>
    <xdr:sp macro="" textlink="">
      <xdr:nvSpPr>
        <xdr:cNvPr id="398340" name="Object 4" hidden="1">
          <a:extLst>
            <a:ext uri="{63B3BB69-23CF-44E3-9099-C40C66FF867C}">
              <a14:compatExt xmlns:a14="http://schemas.microsoft.com/office/drawing/2010/main" spid="_x0000_s398340"/>
            </a:ext>
            <a:ext uri="{FF2B5EF4-FFF2-40B4-BE49-F238E27FC236}">
              <a16:creationId xmlns:a16="http://schemas.microsoft.com/office/drawing/2014/main" id="{00000000-0008-0000-0300-0000041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38100</xdr:colOff>
      <xdr:row>12</xdr:row>
      <xdr:rowOff>9525</xdr:rowOff>
    </xdr:to>
    <xdr:sp macro="" textlink="">
      <xdr:nvSpPr>
        <xdr:cNvPr id="398341" name="Check Box 5" hidden="1">
          <a:extLst>
            <a:ext uri="{63B3BB69-23CF-44E3-9099-C40C66FF867C}">
              <a14:compatExt xmlns:a14="http://schemas.microsoft.com/office/drawing/2010/main" spid="_x0000_s398341"/>
            </a:ext>
            <a:ext uri="{FF2B5EF4-FFF2-40B4-BE49-F238E27FC236}">
              <a16:creationId xmlns:a16="http://schemas.microsoft.com/office/drawing/2014/main" id="{00000000-0008-0000-0300-0000051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12</xdr:row>
      <xdr:rowOff>9525</xdr:rowOff>
    </xdr:to>
    <xdr:sp macro="" textlink="">
      <xdr:nvSpPr>
        <xdr:cNvPr id="398342" name="Check Box 6" hidden="1">
          <a:extLst>
            <a:ext uri="{63B3BB69-23CF-44E3-9099-C40C66FF867C}">
              <a14:compatExt xmlns:a14="http://schemas.microsoft.com/office/drawing/2010/main" spid="_x0000_s398342"/>
            </a:ext>
            <a:ext uri="{FF2B5EF4-FFF2-40B4-BE49-F238E27FC236}">
              <a16:creationId xmlns:a16="http://schemas.microsoft.com/office/drawing/2014/main" id="{00000000-0008-0000-0300-0000061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98343" name="Object 7" hidden="1">
          <a:extLst>
            <a:ext uri="{63B3BB69-23CF-44E3-9099-C40C66FF867C}">
              <a14:compatExt xmlns:a14="http://schemas.microsoft.com/office/drawing/2010/main" spid="_x0000_s398343"/>
            </a:ext>
            <a:ext uri="{FF2B5EF4-FFF2-40B4-BE49-F238E27FC236}">
              <a16:creationId xmlns:a16="http://schemas.microsoft.com/office/drawing/2014/main" id="{00000000-0008-0000-0300-0000071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98344" name="Object 8" hidden="1">
          <a:extLst>
            <a:ext uri="{63B3BB69-23CF-44E3-9099-C40C66FF867C}">
              <a14:compatExt xmlns:a14="http://schemas.microsoft.com/office/drawing/2010/main" spid="_x0000_s398344"/>
            </a:ext>
            <a:ext uri="{FF2B5EF4-FFF2-40B4-BE49-F238E27FC236}">
              <a16:creationId xmlns:a16="http://schemas.microsoft.com/office/drawing/2014/main" id="{00000000-0008-0000-0300-0000081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4" name="Object 1" hidden="1">
              <a:extLst>
                <a:ext uri="{63B3BB69-23CF-44E3-9099-C40C66FF867C}">
                  <a14:compatExt spid="_x0000_s398337"/>
                </a:ext>
                <a:ext uri="{FF2B5EF4-FFF2-40B4-BE49-F238E27FC236}">
                  <a16:creationId xmlns:a16="http://schemas.microsoft.com/office/drawing/2014/main" id="{00000000-0008-0000-0300-000004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66675</xdr:colOff>
          <xdr:row>13</xdr:row>
          <xdr:rowOff>104775</xdr:rowOff>
        </xdr:to>
        <xdr:sp macro="" textlink="">
          <xdr:nvSpPr>
            <xdr:cNvPr id="5" name="Check Box 2" hidden="1">
              <a:extLst>
                <a:ext uri="{63B3BB69-23CF-44E3-9099-C40C66FF867C}">
                  <a14:compatExt spid="_x0000_s398338"/>
                </a:ext>
                <a:ext uri="{FF2B5EF4-FFF2-40B4-BE49-F238E27FC236}">
                  <a16:creationId xmlns:a16="http://schemas.microsoft.com/office/drawing/2014/main" id="{00000000-0008-0000-03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13</xdr:row>
          <xdr:rowOff>104775</xdr:rowOff>
        </xdr:to>
        <xdr:sp macro="" textlink="">
          <xdr:nvSpPr>
            <xdr:cNvPr id="6" name="Check Box 3" hidden="1">
              <a:extLst>
                <a:ext uri="{63B3BB69-23CF-44E3-9099-C40C66FF867C}">
                  <a14:compatExt spid="_x0000_s398339"/>
                </a:ext>
                <a:ext uri="{FF2B5EF4-FFF2-40B4-BE49-F238E27FC236}">
                  <a16:creationId xmlns:a16="http://schemas.microsoft.com/office/drawing/2014/main" id="{00000000-0008-0000-03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7" name="Object 4" hidden="1">
              <a:extLst>
                <a:ext uri="{63B3BB69-23CF-44E3-9099-C40C66FF867C}">
                  <a14:compatExt spid="_x0000_s398340"/>
                </a:ext>
                <a:ext uri="{FF2B5EF4-FFF2-40B4-BE49-F238E27FC236}">
                  <a16:creationId xmlns:a16="http://schemas.microsoft.com/office/drawing/2014/main" id="{00000000-0008-0000-03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38100</xdr:colOff>
          <xdr:row>12</xdr:row>
          <xdr:rowOff>9525</xdr:rowOff>
        </xdr:to>
        <xdr:sp macro="" textlink="">
          <xdr:nvSpPr>
            <xdr:cNvPr id="8" name="Check Box 5" hidden="1">
              <a:extLst>
                <a:ext uri="{63B3BB69-23CF-44E3-9099-C40C66FF867C}">
                  <a14:compatExt spid="_x0000_s398341"/>
                </a:ext>
                <a:ext uri="{FF2B5EF4-FFF2-40B4-BE49-F238E27FC236}">
                  <a16:creationId xmlns:a16="http://schemas.microsoft.com/office/drawing/2014/main" id="{00000000-0008-0000-03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12</xdr:row>
          <xdr:rowOff>9525</xdr:rowOff>
        </xdr:to>
        <xdr:sp macro="" textlink="">
          <xdr:nvSpPr>
            <xdr:cNvPr id="9" name="Check Box 6" hidden="1">
              <a:extLst>
                <a:ext uri="{63B3BB69-23CF-44E3-9099-C40C66FF867C}">
                  <a14:compatExt spid="_x0000_s398342"/>
                </a:ext>
                <a:ext uri="{FF2B5EF4-FFF2-40B4-BE49-F238E27FC236}">
                  <a16:creationId xmlns:a16="http://schemas.microsoft.com/office/drawing/2014/main" id="{00000000-0008-0000-03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0" name="Object 7" hidden="1">
              <a:extLst>
                <a:ext uri="{63B3BB69-23CF-44E3-9099-C40C66FF867C}">
                  <a14:compatExt spid="_x0000_s398343"/>
                </a:ext>
                <a:ext uri="{FF2B5EF4-FFF2-40B4-BE49-F238E27FC236}">
                  <a16:creationId xmlns:a16="http://schemas.microsoft.com/office/drawing/2014/main" id="{00000000-0008-0000-0300-00000A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1" name="Object 8" hidden="1">
              <a:extLst>
                <a:ext uri="{63B3BB69-23CF-44E3-9099-C40C66FF867C}">
                  <a14:compatExt spid="_x0000_s398344"/>
                </a:ext>
                <a:ext uri="{FF2B5EF4-FFF2-40B4-BE49-F238E27FC236}">
                  <a16:creationId xmlns:a16="http://schemas.microsoft.com/office/drawing/2014/main" id="{00000000-0008-0000-0300-00000B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17</xdr:row>
      <xdr:rowOff>104775</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333875" y="1952625"/>
          <a:ext cx="10477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104775</xdr:colOff>
      <xdr:row>9</xdr:row>
      <xdr:rowOff>57150</xdr:rowOff>
    </xdr:from>
    <xdr:to>
      <xdr:col>8</xdr:col>
      <xdr:colOff>66675</xdr:colOff>
      <xdr:row>13</xdr:row>
      <xdr:rowOff>9525</xdr:rowOff>
    </xdr:to>
    <xdr:sp macro="" textlink="">
      <xdr:nvSpPr>
        <xdr:cNvPr id="296962" name="Check Box 2" hidden="1">
          <a:extLst>
            <a:ext uri="{63B3BB69-23CF-44E3-9099-C40C66FF867C}">
              <a14:compatExt xmlns:a14="http://schemas.microsoft.com/office/drawing/2010/main" spid="_x0000_s296962"/>
            </a:ext>
            <a:ext uri="{FF2B5EF4-FFF2-40B4-BE49-F238E27FC236}">
              <a16:creationId xmlns:a16="http://schemas.microsoft.com/office/drawing/2014/main" id="{00000000-0008-0000-0400-0000028804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13</xdr:row>
      <xdr:rowOff>9525</xdr:rowOff>
    </xdr:to>
    <xdr:sp macro="" textlink="">
      <xdr:nvSpPr>
        <xdr:cNvPr id="296963" name="Check Box 3" hidden="1">
          <a:extLst>
            <a:ext uri="{63B3BB69-23CF-44E3-9099-C40C66FF867C}">
              <a14:compatExt xmlns:a14="http://schemas.microsoft.com/office/drawing/2010/main" spid="_x0000_s296963"/>
            </a:ext>
            <a:ext uri="{FF2B5EF4-FFF2-40B4-BE49-F238E27FC236}">
              <a16:creationId xmlns:a16="http://schemas.microsoft.com/office/drawing/2014/main" id="{00000000-0008-0000-0400-0000038804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15</xdr:row>
      <xdr:rowOff>114300</xdr:rowOff>
    </xdr:to>
    <xdr:sp macro="" textlink="">
      <xdr:nvSpPr>
        <xdr:cNvPr id="6" name="Text Box 225">
          <a:extLst>
            <a:ext uri="{FF2B5EF4-FFF2-40B4-BE49-F238E27FC236}">
              <a16:creationId xmlns:a16="http://schemas.microsoft.com/office/drawing/2014/main" id="{00000000-0008-0000-0400-000006000000}"/>
            </a:ext>
          </a:extLst>
        </xdr:cNvPr>
        <xdr:cNvSpPr txBox="1">
          <a:spLocks noChangeArrowheads="1"/>
        </xdr:cNvSpPr>
      </xdr:nvSpPr>
      <xdr:spPr bwMode="auto">
        <a:xfrm>
          <a:off x="4333875" y="1952625"/>
          <a:ext cx="104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438150</xdr:colOff>
      <xdr:row>5</xdr:row>
      <xdr:rowOff>152400</xdr:rowOff>
    </xdr:to>
    <xdr:sp macro="" textlink="">
      <xdr:nvSpPr>
        <xdr:cNvPr id="296964" name="Object 4" hidden="1">
          <a:extLst>
            <a:ext uri="{63B3BB69-23CF-44E3-9099-C40C66FF867C}">
              <a14:compatExt xmlns:a14="http://schemas.microsoft.com/office/drawing/2010/main" spid="_x0000_s296964"/>
            </a:ext>
            <a:ext uri="{FF2B5EF4-FFF2-40B4-BE49-F238E27FC236}">
              <a16:creationId xmlns:a16="http://schemas.microsoft.com/office/drawing/2014/main" id="{00000000-0008-0000-0400-0000048804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38100</xdr:colOff>
      <xdr:row>11</xdr:row>
      <xdr:rowOff>152400</xdr:rowOff>
    </xdr:to>
    <xdr:sp macro="" textlink="">
      <xdr:nvSpPr>
        <xdr:cNvPr id="296965" name="Check Box 5" hidden="1">
          <a:extLst>
            <a:ext uri="{63B3BB69-23CF-44E3-9099-C40C66FF867C}">
              <a14:compatExt xmlns:a14="http://schemas.microsoft.com/office/drawing/2010/main" spid="_x0000_s296965"/>
            </a:ext>
            <a:ext uri="{FF2B5EF4-FFF2-40B4-BE49-F238E27FC236}">
              <a16:creationId xmlns:a16="http://schemas.microsoft.com/office/drawing/2014/main" id="{00000000-0008-0000-0400-0000058804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11</xdr:row>
      <xdr:rowOff>152400</xdr:rowOff>
    </xdr:to>
    <xdr:sp macro="" textlink="">
      <xdr:nvSpPr>
        <xdr:cNvPr id="296966" name="Check Box 6" hidden="1">
          <a:extLst>
            <a:ext uri="{63B3BB69-23CF-44E3-9099-C40C66FF867C}">
              <a14:compatExt xmlns:a14="http://schemas.microsoft.com/office/drawing/2010/main" spid="_x0000_s296966"/>
            </a:ext>
            <a:ext uri="{FF2B5EF4-FFF2-40B4-BE49-F238E27FC236}">
              <a16:creationId xmlns:a16="http://schemas.microsoft.com/office/drawing/2014/main" id="{00000000-0008-0000-0400-0000068804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96967" name="Object 7" hidden="1">
          <a:extLst>
            <a:ext uri="{63B3BB69-23CF-44E3-9099-C40C66FF867C}">
              <a14:compatExt xmlns:a14="http://schemas.microsoft.com/office/drawing/2010/main" spid="_x0000_s296967"/>
            </a:ext>
            <a:ext uri="{FF2B5EF4-FFF2-40B4-BE49-F238E27FC236}">
              <a16:creationId xmlns:a16="http://schemas.microsoft.com/office/drawing/2014/main" id="{00000000-0008-0000-0400-0000078804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96968" name="Object 8" hidden="1">
          <a:extLst>
            <a:ext uri="{63B3BB69-23CF-44E3-9099-C40C66FF867C}">
              <a14:compatExt xmlns:a14="http://schemas.microsoft.com/office/drawing/2010/main" spid="_x0000_s296968"/>
            </a:ext>
            <a:ext uri="{FF2B5EF4-FFF2-40B4-BE49-F238E27FC236}">
              <a16:creationId xmlns:a16="http://schemas.microsoft.com/office/drawing/2014/main" id="{00000000-0008-0000-0400-0000088804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66675</xdr:colOff>
          <xdr:row>13</xdr:row>
          <xdr:rowOff>9525</xdr:rowOff>
        </xdr:to>
        <xdr:sp macro="" textlink="">
          <xdr:nvSpPr>
            <xdr:cNvPr id="3" name="Check Box 2" hidden="1">
              <a:extLst>
                <a:ext uri="{63B3BB69-23CF-44E3-9099-C40C66FF867C}">
                  <a14:compatExt spid="_x0000_s296962"/>
                </a:ext>
                <a:ext uri="{FF2B5EF4-FFF2-40B4-BE49-F238E27FC236}">
                  <a16:creationId xmlns:a16="http://schemas.microsoft.com/office/drawing/2014/main" id="{00000000-0008-0000-04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13</xdr:row>
          <xdr:rowOff>9525</xdr:rowOff>
        </xdr:to>
        <xdr:sp macro="" textlink="">
          <xdr:nvSpPr>
            <xdr:cNvPr id="4" name="Check Box 3" hidden="1">
              <a:extLst>
                <a:ext uri="{63B3BB69-23CF-44E3-9099-C40C66FF867C}">
                  <a14:compatExt spid="_x0000_s296963"/>
                </a:ext>
                <a:ext uri="{FF2B5EF4-FFF2-40B4-BE49-F238E27FC236}">
                  <a16:creationId xmlns:a16="http://schemas.microsoft.com/office/drawing/2014/main" id="{00000000-0008-0000-04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438150</xdr:colOff>
          <xdr:row>5</xdr:row>
          <xdr:rowOff>152400</xdr:rowOff>
        </xdr:to>
        <xdr:sp macro="" textlink="">
          <xdr:nvSpPr>
            <xdr:cNvPr id="5" name="Object 4" hidden="1">
              <a:extLst>
                <a:ext uri="{63B3BB69-23CF-44E3-9099-C40C66FF867C}">
                  <a14:compatExt spid="_x0000_s296964"/>
                </a:ext>
                <a:ext uri="{FF2B5EF4-FFF2-40B4-BE49-F238E27FC236}">
                  <a16:creationId xmlns:a16="http://schemas.microsoft.com/office/drawing/2014/main" id="{00000000-0008-0000-0400-000005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38100</xdr:colOff>
          <xdr:row>11</xdr:row>
          <xdr:rowOff>152400</xdr:rowOff>
        </xdr:to>
        <xdr:sp macro="" textlink="">
          <xdr:nvSpPr>
            <xdr:cNvPr id="7" name="Check Box 5" hidden="1">
              <a:extLst>
                <a:ext uri="{63B3BB69-23CF-44E3-9099-C40C66FF867C}">
                  <a14:compatExt spid="_x0000_s296965"/>
                </a:ext>
                <a:ext uri="{FF2B5EF4-FFF2-40B4-BE49-F238E27FC236}">
                  <a16:creationId xmlns:a16="http://schemas.microsoft.com/office/drawing/2014/main" id="{00000000-0008-0000-04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11</xdr:row>
          <xdr:rowOff>152400</xdr:rowOff>
        </xdr:to>
        <xdr:sp macro="" textlink="">
          <xdr:nvSpPr>
            <xdr:cNvPr id="8" name="Check Box 6" hidden="1">
              <a:extLst>
                <a:ext uri="{63B3BB69-23CF-44E3-9099-C40C66FF867C}">
                  <a14:compatExt spid="_x0000_s296966"/>
                </a:ext>
                <a:ext uri="{FF2B5EF4-FFF2-40B4-BE49-F238E27FC236}">
                  <a16:creationId xmlns:a16="http://schemas.microsoft.com/office/drawing/2014/main" id="{00000000-0008-0000-04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9" name="Object 7" hidden="1">
              <a:extLst>
                <a:ext uri="{63B3BB69-23CF-44E3-9099-C40C66FF867C}">
                  <a14:compatExt spid="_x0000_s296967"/>
                </a:ext>
                <a:ext uri="{FF2B5EF4-FFF2-40B4-BE49-F238E27FC236}">
                  <a16:creationId xmlns:a16="http://schemas.microsoft.com/office/drawing/2014/main" id="{00000000-0008-0000-0400-000009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0" name="Object 8" hidden="1">
              <a:extLst>
                <a:ext uri="{63B3BB69-23CF-44E3-9099-C40C66FF867C}">
                  <a14:compatExt spid="_x0000_s296968"/>
                </a:ext>
                <a:ext uri="{FF2B5EF4-FFF2-40B4-BE49-F238E27FC236}">
                  <a16:creationId xmlns:a16="http://schemas.microsoft.com/office/drawing/2014/main" id="{00000000-0008-0000-0400-00000A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95250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333875" y="1895475"/>
          <a:ext cx="10477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4737" name="Object 1" hidden="1">
          <a:extLst>
            <a:ext uri="{63B3BB69-23CF-44E3-9099-C40C66FF867C}">
              <a14:compatExt xmlns:a14="http://schemas.microsoft.com/office/drawing/2010/main" spid="_x0000_s244737"/>
            </a:ext>
            <a:ext uri="{FF2B5EF4-FFF2-40B4-BE49-F238E27FC236}">
              <a16:creationId xmlns:a16="http://schemas.microsoft.com/office/drawing/2014/main" id="{00000000-0008-0000-0500-000001BC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28575</xdr:rowOff>
    </xdr:to>
    <xdr:sp macro="" textlink="">
      <xdr:nvSpPr>
        <xdr:cNvPr id="244738" name="Check Box 2" hidden="1">
          <a:extLst>
            <a:ext uri="{63B3BB69-23CF-44E3-9099-C40C66FF867C}">
              <a14:compatExt xmlns:a14="http://schemas.microsoft.com/office/drawing/2010/main" spid="_x0000_s244738"/>
            </a:ext>
            <a:ext uri="{FF2B5EF4-FFF2-40B4-BE49-F238E27FC236}">
              <a16:creationId xmlns:a16="http://schemas.microsoft.com/office/drawing/2014/main" id="{00000000-0008-0000-0500-000002B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10</xdr:row>
      <xdr:rowOff>28575</xdr:rowOff>
    </xdr:to>
    <xdr:sp macro="" textlink="">
      <xdr:nvSpPr>
        <xdr:cNvPr id="244739" name="Check Box 3" hidden="1">
          <a:extLst>
            <a:ext uri="{63B3BB69-23CF-44E3-9099-C40C66FF867C}">
              <a14:compatExt xmlns:a14="http://schemas.microsoft.com/office/drawing/2010/main" spid="_x0000_s244739"/>
            </a:ext>
            <a:ext uri="{FF2B5EF4-FFF2-40B4-BE49-F238E27FC236}">
              <a16:creationId xmlns:a16="http://schemas.microsoft.com/office/drawing/2014/main" id="{00000000-0008-0000-0500-000003BC0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4740" name="Object 4" hidden="1">
          <a:extLst>
            <a:ext uri="{63B3BB69-23CF-44E3-9099-C40C66FF867C}">
              <a14:compatExt xmlns:a14="http://schemas.microsoft.com/office/drawing/2010/main" spid="_x0000_s244740"/>
            </a:ext>
            <a:ext uri="{FF2B5EF4-FFF2-40B4-BE49-F238E27FC236}">
              <a16:creationId xmlns:a16="http://schemas.microsoft.com/office/drawing/2014/main" id="{00000000-0008-0000-0500-000004BC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244741" name="Object 5" hidden="1">
          <a:extLst>
            <a:ext uri="{63B3BB69-23CF-44E3-9099-C40C66FF867C}">
              <a14:compatExt xmlns:a14="http://schemas.microsoft.com/office/drawing/2010/main" spid="_x0000_s244741"/>
            </a:ext>
            <a:ext uri="{FF2B5EF4-FFF2-40B4-BE49-F238E27FC236}">
              <a16:creationId xmlns:a16="http://schemas.microsoft.com/office/drawing/2014/main" id="{00000000-0008-0000-0500-000005BC03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244737"/>
                </a:ext>
                <a:ext uri="{FF2B5EF4-FFF2-40B4-BE49-F238E27FC236}">
                  <a16:creationId xmlns:a16="http://schemas.microsoft.com/office/drawing/2014/main" id="{00000000-0008-0000-05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28575</xdr:rowOff>
        </xdr:to>
        <xdr:sp macro="" textlink="">
          <xdr:nvSpPr>
            <xdr:cNvPr id="4" name="Check Box 2" hidden="1">
              <a:extLst>
                <a:ext uri="{63B3BB69-23CF-44E3-9099-C40C66FF867C}">
                  <a14:compatExt spid="_x0000_s244738"/>
                </a:ext>
                <a:ext uri="{FF2B5EF4-FFF2-40B4-BE49-F238E27FC236}">
                  <a16:creationId xmlns:a16="http://schemas.microsoft.com/office/drawing/2014/main" id="{00000000-0008-0000-05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10</xdr:row>
          <xdr:rowOff>28575</xdr:rowOff>
        </xdr:to>
        <xdr:sp macro="" textlink="">
          <xdr:nvSpPr>
            <xdr:cNvPr id="5" name="Check Box 3" hidden="1">
              <a:extLst>
                <a:ext uri="{63B3BB69-23CF-44E3-9099-C40C66FF867C}">
                  <a14:compatExt spid="_x0000_s244739"/>
                </a:ext>
                <a:ext uri="{FF2B5EF4-FFF2-40B4-BE49-F238E27FC236}">
                  <a16:creationId xmlns:a16="http://schemas.microsoft.com/office/drawing/2014/main" id="{00000000-0008-0000-05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244740"/>
                </a:ext>
                <a:ext uri="{FF2B5EF4-FFF2-40B4-BE49-F238E27FC236}">
                  <a16:creationId xmlns:a16="http://schemas.microsoft.com/office/drawing/2014/main" id="{00000000-0008-0000-05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244741"/>
                </a:ext>
                <a:ext uri="{FF2B5EF4-FFF2-40B4-BE49-F238E27FC236}">
                  <a16:creationId xmlns:a16="http://schemas.microsoft.com/office/drawing/2014/main" id="{00000000-0008-0000-05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18</xdr:row>
      <xdr:rowOff>85725</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333875" y="1895475"/>
          <a:ext cx="10477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415745" name="Object 1" hidden="1">
          <a:extLst>
            <a:ext uri="{63B3BB69-23CF-44E3-9099-C40C66FF867C}">
              <a14:compatExt xmlns:a14="http://schemas.microsoft.com/office/drawing/2010/main" spid="_x0000_s415745"/>
            </a:ext>
            <a:ext uri="{FF2B5EF4-FFF2-40B4-BE49-F238E27FC236}">
              <a16:creationId xmlns:a16="http://schemas.microsoft.com/office/drawing/2014/main" id="{00000000-0008-0000-0600-0000015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66675</xdr:colOff>
      <xdr:row>13</xdr:row>
      <xdr:rowOff>104775</xdr:rowOff>
    </xdr:to>
    <xdr:sp macro="" textlink="">
      <xdr:nvSpPr>
        <xdr:cNvPr id="415746" name="Check Box 2" hidden="1">
          <a:extLst>
            <a:ext uri="{63B3BB69-23CF-44E3-9099-C40C66FF867C}">
              <a14:compatExt xmlns:a14="http://schemas.microsoft.com/office/drawing/2010/main" spid="_x0000_s415746"/>
            </a:ext>
            <a:ext uri="{FF2B5EF4-FFF2-40B4-BE49-F238E27FC236}">
              <a16:creationId xmlns:a16="http://schemas.microsoft.com/office/drawing/2014/main" id="{00000000-0008-0000-0600-0000025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13</xdr:row>
      <xdr:rowOff>104775</xdr:rowOff>
    </xdr:to>
    <xdr:sp macro="" textlink="">
      <xdr:nvSpPr>
        <xdr:cNvPr id="415747" name="Check Box 3" hidden="1">
          <a:extLst>
            <a:ext uri="{63B3BB69-23CF-44E3-9099-C40C66FF867C}">
              <a14:compatExt xmlns:a14="http://schemas.microsoft.com/office/drawing/2010/main" spid="_x0000_s415747"/>
            </a:ext>
            <a:ext uri="{FF2B5EF4-FFF2-40B4-BE49-F238E27FC236}">
              <a16:creationId xmlns:a16="http://schemas.microsoft.com/office/drawing/2014/main" id="{00000000-0008-0000-0600-0000035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16</xdr:row>
      <xdr:rowOff>38100</xdr:rowOff>
    </xdr:to>
    <xdr:sp macro="" textlink="">
      <xdr:nvSpPr>
        <xdr:cNvPr id="3" name="Text Box 225">
          <a:extLst>
            <a:ext uri="{FF2B5EF4-FFF2-40B4-BE49-F238E27FC236}">
              <a16:creationId xmlns:a16="http://schemas.microsoft.com/office/drawing/2014/main" id="{00000000-0008-0000-0600-000003000000}"/>
            </a:ext>
          </a:extLst>
        </xdr:cNvPr>
        <xdr:cNvSpPr txBox="1">
          <a:spLocks noChangeArrowheads="1"/>
        </xdr:cNvSpPr>
      </xdr:nvSpPr>
      <xdr:spPr bwMode="auto">
        <a:xfrm>
          <a:off x="4333875" y="1895475"/>
          <a:ext cx="1047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415748" name="Object 4" hidden="1">
          <a:extLst>
            <a:ext uri="{63B3BB69-23CF-44E3-9099-C40C66FF867C}">
              <a14:compatExt xmlns:a14="http://schemas.microsoft.com/office/drawing/2010/main" spid="_x0000_s415748"/>
            </a:ext>
            <a:ext uri="{FF2B5EF4-FFF2-40B4-BE49-F238E27FC236}">
              <a16:creationId xmlns:a16="http://schemas.microsoft.com/office/drawing/2014/main" id="{00000000-0008-0000-0600-0000045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8</xdr:col>
      <xdr:colOff>38100</xdr:colOff>
      <xdr:row>12</xdr:row>
      <xdr:rowOff>9525</xdr:rowOff>
    </xdr:to>
    <xdr:sp macro="" textlink="">
      <xdr:nvSpPr>
        <xdr:cNvPr id="415749" name="Check Box 5" hidden="1">
          <a:extLst>
            <a:ext uri="{63B3BB69-23CF-44E3-9099-C40C66FF867C}">
              <a14:compatExt xmlns:a14="http://schemas.microsoft.com/office/drawing/2010/main" spid="_x0000_s415749"/>
            </a:ext>
            <a:ext uri="{FF2B5EF4-FFF2-40B4-BE49-F238E27FC236}">
              <a16:creationId xmlns:a16="http://schemas.microsoft.com/office/drawing/2014/main" id="{00000000-0008-0000-0600-0000055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12</xdr:row>
      <xdr:rowOff>9525</xdr:rowOff>
    </xdr:to>
    <xdr:sp macro="" textlink="">
      <xdr:nvSpPr>
        <xdr:cNvPr id="415750" name="Check Box 6" hidden="1">
          <a:extLst>
            <a:ext uri="{63B3BB69-23CF-44E3-9099-C40C66FF867C}">
              <a14:compatExt xmlns:a14="http://schemas.microsoft.com/office/drawing/2010/main" spid="_x0000_s415750"/>
            </a:ext>
            <a:ext uri="{FF2B5EF4-FFF2-40B4-BE49-F238E27FC236}">
              <a16:creationId xmlns:a16="http://schemas.microsoft.com/office/drawing/2014/main" id="{00000000-0008-0000-0600-0000065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15751" name="Object 7" hidden="1">
          <a:extLst>
            <a:ext uri="{63B3BB69-23CF-44E3-9099-C40C66FF867C}">
              <a14:compatExt xmlns:a14="http://schemas.microsoft.com/office/drawing/2010/main" spid="_x0000_s415751"/>
            </a:ext>
            <a:ext uri="{FF2B5EF4-FFF2-40B4-BE49-F238E27FC236}">
              <a16:creationId xmlns:a16="http://schemas.microsoft.com/office/drawing/2014/main" id="{00000000-0008-0000-0600-0000075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15752" name="Object 8" hidden="1">
          <a:extLst>
            <a:ext uri="{63B3BB69-23CF-44E3-9099-C40C66FF867C}">
              <a14:compatExt xmlns:a14="http://schemas.microsoft.com/office/drawing/2010/main" spid="_x0000_s415752"/>
            </a:ext>
            <a:ext uri="{FF2B5EF4-FFF2-40B4-BE49-F238E27FC236}">
              <a16:creationId xmlns:a16="http://schemas.microsoft.com/office/drawing/2014/main" id="{00000000-0008-0000-0600-0000085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4" name="Object 1" hidden="1">
              <a:extLst>
                <a:ext uri="{63B3BB69-23CF-44E3-9099-C40C66FF867C}">
                  <a14:compatExt spid="_x0000_s415745"/>
                </a:ext>
                <a:ext uri="{FF2B5EF4-FFF2-40B4-BE49-F238E27FC236}">
                  <a16:creationId xmlns:a16="http://schemas.microsoft.com/office/drawing/2014/main" id="{00000000-0008-0000-0600-000004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66675</xdr:colOff>
          <xdr:row>13</xdr:row>
          <xdr:rowOff>104775</xdr:rowOff>
        </xdr:to>
        <xdr:sp macro="" textlink="">
          <xdr:nvSpPr>
            <xdr:cNvPr id="5" name="Check Box 2" hidden="1">
              <a:extLst>
                <a:ext uri="{63B3BB69-23CF-44E3-9099-C40C66FF867C}">
                  <a14:compatExt spid="_x0000_s415746"/>
                </a:ext>
                <a:ext uri="{FF2B5EF4-FFF2-40B4-BE49-F238E27FC236}">
                  <a16:creationId xmlns:a16="http://schemas.microsoft.com/office/drawing/2014/main" id="{00000000-0008-0000-06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13</xdr:row>
          <xdr:rowOff>104775</xdr:rowOff>
        </xdr:to>
        <xdr:sp macro="" textlink="">
          <xdr:nvSpPr>
            <xdr:cNvPr id="6" name="Check Box 3" hidden="1">
              <a:extLst>
                <a:ext uri="{63B3BB69-23CF-44E3-9099-C40C66FF867C}">
                  <a14:compatExt spid="_x0000_s415747"/>
                </a:ext>
                <a:ext uri="{FF2B5EF4-FFF2-40B4-BE49-F238E27FC236}">
                  <a16:creationId xmlns:a16="http://schemas.microsoft.com/office/drawing/2014/main" id="{00000000-0008-0000-06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7" name="Object 4" hidden="1">
              <a:extLst>
                <a:ext uri="{63B3BB69-23CF-44E3-9099-C40C66FF867C}">
                  <a14:compatExt spid="_x0000_s415748"/>
                </a:ext>
                <a:ext uri="{FF2B5EF4-FFF2-40B4-BE49-F238E27FC236}">
                  <a16:creationId xmlns:a16="http://schemas.microsoft.com/office/drawing/2014/main" id="{00000000-0008-0000-06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8</xdr:col>
          <xdr:colOff>38100</xdr:colOff>
          <xdr:row>12</xdr:row>
          <xdr:rowOff>9525</xdr:rowOff>
        </xdr:to>
        <xdr:sp macro="" textlink="">
          <xdr:nvSpPr>
            <xdr:cNvPr id="8" name="Check Box 5" hidden="1">
              <a:extLst>
                <a:ext uri="{63B3BB69-23CF-44E3-9099-C40C66FF867C}">
                  <a14:compatExt spid="_x0000_s415749"/>
                </a:ext>
                <a:ext uri="{FF2B5EF4-FFF2-40B4-BE49-F238E27FC236}">
                  <a16:creationId xmlns:a16="http://schemas.microsoft.com/office/drawing/2014/main" id="{00000000-0008-0000-06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12</xdr:row>
          <xdr:rowOff>9525</xdr:rowOff>
        </xdr:to>
        <xdr:sp macro="" textlink="">
          <xdr:nvSpPr>
            <xdr:cNvPr id="9" name="Check Box 6" hidden="1">
              <a:extLst>
                <a:ext uri="{63B3BB69-23CF-44E3-9099-C40C66FF867C}">
                  <a14:compatExt spid="_x0000_s415750"/>
                </a:ext>
                <a:ext uri="{FF2B5EF4-FFF2-40B4-BE49-F238E27FC236}">
                  <a16:creationId xmlns:a16="http://schemas.microsoft.com/office/drawing/2014/main" id="{00000000-0008-0000-06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0" name="Object 7" hidden="1">
              <a:extLst>
                <a:ext uri="{63B3BB69-23CF-44E3-9099-C40C66FF867C}">
                  <a14:compatExt spid="_x0000_s415751"/>
                </a:ext>
                <a:ext uri="{FF2B5EF4-FFF2-40B4-BE49-F238E27FC236}">
                  <a16:creationId xmlns:a16="http://schemas.microsoft.com/office/drawing/2014/main" id="{00000000-0008-0000-0600-00000A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11" name="Object 8" hidden="1">
              <a:extLst>
                <a:ext uri="{63B3BB69-23CF-44E3-9099-C40C66FF867C}">
                  <a14:compatExt spid="_x0000_s415752"/>
                </a:ext>
                <a:ext uri="{FF2B5EF4-FFF2-40B4-BE49-F238E27FC236}">
                  <a16:creationId xmlns:a16="http://schemas.microsoft.com/office/drawing/2014/main" id="{00000000-0008-0000-0600-00000B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85725</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333875" y="2733675"/>
          <a:ext cx="10477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16769" name="Object 1" hidden="1">
          <a:extLst>
            <a:ext uri="{63B3BB69-23CF-44E3-9099-C40C66FF867C}">
              <a14:compatExt xmlns:a14="http://schemas.microsoft.com/office/drawing/2010/main" spid="_x0000_s416769"/>
            </a:ext>
            <a:ext uri="{FF2B5EF4-FFF2-40B4-BE49-F238E27FC236}">
              <a16:creationId xmlns:a16="http://schemas.microsoft.com/office/drawing/2014/main" id="{00000000-0008-0000-0700-0000015C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323850</xdr:colOff>
      <xdr:row>11</xdr:row>
      <xdr:rowOff>95250</xdr:rowOff>
    </xdr:to>
    <xdr:sp macro="" textlink="">
      <xdr:nvSpPr>
        <xdr:cNvPr id="416770" name="Check Box 2" hidden="1">
          <a:extLst>
            <a:ext uri="{63B3BB69-23CF-44E3-9099-C40C66FF867C}">
              <a14:compatExt xmlns:a14="http://schemas.microsoft.com/office/drawing/2010/main" spid="_x0000_s416770"/>
            </a:ext>
            <a:ext uri="{FF2B5EF4-FFF2-40B4-BE49-F238E27FC236}">
              <a16:creationId xmlns:a16="http://schemas.microsoft.com/office/drawing/2014/main" id="{00000000-0008-0000-0700-0000025C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11</xdr:row>
      <xdr:rowOff>95250</xdr:rowOff>
    </xdr:to>
    <xdr:sp macro="" textlink="">
      <xdr:nvSpPr>
        <xdr:cNvPr id="416771" name="Check Box 3" hidden="1">
          <a:extLst>
            <a:ext uri="{63B3BB69-23CF-44E3-9099-C40C66FF867C}">
              <a14:compatExt xmlns:a14="http://schemas.microsoft.com/office/drawing/2010/main" spid="_x0000_s416771"/>
            </a:ext>
            <a:ext uri="{FF2B5EF4-FFF2-40B4-BE49-F238E27FC236}">
              <a16:creationId xmlns:a16="http://schemas.microsoft.com/office/drawing/2014/main" id="{00000000-0008-0000-0700-0000035C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16772" name="Object 4" hidden="1">
          <a:extLst>
            <a:ext uri="{63B3BB69-23CF-44E3-9099-C40C66FF867C}">
              <a14:compatExt xmlns:a14="http://schemas.microsoft.com/office/drawing/2010/main" spid="_x0000_s416772"/>
            </a:ext>
            <a:ext uri="{FF2B5EF4-FFF2-40B4-BE49-F238E27FC236}">
              <a16:creationId xmlns:a16="http://schemas.microsoft.com/office/drawing/2014/main" id="{00000000-0008-0000-0700-0000045C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16773" name="Object 5" hidden="1">
          <a:extLst>
            <a:ext uri="{63B3BB69-23CF-44E3-9099-C40C66FF867C}">
              <a14:compatExt xmlns:a14="http://schemas.microsoft.com/office/drawing/2010/main" spid="_x0000_s416773"/>
            </a:ext>
            <a:ext uri="{FF2B5EF4-FFF2-40B4-BE49-F238E27FC236}">
              <a16:creationId xmlns:a16="http://schemas.microsoft.com/office/drawing/2014/main" id="{00000000-0008-0000-0700-0000055C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416769"/>
                </a:ext>
                <a:ext uri="{FF2B5EF4-FFF2-40B4-BE49-F238E27FC236}">
                  <a16:creationId xmlns:a16="http://schemas.microsoft.com/office/drawing/2014/main" id="{00000000-0008-0000-07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323850</xdr:colOff>
          <xdr:row>11</xdr:row>
          <xdr:rowOff>95250</xdr:rowOff>
        </xdr:to>
        <xdr:sp macro="" textlink="">
          <xdr:nvSpPr>
            <xdr:cNvPr id="4" name="Check Box 2" hidden="1">
              <a:extLst>
                <a:ext uri="{63B3BB69-23CF-44E3-9099-C40C66FF867C}">
                  <a14:compatExt spid="_x0000_s416770"/>
                </a:ext>
                <a:ext uri="{FF2B5EF4-FFF2-40B4-BE49-F238E27FC236}">
                  <a16:creationId xmlns:a16="http://schemas.microsoft.com/office/drawing/2014/main" id="{00000000-0008-0000-07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11</xdr:row>
          <xdr:rowOff>95250</xdr:rowOff>
        </xdr:to>
        <xdr:sp macro="" textlink="">
          <xdr:nvSpPr>
            <xdr:cNvPr id="5" name="Check Box 3" hidden="1">
              <a:extLst>
                <a:ext uri="{63B3BB69-23CF-44E3-9099-C40C66FF867C}">
                  <a14:compatExt spid="_x0000_s416771"/>
                </a:ext>
                <a:ext uri="{FF2B5EF4-FFF2-40B4-BE49-F238E27FC236}">
                  <a16:creationId xmlns:a16="http://schemas.microsoft.com/office/drawing/2014/main" id="{00000000-0008-0000-07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16772"/>
                </a:ext>
                <a:ext uri="{FF2B5EF4-FFF2-40B4-BE49-F238E27FC236}">
                  <a16:creationId xmlns:a16="http://schemas.microsoft.com/office/drawing/2014/main" id="{00000000-0008-0000-07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16773"/>
                </a:ext>
                <a:ext uri="{FF2B5EF4-FFF2-40B4-BE49-F238E27FC236}">
                  <a16:creationId xmlns:a16="http://schemas.microsoft.com/office/drawing/2014/main" id="{00000000-0008-0000-07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85725</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333875" y="2733675"/>
          <a:ext cx="10477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0321" name="Object 1" hidden="1">
          <a:extLst>
            <a:ext uri="{63B3BB69-23CF-44E3-9099-C40C66FF867C}">
              <a14:compatExt xmlns:a14="http://schemas.microsoft.com/office/drawing/2010/main" spid="_x0000_s440321"/>
            </a:ext>
            <a:ext uri="{FF2B5EF4-FFF2-40B4-BE49-F238E27FC236}">
              <a16:creationId xmlns:a16="http://schemas.microsoft.com/office/drawing/2014/main" id="{00000000-0008-0000-0800-000001B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323850</xdr:colOff>
      <xdr:row>11</xdr:row>
      <xdr:rowOff>95250</xdr:rowOff>
    </xdr:to>
    <xdr:sp macro="" textlink="">
      <xdr:nvSpPr>
        <xdr:cNvPr id="440322" name="Check Box 2" hidden="1">
          <a:extLst>
            <a:ext uri="{63B3BB69-23CF-44E3-9099-C40C66FF867C}">
              <a14:compatExt xmlns:a14="http://schemas.microsoft.com/office/drawing/2010/main" spid="_x0000_s440322"/>
            </a:ext>
            <a:ext uri="{FF2B5EF4-FFF2-40B4-BE49-F238E27FC236}">
              <a16:creationId xmlns:a16="http://schemas.microsoft.com/office/drawing/2014/main" id="{00000000-0008-0000-0800-000002B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981075</xdr:colOff>
      <xdr:row>11</xdr:row>
      <xdr:rowOff>95250</xdr:rowOff>
    </xdr:to>
    <xdr:sp macro="" textlink="">
      <xdr:nvSpPr>
        <xdr:cNvPr id="440323" name="Check Box 3" hidden="1">
          <a:extLst>
            <a:ext uri="{63B3BB69-23CF-44E3-9099-C40C66FF867C}">
              <a14:compatExt xmlns:a14="http://schemas.microsoft.com/office/drawing/2010/main" spid="_x0000_s440323"/>
            </a:ext>
            <a:ext uri="{FF2B5EF4-FFF2-40B4-BE49-F238E27FC236}">
              <a16:creationId xmlns:a16="http://schemas.microsoft.com/office/drawing/2014/main" id="{00000000-0008-0000-0800-000003B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0324" name="Object 4" hidden="1">
          <a:extLst>
            <a:ext uri="{63B3BB69-23CF-44E3-9099-C40C66FF867C}">
              <a14:compatExt xmlns:a14="http://schemas.microsoft.com/office/drawing/2010/main" spid="_x0000_s440324"/>
            </a:ext>
            <a:ext uri="{FF2B5EF4-FFF2-40B4-BE49-F238E27FC236}">
              <a16:creationId xmlns:a16="http://schemas.microsoft.com/office/drawing/2014/main" id="{00000000-0008-0000-0800-000004B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0325" name="Object 5" hidden="1">
          <a:extLst>
            <a:ext uri="{63B3BB69-23CF-44E3-9099-C40C66FF867C}">
              <a14:compatExt xmlns:a14="http://schemas.microsoft.com/office/drawing/2010/main" spid="_x0000_s440325"/>
            </a:ext>
            <a:ext uri="{FF2B5EF4-FFF2-40B4-BE49-F238E27FC236}">
              <a16:creationId xmlns:a16="http://schemas.microsoft.com/office/drawing/2014/main" id="{00000000-0008-0000-0800-000005B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29</xdr:row>
      <xdr:rowOff>0</xdr:rowOff>
    </xdr:from>
    <xdr:to>
      <xdr:col>17</xdr:col>
      <xdr:colOff>258776</xdr:colOff>
      <xdr:row>31</xdr:row>
      <xdr:rowOff>313777</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stretch>
          <a:fillRect/>
        </a:stretch>
      </xdr:blipFill>
      <xdr:spPr>
        <a:xfrm>
          <a:off x="11251406" y="6786563"/>
          <a:ext cx="3306776" cy="909089"/>
        </a:xfrm>
        <a:prstGeom prst="rect">
          <a:avLst/>
        </a:prstGeom>
      </xdr:spPr>
    </xdr:pic>
    <xdr:clientData/>
  </xdr:twoCellAnchor>
  <xdr:twoCellAnchor editAs="oneCell">
    <xdr:from>
      <xdr:col>12</xdr:col>
      <xdr:colOff>404813</xdr:colOff>
      <xdr:row>50</xdr:row>
      <xdr:rowOff>407897</xdr:rowOff>
    </xdr:from>
    <xdr:to>
      <xdr:col>19</xdr:col>
      <xdr:colOff>473157</xdr:colOff>
      <xdr:row>58</xdr:row>
      <xdr:rowOff>71437</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1"/>
        <a:stretch>
          <a:fillRect/>
        </a:stretch>
      </xdr:blipFill>
      <xdr:spPr>
        <a:xfrm>
          <a:off x="10894219" y="11837897"/>
          <a:ext cx="5402344" cy="1485196"/>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440321"/>
                </a:ext>
                <a:ext uri="{FF2B5EF4-FFF2-40B4-BE49-F238E27FC236}">
                  <a16:creationId xmlns:a16="http://schemas.microsoft.com/office/drawing/2014/main" id="{00000000-0008-0000-08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323850</xdr:colOff>
          <xdr:row>11</xdr:row>
          <xdr:rowOff>95250</xdr:rowOff>
        </xdr:to>
        <xdr:sp macro="" textlink="">
          <xdr:nvSpPr>
            <xdr:cNvPr id="4" name="Check Box 2" hidden="1">
              <a:extLst>
                <a:ext uri="{63B3BB69-23CF-44E3-9099-C40C66FF867C}">
                  <a14:compatExt spid="_x0000_s440322"/>
                </a:ext>
                <a:ext uri="{FF2B5EF4-FFF2-40B4-BE49-F238E27FC236}">
                  <a16:creationId xmlns:a16="http://schemas.microsoft.com/office/drawing/2014/main" id="{00000000-0008-0000-08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981075</xdr:colOff>
          <xdr:row>11</xdr:row>
          <xdr:rowOff>95250</xdr:rowOff>
        </xdr:to>
        <xdr:sp macro="" textlink="">
          <xdr:nvSpPr>
            <xdr:cNvPr id="5" name="Check Box 3" hidden="1">
              <a:extLst>
                <a:ext uri="{63B3BB69-23CF-44E3-9099-C40C66FF867C}">
                  <a14:compatExt spid="_x0000_s440323"/>
                </a:ext>
                <a:ext uri="{FF2B5EF4-FFF2-40B4-BE49-F238E27FC236}">
                  <a16:creationId xmlns:a16="http://schemas.microsoft.com/office/drawing/2014/main" id="{00000000-0008-0000-08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40324"/>
                </a:ext>
                <a:ext uri="{FF2B5EF4-FFF2-40B4-BE49-F238E27FC236}">
                  <a16:creationId xmlns:a16="http://schemas.microsoft.com/office/drawing/2014/main" id="{00000000-0008-0000-08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40325"/>
                </a:ext>
                <a:ext uri="{FF2B5EF4-FFF2-40B4-BE49-F238E27FC236}">
                  <a16:creationId xmlns:a16="http://schemas.microsoft.com/office/drawing/2014/main" id="{00000000-0008-0000-08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19050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333875" y="1895475"/>
          <a:ext cx="1047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384001" name="Object 1" hidden="1">
          <a:extLst>
            <a:ext uri="{63B3BB69-23CF-44E3-9099-C40C66FF867C}">
              <a14:compatExt xmlns:a14="http://schemas.microsoft.com/office/drawing/2010/main" spid="_x0000_s384001"/>
            </a:ext>
            <a:ext uri="{FF2B5EF4-FFF2-40B4-BE49-F238E27FC236}">
              <a16:creationId xmlns:a16="http://schemas.microsoft.com/office/drawing/2014/main" id="{00000000-0008-0000-0900-000001DC05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114300</xdr:rowOff>
    </xdr:to>
    <xdr:sp macro="" textlink="">
      <xdr:nvSpPr>
        <xdr:cNvPr id="384002" name="Check Box 2" hidden="1">
          <a:extLst>
            <a:ext uri="{63B3BB69-23CF-44E3-9099-C40C66FF867C}">
              <a14:compatExt xmlns:a14="http://schemas.microsoft.com/office/drawing/2010/main" spid="_x0000_s384002"/>
            </a:ext>
            <a:ext uri="{FF2B5EF4-FFF2-40B4-BE49-F238E27FC236}">
              <a16:creationId xmlns:a16="http://schemas.microsoft.com/office/drawing/2014/main" id="{00000000-0008-0000-0900-000002DC05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10</xdr:row>
      <xdr:rowOff>114300</xdr:rowOff>
    </xdr:to>
    <xdr:sp macro="" textlink="">
      <xdr:nvSpPr>
        <xdr:cNvPr id="384003" name="Check Box 3" hidden="1">
          <a:extLst>
            <a:ext uri="{63B3BB69-23CF-44E3-9099-C40C66FF867C}">
              <a14:compatExt xmlns:a14="http://schemas.microsoft.com/office/drawing/2010/main" spid="_x0000_s384003"/>
            </a:ext>
            <a:ext uri="{FF2B5EF4-FFF2-40B4-BE49-F238E27FC236}">
              <a16:creationId xmlns:a16="http://schemas.microsoft.com/office/drawing/2014/main" id="{00000000-0008-0000-0900-000003DC05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84004" name="Object 4" hidden="1">
          <a:extLst>
            <a:ext uri="{63B3BB69-23CF-44E3-9099-C40C66FF867C}">
              <a14:compatExt xmlns:a14="http://schemas.microsoft.com/office/drawing/2010/main" spid="_x0000_s384004"/>
            </a:ext>
            <a:ext uri="{FF2B5EF4-FFF2-40B4-BE49-F238E27FC236}">
              <a16:creationId xmlns:a16="http://schemas.microsoft.com/office/drawing/2014/main" id="{00000000-0008-0000-0900-000004DC05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84005" name="Object 5" hidden="1">
          <a:extLst>
            <a:ext uri="{63B3BB69-23CF-44E3-9099-C40C66FF867C}">
              <a14:compatExt xmlns:a14="http://schemas.microsoft.com/office/drawing/2010/main" spid="_x0000_s384005"/>
            </a:ext>
            <a:ext uri="{FF2B5EF4-FFF2-40B4-BE49-F238E27FC236}">
              <a16:creationId xmlns:a16="http://schemas.microsoft.com/office/drawing/2014/main" id="{00000000-0008-0000-0900-000005DC05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3" name="Object 1" hidden="1">
              <a:extLst>
                <a:ext uri="{63B3BB69-23CF-44E3-9099-C40C66FF867C}">
                  <a14:compatExt spid="_x0000_s384001"/>
                </a:ext>
                <a:ext uri="{FF2B5EF4-FFF2-40B4-BE49-F238E27FC236}">
                  <a16:creationId xmlns:a16="http://schemas.microsoft.com/office/drawing/2014/main" id="{00000000-0008-0000-09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114300</xdr:rowOff>
        </xdr:to>
        <xdr:sp macro="" textlink="">
          <xdr:nvSpPr>
            <xdr:cNvPr id="4" name="Check Box 2" hidden="1">
              <a:extLst>
                <a:ext uri="{63B3BB69-23CF-44E3-9099-C40C66FF867C}">
                  <a14:compatExt spid="_x0000_s384002"/>
                </a:ext>
                <a:ext uri="{FF2B5EF4-FFF2-40B4-BE49-F238E27FC236}">
                  <a16:creationId xmlns:a16="http://schemas.microsoft.com/office/drawing/2014/main" id="{00000000-0008-0000-09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10</xdr:row>
          <xdr:rowOff>114300</xdr:rowOff>
        </xdr:to>
        <xdr:sp macro="" textlink="">
          <xdr:nvSpPr>
            <xdr:cNvPr id="5" name="Check Box 3" hidden="1">
              <a:extLst>
                <a:ext uri="{63B3BB69-23CF-44E3-9099-C40C66FF867C}">
                  <a14:compatExt spid="_x0000_s384003"/>
                </a:ext>
                <a:ext uri="{FF2B5EF4-FFF2-40B4-BE49-F238E27FC236}">
                  <a16:creationId xmlns:a16="http://schemas.microsoft.com/office/drawing/2014/main" id="{00000000-0008-0000-09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384004"/>
                </a:ext>
                <a:ext uri="{FF2B5EF4-FFF2-40B4-BE49-F238E27FC236}">
                  <a16:creationId xmlns:a16="http://schemas.microsoft.com/office/drawing/2014/main" id="{00000000-0008-0000-09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384005"/>
                </a:ext>
                <a:ext uri="{FF2B5EF4-FFF2-40B4-BE49-F238E27FC236}">
                  <a16:creationId xmlns:a16="http://schemas.microsoft.com/office/drawing/2014/main" id="{00000000-0008-0000-09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19050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4333875" y="1895475"/>
          <a:ext cx="1047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394241" name="Object 1" hidden="1">
          <a:extLst>
            <a:ext uri="{63B3BB69-23CF-44E3-9099-C40C66FF867C}">
              <a14:compatExt xmlns:a14="http://schemas.microsoft.com/office/drawing/2010/main" spid="_x0000_s394241"/>
            </a:ext>
            <a:ext uri="{FF2B5EF4-FFF2-40B4-BE49-F238E27FC236}">
              <a16:creationId xmlns:a16="http://schemas.microsoft.com/office/drawing/2014/main" id="{00000000-0008-0000-0A00-0000010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114300</xdr:rowOff>
    </xdr:to>
    <xdr:sp macro="" textlink="">
      <xdr:nvSpPr>
        <xdr:cNvPr id="394242" name="Check Box 2" hidden="1">
          <a:extLst>
            <a:ext uri="{63B3BB69-23CF-44E3-9099-C40C66FF867C}">
              <a14:compatExt xmlns:a14="http://schemas.microsoft.com/office/drawing/2010/main" spid="_x0000_s394242"/>
            </a:ext>
            <a:ext uri="{FF2B5EF4-FFF2-40B4-BE49-F238E27FC236}">
              <a16:creationId xmlns:a16="http://schemas.microsoft.com/office/drawing/2014/main" id="{00000000-0008-0000-0A00-0000020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10</xdr:row>
      <xdr:rowOff>114300</xdr:rowOff>
    </xdr:to>
    <xdr:sp macro="" textlink="">
      <xdr:nvSpPr>
        <xdr:cNvPr id="394243" name="Check Box 3" hidden="1">
          <a:extLst>
            <a:ext uri="{63B3BB69-23CF-44E3-9099-C40C66FF867C}">
              <a14:compatExt xmlns:a14="http://schemas.microsoft.com/office/drawing/2010/main" spid="_x0000_s394243"/>
            </a:ext>
            <a:ext uri="{FF2B5EF4-FFF2-40B4-BE49-F238E27FC236}">
              <a16:creationId xmlns:a16="http://schemas.microsoft.com/office/drawing/2014/main" id="{00000000-0008-0000-0A00-0000030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94244" name="Object 4" hidden="1">
          <a:extLst>
            <a:ext uri="{63B3BB69-23CF-44E3-9099-C40C66FF867C}">
              <a14:compatExt xmlns:a14="http://schemas.microsoft.com/office/drawing/2010/main" spid="_x0000_s394244"/>
            </a:ext>
            <a:ext uri="{FF2B5EF4-FFF2-40B4-BE49-F238E27FC236}">
              <a16:creationId xmlns:a16="http://schemas.microsoft.com/office/drawing/2014/main" id="{00000000-0008-0000-0A00-0000040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394245" name="Object 5" hidden="1">
          <a:extLst>
            <a:ext uri="{63B3BB69-23CF-44E3-9099-C40C66FF867C}">
              <a14:compatExt xmlns:a14="http://schemas.microsoft.com/office/drawing/2010/main" spid="_x0000_s394245"/>
            </a:ext>
            <a:ext uri="{FF2B5EF4-FFF2-40B4-BE49-F238E27FC236}">
              <a16:creationId xmlns:a16="http://schemas.microsoft.com/office/drawing/2014/main" id="{00000000-0008-0000-0A00-0000050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3" name="Object 1" hidden="1">
              <a:extLst>
                <a:ext uri="{63B3BB69-23CF-44E3-9099-C40C66FF867C}">
                  <a14:compatExt spid="_x0000_s394241"/>
                </a:ext>
                <a:ext uri="{FF2B5EF4-FFF2-40B4-BE49-F238E27FC236}">
                  <a16:creationId xmlns:a16="http://schemas.microsoft.com/office/drawing/2014/main" id="{00000000-0008-0000-0A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114300</xdr:rowOff>
        </xdr:to>
        <xdr:sp macro="" textlink="">
          <xdr:nvSpPr>
            <xdr:cNvPr id="4" name="Check Box 2" hidden="1">
              <a:extLst>
                <a:ext uri="{63B3BB69-23CF-44E3-9099-C40C66FF867C}">
                  <a14:compatExt spid="_x0000_s394242"/>
                </a:ext>
                <a:ext uri="{FF2B5EF4-FFF2-40B4-BE49-F238E27FC236}">
                  <a16:creationId xmlns:a16="http://schemas.microsoft.com/office/drawing/2014/main" id="{00000000-0008-0000-0A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10</xdr:row>
          <xdr:rowOff>114300</xdr:rowOff>
        </xdr:to>
        <xdr:sp macro="" textlink="">
          <xdr:nvSpPr>
            <xdr:cNvPr id="5" name="Check Box 3" hidden="1">
              <a:extLst>
                <a:ext uri="{63B3BB69-23CF-44E3-9099-C40C66FF867C}">
                  <a14:compatExt spid="_x0000_s394243"/>
                </a:ext>
                <a:ext uri="{FF2B5EF4-FFF2-40B4-BE49-F238E27FC236}">
                  <a16:creationId xmlns:a16="http://schemas.microsoft.com/office/drawing/2014/main" id="{00000000-0008-0000-0A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394244"/>
                </a:ext>
                <a:ext uri="{FF2B5EF4-FFF2-40B4-BE49-F238E27FC236}">
                  <a16:creationId xmlns:a16="http://schemas.microsoft.com/office/drawing/2014/main" id="{00000000-0008-0000-0A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394245"/>
                </a:ext>
                <a:ext uri="{FF2B5EF4-FFF2-40B4-BE49-F238E27FC236}">
                  <a16:creationId xmlns:a16="http://schemas.microsoft.com/office/drawing/2014/main" id="{00000000-0008-0000-0A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19050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333875" y="1895475"/>
          <a:ext cx="1047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442369" name="Object 1" hidden="1">
          <a:extLst>
            <a:ext uri="{63B3BB69-23CF-44E3-9099-C40C66FF867C}">
              <a14:compatExt xmlns:a14="http://schemas.microsoft.com/office/drawing/2010/main" spid="_x0000_s442369"/>
            </a:ext>
            <a:ext uri="{FF2B5EF4-FFF2-40B4-BE49-F238E27FC236}">
              <a16:creationId xmlns:a16="http://schemas.microsoft.com/office/drawing/2014/main" id="{00000000-0008-0000-0B00-000001C0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123825</xdr:rowOff>
    </xdr:to>
    <xdr:sp macro="" textlink="">
      <xdr:nvSpPr>
        <xdr:cNvPr id="442370" name="Check Box 2" hidden="1">
          <a:extLst>
            <a:ext uri="{63B3BB69-23CF-44E3-9099-C40C66FF867C}">
              <a14:compatExt xmlns:a14="http://schemas.microsoft.com/office/drawing/2010/main" spid="_x0000_s442370"/>
            </a:ext>
            <a:ext uri="{FF2B5EF4-FFF2-40B4-BE49-F238E27FC236}">
              <a16:creationId xmlns:a16="http://schemas.microsoft.com/office/drawing/2014/main" id="{00000000-0008-0000-0B00-000002C0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981075</xdr:colOff>
      <xdr:row>10</xdr:row>
      <xdr:rowOff>123825</xdr:rowOff>
    </xdr:to>
    <xdr:sp macro="" textlink="">
      <xdr:nvSpPr>
        <xdr:cNvPr id="442371" name="Check Box 3" hidden="1">
          <a:extLst>
            <a:ext uri="{63B3BB69-23CF-44E3-9099-C40C66FF867C}">
              <a14:compatExt xmlns:a14="http://schemas.microsoft.com/office/drawing/2010/main" spid="_x0000_s442371"/>
            </a:ext>
            <a:ext uri="{FF2B5EF4-FFF2-40B4-BE49-F238E27FC236}">
              <a16:creationId xmlns:a16="http://schemas.microsoft.com/office/drawing/2014/main" id="{00000000-0008-0000-0B00-000003C0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2372" name="Object 4" hidden="1">
          <a:extLst>
            <a:ext uri="{63B3BB69-23CF-44E3-9099-C40C66FF867C}">
              <a14:compatExt xmlns:a14="http://schemas.microsoft.com/office/drawing/2010/main" spid="_x0000_s442372"/>
            </a:ext>
            <a:ext uri="{FF2B5EF4-FFF2-40B4-BE49-F238E27FC236}">
              <a16:creationId xmlns:a16="http://schemas.microsoft.com/office/drawing/2014/main" id="{00000000-0008-0000-0B00-000004C0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2373" name="Object 5" hidden="1">
          <a:extLst>
            <a:ext uri="{63B3BB69-23CF-44E3-9099-C40C66FF867C}">
              <a14:compatExt xmlns:a14="http://schemas.microsoft.com/office/drawing/2010/main" spid="_x0000_s442373"/>
            </a:ext>
            <a:ext uri="{FF2B5EF4-FFF2-40B4-BE49-F238E27FC236}">
              <a16:creationId xmlns:a16="http://schemas.microsoft.com/office/drawing/2014/main" id="{00000000-0008-0000-0B00-000005C0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3" name="Object 1" hidden="1">
              <a:extLst>
                <a:ext uri="{63B3BB69-23CF-44E3-9099-C40C66FF867C}">
                  <a14:compatExt spid="_x0000_s442369"/>
                </a:ext>
                <a:ext uri="{FF2B5EF4-FFF2-40B4-BE49-F238E27FC236}">
                  <a16:creationId xmlns:a16="http://schemas.microsoft.com/office/drawing/2014/main" id="{00000000-0008-0000-0B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123825</xdr:rowOff>
        </xdr:to>
        <xdr:sp macro="" textlink="">
          <xdr:nvSpPr>
            <xdr:cNvPr id="4" name="Check Box 2" hidden="1">
              <a:extLst>
                <a:ext uri="{63B3BB69-23CF-44E3-9099-C40C66FF867C}">
                  <a14:compatExt spid="_x0000_s442370"/>
                </a:ext>
                <a:ext uri="{FF2B5EF4-FFF2-40B4-BE49-F238E27FC236}">
                  <a16:creationId xmlns:a16="http://schemas.microsoft.com/office/drawing/2014/main" id="{00000000-0008-0000-0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981075</xdr:colOff>
          <xdr:row>10</xdr:row>
          <xdr:rowOff>123825</xdr:rowOff>
        </xdr:to>
        <xdr:sp macro="" textlink="">
          <xdr:nvSpPr>
            <xdr:cNvPr id="5" name="Check Box 3" hidden="1">
              <a:extLst>
                <a:ext uri="{63B3BB69-23CF-44E3-9099-C40C66FF867C}">
                  <a14:compatExt spid="_x0000_s442371"/>
                </a:ext>
                <a:ext uri="{FF2B5EF4-FFF2-40B4-BE49-F238E27FC236}">
                  <a16:creationId xmlns:a16="http://schemas.microsoft.com/office/drawing/2014/main" id="{00000000-0008-0000-0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42372"/>
                </a:ext>
                <a:ext uri="{FF2B5EF4-FFF2-40B4-BE49-F238E27FC236}">
                  <a16:creationId xmlns:a16="http://schemas.microsoft.com/office/drawing/2014/main" id="{00000000-0008-0000-0B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42373"/>
                </a:ext>
                <a:ext uri="{FF2B5EF4-FFF2-40B4-BE49-F238E27FC236}">
                  <a16:creationId xmlns:a16="http://schemas.microsoft.com/office/drawing/2014/main" id="{00000000-0008-0000-0B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19050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333875" y="1895475"/>
          <a:ext cx="1047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443393" name="Object 1" hidden="1">
          <a:extLst>
            <a:ext uri="{63B3BB69-23CF-44E3-9099-C40C66FF867C}">
              <a14:compatExt xmlns:a14="http://schemas.microsoft.com/office/drawing/2010/main" spid="_x0000_s443393"/>
            </a:ext>
            <a:ext uri="{FF2B5EF4-FFF2-40B4-BE49-F238E27FC236}">
              <a16:creationId xmlns:a16="http://schemas.microsoft.com/office/drawing/2014/main" id="{00000000-0008-0000-0C00-000001C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123825</xdr:rowOff>
    </xdr:to>
    <xdr:sp macro="" textlink="">
      <xdr:nvSpPr>
        <xdr:cNvPr id="443394" name="Check Box 2" hidden="1">
          <a:extLst>
            <a:ext uri="{63B3BB69-23CF-44E3-9099-C40C66FF867C}">
              <a14:compatExt xmlns:a14="http://schemas.microsoft.com/office/drawing/2010/main" spid="_x0000_s443394"/>
            </a:ext>
            <a:ext uri="{FF2B5EF4-FFF2-40B4-BE49-F238E27FC236}">
              <a16:creationId xmlns:a16="http://schemas.microsoft.com/office/drawing/2014/main" id="{00000000-0008-0000-0C00-000002C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981075</xdr:colOff>
      <xdr:row>10</xdr:row>
      <xdr:rowOff>123825</xdr:rowOff>
    </xdr:to>
    <xdr:sp macro="" textlink="">
      <xdr:nvSpPr>
        <xdr:cNvPr id="443395" name="Check Box 3" hidden="1">
          <a:extLst>
            <a:ext uri="{63B3BB69-23CF-44E3-9099-C40C66FF867C}">
              <a14:compatExt xmlns:a14="http://schemas.microsoft.com/office/drawing/2010/main" spid="_x0000_s443395"/>
            </a:ext>
            <a:ext uri="{FF2B5EF4-FFF2-40B4-BE49-F238E27FC236}">
              <a16:creationId xmlns:a16="http://schemas.microsoft.com/office/drawing/2014/main" id="{00000000-0008-0000-0C00-000003C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3396" name="Object 4" hidden="1">
          <a:extLst>
            <a:ext uri="{63B3BB69-23CF-44E3-9099-C40C66FF867C}">
              <a14:compatExt xmlns:a14="http://schemas.microsoft.com/office/drawing/2010/main" spid="_x0000_s443396"/>
            </a:ext>
            <a:ext uri="{FF2B5EF4-FFF2-40B4-BE49-F238E27FC236}">
              <a16:creationId xmlns:a16="http://schemas.microsoft.com/office/drawing/2014/main" id="{00000000-0008-0000-0C00-000004C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3397" name="Object 5" hidden="1">
          <a:extLst>
            <a:ext uri="{63B3BB69-23CF-44E3-9099-C40C66FF867C}">
              <a14:compatExt xmlns:a14="http://schemas.microsoft.com/office/drawing/2010/main" spid="_x0000_s443397"/>
            </a:ext>
            <a:ext uri="{FF2B5EF4-FFF2-40B4-BE49-F238E27FC236}">
              <a16:creationId xmlns:a16="http://schemas.microsoft.com/office/drawing/2014/main" id="{00000000-0008-0000-0C00-000005C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3" name="Object 1" hidden="1">
              <a:extLst>
                <a:ext uri="{63B3BB69-23CF-44E3-9099-C40C66FF867C}">
                  <a14:compatExt spid="_x0000_s443393"/>
                </a:ext>
                <a:ext uri="{FF2B5EF4-FFF2-40B4-BE49-F238E27FC236}">
                  <a16:creationId xmlns:a16="http://schemas.microsoft.com/office/drawing/2014/main" id="{00000000-0008-0000-0C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123825</xdr:rowOff>
        </xdr:to>
        <xdr:sp macro="" textlink="">
          <xdr:nvSpPr>
            <xdr:cNvPr id="4" name="Check Box 2" hidden="1">
              <a:extLst>
                <a:ext uri="{63B3BB69-23CF-44E3-9099-C40C66FF867C}">
                  <a14:compatExt spid="_x0000_s443394"/>
                </a:ext>
                <a:ext uri="{FF2B5EF4-FFF2-40B4-BE49-F238E27FC236}">
                  <a16:creationId xmlns:a16="http://schemas.microsoft.com/office/drawing/2014/main" id="{00000000-0008-0000-0C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981075</xdr:colOff>
          <xdr:row>10</xdr:row>
          <xdr:rowOff>123825</xdr:rowOff>
        </xdr:to>
        <xdr:sp macro="" textlink="">
          <xdr:nvSpPr>
            <xdr:cNvPr id="5" name="Check Box 3" hidden="1">
              <a:extLst>
                <a:ext uri="{63B3BB69-23CF-44E3-9099-C40C66FF867C}">
                  <a14:compatExt spid="_x0000_s443395"/>
                </a:ext>
                <a:ext uri="{FF2B5EF4-FFF2-40B4-BE49-F238E27FC236}">
                  <a16:creationId xmlns:a16="http://schemas.microsoft.com/office/drawing/2014/main" id="{00000000-0008-0000-0C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43396"/>
                </a:ext>
                <a:ext uri="{FF2B5EF4-FFF2-40B4-BE49-F238E27FC236}">
                  <a16:creationId xmlns:a16="http://schemas.microsoft.com/office/drawing/2014/main" id="{00000000-0008-0000-0C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43397"/>
                </a:ext>
                <a:ext uri="{FF2B5EF4-FFF2-40B4-BE49-F238E27FC236}">
                  <a16:creationId xmlns:a16="http://schemas.microsoft.com/office/drawing/2014/main" id="{00000000-0008-0000-0C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14</xdr:row>
      <xdr:rowOff>19050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4333875" y="1895475"/>
          <a:ext cx="1047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0</xdr:col>
      <xdr:colOff>1276350</xdr:colOff>
      <xdr:row>5</xdr:row>
      <xdr:rowOff>152400</xdr:rowOff>
    </xdr:to>
    <xdr:sp macro="" textlink="">
      <xdr:nvSpPr>
        <xdr:cNvPr id="444417" name="Object 1" hidden="1">
          <a:extLst>
            <a:ext uri="{63B3BB69-23CF-44E3-9099-C40C66FF867C}">
              <a14:compatExt xmlns:a14="http://schemas.microsoft.com/office/drawing/2010/main" spid="_x0000_s444417"/>
            </a:ext>
            <a:ext uri="{FF2B5EF4-FFF2-40B4-BE49-F238E27FC236}">
              <a16:creationId xmlns:a16="http://schemas.microsoft.com/office/drawing/2014/main" id="{00000000-0008-0000-0D00-000001C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561975</xdr:colOff>
      <xdr:row>10</xdr:row>
      <xdr:rowOff>123825</xdr:rowOff>
    </xdr:to>
    <xdr:sp macro="" textlink="">
      <xdr:nvSpPr>
        <xdr:cNvPr id="444418" name="Check Box 2" hidden="1">
          <a:extLst>
            <a:ext uri="{63B3BB69-23CF-44E3-9099-C40C66FF867C}">
              <a14:compatExt xmlns:a14="http://schemas.microsoft.com/office/drawing/2010/main" spid="_x0000_s444418"/>
            </a:ext>
            <a:ext uri="{FF2B5EF4-FFF2-40B4-BE49-F238E27FC236}">
              <a16:creationId xmlns:a16="http://schemas.microsoft.com/office/drawing/2014/main" id="{00000000-0008-0000-0D00-000002C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981075</xdr:colOff>
      <xdr:row>10</xdr:row>
      <xdr:rowOff>123825</xdr:rowOff>
    </xdr:to>
    <xdr:sp macro="" textlink="">
      <xdr:nvSpPr>
        <xdr:cNvPr id="444419" name="Check Box 3" hidden="1">
          <a:extLst>
            <a:ext uri="{63B3BB69-23CF-44E3-9099-C40C66FF867C}">
              <a14:compatExt xmlns:a14="http://schemas.microsoft.com/office/drawing/2010/main" spid="_x0000_s444419"/>
            </a:ext>
            <a:ext uri="{FF2B5EF4-FFF2-40B4-BE49-F238E27FC236}">
              <a16:creationId xmlns:a16="http://schemas.microsoft.com/office/drawing/2014/main" id="{00000000-0008-0000-0D00-000003C8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4420" name="Object 4" hidden="1">
          <a:extLst>
            <a:ext uri="{63B3BB69-23CF-44E3-9099-C40C66FF867C}">
              <a14:compatExt xmlns:a14="http://schemas.microsoft.com/office/drawing/2010/main" spid="_x0000_s444420"/>
            </a:ext>
            <a:ext uri="{FF2B5EF4-FFF2-40B4-BE49-F238E27FC236}">
              <a16:creationId xmlns:a16="http://schemas.microsoft.com/office/drawing/2014/main" id="{00000000-0008-0000-0D00-000004C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44421" name="Object 5" hidden="1">
          <a:extLst>
            <a:ext uri="{63B3BB69-23CF-44E3-9099-C40C66FF867C}">
              <a14:compatExt xmlns:a14="http://schemas.microsoft.com/office/drawing/2010/main" spid="_x0000_s444421"/>
            </a:ext>
            <a:ext uri="{FF2B5EF4-FFF2-40B4-BE49-F238E27FC236}">
              <a16:creationId xmlns:a16="http://schemas.microsoft.com/office/drawing/2014/main" id="{00000000-0008-0000-0D00-000005C8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0</xdr:col>
          <xdr:colOff>1276350</xdr:colOff>
          <xdr:row>5</xdr:row>
          <xdr:rowOff>152400</xdr:rowOff>
        </xdr:to>
        <xdr:sp macro="" textlink="">
          <xdr:nvSpPr>
            <xdr:cNvPr id="3" name="Object 1" hidden="1">
              <a:extLst>
                <a:ext uri="{63B3BB69-23CF-44E3-9099-C40C66FF867C}">
                  <a14:compatExt spid="_x0000_s444417"/>
                </a:ext>
                <a:ext uri="{FF2B5EF4-FFF2-40B4-BE49-F238E27FC236}">
                  <a16:creationId xmlns:a16="http://schemas.microsoft.com/office/drawing/2014/main" id="{00000000-0008-0000-0D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561975</xdr:colOff>
          <xdr:row>10</xdr:row>
          <xdr:rowOff>123825</xdr:rowOff>
        </xdr:to>
        <xdr:sp macro="" textlink="">
          <xdr:nvSpPr>
            <xdr:cNvPr id="4" name="Check Box 2" hidden="1">
              <a:extLst>
                <a:ext uri="{63B3BB69-23CF-44E3-9099-C40C66FF867C}">
                  <a14:compatExt spid="_x0000_s444418"/>
                </a:ext>
                <a:ext uri="{FF2B5EF4-FFF2-40B4-BE49-F238E27FC236}">
                  <a16:creationId xmlns:a16="http://schemas.microsoft.com/office/drawing/2014/main" id="{00000000-0008-0000-0D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981075</xdr:colOff>
          <xdr:row>10</xdr:row>
          <xdr:rowOff>123825</xdr:rowOff>
        </xdr:to>
        <xdr:sp macro="" textlink="">
          <xdr:nvSpPr>
            <xdr:cNvPr id="5" name="Check Box 3" hidden="1">
              <a:extLst>
                <a:ext uri="{63B3BB69-23CF-44E3-9099-C40C66FF867C}">
                  <a14:compatExt spid="_x0000_s444419"/>
                </a:ext>
                <a:ext uri="{FF2B5EF4-FFF2-40B4-BE49-F238E27FC236}">
                  <a16:creationId xmlns:a16="http://schemas.microsoft.com/office/drawing/2014/main" id="{00000000-0008-0000-0D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44420"/>
                </a:ext>
                <a:ext uri="{FF2B5EF4-FFF2-40B4-BE49-F238E27FC236}">
                  <a16:creationId xmlns:a16="http://schemas.microsoft.com/office/drawing/2014/main" id="{00000000-0008-0000-0D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44421"/>
                </a:ext>
                <a:ext uri="{FF2B5EF4-FFF2-40B4-BE49-F238E27FC236}">
                  <a16:creationId xmlns:a16="http://schemas.microsoft.com/office/drawing/2014/main" id="{00000000-0008-0000-0D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15</xdr:row>
      <xdr:rowOff>85725</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333875" y="2733675"/>
          <a:ext cx="10477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35201" name="Object 1" hidden="1">
          <a:extLst>
            <a:ext uri="{63B3BB69-23CF-44E3-9099-C40C66FF867C}">
              <a14:compatExt xmlns:a14="http://schemas.microsoft.com/office/drawing/2010/main" spid="_x0000_s435201"/>
            </a:ext>
            <a:ext uri="{FF2B5EF4-FFF2-40B4-BE49-F238E27FC236}">
              <a16:creationId xmlns:a16="http://schemas.microsoft.com/office/drawing/2014/main" id="{00000000-0008-0000-0E00-000001A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9</xdr:row>
      <xdr:rowOff>57150</xdr:rowOff>
    </xdr:from>
    <xdr:to>
      <xdr:col>7</xdr:col>
      <xdr:colOff>323850</xdr:colOff>
      <xdr:row>12</xdr:row>
      <xdr:rowOff>104775</xdr:rowOff>
    </xdr:to>
    <xdr:sp macro="" textlink="">
      <xdr:nvSpPr>
        <xdr:cNvPr id="435202" name="Check Box 2" hidden="1">
          <a:extLst>
            <a:ext uri="{63B3BB69-23CF-44E3-9099-C40C66FF867C}">
              <a14:compatExt xmlns:a14="http://schemas.microsoft.com/office/drawing/2010/main" spid="_x0000_s435202"/>
            </a:ext>
            <a:ext uri="{FF2B5EF4-FFF2-40B4-BE49-F238E27FC236}">
              <a16:creationId xmlns:a16="http://schemas.microsoft.com/office/drawing/2014/main" id="{00000000-0008-0000-0E00-000002A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971550</xdr:colOff>
      <xdr:row>9</xdr:row>
      <xdr:rowOff>38100</xdr:rowOff>
    </xdr:from>
    <xdr:to>
      <xdr:col>7</xdr:col>
      <xdr:colOff>971550</xdr:colOff>
      <xdr:row>12</xdr:row>
      <xdr:rowOff>104775</xdr:rowOff>
    </xdr:to>
    <xdr:sp macro="" textlink="">
      <xdr:nvSpPr>
        <xdr:cNvPr id="435203" name="Check Box 3" hidden="1">
          <a:extLst>
            <a:ext uri="{63B3BB69-23CF-44E3-9099-C40C66FF867C}">
              <a14:compatExt xmlns:a14="http://schemas.microsoft.com/office/drawing/2010/main" spid="_x0000_s435203"/>
            </a:ext>
            <a:ext uri="{FF2B5EF4-FFF2-40B4-BE49-F238E27FC236}">
              <a16:creationId xmlns:a16="http://schemas.microsoft.com/office/drawing/2014/main" id="{00000000-0008-0000-0E00-000003A406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35204" name="Object 4" hidden="1">
          <a:extLst>
            <a:ext uri="{63B3BB69-23CF-44E3-9099-C40C66FF867C}">
              <a14:compatExt xmlns:a14="http://schemas.microsoft.com/office/drawing/2010/main" spid="_x0000_s435204"/>
            </a:ext>
            <a:ext uri="{FF2B5EF4-FFF2-40B4-BE49-F238E27FC236}">
              <a16:creationId xmlns:a16="http://schemas.microsoft.com/office/drawing/2014/main" id="{00000000-0008-0000-0E00-000004A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247650</xdr:colOff>
      <xdr:row>0</xdr:row>
      <xdr:rowOff>38100</xdr:rowOff>
    </xdr:from>
    <xdr:to>
      <xdr:col>1</xdr:col>
      <xdr:colOff>1276350</xdr:colOff>
      <xdr:row>5</xdr:row>
      <xdr:rowOff>152400</xdr:rowOff>
    </xdr:to>
    <xdr:sp macro="" textlink="">
      <xdr:nvSpPr>
        <xdr:cNvPr id="435205" name="Object 5" hidden="1">
          <a:extLst>
            <a:ext uri="{63B3BB69-23CF-44E3-9099-C40C66FF867C}">
              <a14:compatExt xmlns:a14="http://schemas.microsoft.com/office/drawing/2010/main" spid="_x0000_s435205"/>
            </a:ext>
            <a:ext uri="{FF2B5EF4-FFF2-40B4-BE49-F238E27FC236}">
              <a16:creationId xmlns:a16="http://schemas.microsoft.com/office/drawing/2014/main" id="{00000000-0008-0000-0E00-000005A406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3" name="Object 1" hidden="1">
              <a:extLst>
                <a:ext uri="{63B3BB69-23CF-44E3-9099-C40C66FF867C}">
                  <a14:compatExt spid="_x0000_s435201"/>
                </a:ext>
                <a:ext uri="{FF2B5EF4-FFF2-40B4-BE49-F238E27FC236}">
                  <a16:creationId xmlns:a16="http://schemas.microsoft.com/office/drawing/2014/main" id="{00000000-0008-0000-0E00-000003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57150</xdr:rowOff>
        </xdr:from>
        <xdr:to>
          <xdr:col>7</xdr:col>
          <xdr:colOff>323850</xdr:colOff>
          <xdr:row>12</xdr:row>
          <xdr:rowOff>104775</xdr:rowOff>
        </xdr:to>
        <xdr:sp macro="" textlink="">
          <xdr:nvSpPr>
            <xdr:cNvPr id="4" name="Check Box 2" hidden="1">
              <a:extLst>
                <a:ext uri="{63B3BB69-23CF-44E3-9099-C40C66FF867C}">
                  <a14:compatExt spid="_x0000_s435202"/>
                </a:ext>
                <a:ext uri="{FF2B5EF4-FFF2-40B4-BE49-F238E27FC236}">
                  <a16:creationId xmlns:a16="http://schemas.microsoft.com/office/drawing/2014/main" id="{00000000-0008-0000-0E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971550</xdr:colOff>
          <xdr:row>9</xdr:row>
          <xdr:rowOff>38100</xdr:rowOff>
        </xdr:from>
        <xdr:to>
          <xdr:col>7</xdr:col>
          <xdr:colOff>971550</xdr:colOff>
          <xdr:row>12</xdr:row>
          <xdr:rowOff>104775</xdr:rowOff>
        </xdr:to>
        <xdr:sp macro="" textlink="">
          <xdr:nvSpPr>
            <xdr:cNvPr id="5" name="Check Box 3" hidden="1">
              <a:extLst>
                <a:ext uri="{63B3BB69-23CF-44E3-9099-C40C66FF867C}">
                  <a14:compatExt spid="_x0000_s435203"/>
                </a:ext>
                <a:ext uri="{FF2B5EF4-FFF2-40B4-BE49-F238E27FC236}">
                  <a16:creationId xmlns:a16="http://schemas.microsoft.com/office/drawing/2014/main" id="{00000000-0008-0000-0E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6" name="Object 4" hidden="1">
              <a:extLst>
                <a:ext uri="{63B3BB69-23CF-44E3-9099-C40C66FF867C}">
                  <a14:compatExt spid="_x0000_s435204"/>
                </a:ext>
                <a:ext uri="{FF2B5EF4-FFF2-40B4-BE49-F238E27FC236}">
                  <a16:creationId xmlns:a16="http://schemas.microsoft.com/office/drawing/2014/main" id="{00000000-0008-0000-0E00-000006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247650</xdr:colOff>
          <xdr:row>0</xdr:row>
          <xdr:rowOff>38100</xdr:rowOff>
        </xdr:from>
        <xdr:to>
          <xdr:col>1</xdr:col>
          <xdr:colOff>1276350</xdr:colOff>
          <xdr:row>5</xdr:row>
          <xdr:rowOff>152400</xdr:rowOff>
        </xdr:to>
        <xdr:sp macro="" textlink="">
          <xdr:nvSpPr>
            <xdr:cNvPr id="7" name="Object 5" hidden="1">
              <a:extLst>
                <a:ext uri="{63B3BB69-23CF-44E3-9099-C40C66FF867C}">
                  <a14:compatExt spid="_x0000_s435205"/>
                </a:ext>
                <a:ext uri="{FF2B5EF4-FFF2-40B4-BE49-F238E27FC236}">
                  <a16:creationId xmlns:a16="http://schemas.microsoft.com/office/drawing/2014/main" id="{00000000-0008-0000-0E00-000007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disco2\DATOS\LABORATORIO\Pavimento\MDC2-2xl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DATOS\Equipos\COSTO%20DE%20PROPIEDA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file:///D:\Users\Wcorredor\AppData\Local\Microsoft\Windows\Temporary%20Internet%20Files\Content.Outlook\N8UQB43B\Users\dchaves\Desktop\NARI&#209;O\CONECTIVIDAD\EL%20EMPATE%20-%20LA%20UNION%20PR%2060+240%20al%20PR%2066+090\OBRA\BASE\PRESUPUESTO%20P.xls?2762DD05" TargetMode="External"/><Relationship Id="rId1" Type="http://schemas.openxmlformats.org/officeDocument/2006/relationships/externalLinkPath" Target="file:///\\2762DD05\PRESUPUESTO%20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MV%20_%20no%20borrar/PRESUPUESTOS/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Users\Invitado\AppData\Local\Microsoft\Windows\Temporary%20Internet%20Files\Content.Outlook\D90BF9QS\PLANTILLA%20PRESUPUESTO%20COLOMBIA%20RURAL%20(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aboratorio\c\DATOS\Laboratorio\Base\GradBase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oorcalidad\Nuevo%20informe%20mensual%20-%20Mayo\datos\Datos%202005\Costos\Costos%202005\Facturacion%20Obras.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D:\Users\ajurado\AppData\Local\Microsoft\Windows\INetCache\Content.Outlook\U1KQPI8E\Mis%20documentos\contratos-en-ejecuci&#243;n\contratos-inv&#237;as-2002\consulv&#237;as-advial\WINDOWS\TEMP\TD_0025.DIR\NOV-%20DIC-2002\INF%20NOV-DIC_2.xls?8CC01168" TargetMode="External"/><Relationship Id="rId1" Type="http://schemas.openxmlformats.org/officeDocument/2006/relationships/externalLinkPath" Target="file:///\\8CC01168\INF%20NOV-DIC_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Users\ajurado\AppData\Local\Microsoft\Windows\INetCache\Content.Outlook\U1KQPI8E\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windows\system32\inetsrv\Administrativos\Informe%20Septiembre\Nuevo%20informe%20mensual%20-%20Mayo\datos\Datos%202005\Costos\Costos%202005\Facturacion%20Obr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oorcalidad\Documents%20and%20Settings\saalcoa\Escritorio\CATALOGO%20JCB\FILE%20DE%20COTIZACION\ENERO07\FORMATO%20DE%20COTIZACION\FORMATO%20TORRE%20DE%20LUZ.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Users\ajurado\AppData\Local\Microsoft\Windows\INetCache\Content.Outlook\U1KQPI8E\Documents%20and%20Settings\ccastrod\Escritorio\PLANTILLAS\EJEMPLOS%20APUS\META\APUS_META_2013-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Nelsy-pc\Aquitania\Cofinanciacion\FICHAS%20Y%20FORMATOS\UNITARIOS%20GENERAL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omercial\DATOS\MAQUINARIA\7-mantenimientos\control%20de%20Mt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laneacion1\REPORTE%20PRODUCCION\Documents%20and%20Settings\Administrador\Mis%20documentos\Mis%20archivos%20recibidos\REPORTE%20PRODUCCION%20-%20JUNIO%20def.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Presupuestos%20Convenios%20Milton%202012\Users\Usuario\AppData\Local\Temp\Rar$DI05.444\APU%20-%20Inv..GRUPO%20I.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MVB%2009\Inf.%20Accidentalidad\ADMON\GRUPO5\PRESUP~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Nelsonbojaca\objetivo%20ecopetrol%20barranca\2%20REUNI&#211;N%20OBJETIVO\OBJETIV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ENRIESCOBAR\LIcitaciones\DOCUME~1\HENRIL~1\CONFIG~1\ARCHIV~1\Content.IE5\OHAJ0LYN\precios_La%20Mata_Bosconia_enviado%20a%20FRAFUEN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dmon%20Vial%20henry/Mis%20documentos/ALEX/TERMINAL/PROPUESTATERMINAL/PRECIOS%20TRANSIT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oorcalidad\Datos\Actas\ACTA%20No%203%20%20con%20corte%20al%2011%20de%20Diciembre%20de%202006\ACTA%20DE%20OBRA%20No%203%20CON%20CORTE%20AL%2011%20DE%20DICIEMBRE%20DE%20200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oorcalidad\Datos\Actas\ACTA%20No%204%20%20con%20corte%20al%2011%20de%20Enero%20de%202007\ACTA%20DE%20OBRA%20No%204%20CON%20CORTE%20AL%2011%20DE%20ENERO%20DE%202007.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Users\GeoTuneles\Downloads\DA_PROCESO_13-1-108154_124002002_9512407%2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Mis%20documentos/Usuario%201/GRUPO%2004/INFORME%20ENERO%20A%20MARZO%202010%20GRUPO%204/OBRAS/BANADIA/INFORMES/BANADIACD/1erINFORM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2kprincipal\licitaciones2\WINDOWS\TEMP\APU-Herradu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Desktop\INVIAS\MUNICIPIOS\TUMACO\VEREDA%20URIBE%20URIBE%20CHILVI\4.%20Presupuesto\REPORTE%20PRODUCCION%20(PARA%20IMPRESION)1"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K:\disco2\DATOS\LABORATORIO\Pavimento\N&#250;cleo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leal\ADARVES\Documents%20and%20Settings\Presupuestos1\Mis%20documentos\GEOVANNY%20LEAL\PRESUPUESTOS%202004\VARIOS\hoja%20de%20calcul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20SCV-054-02%20La%20l&#237;nea-ibagu&#233;\BASE%20PRESUP.Lic.%20054-02%20La%20l&#237;nea-Ibagu&#23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admon%20Vial%20henry/Mis%20documentos/OBRAS/BANADIA/INFORMES/BANADIACD/1erINFORME.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Users\Wcorredor\AppData\Local\Microsoft\Windows\Temporary%20Internet%20Files\Content.Outlook\N8UQB43B\PAVICOL\MSOFFICE\LICITAR\analisis%20del%20AIU\AI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oorcalidad\Users\maribel.herrera.ELCONDOR\AppData\Local\Microsoft\Windows\Temporary%20Internet%20Files\Content.Outlook\UETXCW0J\100518-RESUMEN%20TRA-V2.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admon%20Vial%20henry/henry/Propuestas/invias/RCAS-007-2002/precios%20unitarios%20cara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Users\ajurado\AppData\Local\Microsoft\Windows\INetCache\Content.Outlook\U1KQPI8E\a%20%20aaInformaci&#243;n%20GRUPO%204\A%20MInformes%20Mensuales\Informe%20de%20estado%20vial%20ene\aCCIDENTES%20DE%201995%20-%20199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personal/ulagos_invias_gov_co/Documents/Proc%20ctos%202023/Proc%20ctos%202022/Sede/Presupuesto%20adecuaci&#243;n%20de%20sede%202022%20DT-NAR%20Aj%20aiu.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personal/ulagos_invias_gov_co/Documents/Proc%20ctos%202022/Sede/IP/16.%20Formulario%20Presupuesto%20Oficial%20y%20AP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Lista ICC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ó&gt;????j0$?#???j_$?#???LÓu????"/>
      <sheetName val="_x0000_㈀㰰⌀_x0000_㈀㰮⌀_x0000_䰀଒v_x0000__x0000__x0000_頀"/>
      <sheetName val="MATERIALES Y RECURSOS"/>
      <sheetName val="CORTE DE OBRA N° 1"/>
      <sheetName val="memoria"/>
      <sheetName val="memoria 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RELACION DE PRECIOS"/>
      <sheetName val="ACTA 5"/>
      <sheetName val="MODIF. 2"/>
      <sheetName val="MODIF. 3"/>
      <sheetName val="cant"/>
      <sheetName val="par mar19"/>
      <sheetName val="par"/>
      <sheetName val="PRESUPUESTOS-REV1.xls"/>
      <sheetName val="&quot;PAGA&quot;"/>
      <sheetName val="resum96"/>
      <sheetName val="DUB-823"/>
      <sheetName val="GPI 526"/>
      <sheetName val="SKJ452"/>
      <sheetName val="ITA878"/>
      <sheetName val="AEA-944"/>
      <sheetName val="XXJ617"/>
      <sheetName val="SNG_855"/>
      <sheetName val="VEA 374"/>
      <sheetName val="HFB024"/>
      <sheetName val="PAJ825"/>
      <sheetName val="Item"/>
      <sheetName val="AIU"/>
      <sheetName val="Constantes Generales"/>
      <sheetName val="Prestaciones Sociales"/>
      <sheetName val="Programacion"/>
      <sheetName val="EMPRESA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NSUMOS"/>
      <sheetName val="EQUIPOS"/>
      <sheetName val="CUADRI"/>
      <sheetName val="EQU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3 (1000m)"/>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ANT OBRA"/>
      <sheetName val="G.G"/>
      <sheetName val="strsumm0"/>
      <sheetName val="Listas de apoyo Social"/>
      <sheetName val="Listas de apoyo"/>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sheetData sheetId="1765"/>
      <sheetData sheetId="1766" refreshError="1"/>
      <sheetData sheetId="1767" refreshError="1"/>
      <sheetData sheetId="1768"/>
      <sheetData sheetId="1769"/>
      <sheetData sheetId="1770"/>
      <sheetData sheetId="1771" refreshError="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efreshError="1"/>
      <sheetData sheetId="1787"/>
      <sheetData sheetId="1788" refreshError="1"/>
      <sheetData sheetId="1789" refreshError="1"/>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sheetData sheetId="2546"/>
      <sheetData sheetId="2547"/>
      <sheetData sheetId="2548"/>
      <sheetData sheetId="2549"/>
      <sheetData sheetId="2550" refreshError="1"/>
      <sheetData sheetId="2551"/>
      <sheetData sheetId="2552" refreshError="1"/>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refreshError="1"/>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sheetData sheetId="5718"/>
      <sheetData sheetId="5719"/>
      <sheetData sheetId="5720"/>
      <sheetData sheetId="5721"/>
      <sheetData sheetId="5722"/>
      <sheetData sheetId="5723"/>
      <sheetData sheetId="5724"/>
      <sheetData sheetId="5725" refreshError="1"/>
      <sheetData sheetId="5726" refreshError="1"/>
      <sheetData sheetId="5727" refreshError="1"/>
      <sheetData sheetId="5728" refreshError="1"/>
      <sheetData sheetId="5729" refreshError="1"/>
      <sheetData sheetId="5730" refreshError="1"/>
      <sheetData sheetId="5731" refreshError="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refreshError="1"/>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refreshError="1"/>
      <sheetData sheetId="5839" refreshError="1"/>
      <sheetData sheetId="5840" refreshError="1"/>
      <sheetData sheetId="5841" refreshError="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SUB APU"/>
      <sheetName val="Datos Básicos"/>
      <sheetName val="SALARIOS"/>
      <sheetName val="Informacion"/>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SEGUIM Y REPROG MES 1 (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Nuevos APU Córdoba\a  aaInform"/>
      <sheetName val="\E\Nuevos APU Córdoba\a  aaInfo"/>
      <sheetName val="\Users\JoseGabriel\Documents\Mi"/>
      <sheetName val="CANT OBRA"/>
      <sheetName val="\Users\ANDRES FELIPE MUÑOZ\Down"/>
      <sheetName val="ESTADO VÍA-CRIT.TECNICO"/>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LISTADO "/>
      <sheetName val="M.O."/>
      <sheetName val=" ACTA FINAL + MODIFICATORIA "/>
      <sheetName val="ACTA No.1 "/>
      <sheetName val="AC2-AG96"/>
      <sheetName val="MURO PR25+221-235"/>
      <sheetName val="MURO PR25+261-267"/>
      <sheetName val="ACTA No.5"/>
      <sheetName val="ACTA MAYORES - GENERAL"/>
      <sheetName val="\D\a  aaInformación GRUPO 4\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URO PR25+267-273"/>
      <sheetName val="MURO PR25+273-277"/>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_aCCIDENTES_DE_1995___1996_x_14"/>
      <sheetName val="_aCCIDENTES_DE_1995___1996_x_13"/>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_aCCIDENTES_DE_1995___1996_x_15"/>
      <sheetName val="_aCCIDENTES_DE_1995___1996_x_16"/>
      <sheetName val="_aCCIDENTES_DE_1995___1996_x_17"/>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_aCCIDENTES_DE_1995___1996_x_2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refreshError="1"/>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sheetData sheetId="616"/>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sheetData sheetId="647" refreshError="1"/>
      <sheetData sheetId="648"/>
      <sheetData sheetId="649" refreshError="1"/>
      <sheetData sheetId="650" refreshError="1"/>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refreshError="1"/>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refreshError="1"/>
      <sheetData sheetId="1115" refreshError="1"/>
      <sheetData sheetId="1116"/>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Ind_SerieEmpcanasta gral y  (3"/>
      <sheetName val="Gabinetes ctrol, prot. y med. "/>
      <sheetName val="PREACTA 5"/>
      <sheetName val="PREACTA 6"/>
      <sheetName val="LISTAS"/>
      <sheetName val="ACTASBAR"/>
      <sheetName val="Res-Accide-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LANTILLA PRESUPUESTO COLOMBIA "/>
    </sheetNames>
    <definedNames>
      <definedName name="absc"/>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Seguim-16"/>
      <sheetName val="Informe"/>
      <sheetName val="#¡REF"/>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c 0009h"/>
      <sheetName val="Proc 0009i"/>
      <sheetName val="Indice fecha"/>
      <sheetName val="Gráfico de control"/>
      <sheetName val="HIST-RES"/>
      <sheetName val="Hist(1)"/>
      <sheetName val="Hist(2)"/>
      <sheetName val="GRAFICOS"/>
      <sheetName val="UN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 val="PESOS"/>
      <sheetName val="hoja2"/>
      <sheetName val="EST2"/>
      <sheetName val="a. p. u."/>
      <sheetName val="Hoja1"/>
      <sheetName val="Informacion"/>
      <sheetName val="CUMPLIMIEN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DORADO"/>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1"/>
      <sheetName val="equipos"/>
      <sheetName val="indice alfabetico"/>
      <sheetName val="materiales"/>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calidad"/>
      <sheetName val="Mat"/>
      <sheetName val="Equi"/>
      <sheetName val="Otros"/>
      <sheetName val="RELACION DE PRECIOS"/>
      <sheetName val="ACTA 6"/>
      <sheetName val="MODIF. 2"/>
      <sheetName val="MODIF. 3"/>
      <sheetName val="MODIF. 4"/>
      <sheetName val="cant"/>
      <sheetName val="par mar19"/>
      <sheetName val="par"/>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 val="INF NOV-DI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cc%20Ago-Sep.xl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NEXO 7"/>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DATOS"/>
      <sheetName val="precios-básicos2002"/>
    </sheetNames>
    <definedNames>
      <definedName name="absc"/>
    </defined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sheetData sheetId="1"/>
      <sheetData sheetId="2"/>
      <sheetData sheetId="3"/>
      <sheetData sheetId="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Pres_CDI9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Factura"/>
      <sheetName val="Macros"/>
      <sheetName val="ATW"/>
      <sheetName val="Lock"/>
      <sheetName val="TemplateInformation"/>
    </sheetNames>
    <sheetDataSet>
      <sheetData sheetId="0"/>
      <sheetData sheetId="1"/>
      <sheetData sheetId="2"/>
      <sheetData sheetId="3" refreshError="1"/>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BASE"/>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COSTOS OFICINA"/>
      <sheetName val="Format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 val="A__P__U_2"/>
      <sheetName val="ESTADO_RED"/>
      <sheetName val="GENERALIDADES_"/>
      <sheetName val="A__P__U_3"/>
      <sheetName val="ESTADO_RED1"/>
      <sheetName val="GENERALIDADES_1"/>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Datos-Gráfica-Apartada"/>
      <sheetName val="CRONOGRAMA-2022"/>
      <sheetName val="CRONOGRAMA-2023"/>
      <sheetName val="CRONOGRAMA-2024"/>
      <sheetName val="CRONOGRAMA-2025"/>
      <sheetName val="201,7"/>
      <sheetName val="630.2.1"/>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bar mant red at"/>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sheetData sheetId="1018"/>
      <sheetData sheetId="1019"/>
      <sheetData sheetId="1020"/>
      <sheetData sheetId="1021"/>
      <sheetData sheetId="1022" refreshError="1"/>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refreshError="1"/>
      <sheetData sheetId="1262"/>
      <sheetData sheetId="1263" refreshError="1"/>
      <sheetData sheetId="1264" refreshError="1"/>
      <sheetData sheetId="1265" refreshError="1"/>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Sanitario"/>
      <sheetName val="TARIFAS"/>
      <sheetName val="Sheet1"/>
      <sheetName val="PrecRec"/>
      <sheetName val="PES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EST2"/>
      <sheetName val="Hoja2"/>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MAMPO 1"/>
      <sheetName val="Tabla"/>
      <sheetName val="COSTOS DE TRANSPORTE"/>
      <sheetName val="BOUNDS &amp; ROWS"/>
      <sheetName val="COMPRA MATERIA PRIMA"/>
      <sheetName val="Clúster 8"/>
      <sheetName val="Clúster 14"/>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sheetData sheetId="165"/>
      <sheetData sheetId="166" refreshError="1"/>
      <sheetData sheetId="16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equipos"/>
      <sheetName val="Hoja1"/>
      <sheetName val="Mantenimientos"/>
      <sheetName val="Dto Equipos"/>
      <sheetName val="Mantenimientos (3)"/>
      <sheetName val="Mantenimientos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 val="PLANNING"/>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bletroque"/>
      <sheetName val="dumper"/>
      <sheetName val="terex"/>
      <sheetName val="mantos"/>
      <sheetName val="taladros"/>
      <sheetName val="mulas"/>
      <sheetName val="triturado"/>
      <sheetName val="lluvia"/>
      <sheetName val="observaciones"/>
      <sheetName val="datos_equipo"/>
      <sheetName val="equipos"/>
      <sheetName val="tritur"/>
      <sheetName val="dobletroque1"/>
      <sheetName val="mulas room"/>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sheetData sheetId="2"/>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Contrato"/>
      <sheetName val="PROGRAMA DE INVERSIONES"/>
      <sheetName val="PROGRAMA DE EJECUCIÓN"/>
      <sheetName val="PROGRAMA DE COSTOS"/>
      <sheetName val="ppto (2)"/>
      <sheetName val="G&amp;G V V"/>
      <sheetName val="P&amp;G"/>
      <sheetName val="BSC"/>
      <sheetName val="ppto"/>
      <sheetName val="SUBBASE LOCALIZACIONES"/>
      <sheetName val="BASE LOCALIZACIONES (2)"/>
      <sheetName val="G&amp;G ATL"/>
      <sheetName val="INDICADORES"/>
      <sheetName val="GRAFICA .S.C."/>
      <sheetName val="GRAFICA .E.C. "/>
      <sheetName val="GRAFICA .C.R."/>
      <sheetName val="GRAFICA .C."/>
      <sheetName val="BSC VS OBJ. CALIDAD"/>
      <sheetName val="GRAFICA .M.C."/>
      <sheetName val="G&amp;G V V (2)"/>
      <sheetName val="G&amp;G ATL (2)"/>
      <sheetName val="P&amp;G (2)"/>
      <sheetName val="Hoja2"/>
      <sheetName val="Hoja3"/>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 val="BSC VS OBJ. CALIDAD"/>
    </sheetNames>
    <sheetDataSet>
      <sheetData sheetId="0"/>
      <sheetData sheetId="1"/>
      <sheetData sheetId="2"/>
      <sheetData sheetId="3"/>
      <sheetData sheetId="4"/>
      <sheetData sheetId="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 val="ICCP"/>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INDICE"/>
      <sheetName val="DISTANCIA"/>
      <sheetName val="PERSONAL"/>
      <sheetName val="Análisis de precios"/>
      <sheetName val="Hoja1"/>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BASE"/>
      <sheetName val="1_Preliminares"/>
      <sheetName val="M.Obra"/>
      <sheetName val="Actual Data (MAP)"/>
      <sheetName val="Actual Data (STX)"/>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 val="BASE"/>
      <sheetName val="PRECIOS"/>
    </sheetNames>
    <sheetDataSet>
      <sheetData sheetId="0" refreshError="1"/>
      <sheetData sheetId="1" refreshError="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ACTA INT"/>
      <sheetName val="Ajuste"/>
      <sheetName val="ACTA DE OBRA"/>
      <sheetName val="1.01"/>
      <sheetName val="1.02"/>
      <sheetName val="1.03"/>
      <sheetName val="1.04"/>
      <sheetName val="2.02"/>
      <sheetName val="2.03"/>
      <sheetName val="3.01"/>
      <sheetName val="3.02"/>
      <sheetName val="3.03"/>
      <sheetName val="3.04"/>
      <sheetName val="UPAV-002"/>
      <sheetName val="3.05"/>
      <sheetName val="3.08"/>
      <sheetName val="3.10 "/>
      <sheetName val="3.11"/>
      <sheetName val="4.01"/>
      <sheetName val="4.01.03"/>
      <sheetName val="4.01.09"/>
      <sheetName val="4.03.14"/>
      <sheetName val="5.01"/>
      <sheetName val="5.04"/>
      <sheetName val="8.19"/>
      <sheetName val="UVAR-001"/>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5"/>
      <sheetName val="15.06"/>
      <sheetName val="15.07"/>
      <sheetName val="16.01"/>
      <sheetName val="16.02"/>
      <sheetName val="17.01"/>
      <sheetName val="17.07"/>
      <sheetName val="17.08"/>
      <sheetName val="18.01"/>
      <sheetName val="19.04.03"/>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1"/>
      <sheetName val="19.21.03"/>
      <sheetName val="19.21.04"/>
      <sheetName val="20.01"/>
      <sheetName val="20.13"/>
      <sheetName val="20.19"/>
      <sheetName val="20.21"/>
      <sheetName val="20.22"/>
      <sheetName val="20.24"/>
      <sheetName val="20.26"/>
      <sheetName val="20.28"/>
      <sheetName val="Alc-001"/>
      <sheetName val="Alc-005"/>
      <sheetName val="Alc-006"/>
      <sheetName val="Alc-013"/>
      <sheetName val="21.06.01"/>
      <sheetName val="22.01.01.02"/>
      <sheetName val="22.01.01.12"/>
      <sheetName val="22.01.01.14"/>
      <sheetName val="22.01.02.01"/>
      <sheetName val="22.01.02.02"/>
      <sheetName val="22.01.02.04"/>
      <sheetName val="22.01.03.01"/>
      <sheetName val="PUN-001"/>
      <sheetName val="BASE-E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temes Renovación"/>
      <sheetName val="CONT_ADI"/>
      <sheetName val="OCTUBRE"/>
      <sheetName val="320.1"/>
      <sheetName val="330.2"/>
      <sheetName val="700.1"/>
      <sheetName val="General"/>
      <sheetName val="Indicadores de Produc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Herradura"/>
      <sheetName val="Equipos"/>
      <sheetName val="Materiales"/>
      <sheetName val="MO"/>
      <sheetName val="Acarreo"/>
      <sheetName val="PRESOC"/>
      <sheetName val="Módulo1"/>
      <sheetName val="Módulo2"/>
      <sheetName val="Módulo3"/>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MEDELLIN"/>
      <sheetName val="REPORTE"/>
      <sheetName val="meses"/>
      <sheetName val="REPORTE 10"/>
      <sheetName val="Gráfico1"/>
      <sheetName val="GUIAS 1"/>
      <sheetName val="GUIAS 2"/>
      <sheetName val="OFICIO DE ENTREGA"/>
      <sheetName val="CORRECCION DE FOLIOS"/>
      <sheetName val="PROYECCION"/>
      <sheetName val="Datos"/>
      <sheetName val="Lista_Equipos"/>
      <sheetName val="Planilleros"/>
      <sheetName val="Sensibilidad"/>
      <sheetName val="cargue"/>
      <sheetName val="Viajes_Ho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Mezclas asfálticas"/>
    </sheetNames>
    <sheetDataSet>
      <sheetData sheetId="0" refreshError="1"/>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 val="DICO"/>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cimentacion 1"/>
      <sheetName val="acero cimentacion "/>
      <sheetName val="acero 1 piso"/>
      <sheetName val="acero piso 3"/>
      <sheetName val="acero piso 2"/>
      <sheetName val="acero cubierta"/>
      <sheetName val="acer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 val="glvc"/>
      <sheetName val="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 val="DATOS"/>
      <sheetName val="datosluminariasRoyAlPHa"/>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Dato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 val="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Mayo11"/>
      <sheetName val="Mayo12"/>
      <sheetName val="Mayo18"/>
      <sheetName val="Mayo19"/>
      <sheetName val="Hoja1"/>
      <sheetName val="Mayo21"/>
      <sheetName val="RESUM TTES"/>
      <sheetName val="Expl-1"/>
      <sheetName val="Expl-2"/>
      <sheetName val="Expl-3"/>
      <sheetName val="Expl-4"/>
      <sheetName val="Expl-5"/>
      <sheetName val="Hoja3"/>
      <sheetName val="Hoja3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Presup_Cancha"/>
      <sheetName val="CRA.MODI"/>
      <sheetName val="1,01"/>
      <sheetName val="PROGR_2"/>
      <sheetName val="PROGR_3"/>
      <sheetName val="UNIT."/>
      <sheetName val="EQUIPO"/>
      <sheetName val="ELECTRICO"/>
      <sheetName val="Vuelta"/>
      <sheetName val="Lista APU"/>
      <sheetName val="Cuadro p. Capital Vs estimad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ITEMS"/>
      <sheetName val="TARIFAS"/>
    </sheetNames>
    <sheetDataSet>
      <sheetData sheetId="0" refreshError="1"/>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 val="Resumen APU"/>
      <sheetName val="ARMENIA_CLUB DE TIRO"/>
      <sheetName val="Mes a M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 val="ARMENIA-CLUB DE TI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
      <sheetName val="1,1"/>
      <sheetName val="2,1"/>
      <sheetName val="2,2"/>
      <sheetName val="2,3"/>
      <sheetName val="2,4"/>
      <sheetName val="2,5"/>
      <sheetName val="3,1"/>
      <sheetName val="3,2"/>
      <sheetName val="4,1"/>
      <sheetName val="4,2"/>
      <sheetName val="5,1"/>
      <sheetName val="5,2"/>
      <sheetName val="5,3"/>
      <sheetName val="5,4"/>
      <sheetName val="6,2"/>
      <sheetName val="6,3"/>
      <sheetName val="6,4"/>
      <sheetName val="6,5"/>
      <sheetName val="7,1"/>
      <sheetName val="7,2"/>
      <sheetName val="7,3"/>
      <sheetName val="7,4"/>
      <sheetName val="8,1"/>
      <sheetName val="8,2"/>
      <sheetName val="8,3"/>
      <sheetName val="8.4"/>
      <sheetName val="9,1"/>
      <sheetName val="9,2"/>
      <sheetName val="9,3"/>
      <sheetName val="9,4"/>
      <sheetName val="9,5"/>
      <sheetName val="9,6"/>
    </sheetNames>
    <sheetDataSet>
      <sheetData sheetId="0">
        <row r="29">
          <cell r="A29">
            <v>6.1</v>
          </cell>
          <cell r="C29" t="str">
            <v>UND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
      <sheetName val="1,1"/>
      <sheetName val="2,1"/>
      <sheetName val="2,2"/>
      <sheetName val="2,3"/>
      <sheetName val="2,4"/>
      <sheetName val="2,5"/>
      <sheetName val="3,1"/>
      <sheetName val="3,2"/>
      <sheetName val="3,3"/>
      <sheetName val="3,4"/>
      <sheetName val="4,1"/>
      <sheetName val="5,1"/>
      <sheetName val="5,2"/>
      <sheetName val="5,3"/>
      <sheetName val="5,4"/>
      <sheetName val="6,1"/>
      <sheetName val="6,2"/>
      <sheetName val="6,3"/>
      <sheetName val="7,1"/>
      <sheetName val="7,2"/>
      <sheetName val="7,3"/>
      <sheetName val="7,4"/>
      <sheetName val="7,5"/>
      <sheetName val="7,6"/>
      <sheetName val="7,7"/>
      <sheetName val="6,4"/>
      <sheetName val="8,1"/>
      <sheetName val="8,2"/>
      <sheetName val="8,3"/>
      <sheetName val="8,4"/>
      <sheetName val="8,5"/>
      <sheetName val="8,6"/>
      <sheetName val="8,7"/>
      <sheetName val="9,1"/>
      <sheetName val="9,2"/>
      <sheetName val="9,3"/>
      <sheetName val="9,4"/>
      <sheetName val="9,5"/>
      <sheetName val="10,1"/>
    </sheetNames>
    <sheetDataSet>
      <sheetData sheetId="0">
        <row r="41">
          <cell r="C41" t="str">
            <v>UND</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oleObject" Target="../embeddings/oleObject1.bin"/><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1.xml"/><Relationship Id="rId5" Type="http://schemas.openxmlformats.org/officeDocument/2006/relationships/oleObject" Target="../embeddings/oleObject2.bin"/><Relationship Id="rId4" Type="http://schemas.openxmlformats.org/officeDocument/2006/relationships/image" Target="../media/image1.emf"/><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oleObject" Target="../embeddings/oleObject3.bin"/><Relationship Id="rId7" Type="http://schemas.openxmlformats.org/officeDocument/2006/relationships/oleObject" Target="../embeddings/oleObject6.bin"/><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oleObject" Target="../embeddings/oleObject5.bin"/><Relationship Id="rId11" Type="http://schemas.openxmlformats.org/officeDocument/2006/relationships/ctrlProp" Target="../ctrlProps/ctrlProp8.xml"/><Relationship Id="rId5" Type="http://schemas.openxmlformats.org/officeDocument/2006/relationships/oleObject" Target="../embeddings/oleObject4.bin"/><Relationship Id="rId10" Type="http://schemas.openxmlformats.org/officeDocument/2006/relationships/ctrlProp" Target="../ctrlProps/ctrlProp7.xml"/><Relationship Id="rId4" Type="http://schemas.openxmlformats.org/officeDocument/2006/relationships/image" Target="../media/image1.emf"/><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oleObject" Target="../embeddings/oleObject7.bin"/><Relationship Id="rId7" Type="http://schemas.openxmlformats.org/officeDocument/2006/relationships/oleObject" Target="../embeddings/oleObject10.bin"/><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oleObject" Target="../embeddings/oleObject9.bin"/><Relationship Id="rId11" Type="http://schemas.openxmlformats.org/officeDocument/2006/relationships/ctrlProp" Target="../ctrlProps/ctrlProp12.xml"/><Relationship Id="rId5" Type="http://schemas.openxmlformats.org/officeDocument/2006/relationships/oleObject" Target="../embeddings/oleObject8.bin"/><Relationship Id="rId10" Type="http://schemas.openxmlformats.org/officeDocument/2006/relationships/ctrlProp" Target="../ctrlProps/ctrlProp11.xml"/><Relationship Id="rId4" Type="http://schemas.openxmlformats.org/officeDocument/2006/relationships/image" Target="../media/image1.emf"/><Relationship Id="rId9"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oleObject" Target="../embeddings/oleObject11.bin"/><Relationship Id="rId7"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oleObject" Target="../embeddings/oleObject13.bin"/><Relationship Id="rId5" Type="http://schemas.openxmlformats.org/officeDocument/2006/relationships/oleObject" Target="../embeddings/oleObject12.bin"/><Relationship Id="rId10" Type="http://schemas.openxmlformats.org/officeDocument/2006/relationships/ctrlProp" Target="../ctrlProps/ctrlProp16.xml"/><Relationship Id="rId4" Type="http://schemas.openxmlformats.org/officeDocument/2006/relationships/image" Target="../media/image1.emf"/><Relationship Id="rId9"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8.xml"/><Relationship Id="rId3" Type="http://schemas.openxmlformats.org/officeDocument/2006/relationships/oleObject" Target="../embeddings/oleObject14.bin"/><Relationship Id="rId7" Type="http://schemas.openxmlformats.org/officeDocument/2006/relationships/ctrlProp" Target="../ctrlProps/ctrlProp17.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oleObject" Target="../embeddings/oleObject16.bin"/><Relationship Id="rId5" Type="http://schemas.openxmlformats.org/officeDocument/2006/relationships/oleObject" Target="../embeddings/oleObject15.bin"/><Relationship Id="rId4" Type="http://schemas.openxmlformats.org/officeDocument/2006/relationships/image" Target="../media/image1.emf"/></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oleObject" Target="../embeddings/oleObject17.bin"/><Relationship Id="rId7" Type="http://schemas.openxmlformats.org/officeDocument/2006/relationships/oleObject" Target="../embeddings/oleObject20.bin"/><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oleObject" Target="../embeddings/oleObject19.bin"/><Relationship Id="rId11" Type="http://schemas.openxmlformats.org/officeDocument/2006/relationships/ctrlProp" Target="../ctrlProps/ctrlProp22.xml"/><Relationship Id="rId5" Type="http://schemas.openxmlformats.org/officeDocument/2006/relationships/oleObject" Target="../embeddings/oleObject18.bin"/><Relationship Id="rId10" Type="http://schemas.openxmlformats.org/officeDocument/2006/relationships/ctrlProp" Target="../ctrlProps/ctrlProp21.xml"/><Relationship Id="rId4" Type="http://schemas.openxmlformats.org/officeDocument/2006/relationships/image" Target="../media/image1.emf"/><Relationship Id="rId9" Type="http://schemas.openxmlformats.org/officeDocument/2006/relationships/ctrlProp" Target="../ctrlProps/ctrlProp20.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oleObject" Target="../embeddings/oleObject21.bin"/><Relationship Id="rId7" Type="http://schemas.openxmlformats.org/officeDocument/2006/relationships/ctrlProp" Target="../ctrlProps/ctrlProp23.xml"/><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oleObject" Target="../embeddings/oleObject23.bin"/><Relationship Id="rId5" Type="http://schemas.openxmlformats.org/officeDocument/2006/relationships/oleObject" Target="../embeddings/oleObject22.bin"/><Relationship Id="rId4" Type="http://schemas.openxmlformats.org/officeDocument/2006/relationships/image" Target="../media/image1.emf"/></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oleObject" Target="../embeddings/oleObject24.bin"/><Relationship Id="rId7" Type="http://schemas.openxmlformats.org/officeDocument/2006/relationships/ctrlProp" Target="../ctrlProps/ctrlProp25.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oleObject" Target="../embeddings/oleObject26.bin"/><Relationship Id="rId5" Type="http://schemas.openxmlformats.org/officeDocument/2006/relationships/oleObject" Target="../embeddings/oleObject25.bin"/><Relationship Id="rId4" Type="http://schemas.openxmlformats.org/officeDocument/2006/relationships/image" Target="../media/image1.emf"/></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28.xml"/><Relationship Id="rId3" Type="http://schemas.openxmlformats.org/officeDocument/2006/relationships/oleObject" Target="../embeddings/oleObject27.bin"/><Relationship Id="rId7" Type="http://schemas.openxmlformats.org/officeDocument/2006/relationships/ctrlProp" Target="../ctrlProps/ctrlProp27.xml"/><Relationship Id="rId2" Type="http://schemas.openxmlformats.org/officeDocument/2006/relationships/vmlDrawing" Target="../drawings/vmlDrawing9.vml"/><Relationship Id="rId1" Type="http://schemas.openxmlformats.org/officeDocument/2006/relationships/drawing" Target="../drawings/drawing9.xml"/><Relationship Id="rId6" Type="http://schemas.openxmlformats.org/officeDocument/2006/relationships/oleObject" Target="../embeddings/oleObject29.bin"/><Relationship Id="rId5" Type="http://schemas.openxmlformats.org/officeDocument/2006/relationships/oleObject" Target="../embeddings/oleObject28.bin"/><Relationship Id="rId4" Type="http://schemas.openxmlformats.org/officeDocument/2006/relationships/image" Target="../media/image1.emf"/></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30.xml"/><Relationship Id="rId3" Type="http://schemas.openxmlformats.org/officeDocument/2006/relationships/oleObject" Target="../embeddings/oleObject30.bin"/><Relationship Id="rId7" Type="http://schemas.openxmlformats.org/officeDocument/2006/relationships/ctrlProp" Target="../ctrlProps/ctrlProp29.xml"/><Relationship Id="rId2" Type="http://schemas.openxmlformats.org/officeDocument/2006/relationships/vmlDrawing" Target="../drawings/vmlDrawing10.vml"/><Relationship Id="rId1" Type="http://schemas.openxmlformats.org/officeDocument/2006/relationships/drawing" Target="../drawings/drawing10.xml"/><Relationship Id="rId6" Type="http://schemas.openxmlformats.org/officeDocument/2006/relationships/oleObject" Target="../embeddings/oleObject32.bin"/><Relationship Id="rId5" Type="http://schemas.openxmlformats.org/officeDocument/2006/relationships/oleObject" Target="../embeddings/oleObject31.bin"/><Relationship Id="rId4" Type="http://schemas.openxmlformats.org/officeDocument/2006/relationships/image" Target="../media/image1.emf"/></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oleObject" Target="../embeddings/oleObject33.bin"/><Relationship Id="rId7" Type="http://schemas.openxmlformats.org/officeDocument/2006/relationships/ctrlProp" Target="../ctrlProps/ctrlProp31.xml"/><Relationship Id="rId2" Type="http://schemas.openxmlformats.org/officeDocument/2006/relationships/vmlDrawing" Target="../drawings/vmlDrawing11.vml"/><Relationship Id="rId1" Type="http://schemas.openxmlformats.org/officeDocument/2006/relationships/drawing" Target="../drawings/drawing11.xml"/><Relationship Id="rId6" Type="http://schemas.openxmlformats.org/officeDocument/2006/relationships/oleObject" Target="../embeddings/oleObject35.bin"/><Relationship Id="rId5" Type="http://schemas.openxmlformats.org/officeDocument/2006/relationships/oleObject" Target="../embeddings/oleObject34.bin"/><Relationship Id="rId4" Type="http://schemas.openxmlformats.org/officeDocument/2006/relationships/image" Target="../media/image1.emf"/></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34.xml"/><Relationship Id="rId3" Type="http://schemas.openxmlformats.org/officeDocument/2006/relationships/oleObject" Target="../embeddings/oleObject36.bin"/><Relationship Id="rId7" Type="http://schemas.openxmlformats.org/officeDocument/2006/relationships/ctrlProp" Target="../ctrlProps/ctrlProp33.xml"/><Relationship Id="rId2" Type="http://schemas.openxmlformats.org/officeDocument/2006/relationships/vmlDrawing" Target="../drawings/vmlDrawing12.vml"/><Relationship Id="rId1" Type="http://schemas.openxmlformats.org/officeDocument/2006/relationships/drawing" Target="../drawings/drawing12.xml"/><Relationship Id="rId6" Type="http://schemas.openxmlformats.org/officeDocument/2006/relationships/oleObject" Target="../embeddings/oleObject38.bin"/><Relationship Id="rId5" Type="http://schemas.openxmlformats.org/officeDocument/2006/relationships/oleObject" Target="../embeddings/oleObject37.bin"/><Relationship Id="rId4" Type="http://schemas.openxmlformats.org/officeDocument/2006/relationships/image" Target="../media/image1.emf"/></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13.vml"/><Relationship Id="rId7" Type="http://schemas.openxmlformats.org/officeDocument/2006/relationships/oleObject" Target="../embeddings/oleObject41.bin"/><Relationship Id="rId2" Type="http://schemas.openxmlformats.org/officeDocument/2006/relationships/drawing" Target="../drawings/drawing13.xml"/><Relationship Id="rId1" Type="http://schemas.openxmlformats.org/officeDocument/2006/relationships/printerSettings" Target="../printerSettings/printerSettings2.bin"/><Relationship Id="rId6" Type="http://schemas.openxmlformats.org/officeDocument/2006/relationships/oleObject" Target="../embeddings/oleObject40.bin"/><Relationship Id="rId5" Type="http://schemas.openxmlformats.org/officeDocument/2006/relationships/image" Target="../media/image1.emf"/><Relationship Id="rId4" Type="http://schemas.openxmlformats.org/officeDocument/2006/relationships/oleObject" Target="../embeddings/oleObject39.bin"/><Relationship Id="rId9" Type="http://schemas.openxmlformats.org/officeDocument/2006/relationships/ctrlProp" Target="../ctrlProps/ctrlProp36.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oleObject" Target="../embeddings/oleObject42.bin"/><Relationship Id="rId7" Type="http://schemas.openxmlformats.org/officeDocument/2006/relationships/ctrlProp" Target="../ctrlProps/ctrlProp37.xml"/><Relationship Id="rId2" Type="http://schemas.openxmlformats.org/officeDocument/2006/relationships/vmlDrawing" Target="../drawings/vmlDrawing14.vml"/><Relationship Id="rId1" Type="http://schemas.openxmlformats.org/officeDocument/2006/relationships/drawing" Target="../drawings/drawing14.xml"/><Relationship Id="rId6" Type="http://schemas.openxmlformats.org/officeDocument/2006/relationships/oleObject" Target="../embeddings/oleObject44.bin"/><Relationship Id="rId5" Type="http://schemas.openxmlformats.org/officeDocument/2006/relationships/oleObject" Target="../embeddings/oleObject43.bin"/><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26E70-462D-497B-AE45-5E1AC947EDDD}">
  <dimension ref="A1:J43"/>
  <sheetViews>
    <sheetView tabSelected="1" topLeftCell="A27" zoomScaleNormal="100" workbookViewId="0">
      <selection activeCell="B33" sqref="B33:E33"/>
    </sheetView>
  </sheetViews>
  <sheetFormatPr baseColWidth="10" defaultColWidth="11.42578125" defaultRowHeight="14.25"/>
  <cols>
    <col min="1" max="1" width="7.28515625" style="210" customWidth="1"/>
    <col min="2" max="2" width="74.42578125" style="197" customWidth="1"/>
    <col min="3" max="3" width="11.42578125" style="197"/>
    <col min="4" max="4" width="11.5703125" style="197" bestFit="1" customWidth="1"/>
    <col min="5" max="5" width="15.28515625" style="197" customWidth="1"/>
    <col min="6" max="6" width="18.7109375" style="197" bestFit="1" customWidth="1"/>
    <col min="7" max="7" width="15" style="197" customWidth="1"/>
    <col min="8" max="8" width="11.42578125" style="197"/>
    <col min="9" max="9" width="18.42578125" style="197" customWidth="1"/>
    <col min="10" max="10" width="13.28515625" style="197" customWidth="1"/>
    <col min="11" max="16384" width="11.42578125" style="197"/>
  </cols>
  <sheetData>
    <row r="1" spans="1:7" ht="15" customHeight="1">
      <c r="A1" s="246" t="s">
        <v>0</v>
      </c>
      <c r="B1" s="247"/>
      <c r="C1" s="247"/>
      <c r="D1" s="247"/>
      <c r="E1" s="247"/>
      <c r="F1" s="248"/>
    </row>
    <row r="2" spans="1:7" ht="15" customHeight="1">
      <c r="A2" s="249" t="s">
        <v>1</v>
      </c>
      <c r="B2" s="250"/>
      <c r="C2" s="250"/>
      <c r="D2" s="250"/>
      <c r="E2" s="250"/>
      <c r="F2" s="251"/>
    </row>
    <row r="3" spans="1:7" ht="15" customHeight="1">
      <c r="A3" s="249" t="s">
        <v>2</v>
      </c>
      <c r="B3" s="250"/>
      <c r="C3" s="250"/>
      <c r="D3" s="250"/>
      <c r="E3" s="250"/>
      <c r="F3" s="251"/>
    </row>
    <row r="4" spans="1:7" ht="15" customHeight="1">
      <c r="A4" s="249"/>
      <c r="B4" s="250"/>
      <c r="C4" s="250"/>
      <c r="D4" s="250"/>
      <c r="E4" s="250"/>
      <c r="F4" s="251"/>
    </row>
    <row r="5" spans="1:7" ht="28.5" customHeight="1">
      <c r="A5" s="252" t="s">
        <v>3</v>
      </c>
      <c r="B5" s="253"/>
      <c r="C5" s="253"/>
      <c r="D5" s="253"/>
      <c r="E5" s="253"/>
      <c r="F5" s="254"/>
    </row>
    <row r="6" spans="1:7" ht="12" customHeight="1">
      <c r="A6" s="185"/>
      <c r="B6" s="186"/>
      <c r="C6" s="186"/>
      <c r="D6" s="186"/>
      <c r="E6" s="186"/>
      <c r="F6" s="187"/>
    </row>
    <row r="7" spans="1:7" ht="14.25" customHeight="1">
      <c r="A7" s="240" t="s">
        <v>4</v>
      </c>
      <c r="B7" s="241"/>
      <c r="C7" s="241"/>
      <c r="D7" s="241"/>
      <c r="E7" s="241"/>
      <c r="F7" s="242"/>
    </row>
    <row r="8" spans="1:7" ht="15" thickBot="1">
      <c r="A8" s="198"/>
      <c r="B8" s="199"/>
      <c r="C8" s="199"/>
      <c r="D8" s="199"/>
      <c r="E8" s="199"/>
      <c r="F8" s="200"/>
    </row>
    <row r="9" spans="1:7" ht="15" thickBot="1">
      <c r="A9" s="209"/>
      <c r="F9" s="228"/>
    </row>
    <row r="10" spans="1:7" ht="28.5">
      <c r="A10" s="201" t="s">
        <v>5</v>
      </c>
      <c r="B10" s="202" t="s">
        <v>6</v>
      </c>
      <c r="C10" s="188" t="s">
        <v>7</v>
      </c>
      <c r="D10" s="188" t="s">
        <v>8</v>
      </c>
      <c r="E10" s="188" t="s">
        <v>9</v>
      </c>
      <c r="F10" s="189" t="s">
        <v>10</v>
      </c>
    </row>
    <row r="11" spans="1:7">
      <c r="A11" s="243" t="s">
        <v>11</v>
      </c>
      <c r="B11" s="244"/>
      <c r="C11" s="244"/>
      <c r="D11" s="244"/>
      <c r="E11" s="245"/>
      <c r="F11" s="190"/>
    </row>
    <row r="12" spans="1:7" ht="28.5">
      <c r="A12" s="203">
        <v>1.1000000000000001</v>
      </c>
      <c r="B12" s="204" t="s">
        <v>12</v>
      </c>
      <c r="C12" s="205" t="s">
        <v>13</v>
      </c>
      <c r="D12" s="205">
        <v>10</v>
      </c>
      <c r="E12" s="206">
        <f>+'1,1'!L75</f>
        <v>83318</v>
      </c>
      <c r="F12" s="206">
        <f t="shared" ref="F12:F15" si="0">+D12*E12</f>
        <v>833180</v>
      </c>
    </row>
    <row r="13" spans="1:7" ht="28.5">
      <c r="A13" s="203">
        <v>1.2</v>
      </c>
      <c r="B13" s="204" t="s">
        <v>14</v>
      </c>
      <c r="C13" s="205" t="s">
        <v>13</v>
      </c>
      <c r="D13" s="205">
        <v>5</v>
      </c>
      <c r="E13" s="206">
        <f>+'1,2'!L75</f>
        <v>100985</v>
      </c>
      <c r="F13" s="206">
        <f t="shared" si="0"/>
        <v>504925</v>
      </c>
    </row>
    <row r="14" spans="1:7">
      <c r="A14" s="203">
        <v>1.3</v>
      </c>
      <c r="B14" s="204" t="s">
        <v>15</v>
      </c>
      <c r="C14" s="205" t="s">
        <v>13</v>
      </c>
      <c r="D14" s="205">
        <v>10</v>
      </c>
      <c r="E14" s="206">
        <f>+'1,3'!L80</f>
        <v>63170</v>
      </c>
      <c r="F14" s="206">
        <f t="shared" si="0"/>
        <v>631700</v>
      </c>
    </row>
    <row r="15" spans="1:7">
      <c r="A15" s="203">
        <v>1.4</v>
      </c>
      <c r="B15" s="204" t="s">
        <v>16</v>
      </c>
      <c r="C15" s="205" t="s">
        <v>13</v>
      </c>
      <c r="D15" s="205">
        <v>10</v>
      </c>
      <c r="E15" s="206">
        <f>+'1,4'!L80</f>
        <v>124447</v>
      </c>
      <c r="F15" s="206">
        <f t="shared" si="0"/>
        <v>1244470</v>
      </c>
    </row>
    <row r="16" spans="1:7" ht="42.75">
      <c r="A16" s="203">
        <v>1.5</v>
      </c>
      <c r="B16" s="204" t="s">
        <v>17</v>
      </c>
      <c r="C16" s="191" t="s">
        <v>18</v>
      </c>
      <c r="D16" s="191">
        <v>1</v>
      </c>
      <c r="E16" s="230">
        <v>14007904.000000002</v>
      </c>
      <c r="F16" s="230">
        <f>+D16*E16</f>
        <v>14007904.000000002</v>
      </c>
      <c r="G16" s="231" t="s">
        <v>19</v>
      </c>
    </row>
    <row r="17" spans="1:10">
      <c r="A17" s="233"/>
      <c r="B17" s="234"/>
      <c r="C17" s="234"/>
      <c r="D17" s="255" t="s">
        <v>20</v>
      </c>
      <c r="E17" s="256"/>
      <c r="F17" s="192">
        <f>SUM(F12:F16)</f>
        <v>17222179</v>
      </c>
    </row>
    <row r="18" spans="1:10">
      <c r="A18" s="209"/>
      <c r="F18" s="228"/>
    </row>
    <row r="19" spans="1:10" ht="15" thickBot="1">
      <c r="A19" s="243" t="s">
        <v>21</v>
      </c>
      <c r="B19" s="244"/>
      <c r="C19" s="244"/>
      <c r="D19" s="244"/>
      <c r="E19" s="245"/>
      <c r="F19" s="228"/>
    </row>
    <row r="20" spans="1:10" ht="28.5">
      <c r="A20" s="201" t="s">
        <v>5</v>
      </c>
      <c r="B20" s="202" t="s">
        <v>6</v>
      </c>
      <c r="C20" s="188" t="s">
        <v>7</v>
      </c>
      <c r="D20" s="188" t="s">
        <v>8</v>
      </c>
      <c r="E20" s="188" t="s">
        <v>9</v>
      </c>
      <c r="F20" s="189" t="s">
        <v>10</v>
      </c>
    </row>
    <row r="21" spans="1:10" s="214" customFormat="1" ht="22.5" customHeight="1">
      <c r="A21" s="203">
        <v>2.1</v>
      </c>
      <c r="B21" s="211" t="s">
        <v>22</v>
      </c>
      <c r="C21" s="205" t="s">
        <v>23</v>
      </c>
      <c r="D21" s="205">
        <v>850</v>
      </c>
      <c r="E21" s="206">
        <f>+'2,1'!L74</f>
        <v>18020</v>
      </c>
      <c r="F21" s="213">
        <f>+D21*E21</f>
        <v>15317000</v>
      </c>
      <c r="G21" s="216"/>
      <c r="J21" s="207"/>
    </row>
    <row r="22" spans="1:10" s="212" customFormat="1" ht="17.25" customHeight="1">
      <c r="A22" s="203">
        <v>2.2000000000000002</v>
      </c>
      <c r="B22" s="211" t="s">
        <v>24</v>
      </c>
      <c r="C22" s="205" t="s">
        <v>25</v>
      </c>
      <c r="D22" s="205">
        <v>60</v>
      </c>
      <c r="E22" s="206">
        <f>+'2,2'!L76</f>
        <v>9394</v>
      </c>
      <c r="F22" s="217">
        <f>ROUND(D22*E22,0)</f>
        <v>563640</v>
      </c>
      <c r="G22" s="215"/>
      <c r="J22" s="207"/>
    </row>
    <row r="23" spans="1:10" s="212" customFormat="1" ht="32.25" customHeight="1">
      <c r="A23" s="203">
        <v>2.2999999999999998</v>
      </c>
      <c r="B23" s="211" t="s">
        <v>26</v>
      </c>
      <c r="C23" s="218" t="s">
        <v>23</v>
      </c>
      <c r="D23" s="219">
        <v>2</v>
      </c>
      <c r="E23" s="206">
        <f>+'2,3'!L77</f>
        <v>18852</v>
      </c>
      <c r="F23" s="217">
        <f>ROUND(D23*E23,0)</f>
        <v>37704</v>
      </c>
      <c r="G23" s="215"/>
      <c r="J23" s="207"/>
    </row>
    <row r="24" spans="1:10" s="212" customFormat="1" ht="32.25" customHeight="1">
      <c r="A24" s="203">
        <v>2.4</v>
      </c>
      <c r="B24" s="211" t="s">
        <v>27</v>
      </c>
      <c r="C24" s="218" t="s">
        <v>25</v>
      </c>
      <c r="D24" s="219">
        <v>35</v>
      </c>
      <c r="E24" s="206">
        <f>'2,4'!L77</f>
        <v>67556</v>
      </c>
      <c r="F24" s="217">
        <f>ROUND(D24*E24,0)</f>
        <v>2364460</v>
      </c>
      <c r="G24" s="215"/>
      <c r="J24" s="207"/>
    </row>
    <row r="25" spans="1:10" ht="27.75" customHeight="1">
      <c r="A25" s="203">
        <v>2.5</v>
      </c>
      <c r="B25" s="211" t="s">
        <v>28</v>
      </c>
      <c r="C25" s="205" t="s">
        <v>25</v>
      </c>
      <c r="D25" s="205">
        <v>33</v>
      </c>
      <c r="E25" s="206">
        <f>+'2,5'!L74</f>
        <v>294612</v>
      </c>
      <c r="F25" s="220">
        <f t="shared" ref="F25:F29" si="1">D25*E25</f>
        <v>9722196</v>
      </c>
      <c r="G25" s="208"/>
      <c r="J25" s="207"/>
    </row>
    <row r="26" spans="1:10" ht="21.75" customHeight="1">
      <c r="A26" s="203">
        <v>2.6</v>
      </c>
      <c r="B26" s="211" t="s">
        <v>29</v>
      </c>
      <c r="C26" s="205" t="s">
        <v>23</v>
      </c>
      <c r="D26" s="205">
        <v>15</v>
      </c>
      <c r="E26" s="206">
        <f>+'2,6'!L75</f>
        <v>314082</v>
      </c>
      <c r="F26" s="220">
        <f t="shared" si="1"/>
        <v>4711230</v>
      </c>
      <c r="G26" s="208"/>
      <c r="J26" s="207"/>
    </row>
    <row r="27" spans="1:10" ht="21.75" customHeight="1">
      <c r="A27" s="203">
        <v>2.7</v>
      </c>
      <c r="B27" s="211" t="s">
        <v>30</v>
      </c>
      <c r="C27" s="205" t="s">
        <v>13</v>
      </c>
      <c r="D27" s="205">
        <v>1</v>
      </c>
      <c r="E27" s="206">
        <f>'2,7'!L75</f>
        <v>404067</v>
      </c>
      <c r="F27" s="220">
        <f t="shared" si="1"/>
        <v>404067</v>
      </c>
      <c r="G27" s="208"/>
      <c r="J27" s="207"/>
    </row>
    <row r="28" spans="1:10" ht="21.75" customHeight="1">
      <c r="A28" s="203">
        <v>2.8</v>
      </c>
      <c r="B28" s="211" t="s">
        <v>31</v>
      </c>
      <c r="C28" s="205" t="s">
        <v>13</v>
      </c>
      <c r="D28" s="205">
        <v>3</v>
      </c>
      <c r="E28" s="206">
        <f>'2,8'!L75</f>
        <v>20323</v>
      </c>
      <c r="F28" s="220">
        <f t="shared" si="1"/>
        <v>60969</v>
      </c>
      <c r="G28" s="208"/>
      <c r="J28" s="207"/>
    </row>
    <row r="29" spans="1:10" ht="21.75" customHeight="1">
      <c r="A29" s="203">
        <v>2.9</v>
      </c>
      <c r="B29" s="211" t="s">
        <v>32</v>
      </c>
      <c r="C29" s="205" t="s">
        <v>23</v>
      </c>
      <c r="D29" s="205">
        <v>30</v>
      </c>
      <c r="E29" s="222">
        <f>'2,9'!L82</f>
        <v>69925</v>
      </c>
      <c r="F29" s="220">
        <f t="shared" si="1"/>
        <v>2097750</v>
      </c>
      <c r="G29" s="208"/>
      <c r="J29" s="207"/>
    </row>
    <row r="30" spans="1:10" ht="30.75" customHeight="1">
      <c r="A30" s="229">
        <v>2.1</v>
      </c>
      <c r="B30" s="211" t="s">
        <v>33</v>
      </c>
      <c r="C30" s="205" t="s">
        <v>34</v>
      </c>
      <c r="D30" s="205">
        <v>2</v>
      </c>
      <c r="E30" s="206">
        <f>+'2,10'!L77</f>
        <v>1047069</v>
      </c>
      <c r="F30" s="221">
        <f t="shared" ref="F30" si="2">D30*E30</f>
        <v>2094138</v>
      </c>
      <c r="G30" s="208"/>
      <c r="J30" s="207"/>
    </row>
    <row r="31" spans="1:10" ht="26.25" customHeight="1">
      <c r="A31" s="203">
        <v>2.11</v>
      </c>
      <c r="B31" s="204" t="s">
        <v>35</v>
      </c>
      <c r="C31" s="191" t="s">
        <v>18</v>
      </c>
      <c r="D31" s="191">
        <v>1</v>
      </c>
      <c r="E31" s="232">
        <v>5806372.999676384</v>
      </c>
      <c r="F31" s="232">
        <f>D31*E31</f>
        <v>5806372.999676384</v>
      </c>
      <c r="G31" s="231" t="s">
        <v>19</v>
      </c>
    </row>
    <row r="32" spans="1:10">
      <c r="A32" s="209"/>
      <c r="C32" s="279" t="s">
        <v>36</v>
      </c>
      <c r="D32" s="280"/>
      <c r="E32" s="281"/>
      <c r="F32" s="236">
        <f>SUM(F21:F31)</f>
        <v>43179526.999676384</v>
      </c>
    </row>
    <row r="33" spans="1:6" ht="14.25" customHeight="1">
      <c r="A33" s="235"/>
      <c r="B33" s="257" t="s">
        <v>37</v>
      </c>
      <c r="C33" s="257"/>
      <c r="D33" s="257"/>
      <c r="E33" s="257"/>
      <c r="F33" s="237">
        <f>F32+F17</f>
        <v>60401705.999676384</v>
      </c>
    </row>
    <row r="34" spans="1:6" ht="14.25" customHeight="1">
      <c r="A34" s="209"/>
      <c r="B34" s="257" t="s">
        <v>38</v>
      </c>
      <c r="C34" s="257"/>
      <c r="D34" s="257"/>
      <c r="E34" s="257"/>
      <c r="F34" s="238">
        <f>ROUND(+(F33/(1+F43))*F42*0.19,0)</f>
        <v>448294</v>
      </c>
    </row>
    <row r="35" spans="1:6" ht="15.75" customHeight="1">
      <c r="A35" s="198"/>
      <c r="B35" s="199"/>
      <c r="C35" s="276" t="s">
        <v>39</v>
      </c>
      <c r="D35" s="277"/>
      <c r="E35" s="278"/>
      <c r="F35" s="239">
        <f>SUM(F33:F34)</f>
        <v>60849999.999676384</v>
      </c>
    </row>
    <row r="38" spans="1:6" ht="15" thickBot="1"/>
    <row r="39" spans="1:6" ht="39" customHeight="1">
      <c r="A39" s="262" t="s">
        <v>40</v>
      </c>
      <c r="B39" s="263"/>
      <c r="C39" s="264" t="s">
        <v>6</v>
      </c>
      <c r="D39" s="265"/>
      <c r="E39" s="266" t="s">
        <v>6</v>
      </c>
      <c r="F39" s="267"/>
    </row>
    <row r="40" spans="1:6" ht="14.25" customHeight="1">
      <c r="A40" s="268" t="s">
        <v>41</v>
      </c>
      <c r="B40" s="269"/>
      <c r="C40" s="270" t="s">
        <v>42</v>
      </c>
      <c r="D40" s="271"/>
      <c r="E40" s="193" t="s">
        <v>43</v>
      </c>
      <c r="F40" s="194">
        <v>0.2</v>
      </c>
    </row>
    <row r="41" spans="1:6" ht="14.25" customHeight="1">
      <c r="A41" s="272" t="s">
        <v>44</v>
      </c>
      <c r="B41" s="273"/>
      <c r="C41" s="270" t="s">
        <v>45</v>
      </c>
      <c r="D41" s="271"/>
      <c r="E41" s="193" t="s">
        <v>46</v>
      </c>
      <c r="F41" s="194">
        <v>0.03</v>
      </c>
    </row>
    <row r="42" spans="1:6" ht="25.5" customHeight="1">
      <c r="A42" s="274"/>
      <c r="B42" s="275"/>
      <c r="C42" s="270" t="s">
        <v>47</v>
      </c>
      <c r="D42" s="271"/>
      <c r="E42" s="193" t="s">
        <v>48</v>
      </c>
      <c r="F42" s="194">
        <v>0.05</v>
      </c>
    </row>
    <row r="43" spans="1:6" ht="21.75" customHeight="1" thickBot="1">
      <c r="A43" s="258" t="s">
        <v>49</v>
      </c>
      <c r="B43" s="259"/>
      <c r="C43" s="260" t="s">
        <v>50</v>
      </c>
      <c r="D43" s="261"/>
      <c r="E43" s="195" t="s">
        <v>51</v>
      </c>
      <c r="F43" s="196">
        <f>F40+F41+F42</f>
        <v>0.28000000000000003</v>
      </c>
    </row>
  </sheetData>
  <mergeCells count="23">
    <mergeCell ref="C32:E32"/>
    <mergeCell ref="B33:E33"/>
    <mergeCell ref="B34:E34"/>
    <mergeCell ref="A43:B43"/>
    <mergeCell ref="C43:D43"/>
    <mergeCell ref="A39:B39"/>
    <mergeCell ref="C39:D39"/>
    <mergeCell ref="E39:F39"/>
    <mergeCell ref="A40:B40"/>
    <mergeCell ref="C40:D40"/>
    <mergeCell ref="A41:B42"/>
    <mergeCell ref="C41:D41"/>
    <mergeCell ref="C42:D42"/>
    <mergeCell ref="C35:E35"/>
    <mergeCell ref="A7:F7"/>
    <mergeCell ref="A11:E11"/>
    <mergeCell ref="A19:E19"/>
    <mergeCell ref="A1:F1"/>
    <mergeCell ref="A2:F2"/>
    <mergeCell ref="A3:F3"/>
    <mergeCell ref="A4:F4"/>
    <mergeCell ref="A5:F5"/>
    <mergeCell ref="D17:E17"/>
  </mergeCells>
  <printOptions horizontalCentered="1" verticalCentered="1"/>
  <pageMargins left="0" right="0" top="0" bottom="0" header="0" footer="0"/>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06"/>
  <sheetViews>
    <sheetView topLeftCell="A41" zoomScale="85" zoomScaleNormal="85" workbookViewId="0">
      <selection activeCell="Q69" sqref="Q69"/>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9" style="1" bestFit="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t="e">
        <f>+#REF!</f>
        <v>#REF!</v>
      </c>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4" ht="13.5" thickBot="1">
      <c r="A33" s="68"/>
      <c r="B33" s="58"/>
      <c r="C33" s="58"/>
      <c r="D33" s="58"/>
      <c r="E33" s="58"/>
      <c r="F33" s="58"/>
      <c r="G33" s="69"/>
      <c r="H33" s="69"/>
      <c r="I33" s="58"/>
      <c r="J33" s="58"/>
      <c r="K33" s="58"/>
      <c r="L33" s="59"/>
    </row>
    <row r="34" spans="1:14" s="72" customFormat="1" ht="12">
      <c r="A34" s="297" t="s">
        <v>6</v>
      </c>
      <c r="B34" s="298"/>
      <c r="C34" s="298"/>
      <c r="D34" s="298"/>
      <c r="E34" s="298"/>
      <c r="F34" s="318"/>
      <c r="G34" s="332" t="s">
        <v>81</v>
      </c>
      <c r="H34" s="333"/>
      <c r="I34" s="70" t="s">
        <v>82</v>
      </c>
      <c r="J34" s="319" t="s">
        <v>83</v>
      </c>
      <c r="K34" s="318"/>
      <c r="L34" s="71" t="s">
        <v>84</v>
      </c>
    </row>
    <row r="35" spans="1:14" s="72" customFormat="1" ht="12">
      <c r="A35" s="73" t="s">
        <v>85</v>
      </c>
      <c r="B35" s="74"/>
      <c r="C35" s="74"/>
      <c r="D35" s="74"/>
      <c r="E35" s="74"/>
      <c r="F35" s="148"/>
      <c r="G35" s="147"/>
      <c r="H35" s="148"/>
      <c r="I35" s="75">
        <v>10000</v>
      </c>
      <c r="J35" s="76">
        <f>10%</f>
        <v>0.1</v>
      </c>
      <c r="K35" s="77"/>
      <c r="L35" s="78">
        <f>J35*I35</f>
        <v>1000</v>
      </c>
      <c r="N35" s="164"/>
    </row>
    <row r="36" spans="1:14" s="72" customFormat="1" ht="12">
      <c r="A36" s="73"/>
      <c r="B36" s="74"/>
      <c r="C36" s="74"/>
      <c r="D36" s="74"/>
      <c r="E36" s="74"/>
      <c r="F36" s="148"/>
      <c r="G36" s="147"/>
      <c r="H36" s="148"/>
      <c r="I36" s="79"/>
      <c r="J36" s="323"/>
      <c r="K36" s="324"/>
      <c r="L36" s="78"/>
    </row>
    <row r="37" spans="1:14" s="72" customFormat="1" ht="12">
      <c r="A37" s="73"/>
      <c r="B37" s="74"/>
      <c r="C37" s="74"/>
      <c r="D37" s="74"/>
      <c r="E37" s="74"/>
      <c r="F37" s="148"/>
      <c r="G37" s="147"/>
      <c r="H37" s="148"/>
      <c r="I37" s="79"/>
      <c r="J37" s="323"/>
      <c r="K37" s="324"/>
      <c r="L37" s="78"/>
    </row>
    <row r="38" spans="1:14" s="72" customFormat="1" ht="12">
      <c r="A38" s="73"/>
      <c r="B38" s="91"/>
      <c r="C38" s="91"/>
      <c r="D38" s="91"/>
      <c r="E38" s="91"/>
      <c r="F38" s="150"/>
      <c r="G38" s="327"/>
      <c r="H38" s="328"/>
      <c r="I38" s="79"/>
      <c r="J38" s="323"/>
      <c r="K38" s="324"/>
      <c r="L38" s="78"/>
    </row>
    <row r="39" spans="1:14" s="72" customFormat="1" thickBot="1">
      <c r="A39" s="329"/>
      <c r="B39" s="330"/>
      <c r="C39" s="330"/>
      <c r="D39" s="330"/>
      <c r="E39" s="330"/>
      <c r="F39" s="326"/>
      <c r="G39" s="331"/>
      <c r="H39" s="315"/>
      <c r="I39" s="80"/>
      <c r="J39" s="325"/>
      <c r="K39" s="326"/>
      <c r="L39" s="81"/>
    </row>
    <row r="40" spans="1:14" s="72" customFormat="1" thickBot="1">
      <c r="A40" s="288" t="s">
        <v>86</v>
      </c>
      <c r="B40" s="289"/>
      <c r="C40" s="289"/>
      <c r="D40" s="289"/>
      <c r="E40" s="289"/>
      <c r="F40" s="289"/>
      <c r="G40" s="289"/>
      <c r="H40" s="289"/>
      <c r="I40" s="289"/>
      <c r="J40" s="289"/>
      <c r="K40" s="290"/>
      <c r="L40" s="82">
        <f>SUM(L35:L39)</f>
        <v>1000</v>
      </c>
    </row>
    <row r="41" spans="1:14" s="72" customFormat="1" ht="12">
      <c r="A41" s="83"/>
      <c r="B41" s="84"/>
      <c r="C41" s="84"/>
      <c r="D41" s="84"/>
      <c r="E41" s="84"/>
      <c r="F41" s="84"/>
      <c r="G41" s="84"/>
      <c r="H41" s="84"/>
      <c r="I41" s="84"/>
      <c r="J41" s="84"/>
      <c r="K41" s="84"/>
      <c r="L41" s="85"/>
    </row>
    <row r="42" spans="1:14">
      <c r="A42" s="86" t="s">
        <v>87</v>
      </c>
      <c r="B42" s="87"/>
      <c r="C42" s="87"/>
      <c r="D42" s="87"/>
      <c r="E42" s="87"/>
      <c r="F42" s="87"/>
      <c r="G42" s="87"/>
      <c r="H42" s="87"/>
      <c r="I42" s="87"/>
      <c r="J42" s="87"/>
      <c r="K42" s="87"/>
      <c r="L42" s="88"/>
    </row>
    <row r="43" spans="1:14" s="72" customFormat="1" thickBot="1">
      <c r="A43" s="89"/>
      <c r="B43" s="90"/>
      <c r="C43" s="90"/>
      <c r="D43" s="90"/>
      <c r="E43" s="90"/>
      <c r="F43" s="90"/>
      <c r="G43" s="90"/>
      <c r="H43" s="84"/>
      <c r="I43" s="84"/>
      <c r="J43" s="84"/>
      <c r="K43" s="84"/>
      <c r="L43" s="85"/>
    </row>
    <row r="44" spans="1:14" s="72" customFormat="1" ht="12">
      <c r="A44" s="297" t="s">
        <v>6</v>
      </c>
      <c r="B44" s="298"/>
      <c r="C44" s="298"/>
      <c r="D44" s="298"/>
      <c r="E44" s="298"/>
      <c r="F44" s="298"/>
      <c r="G44" s="318"/>
      <c r="H44" s="149" t="s">
        <v>7</v>
      </c>
      <c r="I44" s="70" t="s">
        <v>8</v>
      </c>
      <c r="J44" s="319" t="s">
        <v>88</v>
      </c>
      <c r="K44" s="318"/>
      <c r="L44" s="71" t="s">
        <v>84</v>
      </c>
    </row>
    <row r="45" spans="1:14" s="72" customFormat="1" ht="12">
      <c r="A45" s="116" t="s">
        <v>89</v>
      </c>
      <c r="B45" s="94"/>
      <c r="C45" s="94"/>
      <c r="D45" s="94"/>
      <c r="E45" s="94"/>
      <c r="F45" s="94"/>
      <c r="G45" s="158"/>
      <c r="H45" s="94" t="s">
        <v>25</v>
      </c>
      <c r="I45" s="159">
        <v>6</v>
      </c>
      <c r="J45" s="320">
        <v>3333</v>
      </c>
      <c r="K45" s="321"/>
      <c r="L45" s="161">
        <f>+I45*J45</f>
        <v>19998</v>
      </c>
    </row>
    <row r="46" spans="1:14" s="72" customFormat="1" ht="15" customHeight="1">
      <c r="A46" s="116" t="s">
        <v>90</v>
      </c>
      <c r="B46" s="94"/>
      <c r="C46" s="94"/>
      <c r="D46" s="94"/>
      <c r="E46" s="94"/>
      <c r="F46" s="94"/>
      <c r="G46" s="158"/>
      <c r="H46" s="94" t="s">
        <v>13</v>
      </c>
      <c r="I46" s="159">
        <v>1</v>
      </c>
      <c r="J46" s="320">
        <v>800</v>
      </c>
      <c r="K46" s="321"/>
      <c r="L46" s="161">
        <f>+I46*J46</f>
        <v>800</v>
      </c>
    </row>
    <row r="47" spans="1:14" s="72" customFormat="1" ht="12">
      <c r="A47" s="116" t="s">
        <v>91</v>
      </c>
      <c r="B47" s="94"/>
      <c r="C47" s="94"/>
      <c r="D47" s="94"/>
      <c r="E47" s="94"/>
      <c r="F47" s="94"/>
      <c r="G47" s="158"/>
      <c r="H47" s="94" t="s">
        <v>25</v>
      </c>
      <c r="I47" s="159">
        <v>3</v>
      </c>
      <c r="J47" s="320">
        <v>600</v>
      </c>
      <c r="K47" s="321"/>
      <c r="L47" s="161">
        <f>+I47*J47</f>
        <v>1800</v>
      </c>
    </row>
    <row r="48" spans="1:14" s="72" customFormat="1" thickBot="1">
      <c r="A48" s="313" t="s">
        <v>92</v>
      </c>
      <c r="B48" s="314"/>
      <c r="C48" s="314"/>
      <c r="D48" s="314"/>
      <c r="E48" s="314"/>
      <c r="F48" s="314"/>
      <c r="G48" s="315"/>
      <c r="H48" s="94" t="s">
        <v>13</v>
      </c>
      <c r="I48" s="95">
        <v>1</v>
      </c>
      <c r="J48" s="316">
        <v>19900</v>
      </c>
      <c r="K48" s="317"/>
      <c r="L48" s="160">
        <f>+I48*J48</f>
        <v>19900</v>
      </c>
    </row>
    <row r="49" spans="1:14" s="72" customFormat="1" thickBot="1">
      <c r="A49" s="288" t="s">
        <v>86</v>
      </c>
      <c r="B49" s="289"/>
      <c r="C49" s="289"/>
      <c r="D49" s="289"/>
      <c r="E49" s="289"/>
      <c r="F49" s="289"/>
      <c r="G49" s="289"/>
      <c r="H49" s="289"/>
      <c r="I49" s="289"/>
      <c r="J49" s="289"/>
      <c r="K49" s="290"/>
      <c r="L49" s="82">
        <f>SUM(L45:L48)</f>
        <v>42498</v>
      </c>
    </row>
    <row r="50" spans="1:14" s="72" customFormat="1" ht="12">
      <c r="A50" s="97"/>
      <c r="B50" s="84"/>
      <c r="C50" s="84"/>
      <c r="D50" s="84"/>
      <c r="E50" s="84"/>
      <c r="F50" s="84"/>
      <c r="G50" s="84"/>
      <c r="H50" s="84"/>
      <c r="I50" s="84"/>
      <c r="J50" s="84"/>
      <c r="K50" s="84"/>
      <c r="L50" s="85"/>
    </row>
    <row r="51" spans="1:14" s="72" customFormat="1">
      <c r="A51" s="86" t="s">
        <v>93</v>
      </c>
      <c r="B51" s="91"/>
      <c r="C51" s="91"/>
      <c r="D51" s="91"/>
      <c r="E51" s="91"/>
      <c r="F51" s="91"/>
      <c r="G51" s="91"/>
      <c r="H51" s="91"/>
      <c r="I51" s="91"/>
      <c r="J51" s="91"/>
      <c r="K51" s="91"/>
      <c r="L51" s="98"/>
    </row>
    <row r="52" spans="1:14" s="72" customFormat="1" thickBot="1">
      <c r="A52" s="97"/>
      <c r="B52" s="84"/>
      <c r="C52" s="84"/>
      <c r="D52" s="84"/>
      <c r="E52" s="84"/>
      <c r="F52" s="84"/>
      <c r="G52" s="84"/>
      <c r="H52" s="84"/>
      <c r="I52" s="84"/>
      <c r="J52" s="84"/>
      <c r="K52" s="84"/>
      <c r="L52" s="85"/>
    </row>
    <row r="53" spans="1:14" s="72" customFormat="1" ht="36">
      <c r="A53" s="303" t="s">
        <v>94</v>
      </c>
      <c r="B53" s="304"/>
      <c r="C53" s="304"/>
      <c r="D53" s="304"/>
      <c r="E53" s="305"/>
      <c r="F53" s="99" t="s">
        <v>7</v>
      </c>
      <c r="G53" s="100" t="s">
        <v>95</v>
      </c>
      <c r="H53" s="101" t="s">
        <v>96</v>
      </c>
      <c r="I53" s="100" t="s">
        <v>97</v>
      </c>
      <c r="J53" s="322" t="s">
        <v>98</v>
      </c>
      <c r="K53" s="305"/>
      <c r="L53" s="102" t="s">
        <v>84</v>
      </c>
    </row>
    <row r="54" spans="1:14" s="72" customFormat="1" ht="12">
      <c r="A54" s="151"/>
      <c r="B54" s="91"/>
      <c r="C54" s="91"/>
      <c r="D54" s="91"/>
      <c r="E54" s="91"/>
      <c r="F54" s="92"/>
      <c r="G54" s="139"/>
      <c r="H54" s="103"/>
      <c r="I54" s="140"/>
      <c r="J54" s="323"/>
      <c r="K54" s="324"/>
      <c r="L54" s="104"/>
    </row>
    <row r="55" spans="1:14" s="72" customFormat="1" thickBot="1">
      <c r="A55" s="152"/>
      <c r="B55" s="153"/>
      <c r="C55" s="153"/>
      <c r="D55" s="153"/>
      <c r="E55" s="153"/>
      <c r="F55" s="95"/>
      <c r="G55" s="80"/>
      <c r="H55" s="90"/>
      <c r="I55" s="80"/>
      <c r="J55" s="325"/>
      <c r="K55" s="326"/>
      <c r="L55" s="81"/>
    </row>
    <row r="56" spans="1:14" s="72" customFormat="1" thickBot="1">
      <c r="A56" s="310" t="s">
        <v>86</v>
      </c>
      <c r="B56" s="311"/>
      <c r="C56" s="311"/>
      <c r="D56" s="311"/>
      <c r="E56" s="311"/>
      <c r="F56" s="311"/>
      <c r="G56" s="311"/>
      <c r="H56" s="311"/>
      <c r="I56" s="311"/>
      <c r="J56" s="311"/>
      <c r="K56" s="312"/>
      <c r="L56" s="105">
        <f>SUM(L54:L55)</f>
        <v>0</v>
      </c>
    </row>
    <row r="57" spans="1:14" s="72" customFormat="1" ht="12">
      <c r="A57" s="97"/>
      <c r="B57" s="84"/>
      <c r="C57" s="84"/>
      <c r="D57" s="84"/>
      <c r="E57" s="84"/>
      <c r="F57" s="84"/>
      <c r="G57" s="84"/>
      <c r="H57" s="84"/>
      <c r="I57" s="84"/>
      <c r="J57" s="84"/>
      <c r="K57" s="84"/>
      <c r="L57" s="85"/>
    </row>
    <row r="58" spans="1:14">
      <c r="A58" s="86" t="s">
        <v>99</v>
      </c>
      <c r="B58" s="87"/>
      <c r="C58" s="87"/>
      <c r="D58" s="87"/>
      <c r="E58" s="87"/>
      <c r="F58" s="87"/>
      <c r="G58" s="87"/>
      <c r="H58" s="87"/>
      <c r="I58" s="87"/>
      <c r="J58" s="87"/>
      <c r="K58" s="87"/>
      <c r="L58" s="88"/>
    </row>
    <row r="59" spans="1:14" s="72" customFormat="1" thickBot="1">
      <c r="A59" s="97"/>
      <c r="B59" s="84"/>
      <c r="C59" s="84"/>
      <c r="D59" s="84"/>
      <c r="E59" s="84"/>
      <c r="F59" s="84"/>
      <c r="G59" s="84"/>
      <c r="H59" s="84"/>
      <c r="I59" s="84"/>
      <c r="J59" s="84"/>
      <c r="K59" s="84"/>
      <c r="L59" s="85"/>
    </row>
    <row r="60" spans="1:14" s="72" customFormat="1" ht="12" customHeight="1">
      <c r="A60" s="303" t="s">
        <v>6</v>
      </c>
      <c r="B60" s="304"/>
      <c r="C60" s="304"/>
      <c r="D60" s="304"/>
      <c r="E60" s="304"/>
      <c r="F60" s="305"/>
      <c r="G60" s="99" t="s">
        <v>100</v>
      </c>
      <c r="H60" s="101" t="s">
        <v>101</v>
      </c>
      <c r="I60" s="100" t="s">
        <v>102</v>
      </c>
      <c r="J60" s="306" t="s">
        <v>83</v>
      </c>
      <c r="K60" s="307"/>
      <c r="L60" s="106" t="s">
        <v>84</v>
      </c>
    </row>
    <row r="61" spans="1:14" s="72" customFormat="1" ht="12">
      <c r="A61" s="301" t="s">
        <v>103</v>
      </c>
      <c r="B61" s="302"/>
      <c r="C61" s="302"/>
      <c r="D61" s="302"/>
      <c r="E61" s="302"/>
      <c r="F61" s="302"/>
      <c r="G61" s="107">
        <f>1750905/30</f>
        <v>58363.5</v>
      </c>
      <c r="H61" s="108">
        <v>1.85</v>
      </c>
      <c r="I61" s="107">
        <f>+G61*H61</f>
        <v>107972.47500000001</v>
      </c>
      <c r="J61" s="308">
        <v>15</v>
      </c>
      <c r="K61" s="309"/>
      <c r="L61" s="104">
        <f>+I61/J61</f>
        <v>7198.165</v>
      </c>
    </row>
    <row r="62" spans="1:14" s="72" customFormat="1" thickBot="1">
      <c r="A62" s="301" t="s">
        <v>104</v>
      </c>
      <c r="B62" s="302"/>
      <c r="C62" s="302"/>
      <c r="D62" s="302"/>
      <c r="E62" s="302"/>
      <c r="F62" s="302"/>
      <c r="G62" s="109">
        <f>2*G61</f>
        <v>116727</v>
      </c>
      <c r="H62" s="108">
        <v>1.85</v>
      </c>
      <c r="I62" s="107">
        <f>+G62*H62</f>
        <v>215944.95</v>
      </c>
      <c r="J62" s="308">
        <v>15</v>
      </c>
      <c r="K62" s="309"/>
      <c r="L62" s="104">
        <f>+I62/J62</f>
        <v>14396.33</v>
      </c>
    </row>
    <row r="63" spans="1:14" s="72" customFormat="1" thickBot="1">
      <c r="A63" s="288" t="s">
        <v>86</v>
      </c>
      <c r="B63" s="289"/>
      <c r="C63" s="289"/>
      <c r="D63" s="289"/>
      <c r="E63" s="289"/>
      <c r="F63" s="289"/>
      <c r="G63" s="289"/>
      <c r="H63" s="289"/>
      <c r="I63" s="289"/>
      <c r="J63" s="289"/>
      <c r="K63" s="290"/>
      <c r="L63" s="82">
        <f>SUM(L61:L62)</f>
        <v>21594.494999999999</v>
      </c>
      <c r="N63" s="164"/>
    </row>
    <row r="64" spans="1:14" s="72" customFormat="1" thickBot="1">
      <c r="A64" s="97"/>
      <c r="B64" s="84"/>
      <c r="C64" s="84"/>
      <c r="D64" s="84"/>
      <c r="E64" s="84"/>
      <c r="F64" s="84"/>
      <c r="G64" s="84"/>
      <c r="H64" s="84"/>
      <c r="I64" s="84"/>
      <c r="J64" s="84"/>
      <c r="K64" s="84"/>
      <c r="L64" s="85"/>
    </row>
    <row r="65" spans="1:14" s="72" customFormat="1" thickBot="1">
      <c r="A65" s="288" t="s">
        <v>105</v>
      </c>
      <c r="B65" s="289"/>
      <c r="C65" s="289"/>
      <c r="D65" s="289"/>
      <c r="E65" s="289"/>
      <c r="F65" s="289"/>
      <c r="G65" s="289"/>
      <c r="H65" s="289"/>
      <c r="I65" s="289"/>
      <c r="J65" s="289"/>
      <c r="K65" s="290"/>
      <c r="L65" s="82">
        <f>+L40+L49+L56+L63</f>
        <v>65092.494999999995</v>
      </c>
    </row>
    <row r="66" spans="1:14" s="72" customFormat="1" ht="12">
      <c r="A66" s="97"/>
      <c r="B66" s="84"/>
      <c r="C66" s="84"/>
      <c r="D66" s="84"/>
      <c r="E66" s="84"/>
      <c r="F66" s="84"/>
      <c r="G66" s="84"/>
      <c r="H66" s="84"/>
      <c r="I66" s="84"/>
      <c r="J66" s="84"/>
      <c r="K66" s="84"/>
      <c r="L66" s="85"/>
    </row>
    <row r="67" spans="1:14">
      <c r="A67" s="86" t="s">
        <v>106</v>
      </c>
      <c r="B67" s="87"/>
      <c r="C67" s="87"/>
      <c r="D67" s="87"/>
      <c r="E67" s="87"/>
      <c r="F67" s="87"/>
      <c r="G67" s="87"/>
      <c r="H67" s="87"/>
      <c r="I67" s="87"/>
      <c r="J67" s="87"/>
      <c r="K67" s="87"/>
      <c r="L67" s="88"/>
    </row>
    <row r="68" spans="1:14" s="72" customFormat="1" thickBot="1">
      <c r="A68" s="97"/>
      <c r="B68" s="84"/>
      <c r="C68" s="84"/>
      <c r="D68" s="84"/>
      <c r="E68" s="84"/>
      <c r="F68" s="84"/>
      <c r="G68" s="84"/>
      <c r="H68" s="84"/>
      <c r="I68" s="84"/>
      <c r="J68" s="84"/>
      <c r="K68" s="84"/>
      <c r="L68" s="85"/>
    </row>
    <row r="69" spans="1:14" s="72" customFormat="1" ht="12">
      <c r="A69" s="297" t="s">
        <v>6</v>
      </c>
      <c r="B69" s="298"/>
      <c r="C69" s="298"/>
      <c r="D69" s="298"/>
      <c r="E69" s="298"/>
      <c r="F69" s="298"/>
      <c r="G69" s="146"/>
      <c r="H69" s="154"/>
      <c r="I69" s="110" t="s">
        <v>107</v>
      </c>
      <c r="J69" s="299" t="s">
        <v>108</v>
      </c>
      <c r="K69" s="300"/>
      <c r="L69" s="111"/>
    </row>
    <row r="70" spans="1:14" s="72" customFormat="1" ht="12">
      <c r="A70" s="301" t="s">
        <v>42</v>
      </c>
      <c r="B70" s="302"/>
      <c r="C70" s="302"/>
      <c r="D70" s="302"/>
      <c r="E70" s="302"/>
      <c r="F70" s="302"/>
      <c r="G70" s="112"/>
      <c r="H70" s="113"/>
      <c r="I70" s="114">
        <v>0.2</v>
      </c>
      <c r="J70" s="286">
        <f>+$L$65*I70</f>
        <v>13018.499</v>
      </c>
      <c r="K70" s="287"/>
      <c r="L70" s="115"/>
    </row>
    <row r="71" spans="1:14" s="72" customFormat="1" ht="12">
      <c r="A71" s="116" t="s">
        <v>109</v>
      </c>
      <c r="B71" s="94"/>
      <c r="C71" s="94"/>
      <c r="D71" s="94"/>
      <c r="E71" s="94"/>
      <c r="F71" s="94"/>
      <c r="G71" s="112"/>
      <c r="H71" s="113"/>
      <c r="I71" s="114">
        <v>0.03</v>
      </c>
      <c r="J71" s="286">
        <f>+$L$65*I71</f>
        <v>1952.7748499999998</v>
      </c>
      <c r="K71" s="287"/>
      <c r="L71" s="115"/>
    </row>
    <row r="72" spans="1:14" s="72" customFormat="1" thickBot="1">
      <c r="A72" s="152" t="s">
        <v>47</v>
      </c>
      <c r="B72" s="153"/>
      <c r="C72" s="153"/>
      <c r="D72" s="153"/>
      <c r="E72" s="153"/>
      <c r="F72" s="153"/>
      <c r="G72" s="117"/>
      <c r="H72" s="118"/>
      <c r="I72" s="114">
        <v>0.05</v>
      </c>
      <c r="J72" s="286">
        <f>+$L$65*I72</f>
        <v>3254.6247499999999</v>
      </c>
      <c r="K72" s="287"/>
      <c r="L72" s="115"/>
    </row>
    <row r="73" spans="1:14" s="72" customFormat="1" thickBot="1">
      <c r="A73" s="288" t="s">
        <v>86</v>
      </c>
      <c r="B73" s="289"/>
      <c r="C73" s="289"/>
      <c r="D73" s="289"/>
      <c r="E73" s="289"/>
      <c r="F73" s="289"/>
      <c r="G73" s="289"/>
      <c r="H73" s="289"/>
      <c r="I73" s="289"/>
      <c r="J73" s="289"/>
      <c r="K73" s="290"/>
      <c r="L73" s="82">
        <f>SUM(J70:K72)</f>
        <v>18225.8986</v>
      </c>
    </row>
    <row r="74" spans="1:14" s="72" customFormat="1" thickBot="1">
      <c r="A74" s="97"/>
      <c r="B74" s="84"/>
      <c r="C74" s="84"/>
      <c r="D74" s="84"/>
      <c r="E74" s="84"/>
      <c r="F74" s="84"/>
      <c r="G74" s="84"/>
      <c r="H74" s="84"/>
      <c r="I74" s="84"/>
      <c r="J74" s="84"/>
      <c r="K74" s="84"/>
      <c r="L74" s="85"/>
    </row>
    <row r="75" spans="1:14" s="72" customFormat="1" thickBot="1">
      <c r="A75" s="288" t="s">
        <v>110</v>
      </c>
      <c r="B75" s="289"/>
      <c r="C75" s="289"/>
      <c r="D75" s="289"/>
      <c r="E75" s="289"/>
      <c r="F75" s="289"/>
      <c r="G75" s="289"/>
      <c r="H75" s="289"/>
      <c r="I75" s="289"/>
      <c r="J75" s="289"/>
      <c r="K75" s="290"/>
      <c r="L75" s="82">
        <f>ROUND(L65+L73,0)</f>
        <v>83318</v>
      </c>
      <c r="M75" s="162"/>
      <c r="N75" s="165"/>
    </row>
    <row r="76" spans="1:14">
      <c r="A76" s="32"/>
      <c r="B76" s="33"/>
      <c r="C76" s="33"/>
      <c r="D76" s="33"/>
      <c r="E76" s="33"/>
      <c r="F76" s="33"/>
      <c r="G76" s="33"/>
      <c r="H76" s="33"/>
      <c r="I76" s="33"/>
      <c r="J76" s="33"/>
      <c r="K76" s="33"/>
      <c r="L76" s="34"/>
    </row>
    <row r="77" spans="1:14">
      <c r="A77" s="56"/>
      <c r="L77" s="40"/>
    </row>
    <row r="78" spans="1:14">
      <c r="A78" s="56"/>
      <c r="L78" s="40"/>
    </row>
    <row r="79" spans="1:14">
      <c r="A79" s="56"/>
      <c r="L79" s="40"/>
    </row>
    <row r="80" spans="1:14" s="72" customFormat="1" ht="12">
      <c r="A80" s="119"/>
      <c r="D80" s="120" t="s">
        <v>111</v>
      </c>
      <c r="E80" s="120"/>
      <c r="F80" s="120"/>
      <c r="G80" s="120"/>
      <c r="H80" s="120"/>
      <c r="L80" s="121"/>
    </row>
    <row r="81" spans="1:12" s="72" customFormat="1" ht="12">
      <c r="A81" s="119"/>
      <c r="D81" s="72" t="s">
        <v>112</v>
      </c>
      <c r="L81" s="121"/>
    </row>
    <row r="82" spans="1:12">
      <c r="A82" s="56"/>
      <c r="D82" s="1" t="s">
        <v>113</v>
      </c>
      <c r="L82" s="40"/>
    </row>
    <row r="83" spans="1:12">
      <c r="A83" s="56"/>
      <c r="D83" s="1" t="s">
        <v>114</v>
      </c>
      <c r="L83" s="40"/>
    </row>
    <row r="84" spans="1:12" ht="13.5" thickBot="1">
      <c r="A84" s="56"/>
      <c r="E84" s="1" t="s">
        <v>115</v>
      </c>
      <c r="L84" s="40"/>
    </row>
    <row r="85" spans="1:12">
      <c r="A85" s="122" t="s">
        <v>116</v>
      </c>
      <c r="B85" s="123"/>
      <c r="C85" s="123"/>
      <c r="D85" s="123"/>
      <c r="E85" s="123"/>
      <c r="F85" s="123"/>
      <c r="G85" s="123"/>
      <c r="H85" s="123"/>
      <c r="I85" s="123"/>
      <c r="J85" s="123"/>
      <c r="K85" s="123"/>
      <c r="L85" s="124"/>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ht="13.5" thickBot="1">
      <c r="A89" s="128"/>
      <c r="B89" s="129"/>
      <c r="C89" s="129"/>
      <c r="D89" s="129"/>
      <c r="E89" s="129"/>
      <c r="F89" s="129"/>
      <c r="G89" s="129"/>
      <c r="H89" s="129"/>
      <c r="I89" s="129"/>
      <c r="J89" s="129"/>
      <c r="K89" s="129"/>
      <c r="L89" s="130"/>
    </row>
    <row r="90" spans="1:12">
      <c r="A90" s="56"/>
      <c r="L90" s="40"/>
    </row>
    <row r="91" spans="1:12">
      <c r="A91" s="24" t="s">
        <v>117</v>
      </c>
      <c r="B91" s="26"/>
      <c r="C91" s="26"/>
      <c r="D91" s="26"/>
      <c r="E91" s="26"/>
      <c r="F91" s="26"/>
      <c r="G91" s="26"/>
      <c r="H91" s="26"/>
      <c r="I91" s="26"/>
      <c r="J91" s="26"/>
      <c r="K91" s="26"/>
      <c r="L91" s="29"/>
    </row>
    <row r="92" spans="1:12" ht="12.75" customHeight="1">
      <c r="A92" s="291" t="s">
        <v>118</v>
      </c>
      <c r="B92" s="292"/>
      <c r="C92" s="292"/>
      <c r="D92" s="292"/>
      <c r="E92" s="292"/>
      <c r="F92" s="292"/>
      <c r="G92" s="292"/>
      <c r="H92" s="292"/>
      <c r="I92" s="292"/>
      <c r="J92" s="292"/>
      <c r="K92" s="292"/>
      <c r="L92" s="293"/>
    </row>
    <row r="93" spans="1:12">
      <c r="A93" s="291"/>
      <c r="B93" s="292"/>
      <c r="C93" s="292"/>
      <c r="D93" s="292"/>
      <c r="E93" s="292"/>
      <c r="F93" s="292"/>
      <c r="G93" s="292"/>
      <c r="H93" s="292"/>
      <c r="I93" s="292"/>
      <c r="J93" s="292"/>
      <c r="K93" s="292"/>
      <c r="L93" s="293"/>
    </row>
    <row r="94" spans="1:12" ht="12.75" customHeight="1">
      <c r="A94" s="294" t="s">
        <v>119</v>
      </c>
      <c r="B94" s="295"/>
      <c r="C94" s="295"/>
      <c r="D94" s="295"/>
      <c r="E94" s="295"/>
      <c r="F94" s="295"/>
      <c r="G94" s="295"/>
      <c r="H94" s="295"/>
      <c r="I94" s="295"/>
      <c r="J94" s="295"/>
      <c r="K94" s="295"/>
      <c r="L94" s="296"/>
    </row>
    <row r="95" spans="1:12">
      <c r="A95" s="294"/>
      <c r="B95" s="295"/>
      <c r="C95" s="295"/>
      <c r="D95" s="295"/>
      <c r="E95" s="295"/>
      <c r="F95" s="295"/>
      <c r="G95" s="295"/>
      <c r="H95" s="295"/>
      <c r="I95" s="295"/>
      <c r="J95" s="295"/>
      <c r="K95" s="295"/>
      <c r="L95" s="296"/>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24"/>
      <c r="B99" s="26"/>
      <c r="C99" s="26"/>
      <c r="D99" s="26"/>
      <c r="E99" s="26"/>
      <c r="F99" s="26"/>
      <c r="G99" s="26"/>
      <c r="H99" s="26"/>
      <c r="I99" s="26"/>
      <c r="J99" s="26"/>
      <c r="K99" s="26"/>
      <c r="L99" s="29"/>
    </row>
    <row r="100" spans="1:12" s="72" customFormat="1" ht="12">
      <c r="A100" s="119"/>
      <c r="D100" s="72" t="s">
        <v>111</v>
      </c>
      <c r="E100" s="120"/>
      <c r="L100" s="121"/>
    </row>
    <row r="101" spans="1:12" s="72" customFormat="1" ht="12">
      <c r="A101" s="119"/>
      <c r="D101" s="131" t="s">
        <v>112</v>
      </c>
      <c r="F101" s="131"/>
      <c r="G101" s="131"/>
      <c r="H101" s="131"/>
      <c r="L101" s="121"/>
    </row>
    <row r="102" spans="1:12">
      <c r="A102" s="56"/>
      <c r="D102" s="132" t="s">
        <v>120</v>
      </c>
      <c r="F102" s="132"/>
      <c r="G102" s="132"/>
      <c r="H102" s="132"/>
      <c r="L102" s="40"/>
    </row>
    <row r="103" spans="1:12">
      <c r="A103" s="133"/>
      <c r="B103" s="26"/>
      <c r="C103" s="26"/>
      <c r="D103" s="1" t="s">
        <v>114</v>
      </c>
      <c r="I103" s="26"/>
      <c r="J103" s="26"/>
      <c r="K103" s="26"/>
      <c r="L103" s="29"/>
    </row>
    <row r="104" spans="1:12">
      <c r="A104" s="133"/>
      <c r="B104" s="26"/>
      <c r="C104" s="26"/>
      <c r="D104" s="26"/>
      <c r="I104" s="26"/>
      <c r="J104" s="26"/>
      <c r="K104" s="26"/>
      <c r="L104" s="29"/>
    </row>
    <row r="105" spans="1:12" ht="12.75" customHeight="1">
      <c r="A105" s="134" t="s">
        <v>121</v>
      </c>
      <c r="B105" s="135"/>
      <c r="C105" s="135"/>
      <c r="H105" s="282"/>
      <c r="I105" s="282"/>
      <c r="J105" s="282"/>
      <c r="K105" s="282"/>
      <c r="L105" s="283"/>
    </row>
    <row r="106" spans="1:12" ht="13.5" customHeight="1" thickBot="1">
      <c r="A106" s="136" t="s">
        <v>122</v>
      </c>
      <c r="B106" s="137"/>
      <c r="C106" s="137"/>
      <c r="D106" s="138"/>
      <c r="E106" s="138"/>
      <c r="F106" s="138"/>
      <c r="G106" s="138"/>
      <c r="H106" s="284"/>
      <c r="I106" s="284"/>
      <c r="J106" s="284"/>
      <c r="K106" s="284"/>
      <c r="L106" s="285"/>
    </row>
  </sheetData>
  <mergeCells count="70">
    <mergeCell ref="B3:H3"/>
    <mergeCell ref="I3:I4"/>
    <mergeCell ref="J3:L4"/>
    <mergeCell ref="B4:H4"/>
    <mergeCell ref="B1:H1"/>
    <mergeCell ref="I1:I2"/>
    <mergeCell ref="A27:L27"/>
    <mergeCell ref="B29:H29"/>
    <mergeCell ref="J29:K29"/>
    <mergeCell ref="J30:K30"/>
    <mergeCell ref="E25:F2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34:F34"/>
    <mergeCell ref="G34:H34"/>
    <mergeCell ref="J34:K34"/>
    <mergeCell ref="J36:K36"/>
    <mergeCell ref="J37:K37"/>
    <mergeCell ref="G38:H38"/>
    <mergeCell ref="J38:K38"/>
    <mergeCell ref="A39:F39"/>
    <mergeCell ref="G39:H39"/>
    <mergeCell ref="J39:K39"/>
    <mergeCell ref="A56:K56"/>
    <mergeCell ref="A48:G48"/>
    <mergeCell ref="J48:K48"/>
    <mergeCell ref="A40:K40"/>
    <mergeCell ref="A44:G44"/>
    <mergeCell ref="J44:K44"/>
    <mergeCell ref="J45:K45"/>
    <mergeCell ref="J46:K46"/>
    <mergeCell ref="J47:K47"/>
    <mergeCell ref="A49:K49"/>
    <mergeCell ref="A53:E53"/>
    <mergeCell ref="J53:K53"/>
    <mergeCell ref="J54:K54"/>
    <mergeCell ref="J55:K55"/>
    <mergeCell ref="A60:F60"/>
    <mergeCell ref="J60:K60"/>
    <mergeCell ref="A61:F61"/>
    <mergeCell ref="J61:K61"/>
    <mergeCell ref="A62:F62"/>
    <mergeCell ref="J62:K62"/>
    <mergeCell ref="A63:K63"/>
    <mergeCell ref="A65:K65"/>
    <mergeCell ref="A69:F69"/>
    <mergeCell ref="J69:K69"/>
    <mergeCell ref="A70:F70"/>
    <mergeCell ref="J70:K70"/>
    <mergeCell ref="H105:L106"/>
    <mergeCell ref="J71:K71"/>
    <mergeCell ref="J72:K72"/>
    <mergeCell ref="A73:K73"/>
    <mergeCell ref="A75:K75"/>
    <mergeCell ref="A92:L93"/>
    <mergeCell ref="A94:L95"/>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5761" r:id="rId3"/>
      </mc:Fallback>
    </mc:AlternateContent>
    <mc:AlternateContent xmlns:mc="http://schemas.openxmlformats.org/markup-compatibility/2006">
      <mc:Choice Requires="x14">
        <oleObject progId="PBrush" shapeId="7"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5764" r:id="rId5"/>
      </mc:Fallback>
    </mc:AlternateContent>
  </oleObjects>
  <mc:AlternateContent xmlns:mc="http://schemas.openxmlformats.org/markup-compatibility/2006">
    <mc:Choice Requires="x14">
      <controls>
        <mc:AlternateContent xmlns:mc="http://schemas.openxmlformats.org/markup-compatibility/2006">
          <mc:Choice Requires="x14">
            <control shapeId="4" r:id="rId6" name="Check Box 2">
              <controlPr defaultSize="0" autoFill="0" autoLine="0" autoPict="0">
                <anchor moveWithCells="1">
                  <from>
                    <xdr:col>4</xdr:col>
                    <xdr:colOff>104775</xdr:colOff>
                    <xdr:row>9</xdr:row>
                    <xdr:rowOff>57150</xdr:rowOff>
                  </from>
                  <to>
                    <xdr:col>8</xdr:col>
                    <xdr:colOff>66675</xdr:colOff>
                    <xdr:row>13</xdr:row>
                    <xdr:rowOff>0</xdr:rowOff>
                  </to>
                </anchor>
              </controlPr>
            </control>
          </mc:Choice>
        </mc:AlternateContent>
        <mc:AlternateContent xmlns:mc="http://schemas.openxmlformats.org/markup-compatibility/2006">
          <mc:Choice Requires="x14">
            <control shapeId="5" r:id="rId7" name="Check Box 3">
              <controlPr defaultSize="0" autoFill="0" autoLine="0" autoPict="0">
                <anchor moveWithCells="1">
                  <from>
                    <xdr:col>7</xdr:col>
                    <xdr:colOff>971550</xdr:colOff>
                    <xdr:row>9</xdr:row>
                    <xdr:rowOff>38100</xdr:rowOff>
                  </from>
                  <to>
                    <xdr:col>7</xdr:col>
                    <xdr:colOff>971550</xdr:colOff>
                    <xdr:row>13</xdr:row>
                    <xdr:rowOff>0</xdr:rowOff>
                  </to>
                </anchor>
              </controlPr>
            </control>
          </mc:Choice>
        </mc:AlternateContent>
        <mc:AlternateContent xmlns:mc="http://schemas.openxmlformats.org/markup-compatibility/2006">
          <mc:Choice Requires="x14">
            <control shapeId="8" r:id="rId8" name="Check Box 5">
              <controlPr defaultSize="0" autoFill="0" autoLine="0" autoPict="0">
                <anchor moveWithCells="1">
                  <from>
                    <xdr:col>4</xdr:col>
                    <xdr:colOff>104775</xdr:colOff>
                    <xdr:row>9</xdr:row>
                    <xdr:rowOff>57150</xdr:rowOff>
                  </from>
                  <to>
                    <xdr:col>8</xdr:col>
                    <xdr:colOff>38100</xdr:colOff>
                    <xdr:row>11</xdr:row>
                    <xdr:rowOff>123825</xdr:rowOff>
                  </to>
                </anchor>
              </controlPr>
            </control>
          </mc:Choice>
        </mc:AlternateContent>
        <mc:AlternateContent xmlns:mc="http://schemas.openxmlformats.org/markup-compatibility/2006">
          <mc:Choice Requires="x14">
            <control shapeId="9" r:id="rId9" name="Check Box 6">
              <controlPr defaultSize="0" autoFill="0" autoLine="0" autoPict="0">
                <anchor moveWithCells="1">
                  <from>
                    <xdr:col>7</xdr:col>
                    <xdr:colOff>971550</xdr:colOff>
                    <xdr:row>9</xdr:row>
                    <xdr:rowOff>38100</xdr:rowOff>
                  </from>
                  <to>
                    <xdr:col>7</xdr:col>
                    <xdr:colOff>971550</xdr:colOff>
                    <xdr:row>11</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06"/>
  <sheetViews>
    <sheetView topLeftCell="A42" zoomScale="80" zoomScaleNormal="80" workbookViewId="0">
      <selection activeCell="B2" sqref="B2:H5"/>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9" style="1" bestFit="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21" customHeight="1" thickBot="1">
      <c r="A30" s="61" t="e">
        <f>+#REF!</f>
        <v>#REF!</v>
      </c>
      <c r="B30" s="62" t="e">
        <f>+#REF!</f>
        <v>#REF!</v>
      </c>
      <c r="C30" s="63"/>
      <c r="D30" s="63"/>
      <c r="E30" s="63"/>
      <c r="F30" s="63"/>
      <c r="G30" s="63"/>
      <c r="H30" s="63"/>
      <c r="I30" s="145"/>
      <c r="J30" s="374" t="e">
        <f>+#REF!</f>
        <v>#REF!</v>
      </c>
      <c r="K30" s="375"/>
      <c r="L30" s="64" t="e">
        <f>+#REF!</f>
        <v>#REF!</v>
      </c>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4" ht="13.5" thickBot="1">
      <c r="A33" s="68"/>
      <c r="B33" s="58"/>
      <c r="C33" s="58"/>
      <c r="D33" s="58"/>
      <c r="E33" s="58"/>
      <c r="F33" s="58"/>
      <c r="G33" s="69"/>
      <c r="H33" s="69"/>
      <c r="I33" s="58"/>
      <c r="J33" s="58"/>
      <c r="K33" s="58"/>
      <c r="L33" s="59"/>
    </row>
    <row r="34" spans="1:14" s="72" customFormat="1" ht="12">
      <c r="A34" s="297" t="s">
        <v>6</v>
      </c>
      <c r="B34" s="298"/>
      <c r="C34" s="298"/>
      <c r="D34" s="298"/>
      <c r="E34" s="298"/>
      <c r="F34" s="318"/>
      <c r="G34" s="332" t="s">
        <v>81</v>
      </c>
      <c r="H34" s="333"/>
      <c r="I34" s="70" t="s">
        <v>82</v>
      </c>
      <c r="J34" s="319" t="s">
        <v>83</v>
      </c>
      <c r="K34" s="318"/>
      <c r="L34" s="71" t="s">
        <v>84</v>
      </c>
    </row>
    <row r="35" spans="1:14" s="72" customFormat="1" ht="12">
      <c r="A35" s="73" t="s">
        <v>85</v>
      </c>
      <c r="B35" s="74"/>
      <c r="C35" s="74"/>
      <c r="D35" s="74"/>
      <c r="E35" s="74"/>
      <c r="F35" s="148"/>
      <c r="G35" s="147"/>
      <c r="H35" s="148"/>
      <c r="I35" s="75">
        <v>10000</v>
      </c>
      <c r="J35" s="76">
        <f>10%</f>
        <v>0.1</v>
      </c>
      <c r="K35" s="77"/>
      <c r="L35" s="78">
        <f>J35*I35</f>
        <v>1000</v>
      </c>
      <c r="N35" s="164"/>
    </row>
    <row r="36" spans="1:14" s="72" customFormat="1" ht="12">
      <c r="A36" s="73"/>
      <c r="B36" s="74"/>
      <c r="C36" s="74"/>
      <c r="D36" s="74"/>
      <c r="E36" s="74"/>
      <c r="F36" s="148"/>
      <c r="G36" s="147"/>
      <c r="H36" s="148"/>
      <c r="I36" s="79"/>
      <c r="J36" s="323"/>
      <c r="K36" s="324"/>
      <c r="L36" s="78"/>
    </row>
    <row r="37" spans="1:14" s="72" customFormat="1" ht="12">
      <c r="A37" s="73"/>
      <c r="B37" s="74"/>
      <c r="C37" s="74"/>
      <c r="D37" s="74"/>
      <c r="E37" s="74"/>
      <c r="F37" s="148"/>
      <c r="G37" s="147"/>
      <c r="H37" s="148"/>
      <c r="I37" s="79"/>
      <c r="J37" s="323"/>
      <c r="K37" s="324"/>
      <c r="L37" s="78"/>
    </row>
    <row r="38" spans="1:14" s="72" customFormat="1" ht="12">
      <c r="A38" s="73"/>
      <c r="B38" s="91"/>
      <c r="C38" s="91"/>
      <c r="D38" s="91"/>
      <c r="E38" s="91"/>
      <c r="F38" s="150"/>
      <c r="G38" s="327"/>
      <c r="H38" s="328"/>
      <c r="I38" s="79"/>
      <c r="J38" s="323"/>
      <c r="K38" s="324"/>
      <c r="L38" s="78"/>
    </row>
    <row r="39" spans="1:14" s="72" customFormat="1" thickBot="1">
      <c r="A39" s="329"/>
      <c r="B39" s="330"/>
      <c r="C39" s="330"/>
      <c r="D39" s="330"/>
      <c r="E39" s="330"/>
      <c r="F39" s="326"/>
      <c r="G39" s="331"/>
      <c r="H39" s="315"/>
      <c r="I39" s="80"/>
      <c r="J39" s="325"/>
      <c r="K39" s="326"/>
      <c r="L39" s="81"/>
    </row>
    <row r="40" spans="1:14" s="72" customFormat="1" thickBot="1">
      <c r="A40" s="288" t="s">
        <v>86</v>
      </c>
      <c r="B40" s="289"/>
      <c r="C40" s="289"/>
      <c r="D40" s="289"/>
      <c r="E40" s="289"/>
      <c r="F40" s="289"/>
      <c r="G40" s="289"/>
      <c r="H40" s="289"/>
      <c r="I40" s="289"/>
      <c r="J40" s="289"/>
      <c r="K40" s="290"/>
      <c r="L40" s="82">
        <f>SUM(L35:L39)</f>
        <v>1000</v>
      </c>
    </row>
    <row r="41" spans="1:14" s="72" customFormat="1" ht="12">
      <c r="A41" s="83"/>
      <c r="B41" s="84"/>
      <c r="C41" s="84"/>
      <c r="D41" s="84"/>
      <c r="E41" s="84"/>
      <c r="F41" s="84"/>
      <c r="G41" s="84"/>
      <c r="H41" s="84"/>
      <c r="I41" s="84"/>
      <c r="J41" s="84"/>
      <c r="K41" s="84"/>
      <c r="L41" s="85"/>
    </row>
    <row r="42" spans="1:14">
      <c r="A42" s="86" t="s">
        <v>87</v>
      </c>
      <c r="B42" s="87"/>
      <c r="C42" s="87"/>
      <c r="D42" s="87"/>
      <c r="E42" s="87"/>
      <c r="F42" s="87"/>
      <c r="G42" s="87"/>
      <c r="H42" s="87"/>
      <c r="I42" s="87"/>
      <c r="J42" s="87"/>
      <c r="K42" s="87"/>
      <c r="L42" s="88"/>
    </row>
    <row r="43" spans="1:14" s="72" customFormat="1" thickBot="1">
      <c r="A43" s="89"/>
      <c r="B43" s="90"/>
      <c r="C43" s="90"/>
      <c r="D43" s="90"/>
      <c r="E43" s="90"/>
      <c r="F43" s="90"/>
      <c r="G43" s="90"/>
      <c r="H43" s="84"/>
      <c r="I43" s="84"/>
      <c r="J43" s="84"/>
      <c r="K43" s="84"/>
      <c r="L43" s="85"/>
    </row>
    <row r="44" spans="1:14" s="72" customFormat="1" ht="12">
      <c r="A44" s="297" t="s">
        <v>6</v>
      </c>
      <c r="B44" s="298"/>
      <c r="C44" s="298"/>
      <c r="D44" s="298"/>
      <c r="E44" s="298"/>
      <c r="F44" s="298"/>
      <c r="G44" s="318"/>
      <c r="H44" s="149" t="s">
        <v>7</v>
      </c>
      <c r="I44" s="70" t="s">
        <v>8</v>
      </c>
      <c r="J44" s="319" t="s">
        <v>88</v>
      </c>
      <c r="K44" s="318"/>
      <c r="L44" s="71" t="s">
        <v>84</v>
      </c>
    </row>
    <row r="45" spans="1:14" s="72" customFormat="1" ht="12">
      <c r="A45" s="116" t="s">
        <v>89</v>
      </c>
      <c r="B45" s="94"/>
      <c r="C45" s="94"/>
      <c r="D45" s="94"/>
      <c r="E45" s="94"/>
      <c r="F45" s="94"/>
      <c r="G45" s="158"/>
      <c r="H45" s="94" t="s">
        <v>25</v>
      </c>
      <c r="I45" s="159">
        <v>6</v>
      </c>
      <c r="J45" s="320">
        <v>2300</v>
      </c>
      <c r="K45" s="321"/>
      <c r="L45" s="161">
        <f>+I45*J45</f>
        <v>13800</v>
      </c>
    </row>
    <row r="46" spans="1:14" s="72" customFormat="1" ht="15" customHeight="1">
      <c r="A46" s="116" t="s">
        <v>90</v>
      </c>
      <c r="B46" s="94"/>
      <c r="C46" s="94"/>
      <c r="D46" s="94"/>
      <c r="E46" s="94"/>
      <c r="F46" s="94"/>
      <c r="G46" s="158"/>
      <c r="H46" s="94" t="s">
        <v>13</v>
      </c>
      <c r="I46" s="159">
        <v>1</v>
      </c>
      <c r="J46" s="320">
        <v>800</v>
      </c>
      <c r="K46" s="321"/>
      <c r="L46" s="161">
        <f>+I46*J46</f>
        <v>800</v>
      </c>
    </row>
    <row r="47" spans="1:14" s="72" customFormat="1" ht="12">
      <c r="A47" s="116" t="s">
        <v>91</v>
      </c>
      <c r="B47" s="94"/>
      <c r="C47" s="94"/>
      <c r="D47" s="94"/>
      <c r="E47" s="94"/>
      <c r="F47" s="94"/>
      <c r="G47" s="158"/>
      <c r="H47" s="94" t="s">
        <v>25</v>
      </c>
      <c r="I47" s="159">
        <v>3</v>
      </c>
      <c r="J47" s="320">
        <v>600</v>
      </c>
      <c r="K47" s="321"/>
      <c r="L47" s="161">
        <f>+I47*J47</f>
        <v>1800</v>
      </c>
    </row>
    <row r="48" spans="1:14" s="72" customFormat="1" thickBot="1">
      <c r="A48" s="313" t="s">
        <v>123</v>
      </c>
      <c r="B48" s="314"/>
      <c r="C48" s="314"/>
      <c r="D48" s="314"/>
      <c r="E48" s="314"/>
      <c r="F48" s="314"/>
      <c r="G48" s="315"/>
      <c r="H48" s="94" t="s">
        <v>13</v>
      </c>
      <c r="I48" s="95">
        <v>1</v>
      </c>
      <c r="J48" s="316">
        <v>39900</v>
      </c>
      <c r="K48" s="317"/>
      <c r="L48" s="160">
        <f>+I48*J48</f>
        <v>39900</v>
      </c>
    </row>
    <row r="49" spans="1:14" s="72" customFormat="1" thickBot="1">
      <c r="A49" s="288" t="s">
        <v>86</v>
      </c>
      <c r="B49" s="289"/>
      <c r="C49" s="289"/>
      <c r="D49" s="289"/>
      <c r="E49" s="289"/>
      <c r="F49" s="289"/>
      <c r="G49" s="289"/>
      <c r="H49" s="289"/>
      <c r="I49" s="289"/>
      <c r="J49" s="289"/>
      <c r="K49" s="290"/>
      <c r="L49" s="82">
        <f>SUM(L45:L48)</f>
        <v>56300</v>
      </c>
    </row>
    <row r="50" spans="1:14" s="72" customFormat="1" ht="12">
      <c r="A50" s="97"/>
      <c r="B50" s="84"/>
      <c r="C50" s="84"/>
      <c r="D50" s="84"/>
      <c r="E50" s="84"/>
      <c r="F50" s="84"/>
      <c r="G50" s="84"/>
      <c r="H50" s="84"/>
      <c r="I50" s="84"/>
      <c r="J50" s="84"/>
      <c r="K50" s="84"/>
      <c r="L50" s="85"/>
    </row>
    <row r="51" spans="1:14" s="72" customFormat="1">
      <c r="A51" s="86" t="s">
        <v>93</v>
      </c>
      <c r="B51" s="91"/>
      <c r="C51" s="91"/>
      <c r="D51" s="91"/>
      <c r="E51" s="91"/>
      <c r="F51" s="91"/>
      <c r="G51" s="91"/>
      <c r="H51" s="91"/>
      <c r="I51" s="91"/>
      <c r="J51" s="91"/>
      <c r="K51" s="91"/>
      <c r="L51" s="98"/>
    </row>
    <row r="52" spans="1:14" s="72" customFormat="1" thickBot="1">
      <c r="A52" s="97"/>
      <c r="B52" s="84"/>
      <c r="C52" s="84"/>
      <c r="D52" s="84"/>
      <c r="E52" s="84"/>
      <c r="F52" s="84"/>
      <c r="G52" s="84"/>
      <c r="H52" s="84"/>
      <c r="I52" s="84"/>
      <c r="J52" s="84"/>
      <c r="K52" s="84"/>
      <c r="L52" s="85"/>
    </row>
    <row r="53" spans="1:14" s="72" customFormat="1" ht="36">
      <c r="A53" s="303" t="s">
        <v>94</v>
      </c>
      <c r="B53" s="304"/>
      <c r="C53" s="304"/>
      <c r="D53" s="304"/>
      <c r="E53" s="305"/>
      <c r="F53" s="99" t="s">
        <v>7</v>
      </c>
      <c r="G53" s="100" t="s">
        <v>95</v>
      </c>
      <c r="H53" s="101" t="s">
        <v>96</v>
      </c>
      <c r="I53" s="100" t="s">
        <v>97</v>
      </c>
      <c r="J53" s="322" t="s">
        <v>98</v>
      </c>
      <c r="K53" s="305"/>
      <c r="L53" s="102" t="s">
        <v>84</v>
      </c>
    </row>
    <row r="54" spans="1:14" s="72" customFormat="1" ht="12">
      <c r="A54" s="151"/>
      <c r="B54" s="91"/>
      <c r="C54" s="91"/>
      <c r="D54" s="91"/>
      <c r="E54" s="91"/>
      <c r="F54" s="92"/>
      <c r="G54" s="139"/>
      <c r="H54" s="103"/>
      <c r="I54" s="140"/>
      <c r="J54" s="323"/>
      <c r="K54" s="324"/>
      <c r="L54" s="104"/>
    </row>
    <row r="55" spans="1:14" s="72" customFormat="1" thickBot="1">
      <c r="A55" s="152"/>
      <c r="B55" s="153"/>
      <c r="C55" s="153"/>
      <c r="D55" s="153"/>
      <c r="E55" s="153"/>
      <c r="F55" s="95"/>
      <c r="G55" s="80"/>
      <c r="H55" s="90"/>
      <c r="I55" s="80"/>
      <c r="J55" s="325"/>
      <c r="K55" s="326"/>
      <c r="L55" s="81"/>
    </row>
    <row r="56" spans="1:14" s="72" customFormat="1" thickBot="1">
      <c r="A56" s="310" t="s">
        <v>86</v>
      </c>
      <c r="B56" s="311"/>
      <c r="C56" s="311"/>
      <c r="D56" s="311"/>
      <c r="E56" s="311"/>
      <c r="F56" s="311"/>
      <c r="G56" s="311"/>
      <c r="H56" s="311"/>
      <c r="I56" s="311"/>
      <c r="J56" s="311"/>
      <c r="K56" s="312"/>
      <c r="L56" s="105">
        <f>SUM(L54:L55)</f>
        <v>0</v>
      </c>
    </row>
    <row r="57" spans="1:14" s="72" customFormat="1" ht="12">
      <c r="A57" s="97"/>
      <c r="B57" s="84"/>
      <c r="C57" s="84"/>
      <c r="D57" s="84"/>
      <c r="E57" s="84"/>
      <c r="F57" s="84"/>
      <c r="G57" s="84"/>
      <c r="H57" s="84"/>
      <c r="I57" s="84"/>
      <c r="J57" s="84"/>
      <c r="K57" s="84"/>
      <c r="L57" s="85"/>
    </row>
    <row r="58" spans="1:14">
      <c r="A58" s="86" t="s">
        <v>99</v>
      </c>
      <c r="B58" s="87"/>
      <c r="C58" s="87"/>
      <c r="D58" s="87"/>
      <c r="E58" s="87"/>
      <c r="F58" s="87"/>
      <c r="G58" s="87"/>
      <c r="H58" s="87"/>
      <c r="I58" s="87"/>
      <c r="J58" s="87"/>
      <c r="K58" s="87"/>
      <c r="L58" s="88"/>
    </row>
    <row r="59" spans="1:14" s="72" customFormat="1" thickBot="1">
      <c r="A59" s="97"/>
      <c r="B59" s="84"/>
      <c r="C59" s="84"/>
      <c r="D59" s="84"/>
      <c r="E59" s="84"/>
      <c r="F59" s="84"/>
      <c r="G59" s="84"/>
      <c r="H59" s="84"/>
      <c r="I59" s="84"/>
      <c r="J59" s="84"/>
      <c r="K59" s="84"/>
      <c r="L59" s="85"/>
    </row>
    <row r="60" spans="1:14" s="72" customFormat="1" ht="12" customHeight="1">
      <c r="A60" s="303" t="s">
        <v>6</v>
      </c>
      <c r="B60" s="304"/>
      <c r="C60" s="304"/>
      <c r="D60" s="304"/>
      <c r="E60" s="304"/>
      <c r="F60" s="305"/>
      <c r="G60" s="99" t="s">
        <v>100</v>
      </c>
      <c r="H60" s="101" t="s">
        <v>101</v>
      </c>
      <c r="I60" s="100" t="s">
        <v>102</v>
      </c>
      <c r="J60" s="306" t="s">
        <v>83</v>
      </c>
      <c r="K60" s="307"/>
      <c r="L60" s="106" t="s">
        <v>84</v>
      </c>
    </row>
    <row r="61" spans="1:14" s="72" customFormat="1" ht="12">
      <c r="A61" s="301" t="s">
        <v>103</v>
      </c>
      <c r="B61" s="302"/>
      <c r="C61" s="302"/>
      <c r="D61" s="302"/>
      <c r="E61" s="302"/>
      <c r="F61" s="302"/>
      <c r="G61" s="107">
        <f>1750905/30</f>
        <v>58363.5</v>
      </c>
      <c r="H61" s="108">
        <v>1.85</v>
      </c>
      <c r="I61" s="107">
        <f>+G61*H61</f>
        <v>107972.47500000001</v>
      </c>
      <c r="J61" s="308">
        <v>15</v>
      </c>
      <c r="K61" s="309"/>
      <c r="L61" s="104">
        <f>+I61/J61</f>
        <v>7198.165</v>
      </c>
    </row>
    <row r="62" spans="1:14" s="72" customFormat="1" thickBot="1">
      <c r="A62" s="301" t="s">
        <v>104</v>
      </c>
      <c r="B62" s="302"/>
      <c r="C62" s="302"/>
      <c r="D62" s="302"/>
      <c r="E62" s="302"/>
      <c r="F62" s="302"/>
      <c r="G62" s="109">
        <f>2*G61</f>
        <v>116727</v>
      </c>
      <c r="H62" s="108">
        <v>1.85</v>
      </c>
      <c r="I62" s="107">
        <f>+G62*H62</f>
        <v>215944.95</v>
      </c>
      <c r="J62" s="308">
        <v>15</v>
      </c>
      <c r="K62" s="309"/>
      <c r="L62" s="104">
        <f>+I62/J62</f>
        <v>14396.33</v>
      </c>
    </row>
    <row r="63" spans="1:14" s="72" customFormat="1" thickBot="1">
      <c r="A63" s="288" t="s">
        <v>86</v>
      </c>
      <c r="B63" s="289"/>
      <c r="C63" s="289"/>
      <c r="D63" s="289"/>
      <c r="E63" s="289"/>
      <c r="F63" s="289"/>
      <c r="G63" s="289"/>
      <c r="H63" s="289"/>
      <c r="I63" s="289"/>
      <c r="J63" s="289"/>
      <c r="K63" s="290"/>
      <c r="L63" s="82">
        <f>SUM(L61:L62)</f>
        <v>21594.494999999999</v>
      </c>
      <c r="N63" s="164"/>
    </row>
    <row r="64" spans="1:14" s="72" customFormat="1" thickBot="1">
      <c r="A64" s="97"/>
      <c r="B64" s="84"/>
      <c r="C64" s="84"/>
      <c r="D64" s="84"/>
      <c r="E64" s="84"/>
      <c r="F64" s="84"/>
      <c r="G64" s="84"/>
      <c r="H64" s="84"/>
      <c r="I64" s="84"/>
      <c r="J64" s="84"/>
      <c r="K64" s="84"/>
      <c r="L64" s="85"/>
    </row>
    <row r="65" spans="1:14" s="72" customFormat="1" thickBot="1">
      <c r="A65" s="288" t="s">
        <v>105</v>
      </c>
      <c r="B65" s="289"/>
      <c r="C65" s="289"/>
      <c r="D65" s="289"/>
      <c r="E65" s="289"/>
      <c r="F65" s="289"/>
      <c r="G65" s="289"/>
      <c r="H65" s="289"/>
      <c r="I65" s="289"/>
      <c r="J65" s="289"/>
      <c r="K65" s="290"/>
      <c r="L65" s="82">
        <f>+L40+L49+L56+L63</f>
        <v>78894.494999999995</v>
      </c>
    </row>
    <row r="66" spans="1:14" s="72" customFormat="1" ht="12">
      <c r="A66" s="97"/>
      <c r="B66" s="84"/>
      <c r="C66" s="84"/>
      <c r="D66" s="84"/>
      <c r="E66" s="84"/>
      <c r="F66" s="84"/>
      <c r="G66" s="84"/>
      <c r="H66" s="84"/>
      <c r="I66" s="84"/>
      <c r="J66" s="84"/>
      <c r="K66" s="84"/>
      <c r="L66" s="85"/>
    </row>
    <row r="67" spans="1:14">
      <c r="A67" s="86" t="s">
        <v>106</v>
      </c>
      <c r="B67" s="87"/>
      <c r="C67" s="87"/>
      <c r="D67" s="87"/>
      <c r="E67" s="87"/>
      <c r="F67" s="87"/>
      <c r="G67" s="87"/>
      <c r="H67" s="87"/>
      <c r="I67" s="87"/>
      <c r="J67" s="87"/>
      <c r="K67" s="87"/>
      <c r="L67" s="88"/>
    </row>
    <row r="68" spans="1:14" s="72" customFormat="1" thickBot="1">
      <c r="A68" s="97"/>
      <c r="B68" s="84"/>
      <c r="C68" s="84"/>
      <c r="D68" s="84"/>
      <c r="E68" s="84"/>
      <c r="F68" s="84"/>
      <c r="G68" s="84"/>
      <c r="H68" s="84"/>
      <c r="I68" s="84"/>
      <c r="J68" s="84"/>
      <c r="K68" s="84"/>
      <c r="L68" s="85"/>
    </row>
    <row r="69" spans="1:14" s="72" customFormat="1" ht="12">
      <c r="A69" s="297" t="s">
        <v>6</v>
      </c>
      <c r="B69" s="298"/>
      <c r="C69" s="298"/>
      <c r="D69" s="298"/>
      <c r="E69" s="298"/>
      <c r="F69" s="298"/>
      <c r="G69" s="146"/>
      <c r="H69" s="154"/>
      <c r="I69" s="110" t="s">
        <v>107</v>
      </c>
      <c r="J69" s="299" t="s">
        <v>108</v>
      </c>
      <c r="K69" s="300"/>
      <c r="L69" s="111"/>
    </row>
    <row r="70" spans="1:14" s="72" customFormat="1" ht="12">
      <c r="A70" s="301" t="s">
        <v>42</v>
      </c>
      <c r="B70" s="302"/>
      <c r="C70" s="302"/>
      <c r="D70" s="302"/>
      <c r="E70" s="302"/>
      <c r="F70" s="302"/>
      <c r="G70" s="112"/>
      <c r="H70" s="113"/>
      <c r="I70" s="114">
        <v>0.2</v>
      </c>
      <c r="J70" s="286">
        <f>+$L$65*I70</f>
        <v>15778.898999999999</v>
      </c>
      <c r="K70" s="287"/>
      <c r="L70" s="115"/>
    </row>
    <row r="71" spans="1:14" s="72" customFormat="1" ht="12">
      <c r="A71" s="116" t="s">
        <v>109</v>
      </c>
      <c r="B71" s="94"/>
      <c r="C71" s="94"/>
      <c r="D71" s="94"/>
      <c r="E71" s="94"/>
      <c r="F71" s="94"/>
      <c r="G71" s="112"/>
      <c r="H71" s="113"/>
      <c r="I71" s="114">
        <v>0.03</v>
      </c>
      <c r="J71" s="286">
        <f>+$L$65*I71</f>
        <v>2366.8348499999997</v>
      </c>
      <c r="K71" s="287"/>
      <c r="L71" s="115"/>
    </row>
    <row r="72" spans="1:14" s="72" customFormat="1" thickBot="1">
      <c r="A72" s="152" t="s">
        <v>47</v>
      </c>
      <c r="B72" s="153"/>
      <c r="C72" s="153"/>
      <c r="D72" s="153"/>
      <c r="E72" s="153"/>
      <c r="F72" s="153"/>
      <c r="G72" s="117"/>
      <c r="H72" s="118"/>
      <c r="I72" s="114">
        <v>0.05</v>
      </c>
      <c r="J72" s="286">
        <f>+$L$65*I72</f>
        <v>3944.7247499999999</v>
      </c>
      <c r="K72" s="287"/>
      <c r="L72" s="115"/>
    </row>
    <row r="73" spans="1:14" s="72" customFormat="1" thickBot="1">
      <c r="A73" s="288" t="s">
        <v>86</v>
      </c>
      <c r="B73" s="289"/>
      <c r="C73" s="289"/>
      <c r="D73" s="289"/>
      <c r="E73" s="289"/>
      <c r="F73" s="289"/>
      <c r="G73" s="289"/>
      <c r="H73" s="289"/>
      <c r="I73" s="289"/>
      <c r="J73" s="289"/>
      <c r="K73" s="290"/>
      <c r="L73" s="82">
        <f>SUM(J70:K72)</f>
        <v>22090.458600000002</v>
      </c>
    </row>
    <row r="74" spans="1:14" s="72" customFormat="1" thickBot="1">
      <c r="A74" s="97"/>
      <c r="B74" s="84"/>
      <c r="C74" s="84"/>
      <c r="D74" s="84"/>
      <c r="E74" s="84"/>
      <c r="F74" s="84"/>
      <c r="G74" s="84"/>
      <c r="H74" s="84"/>
      <c r="I74" s="84"/>
      <c r="J74" s="84"/>
      <c r="K74" s="84"/>
      <c r="L74" s="85"/>
    </row>
    <row r="75" spans="1:14" s="72" customFormat="1" thickBot="1">
      <c r="A75" s="288" t="s">
        <v>110</v>
      </c>
      <c r="B75" s="289"/>
      <c r="C75" s="289"/>
      <c r="D75" s="289"/>
      <c r="E75" s="289"/>
      <c r="F75" s="289"/>
      <c r="G75" s="289"/>
      <c r="H75" s="289"/>
      <c r="I75" s="289"/>
      <c r="J75" s="289"/>
      <c r="K75" s="290"/>
      <c r="L75" s="82">
        <f>ROUND(L65+L73,0)</f>
        <v>100985</v>
      </c>
      <c r="M75" s="162"/>
      <c r="N75" s="165"/>
    </row>
    <row r="76" spans="1:14">
      <c r="A76" s="32"/>
      <c r="B76" s="33"/>
      <c r="C76" s="33"/>
      <c r="D76" s="33"/>
      <c r="E76" s="33"/>
      <c r="F76" s="33"/>
      <c r="G76" s="33"/>
      <c r="H76" s="33"/>
      <c r="I76" s="33"/>
      <c r="J76" s="33"/>
      <c r="K76" s="33"/>
      <c r="L76" s="34"/>
    </row>
    <row r="77" spans="1:14">
      <c r="A77" s="56"/>
      <c r="L77" s="40"/>
    </row>
    <row r="78" spans="1:14">
      <c r="A78" s="56"/>
      <c r="L78" s="40"/>
    </row>
    <row r="79" spans="1:14">
      <c r="A79" s="56"/>
      <c r="L79" s="40"/>
    </row>
    <row r="80" spans="1:14" s="72" customFormat="1" ht="12">
      <c r="A80" s="119"/>
      <c r="D80" s="120" t="s">
        <v>111</v>
      </c>
      <c r="E80" s="120"/>
      <c r="F80" s="120"/>
      <c r="G80" s="120"/>
      <c r="H80" s="120"/>
      <c r="L80" s="121"/>
    </row>
    <row r="81" spans="1:12" s="72" customFormat="1" ht="12">
      <c r="A81" s="119"/>
      <c r="D81" s="72" t="s">
        <v>112</v>
      </c>
      <c r="L81" s="121"/>
    </row>
    <row r="82" spans="1:12">
      <c r="A82" s="56"/>
      <c r="D82" s="1" t="s">
        <v>113</v>
      </c>
      <c r="L82" s="40"/>
    </row>
    <row r="83" spans="1:12">
      <c r="A83" s="56"/>
      <c r="D83" s="1" t="s">
        <v>114</v>
      </c>
      <c r="L83" s="40"/>
    </row>
    <row r="84" spans="1:12" ht="13.5" thickBot="1">
      <c r="A84" s="56"/>
      <c r="E84" s="1" t="s">
        <v>115</v>
      </c>
      <c r="L84" s="40"/>
    </row>
    <row r="85" spans="1:12">
      <c r="A85" s="122" t="s">
        <v>116</v>
      </c>
      <c r="B85" s="123"/>
      <c r="C85" s="123"/>
      <c r="D85" s="123"/>
      <c r="E85" s="123"/>
      <c r="F85" s="123"/>
      <c r="G85" s="123"/>
      <c r="H85" s="123"/>
      <c r="I85" s="123"/>
      <c r="J85" s="123"/>
      <c r="K85" s="123"/>
      <c r="L85" s="124"/>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ht="13.5" thickBot="1">
      <c r="A89" s="128"/>
      <c r="B89" s="129"/>
      <c r="C89" s="129"/>
      <c r="D89" s="129"/>
      <c r="E89" s="129"/>
      <c r="F89" s="129"/>
      <c r="G89" s="129"/>
      <c r="H89" s="129"/>
      <c r="I89" s="129"/>
      <c r="J89" s="129"/>
      <c r="K89" s="129"/>
      <c r="L89" s="130"/>
    </row>
    <row r="90" spans="1:12">
      <c r="A90" s="56"/>
      <c r="L90" s="40"/>
    </row>
    <row r="91" spans="1:12">
      <c r="A91" s="24" t="s">
        <v>117</v>
      </c>
      <c r="B91" s="26"/>
      <c r="C91" s="26"/>
      <c r="D91" s="26"/>
      <c r="E91" s="26"/>
      <c r="F91" s="26"/>
      <c r="G91" s="26"/>
      <c r="H91" s="26"/>
      <c r="I91" s="26"/>
      <c r="J91" s="26"/>
      <c r="K91" s="26"/>
      <c r="L91" s="29"/>
    </row>
    <row r="92" spans="1:12" ht="12.75" customHeight="1">
      <c r="A92" s="291" t="s">
        <v>118</v>
      </c>
      <c r="B92" s="292"/>
      <c r="C92" s="292"/>
      <c r="D92" s="292"/>
      <c r="E92" s="292"/>
      <c r="F92" s="292"/>
      <c r="G92" s="292"/>
      <c r="H92" s="292"/>
      <c r="I92" s="292"/>
      <c r="J92" s="292"/>
      <c r="K92" s="292"/>
      <c r="L92" s="293"/>
    </row>
    <row r="93" spans="1:12">
      <c r="A93" s="291"/>
      <c r="B93" s="292"/>
      <c r="C93" s="292"/>
      <c r="D93" s="292"/>
      <c r="E93" s="292"/>
      <c r="F93" s="292"/>
      <c r="G93" s="292"/>
      <c r="H93" s="292"/>
      <c r="I93" s="292"/>
      <c r="J93" s="292"/>
      <c r="K93" s="292"/>
      <c r="L93" s="293"/>
    </row>
    <row r="94" spans="1:12" ht="12.75" customHeight="1">
      <c r="A94" s="294" t="s">
        <v>119</v>
      </c>
      <c r="B94" s="295"/>
      <c r="C94" s="295"/>
      <c r="D94" s="295"/>
      <c r="E94" s="295"/>
      <c r="F94" s="295"/>
      <c r="G94" s="295"/>
      <c r="H94" s="295"/>
      <c r="I94" s="295"/>
      <c r="J94" s="295"/>
      <c r="K94" s="295"/>
      <c r="L94" s="296"/>
    </row>
    <row r="95" spans="1:12">
      <c r="A95" s="294"/>
      <c r="B95" s="295"/>
      <c r="C95" s="295"/>
      <c r="D95" s="295"/>
      <c r="E95" s="295"/>
      <c r="F95" s="295"/>
      <c r="G95" s="295"/>
      <c r="H95" s="295"/>
      <c r="I95" s="295"/>
      <c r="J95" s="295"/>
      <c r="K95" s="295"/>
      <c r="L95" s="296"/>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24"/>
      <c r="B99" s="26"/>
      <c r="C99" s="26"/>
      <c r="D99" s="26"/>
      <c r="E99" s="26"/>
      <c r="F99" s="26"/>
      <c r="G99" s="26"/>
      <c r="H99" s="26"/>
      <c r="I99" s="26"/>
      <c r="J99" s="26"/>
      <c r="K99" s="26"/>
      <c r="L99" s="29"/>
    </row>
    <row r="100" spans="1:12" s="72" customFormat="1" ht="12">
      <c r="A100" s="119"/>
      <c r="D100" s="72" t="s">
        <v>111</v>
      </c>
      <c r="E100" s="120"/>
      <c r="L100" s="121"/>
    </row>
    <row r="101" spans="1:12" s="72" customFormat="1" ht="12">
      <c r="A101" s="119"/>
      <c r="D101" s="131" t="s">
        <v>112</v>
      </c>
      <c r="F101" s="131"/>
      <c r="G101" s="131"/>
      <c r="H101" s="131"/>
      <c r="L101" s="121"/>
    </row>
    <row r="102" spans="1:12">
      <c r="A102" s="56"/>
      <c r="D102" s="132" t="s">
        <v>120</v>
      </c>
      <c r="F102" s="132"/>
      <c r="G102" s="132"/>
      <c r="H102" s="132"/>
      <c r="L102" s="40"/>
    </row>
    <row r="103" spans="1:12">
      <c r="A103" s="133"/>
      <c r="B103" s="26"/>
      <c r="C103" s="26"/>
      <c r="D103" s="1" t="s">
        <v>114</v>
      </c>
      <c r="I103" s="26"/>
      <c r="J103" s="26"/>
      <c r="K103" s="26"/>
      <c r="L103" s="29"/>
    </row>
    <row r="104" spans="1:12">
      <c r="A104" s="133"/>
      <c r="B104" s="26"/>
      <c r="C104" s="26"/>
      <c r="D104" s="26"/>
      <c r="I104" s="26"/>
      <c r="J104" s="26"/>
      <c r="K104" s="26"/>
      <c r="L104" s="29"/>
    </row>
    <row r="105" spans="1:12" ht="12.75" customHeight="1">
      <c r="A105" s="134" t="s">
        <v>121</v>
      </c>
      <c r="B105" s="135"/>
      <c r="C105" s="135"/>
      <c r="H105" s="282"/>
      <c r="I105" s="282"/>
      <c r="J105" s="282"/>
      <c r="K105" s="282"/>
      <c r="L105" s="283"/>
    </row>
    <row r="106" spans="1:12" ht="13.5" customHeight="1" thickBot="1">
      <c r="A106" s="136" t="s">
        <v>122</v>
      </c>
      <c r="B106" s="137"/>
      <c r="C106" s="137"/>
      <c r="D106" s="138"/>
      <c r="E106" s="138"/>
      <c r="F106" s="138"/>
      <c r="G106" s="138"/>
      <c r="H106" s="284"/>
      <c r="I106" s="284"/>
      <c r="J106" s="284"/>
      <c r="K106" s="284"/>
      <c r="L106" s="285"/>
    </row>
  </sheetData>
  <mergeCells count="70">
    <mergeCell ref="B1:H1"/>
    <mergeCell ref="I1:I2"/>
    <mergeCell ref="B2:H2"/>
    <mergeCell ref="A27:L27"/>
    <mergeCell ref="B29:H29"/>
    <mergeCell ref="J29:K29"/>
    <mergeCell ref="J30:K30"/>
    <mergeCell ref="E25:F25"/>
    <mergeCell ref="B3:H3"/>
    <mergeCell ref="I3:I4"/>
    <mergeCell ref="J3:L4"/>
    <mergeCell ref="B4:H4"/>
    <mergeCell ref="J39:K39"/>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J54:K54"/>
    <mergeCell ref="J46:K46"/>
    <mergeCell ref="J47:K47"/>
    <mergeCell ref="A34:F34"/>
    <mergeCell ref="G34:H34"/>
    <mergeCell ref="J34:K34"/>
    <mergeCell ref="J45:K45"/>
    <mergeCell ref="J36:K36"/>
    <mergeCell ref="J37:K37"/>
    <mergeCell ref="G38:H38"/>
    <mergeCell ref="J38:K38"/>
    <mergeCell ref="A40:K40"/>
    <mergeCell ref="A44:G44"/>
    <mergeCell ref="J44:K44"/>
    <mergeCell ref="A39:F39"/>
    <mergeCell ref="G39:H39"/>
    <mergeCell ref="A48:G48"/>
    <mergeCell ref="J48:K48"/>
    <mergeCell ref="A49:K49"/>
    <mergeCell ref="A53:E53"/>
    <mergeCell ref="J53:K53"/>
    <mergeCell ref="J55:K55"/>
    <mergeCell ref="A56:K56"/>
    <mergeCell ref="A60:F60"/>
    <mergeCell ref="J60:K60"/>
    <mergeCell ref="A61:F61"/>
    <mergeCell ref="J61:K61"/>
    <mergeCell ref="A62:F62"/>
    <mergeCell ref="J62:K62"/>
    <mergeCell ref="A63:K63"/>
    <mergeCell ref="A65:K65"/>
    <mergeCell ref="A69:F69"/>
    <mergeCell ref="J69:K69"/>
    <mergeCell ref="A92:L93"/>
    <mergeCell ref="A94:L95"/>
    <mergeCell ref="H105:L106"/>
    <mergeCell ref="A70:F70"/>
    <mergeCell ref="J70:K70"/>
    <mergeCell ref="J71:K71"/>
    <mergeCell ref="J72:K72"/>
    <mergeCell ref="A73:K73"/>
    <mergeCell ref="A75:K75"/>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6785" r:id="rId3"/>
      </mc:Fallback>
    </mc:AlternateContent>
    <mc:AlternateContent xmlns:mc="http://schemas.openxmlformats.org/markup-compatibility/2006">
      <mc:Choice Requires="x14">
        <oleObject progId="PBrush" shapeId="7"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6788" r:id="rId5"/>
      </mc:Fallback>
    </mc:AlternateContent>
    <mc:AlternateContent xmlns:mc="http://schemas.openxmlformats.org/markup-compatibility/2006">
      <mc:Choice Requires="x14">
        <oleObject progId="PBrush" shapeId="10"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6791" r:id="rId6"/>
      </mc:Fallback>
    </mc:AlternateContent>
    <mc:AlternateContent xmlns:mc="http://schemas.openxmlformats.org/markup-compatibility/2006">
      <mc:Choice Requires="x14">
        <oleObject progId="PBrush" shapeId="11" r:id="rId7">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6792" r:id="rId7"/>
      </mc:Fallback>
    </mc:AlternateContent>
  </oleObjects>
  <mc:AlternateContent xmlns:mc="http://schemas.openxmlformats.org/markup-compatibility/2006">
    <mc:Choice Requires="x14">
      <controls>
        <mc:AlternateContent xmlns:mc="http://schemas.openxmlformats.org/markup-compatibility/2006">
          <mc:Choice Requires="x14">
            <control shapeId="4" r:id="rId8" name="Check Box 2">
              <controlPr defaultSize="0" autoFill="0" autoLine="0" autoPict="0">
                <anchor moveWithCells="1">
                  <from>
                    <xdr:col>4</xdr:col>
                    <xdr:colOff>104775</xdr:colOff>
                    <xdr:row>9</xdr:row>
                    <xdr:rowOff>57150</xdr:rowOff>
                  </from>
                  <to>
                    <xdr:col>8</xdr:col>
                    <xdr:colOff>66675</xdr:colOff>
                    <xdr:row>12</xdr:row>
                    <xdr:rowOff>85725</xdr:rowOff>
                  </to>
                </anchor>
              </controlPr>
            </control>
          </mc:Choice>
        </mc:AlternateContent>
        <mc:AlternateContent xmlns:mc="http://schemas.openxmlformats.org/markup-compatibility/2006">
          <mc:Choice Requires="x14">
            <control shapeId="5" r:id="rId9" name="Check Box 3">
              <controlPr defaultSize="0" autoFill="0" autoLine="0" autoPict="0">
                <anchor moveWithCells="1">
                  <from>
                    <xdr:col>7</xdr:col>
                    <xdr:colOff>971550</xdr:colOff>
                    <xdr:row>9</xdr:row>
                    <xdr:rowOff>38100</xdr:rowOff>
                  </from>
                  <to>
                    <xdr:col>7</xdr:col>
                    <xdr:colOff>971550</xdr:colOff>
                    <xdr:row>12</xdr:row>
                    <xdr:rowOff>85725</xdr:rowOff>
                  </to>
                </anchor>
              </controlPr>
            </control>
          </mc:Choice>
        </mc:AlternateContent>
        <mc:AlternateContent xmlns:mc="http://schemas.openxmlformats.org/markup-compatibility/2006">
          <mc:Choice Requires="x14">
            <control shapeId="8" r:id="rId10" name="Check Box 5">
              <controlPr defaultSize="0" autoFill="0" autoLine="0" autoPict="0">
                <anchor moveWithCells="1">
                  <from>
                    <xdr:col>4</xdr:col>
                    <xdr:colOff>104775</xdr:colOff>
                    <xdr:row>9</xdr:row>
                    <xdr:rowOff>57150</xdr:rowOff>
                  </from>
                  <to>
                    <xdr:col>8</xdr:col>
                    <xdr:colOff>38100</xdr:colOff>
                    <xdr:row>11</xdr:row>
                    <xdr:rowOff>66675</xdr:rowOff>
                  </to>
                </anchor>
              </controlPr>
            </control>
          </mc:Choice>
        </mc:AlternateContent>
        <mc:AlternateContent xmlns:mc="http://schemas.openxmlformats.org/markup-compatibility/2006">
          <mc:Choice Requires="x14">
            <control shapeId="9" r:id="rId11" name="Check Box 6">
              <controlPr defaultSize="0" autoFill="0" autoLine="0" autoPict="0">
                <anchor moveWithCells="1">
                  <from>
                    <xdr:col>7</xdr:col>
                    <xdr:colOff>971550</xdr:colOff>
                    <xdr:row>9</xdr:row>
                    <xdr:rowOff>38100</xdr:rowOff>
                  </from>
                  <to>
                    <xdr:col>7</xdr:col>
                    <xdr:colOff>971550</xdr:colOff>
                    <xdr:row>11</xdr:row>
                    <xdr:rowOff>66675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11"/>
  <sheetViews>
    <sheetView topLeftCell="A49" zoomScale="80" zoomScaleNormal="80" workbookViewId="0">
      <selection activeCell="O78" sqref="O78"/>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9" style="1" bestFit="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str">
        <f>'[100]PTO OF'!C29</f>
        <v>UND</v>
      </c>
      <c r="K30" s="375"/>
      <c r="L30" s="64" t="e">
        <f>+#REF!</f>
        <v>#REF!</v>
      </c>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4" ht="13.5" thickBot="1">
      <c r="A33" s="68"/>
      <c r="B33" s="58"/>
      <c r="C33" s="58"/>
      <c r="D33" s="58"/>
      <c r="E33" s="58"/>
      <c r="F33" s="58"/>
      <c r="G33" s="69"/>
      <c r="H33" s="69"/>
      <c r="I33" s="58"/>
      <c r="J33" s="58"/>
      <c r="K33" s="58"/>
      <c r="L33" s="59"/>
    </row>
    <row r="34" spans="1:14" s="72" customFormat="1" ht="12">
      <c r="A34" s="297" t="s">
        <v>6</v>
      </c>
      <c r="B34" s="298"/>
      <c r="C34" s="298"/>
      <c r="D34" s="298"/>
      <c r="E34" s="298"/>
      <c r="F34" s="318"/>
      <c r="G34" s="332" t="s">
        <v>81</v>
      </c>
      <c r="H34" s="333"/>
      <c r="I34" s="70" t="s">
        <v>82</v>
      </c>
      <c r="J34" s="319" t="s">
        <v>83</v>
      </c>
      <c r="K34" s="318"/>
      <c r="L34" s="71" t="s">
        <v>84</v>
      </c>
    </row>
    <row r="35" spans="1:14" s="72" customFormat="1" ht="12">
      <c r="A35" s="73" t="s">
        <v>85</v>
      </c>
      <c r="B35" s="74"/>
      <c r="C35" s="74"/>
      <c r="D35" s="74"/>
      <c r="E35" s="74"/>
      <c r="F35" s="148"/>
      <c r="G35" s="147"/>
      <c r="H35" s="148"/>
      <c r="I35" s="75">
        <v>10000</v>
      </c>
      <c r="J35" s="76">
        <f>10%</f>
        <v>0.1</v>
      </c>
      <c r="K35" s="77"/>
      <c r="L35" s="78">
        <f>J35*I35</f>
        <v>1000</v>
      </c>
      <c r="N35" s="164"/>
    </row>
    <row r="36" spans="1:14" s="72" customFormat="1" ht="12">
      <c r="A36" s="73"/>
      <c r="B36" s="74"/>
      <c r="C36" s="74"/>
      <c r="D36" s="74"/>
      <c r="E36" s="74"/>
      <c r="F36" s="148"/>
      <c r="G36" s="147"/>
      <c r="H36" s="148"/>
      <c r="I36" s="79"/>
      <c r="J36" s="323"/>
      <c r="K36" s="324"/>
      <c r="L36" s="78"/>
    </row>
    <row r="37" spans="1:14" s="72" customFormat="1" ht="12">
      <c r="A37" s="73"/>
      <c r="B37" s="74"/>
      <c r="C37" s="74"/>
      <c r="D37" s="74"/>
      <c r="E37" s="74"/>
      <c r="F37" s="148"/>
      <c r="G37" s="147"/>
      <c r="H37" s="148"/>
      <c r="I37" s="79"/>
      <c r="J37" s="323"/>
      <c r="K37" s="324"/>
      <c r="L37" s="78"/>
    </row>
    <row r="38" spans="1:14" s="72" customFormat="1" ht="12">
      <c r="A38" s="73"/>
      <c r="B38" s="91"/>
      <c r="C38" s="91"/>
      <c r="D38" s="91"/>
      <c r="E38" s="91"/>
      <c r="F38" s="150"/>
      <c r="G38" s="327"/>
      <c r="H38" s="328"/>
      <c r="I38" s="79"/>
      <c r="J38" s="323"/>
      <c r="K38" s="324"/>
      <c r="L38" s="78"/>
    </row>
    <row r="39" spans="1:14" s="72" customFormat="1" thickBot="1">
      <c r="A39" s="329"/>
      <c r="B39" s="330"/>
      <c r="C39" s="330"/>
      <c r="D39" s="330"/>
      <c r="E39" s="330"/>
      <c r="F39" s="326"/>
      <c r="G39" s="331"/>
      <c r="H39" s="315"/>
      <c r="I39" s="80"/>
      <c r="J39" s="325"/>
      <c r="K39" s="326"/>
      <c r="L39" s="81"/>
    </row>
    <row r="40" spans="1:14" s="72" customFormat="1" thickBot="1">
      <c r="A40" s="288" t="s">
        <v>86</v>
      </c>
      <c r="B40" s="289"/>
      <c r="C40" s="289"/>
      <c r="D40" s="289"/>
      <c r="E40" s="289"/>
      <c r="F40" s="289"/>
      <c r="G40" s="289"/>
      <c r="H40" s="289"/>
      <c r="I40" s="289"/>
      <c r="J40" s="289"/>
      <c r="K40" s="290"/>
      <c r="L40" s="82">
        <f>SUM(L35:L39)</f>
        <v>1000</v>
      </c>
    </row>
    <row r="41" spans="1:14" s="72" customFormat="1" ht="12">
      <c r="A41" s="83"/>
      <c r="B41" s="84"/>
      <c r="C41" s="84"/>
      <c r="D41" s="84"/>
      <c r="E41" s="84"/>
      <c r="F41" s="84"/>
      <c r="G41" s="84"/>
      <c r="H41" s="84"/>
      <c r="I41" s="84"/>
      <c r="J41" s="84"/>
      <c r="K41" s="84"/>
      <c r="L41" s="85"/>
    </row>
    <row r="42" spans="1:14">
      <c r="A42" s="86" t="s">
        <v>87</v>
      </c>
      <c r="B42" s="87"/>
      <c r="C42" s="87"/>
      <c r="D42" s="87"/>
      <c r="E42" s="87"/>
      <c r="F42" s="87"/>
      <c r="G42" s="87"/>
      <c r="H42" s="87"/>
      <c r="I42" s="87"/>
      <c r="J42" s="87"/>
      <c r="K42" s="87"/>
      <c r="L42" s="88"/>
    </row>
    <row r="43" spans="1:14" s="72" customFormat="1" thickBot="1">
      <c r="A43" s="89"/>
      <c r="B43" s="90"/>
      <c r="C43" s="90"/>
      <c r="D43" s="90"/>
      <c r="E43" s="90"/>
      <c r="F43" s="90"/>
      <c r="G43" s="90"/>
      <c r="H43" s="84"/>
      <c r="I43" s="84"/>
      <c r="J43" s="84"/>
      <c r="K43" s="84"/>
      <c r="L43" s="85"/>
    </row>
    <row r="44" spans="1:14" s="72" customFormat="1" ht="12">
      <c r="A44" s="297" t="s">
        <v>6</v>
      </c>
      <c r="B44" s="298"/>
      <c r="C44" s="298"/>
      <c r="D44" s="298"/>
      <c r="E44" s="298"/>
      <c r="F44" s="298"/>
      <c r="G44" s="318"/>
      <c r="H44" s="149" t="s">
        <v>7</v>
      </c>
      <c r="I44" s="70" t="s">
        <v>8</v>
      </c>
      <c r="J44" s="319" t="s">
        <v>88</v>
      </c>
      <c r="K44" s="318"/>
      <c r="L44" s="71" t="s">
        <v>84</v>
      </c>
    </row>
    <row r="45" spans="1:14" s="72" customFormat="1" ht="12">
      <c r="A45" s="301" t="s">
        <v>124</v>
      </c>
      <c r="B45" s="302"/>
      <c r="C45" s="302"/>
      <c r="D45" s="302"/>
      <c r="E45" s="302"/>
      <c r="F45" s="302"/>
      <c r="G45" s="328"/>
      <c r="H45" s="91" t="s">
        <v>13</v>
      </c>
      <c r="I45" s="92">
        <v>1</v>
      </c>
      <c r="J45" s="320">
        <v>38800</v>
      </c>
      <c r="K45" s="321"/>
      <c r="L45" s="161">
        <f>+I45*J45</f>
        <v>38800</v>
      </c>
    </row>
    <row r="46" spans="1:14" s="72" customFormat="1" ht="12">
      <c r="A46" s="116" t="s">
        <v>125</v>
      </c>
      <c r="B46" s="94"/>
      <c r="C46" s="94"/>
      <c r="D46" s="94"/>
      <c r="E46" s="94"/>
      <c r="F46" s="94"/>
      <c r="G46" s="158"/>
      <c r="H46" s="94" t="s">
        <v>18</v>
      </c>
      <c r="I46" s="159">
        <v>1</v>
      </c>
      <c r="J46" s="320">
        <v>5500</v>
      </c>
      <c r="K46" s="321"/>
      <c r="L46" s="161">
        <f>+I46*J46</f>
        <v>5500</v>
      </c>
    </row>
    <row r="47" spans="1:14" s="72" customFormat="1" ht="15" customHeight="1">
      <c r="A47" s="116"/>
      <c r="B47" s="94"/>
      <c r="C47" s="94"/>
      <c r="D47" s="94"/>
      <c r="E47" s="94"/>
      <c r="F47" s="94"/>
      <c r="G47" s="158"/>
      <c r="H47" s="94"/>
      <c r="I47" s="159"/>
      <c r="J47" s="320"/>
      <c r="K47" s="321"/>
      <c r="L47" s="160"/>
    </row>
    <row r="48" spans="1:14" s="72" customFormat="1" ht="12">
      <c r="A48" s="116"/>
      <c r="B48" s="94"/>
      <c r="C48" s="94"/>
      <c r="D48" s="94"/>
      <c r="E48" s="94"/>
      <c r="F48" s="94"/>
      <c r="G48" s="158"/>
      <c r="H48" s="94"/>
      <c r="I48" s="159"/>
      <c r="J48" s="320"/>
      <c r="K48" s="321"/>
      <c r="L48" s="160"/>
    </row>
    <row r="49" spans="1:12" s="72" customFormat="1" ht="12">
      <c r="A49" s="116"/>
      <c r="B49" s="94"/>
      <c r="C49" s="94"/>
      <c r="D49" s="94"/>
      <c r="E49" s="94"/>
      <c r="F49" s="94"/>
      <c r="G49" s="158"/>
      <c r="H49" s="91"/>
      <c r="I49" s="159"/>
      <c r="J49" s="320"/>
      <c r="K49" s="321"/>
      <c r="L49" s="160"/>
    </row>
    <row r="50" spans="1:12" s="72" customFormat="1" ht="12">
      <c r="A50" s="116"/>
      <c r="B50" s="94"/>
      <c r="C50" s="94"/>
      <c r="D50" s="94"/>
      <c r="E50" s="94"/>
      <c r="F50" s="94"/>
      <c r="G50" s="158"/>
      <c r="H50" s="94"/>
      <c r="I50" s="159"/>
      <c r="J50" s="320"/>
      <c r="K50" s="389"/>
      <c r="L50" s="160"/>
    </row>
    <row r="51" spans="1:12" s="72" customFormat="1" ht="12">
      <c r="A51" s="116"/>
      <c r="B51" s="94"/>
      <c r="C51" s="94"/>
      <c r="D51" s="94"/>
      <c r="E51" s="94"/>
      <c r="F51" s="94"/>
      <c r="G51" s="158"/>
      <c r="H51" s="94"/>
      <c r="I51" s="159"/>
      <c r="J51" s="320"/>
      <c r="K51" s="321"/>
      <c r="L51" s="160"/>
    </row>
    <row r="52" spans="1:12" s="72" customFormat="1" ht="12">
      <c r="A52" s="116"/>
      <c r="B52" s="94"/>
      <c r="C52" s="94"/>
      <c r="D52" s="94"/>
      <c r="E52" s="94"/>
      <c r="F52" s="94"/>
      <c r="G52" s="158"/>
      <c r="H52" s="94"/>
      <c r="I52" s="159"/>
      <c r="J52" s="168"/>
      <c r="K52" s="169"/>
      <c r="L52" s="160"/>
    </row>
    <row r="53" spans="1:12" s="72" customFormat="1" thickBot="1">
      <c r="A53" s="313"/>
      <c r="B53" s="314"/>
      <c r="C53" s="314"/>
      <c r="D53" s="314"/>
      <c r="E53" s="314"/>
      <c r="F53" s="314"/>
      <c r="G53" s="315"/>
      <c r="H53" s="94"/>
      <c r="I53" s="95"/>
      <c r="J53" s="316"/>
      <c r="K53" s="317"/>
      <c r="L53" s="160"/>
    </row>
    <row r="54" spans="1:12" s="72" customFormat="1" thickBot="1">
      <c r="A54" s="288" t="s">
        <v>86</v>
      </c>
      <c r="B54" s="289"/>
      <c r="C54" s="289"/>
      <c r="D54" s="289"/>
      <c r="E54" s="289"/>
      <c r="F54" s="289"/>
      <c r="G54" s="289"/>
      <c r="H54" s="289"/>
      <c r="I54" s="289"/>
      <c r="J54" s="289"/>
      <c r="K54" s="290"/>
      <c r="L54" s="82">
        <f>SUM(L45:L53)</f>
        <v>44300</v>
      </c>
    </row>
    <row r="55" spans="1:12" s="72" customFormat="1" ht="12">
      <c r="A55" s="97"/>
      <c r="B55" s="84"/>
      <c r="C55" s="84"/>
      <c r="D55" s="84"/>
      <c r="E55" s="84"/>
      <c r="F55" s="84"/>
      <c r="G55" s="84"/>
      <c r="H55" s="84"/>
      <c r="I55" s="84"/>
      <c r="J55" s="84"/>
      <c r="K55" s="84"/>
      <c r="L55" s="85"/>
    </row>
    <row r="56" spans="1:12" s="72" customFormat="1">
      <c r="A56" s="86" t="s">
        <v>93</v>
      </c>
      <c r="B56" s="91"/>
      <c r="C56" s="91"/>
      <c r="D56" s="91"/>
      <c r="E56" s="91"/>
      <c r="F56" s="91"/>
      <c r="G56" s="91"/>
      <c r="H56" s="91"/>
      <c r="I56" s="91"/>
      <c r="J56" s="91"/>
      <c r="K56" s="91"/>
      <c r="L56" s="98"/>
    </row>
    <row r="57" spans="1:12" s="72" customFormat="1" thickBot="1">
      <c r="A57" s="97"/>
      <c r="B57" s="84"/>
      <c r="C57" s="84"/>
      <c r="D57" s="84"/>
      <c r="E57" s="84"/>
      <c r="F57" s="84"/>
      <c r="G57" s="84"/>
      <c r="H57" s="84"/>
      <c r="I57" s="84"/>
      <c r="J57" s="84"/>
      <c r="K57" s="84"/>
      <c r="L57" s="85"/>
    </row>
    <row r="58" spans="1:12" s="72" customFormat="1" ht="36">
      <c r="A58" s="303" t="s">
        <v>94</v>
      </c>
      <c r="B58" s="304"/>
      <c r="C58" s="304"/>
      <c r="D58" s="304"/>
      <c r="E58" s="305"/>
      <c r="F58" s="99" t="s">
        <v>7</v>
      </c>
      <c r="G58" s="100" t="s">
        <v>95</v>
      </c>
      <c r="H58" s="101" t="s">
        <v>96</v>
      </c>
      <c r="I58" s="100" t="s">
        <v>97</v>
      </c>
      <c r="J58" s="322" t="s">
        <v>98</v>
      </c>
      <c r="K58" s="305"/>
      <c r="L58" s="102" t="s">
        <v>84</v>
      </c>
    </row>
    <row r="59" spans="1:12" s="72" customFormat="1" ht="12">
      <c r="A59" s="151"/>
      <c r="B59" s="91"/>
      <c r="C59" s="91"/>
      <c r="D59" s="91"/>
      <c r="E59" s="91"/>
      <c r="F59" s="92"/>
      <c r="G59" s="139"/>
      <c r="H59" s="103"/>
      <c r="I59" s="140"/>
      <c r="J59" s="323"/>
      <c r="K59" s="324"/>
      <c r="L59" s="104"/>
    </row>
    <row r="60" spans="1:12" s="72" customFormat="1" thickBot="1">
      <c r="A60" s="152"/>
      <c r="B60" s="153"/>
      <c r="C60" s="153"/>
      <c r="D60" s="153"/>
      <c r="E60" s="153"/>
      <c r="F60" s="95"/>
      <c r="G60" s="80"/>
      <c r="H60" s="90"/>
      <c r="I60" s="80"/>
      <c r="J60" s="325"/>
      <c r="K60" s="326"/>
      <c r="L60" s="81"/>
    </row>
    <row r="61" spans="1:12" s="72" customFormat="1" thickBot="1">
      <c r="A61" s="310" t="s">
        <v>86</v>
      </c>
      <c r="B61" s="311"/>
      <c r="C61" s="311"/>
      <c r="D61" s="311"/>
      <c r="E61" s="311"/>
      <c r="F61" s="311"/>
      <c r="G61" s="311"/>
      <c r="H61" s="311"/>
      <c r="I61" s="311"/>
      <c r="J61" s="311"/>
      <c r="K61" s="312"/>
      <c r="L61" s="105">
        <f>SUM(L59:L60)</f>
        <v>0</v>
      </c>
    </row>
    <row r="62" spans="1:12" s="72" customFormat="1" ht="12">
      <c r="A62" s="97"/>
      <c r="B62" s="84"/>
      <c r="C62" s="84"/>
      <c r="D62" s="84"/>
      <c r="E62" s="84"/>
      <c r="F62" s="84"/>
      <c r="G62" s="84"/>
      <c r="H62" s="84"/>
      <c r="I62" s="84"/>
      <c r="J62" s="84"/>
      <c r="K62" s="84"/>
      <c r="L62" s="85"/>
    </row>
    <row r="63" spans="1:12">
      <c r="A63" s="86" t="s">
        <v>99</v>
      </c>
      <c r="B63" s="87"/>
      <c r="C63" s="87"/>
      <c r="D63" s="87"/>
      <c r="E63" s="87"/>
      <c r="F63" s="87"/>
      <c r="G63" s="87"/>
      <c r="H63" s="87"/>
      <c r="I63" s="87"/>
      <c r="J63" s="87"/>
      <c r="K63" s="87"/>
      <c r="L63" s="88"/>
    </row>
    <row r="64" spans="1:12" s="72" customFormat="1" thickBot="1">
      <c r="A64" s="97"/>
      <c r="B64" s="84"/>
      <c r="C64" s="84"/>
      <c r="D64" s="84"/>
      <c r="E64" s="84"/>
      <c r="F64" s="84"/>
      <c r="G64" s="84"/>
      <c r="H64" s="84"/>
      <c r="I64" s="84"/>
      <c r="J64" s="84"/>
      <c r="K64" s="84"/>
      <c r="L64" s="85"/>
    </row>
    <row r="65" spans="1:14" s="72" customFormat="1" ht="12" customHeight="1">
      <c r="A65" s="303" t="s">
        <v>6</v>
      </c>
      <c r="B65" s="304"/>
      <c r="C65" s="304"/>
      <c r="D65" s="304"/>
      <c r="E65" s="304"/>
      <c r="F65" s="305"/>
      <c r="G65" s="99" t="s">
        <v>100</v>
      </c>
      <c r="H65" s="101" t="s">
        <v>101</v>
      </c>
      <c r="I65" s="100" t="s">
        <v>102</v>
      </c>
      <c r="J65" s="306" t="s">
        <v>83</v>
      </c>
      <c r="K65" s="307"/>
      <c r="L65" s="106" t="s">
        <v>84</v>
      </c>
    </row>
    <row r="66" spans="1:14" s="72" customFormat="1" ht="12">
      <c r="A66" s="301" t="s">
        <v>103</v>
      </c>
      <c r="B66" s="302"/>
      <c r="C66" s="302"/>
      <c r="D66" s="302"/>
      <c r="E66" s="302"/>
      <c r="F66" s="302"/>
      <c r="G66" s="107">
        <f>1750905/30</f>
        <v>58363.5</v>
      </c>
      <c r="H66" s="108">
        <v>1.85</v>
      </c>
      <c r="I66" s="107">
        <f>+G66*H66</f>
        <v>107972.47500000001</v>
      </c>
      <c r="J66" s="308">
        <v>50</v>
      </c>
      <c r="K66" s="309"/>
      <c r="L66" s="104">
        <f>+I66/J66</f>
        <v>2159.4495000000002</v>
      </c>
    </row>
    <row r="67" spans="1:14" s="72" customFormat="1" thickBot="1">
      <c r="A67" s="301" t="s">
        <v>104</v>
      </c>
      <c r="B67" s="302"/>
      <c r="C67" s="302"/>
      <c r="D67" s="302"/>
      <c r="E67" s="302"/>
      <c r="F67" s="302"/>
      <c r="G67" s="109">
        <f>2*G66</f>
        <v>116727</v>
      </c>
      <c r="H67" s="108">
        <v>1.85</v>
      </c>
      <c r="I67" s="107">
        <f>+G67*H67</f>
        <v>215944.95</v>
      </c>
      <c r="J67" s="308">
        <v>50</v>
      </c>
      <c r="K67" s="309"/>
      <c r="L67" s="104">
        <f>+I67/J67</f>
        <v>4318.8990000000003</v>
      </c>
    </row>
    <row r="68" spans="1:14" s="72" customFormat="1" thickBot="1">
      <c r="A68" s="288" t="s">
        <v>86</v>
      </c>
      <c r="B68" s="289"/>
      <c r="C68" s="289"/>
      <c r="D68" s="289"/>
      <c r="E68" s="289"/>
      <c r="F68" s="289"/>
      <c r="G68" s="289"/>
      <c r="H68" s="289"/>
      <c r="I68" s="289"/>
      <c r="J68" s="289"/>
      <c r="K68" s="290"/>
      <c r="L68" s="82">
        <f>SUM(L66:L67)</f>
        <v>6478.3485000000001</v>
      </c>
      <c r="N68" s="164"/>
    </row>
    <row r="69" spans="1:14" s="72" customFormat="1" thickBot="1">
      <c r="A69" s="97"/>
      <c r="B69" s="84"/>
      <c r="C69" s="84"/>
      <c r="D69" s="84"/>
      <c r="E69" s="84"/>
      <c r="F69" s="84"/>
      <c r="G69" s="84"/>
      <c r="H69" s="84"/>
      <c r="I69" s="84"/>
      <c r="J69" s="84"/>
      <c r="K69" s="84"/>
      <c r="L69" s="85"/>
    </row>
    <row r="70" spans="1:14" s="72" customFormat="1" thickBot="1">
      <c r="A70" s="288" t="s">
        <v>105</v>
      </c>
      <c r="B70" s="289"/>
      <c r="C70" s="289"/>
      <c r="D70" s="289"/>
      <c r="E70" s="289"/>
      <c r="F70" s="289"/>
      <c r="G70" s="289"/>
      <c r="H70" s="289"/>
      <c r="I70" s="289"/>
      <c r="J70" s="289"/>
      <c r="K70" s="290"/>
      <c r="L70" s="82">
        <f>+L40+L54+L61+L68</f>
        <v>51778.3485</v>
      </c>
    </row>
    <row r="71" spans="1:14" s="72" customFormat="1" ht="12">
      <c r="A71" s="97"/>
      <c r="B71" s="84"/>
      <c r="C71" s="84"/>
      <c r="D71" s="84"/>
      <c r="E71" s="84"/>
      <c r="F71" s="84"/>
      <c r="G71" s="84"/>
      <c r="H71" s="84"/>
      <c r="I71" s="84"/>
      <c r="J71" s="84"/>
      <c r="K71" s="84"/>
      <c r="L71" s="85"/>
    </row>
    <row r="72" spans="1:14">
      <c r="A72" s="86" t="s">
        <v>106</v>
      </c>
      <c r="B72" s="87"/>
      <c r="C72" s="87"/>
      <c r="D72" s="87"/>
      <c r="E72" s="87"/>
      <c r="F72" s="87"/>
      <c r="G72" s="87"/>
      <c r="H72" s="87"/>
      <c r="I72" s="87"/>
      <c r="J72" s="87"/>
      <c r="K72" s="87"/>
      <c r="L72" s="88"/>
    </row>
    <row r="73" spans="1:14" s="72" customFormat="1" thickBot="1">
      <c r="A73" s="97"/>
      <c r="B73" s="84"/>
      <c r="C73" s="84"/>
      <c r="D73" s="84"/>
      <c r="E73" s="84"/>
      <c r="F73" s="84"/>
      <c r="G73" s="84"/>
      <c r="H73" s="84"/>
      <c r="I73" s="84"/>
      <c r="J73" s="84"/>
      <c r="K73" s="84"/>
      <c r="L73" s="85"/>
    </row>
    <row r="74" spans="1:14" s="72" customFormat="1" ht="12">
      <c r="A74" s="297" t="s">
        <v>6</v>
      </c>
      <c r="B74" s="298"/>
      <c r="C74" s="298"/>
      <c r="D74" s="298"/>
      <c r="E74" s="298"/>
      <c r="F74" s="298"/>
      <c r="G74" s="146"/>
      <c r="H74" s="154"/>
      <c r="I74" s="110" t="s">
        <v>107</v>
      </c>
      <c r="J74" s="299" t="s">
        <v>108</v>
      </c>
      <c r="K74" s="300"/>
      <c r="L74" s="111"/>
    </row>
    <row r="75" spans="1:14" s="72" customFormat="1" ht="12">
      <c r="A75" s="301" t="s">
        <v>42</v>
      </c>
      <c r="B75" s="302"/>
      <c r="C75" s="302"/>
      <c r="D75" s="302"/>
      <c r="E75" s="302"/>
      <c r="F75" s="302"/>
      <c r="G75" s="112"/>
      <c r="H75" s="113"/>
      <c r="I75" s="114">
        <v>0.15</v>
      </c>
      <c r="J75" s="286">
        <f>+$L$70*I75</f>
        <v>7766.7522749999998</v>
      </c>
      <c r="K75" s="287"/>
      <c r="L75" s="115"/>
    </row>
    <row r="76" spans="1:14" s="72" customFormat="1" ht="12">
      <c r="A76" s="116" t="s">
        <v>109</v>
      </c>
      <c r="B76" s="94"/>
      <c r="C76" s="94"/>
      <c r="D76" s="94"/>
      <c r="E76" s="94"/>
      <c r="F76" s="94"/>
      <c r="G76" s="112"/>
      <c r="H76" s="113"/>
      <c r="I76" s="114">
        <v>0.02</v>
      </c>
      <c r="J76" s="286">
        <f>+$L$70*I76</f>
        <v>1035.5669700000001</v>
      </c>
      <c r="K76" s="287"/>
      <c r="L76" s="115"/>
    </row>
    <row r="77" spans="1:14" s="72" customFormat="1" thickBot="1">
      <c r="A77" s="152" t="s">
        <v>47</v>
      </c>
      <c r="B77" s="153"/>
      <c r="C77" s="153"/>
      <c r="D77" s="153"/>
      <c r="E77" s="153"/>
      <c r="F77" s="153"/>
      <c r="G77" s="117"/>
      <c r="H77" s="118"/>
      <c r="I77" s="114">
        <v>0.05</v>
      </c>
      <c r="J77" s="286">
        <f>+$L$70*I77</f>
        <v>2588.9174250000001</v>
      </c>
      <c r="K77" s="287"/>
      <c r="L77" s="115"/>
    </row>
    <row r="78" spans="1:14" s="72" customFormat="1" thickBot="1">
      <c r="A78" s="288" t="s">
        <v>86</v>
      </c>
      <c r="B78" s="289"/>
      <c r="C78" s="289"/>
      <c r="D78" s="289"/>
      <c r="E78" s="289"/>
      <c r="F78" s="289"/>
      <c r="G78" s="289"/>
      <c r="H78" s="289"/>
      <c r="I78" s="289"/>
      <c r="J78" s="289"/>
      <c r="K78" s="290"/>
      <c r="L78" s="82">
        <f>SUM(J75:K77)</f>
        <v>11391.23667</v>
      </c>
    </row>
    <row r="79" spans="1:14" s="72" customFormat="1" thickBot="1">
      <c r="A79" s="97"/>
      <c r="B79" s="84"/>
      <c r="C79" s="84"/>
      <c r="D79" s="84"/>
      <c r="E79" s="84"/>
      <c r="F79" s="84"/>
      <c r="G79" s="84"/>
      <c r="H79" s="84"/>
      <c r="I79" s="84"/>
      <c r="J79" s="84"/>
      <c r="K79" s="84"/>
      <c r="L79" s="85"/>
    </row>
    <row r="80" spans="1:14" s="72" customFormat="1" thickBot="1">
      <c r="A80" s="288" t="s">
        <v>110</v>
      </c>
      <c r="B80" s="289"/>
      <c r="C80" s="289"/>
      <c r="D80" s="289"/>
      <c r="E80" s="289"/>
      <c r="F80" s="289"/>
      <c r="G80" s="289"/>
      <c r="H80" s="289"/>
      <c r="I80" s="289"/>
      <c r="J80" s="289"/>
      <c r="K80" s="290"/>
      <c r="L80" s="82">
        <f>ROUND(L70+L78,0)</f>
        <v>63170</v>
      </c>
      <c r="M80" s="162"/>
      <c r="N80" s="165"/>
    </row>
    <row r="81" spans="1:12">
      <c r="A81" s="32"/>
      <c r="B81" s="33"/>
      <c r="C81" s="33"/>
      <c r="D81" s="33"/>
      <c r="E81" s="33"/>
      <c r="F81" s="33"/>
      <c r="G81" s="33"/>
      <c r="H81" s="33"/>
      <c r="I81" s="33"/>
      <c r="J81" s="33"/>
      <c r="K81" s="33"/>
      <c r="L81" s="34"/>
    </row>
    <row r="82" spans="1:12">
      <c r="A82" s="56"/>
      <c r="L82" s="40"/>
    </row>
    <row r="83" spans="1:12">
      <c r="A83" s="56"/>
      <c r="L83" s="40"/>
    </row>
    <row r="84" spans="1:12">
      <c r="A84" s="56"/>
      <c r="L84" s="40"/>
    </row>
    <row r="85" spans="1:12" s="72" customFormat="1" ht="12">
      <c r="A85" s="119"/>
      <c r="D85" s="120" t="s">
        <v>111</v>
      </c>
      <c r="E85" s="120"/>
      <c r="F85" s="120"/>
      <c r="G85" s="120"/>
      <c r="H85" s="120"/>
      <c r="L85" s="121"/>
    </row>
    <row r="86" spans="1:12" s="72" customFormat="1" ht="12">
      <c r="A86" s="119"/>
      <c r="D86" s="72" t="s">
        <v>112</v>
      </c>
      <c r="L86" s="121"/>
    </row>
    <row r="87" spans="1:12">
      <c r="A87" s="56"/>
      <c r="D87" s="1" t="s">
        <v>113</v>
      </c>
      <c r="L87" s="40"/>
    </row>
    <row r="88" spans="1:12">
      <c r="A88" s="56"/>
      <c r="D88" s="1" t="s">
        <v>114</v>
      </c>
      <c r="L88" s="40"/>
    </row>
    <row r="89" spans="1:12" ht="13.5" thickBot="1">
      <c r="A89" s="56"/>
      <c r="E89" s="1" t="s">
        <v>115</v>
      </c>
      <c r="L89" s="40"/>
    </row>
    <row r="90" spans="1:12">
      <c r="A90" s="122" t="s">
        <v>116</v>
      </c>
      <c r="B90" s="123"/>
      <c r="C90" s="123"/>
      <c r="D90" s="123"/>
      <c r="E90" s="123"/>
      <c r="F90" s="123"/>
      <c r="G90" s="123"/>
      <c r="H90" s="123"/>
      <c r="I90" s="123"/>
      <c r="J90" s="123"/>
      <c r="K90" s="123"/>
      <c r="L90" s="124"/>
    </row>
    <row r="91" spans="1:12">
      <c r="A91" s="125"/>
      <c r="B91" s="126"/>
      <c r="C91" s="126"/>
      <c r="D91" s="126"/>
      <c r="E91" s="126"/>
      <c r="F91" s="126"/>
      <c r="G91" s="126"/>
      <c r="H91" s="126"/>
      <c r="I91" s="126"/>
      <c r="J91" s="126"/>
      <c r="K91" s="126"/>
      <c r="L91" s="127"/>
    </row>
    <row r="92" spans="1:12">
      <c r="A92" s="125"/>
      <c r="B92" s="126"/>
      <c r="C92" s="126"/>
      <c r="D92" s="126"/>
      <c r="E92" s="126"/>
      <c r="F92" s="126"/>
      <c r="G92" s="126"/>
      <c r="H92" s="126"/>
      <c r="I92" s="126"/>
      <c r="J92" s="126"/>
      <c r="K92" s="126"/>
      <c r="L92" s="127"/>
    </row>
    <row r="93" spans="1:12">
      <c r="A93" s="125"/>
      <c r="B93" s="126"/>
      <c r="C93" s="126"/>
      <c r="D93" s="126"/>
      <c r="E93" s="126"/>
      <c r="F93" s="126"/>
      <c r="G93" s="126"/>
      <c r="H93" s="126"/>
      <c r="I93" s="126"/>
      <c r="J93" s="126"/>
      <c r="K93" s="126"/>
      <c r="L93" s="127"/>
    </row>
    <row r="94" spans="1:12" ht="13.5" thickBot="1">
      <c r="A94" s="128"/>
      <c r="B94" s="129"/>
      <c r="C94" s="129"/>
      <c r="D94" s="129"/>
      <c r="E94" s="129"/>
      <c r="F94" s="129"/>
      <c r="G94" s="129"/>
      <c r="H94" s="129"/>
      <c r="I94" s="129"/>
      <c r="J94" s="129"/>
      <c r="K94" s="129"/>
      <c r="L94" s="130"/>
    </row>
    <row r="95" spans="1:12">
      <c r="A95" s="56"/>
      <c r="L95" s="40"/>
    </row>
    <row r="96" spans="1:12">
      <c r="A96" s="24" t="s">
        <v>117</v>
      </c>
      <c r="B96" s="26"/>
      <c r="C96" s="26"/>
      <c r="D96" s="26"/>
      <c r="E96" s="26"/>
      <c r="F96" s="26"/>
      <c r="G96" s="26"/>
      <c r="H96" s="26"/>
      <c r="I96" s="26"/>
      <c r="J96" s="26"/>
      <c r="K96" s="26"/>
      <c r="L96" s="29"/>
    </row>
    <row r="97" spans="1:12" ht="12.75" customHeight="1">
      <c r="A97" s="291" t="s">
        <v>118</v>
      </c>
      <c r="B97" s="292"/>
      <c r="C97" s="292"/>
      <c r="D97" s="292"/>
      <c r="E97" s="292"/>
      <c r="F97" s="292"/>
      <c r="G97" s="292"/>
      <c r="H97" s="292"/>
      <c r="I97" s="292"/>
      <c r="J97" s="292"/>
      <c r="K97" s="292"/>
      <c r="L97" s="293"/>
    </row>
    <row r="98" spans="1:12">
      <c r="A98" s="291"/>
      <c r="B98" s="292"/>
      <c r="C98" s="292"/>
      <c r="D98" s="292"/>
      <c r="E98" s="292"/>
      <c r="F98" s="292"/>
      <c r="G98" s="292"/>
      <c r="H98" s="292"/>
      <c r="I98" s="292"/>
      <c r="J98" s="292"/>
      <c r="K98" s="292"/>
      <c r="L98" s="293"/>
    </row>
    <row r="99" spans="1:12" ht="12.75" customHeight="1">
      <c r="A99" s="294" t="s">
        <v>119</v>
      </c>
      <c r="B99" s="295"/>
      <c r="C99" s="295"/>
      <c r="D99" s="295"/>
      <c r="E99" s="295"/>
      <c r="F99" s="295"/>
      <c r="G99" s="295"/>
      <c r="H99" s="295"/>
      <c r="I99" s="295"/>
      <c r="J99" s="295"/>
      <c r="K99" s="295"/>
      <c r="L99" s="296"/>
    </row>
    <row r="100" spans="1:12">
      <c r="A100" s="294"/>
      <c r="B100" s="295"/>
      <c r="C100" s="295"/>
      <c r="D100" s="295"/>
      <c r="E100" s="295"/>
      <c r="F100" s="295"/>
      <c r="G100" s="295"/>
      <c r="H100" s="295"/>
      <c r="I100" s="295"/>
      <c r="J100" s="295"/>
      <c r="K100" s="295"/>
      <c r="L100" s="296"/>
    </row>
    <row r="101" spans="1:12">
      <c r="A101" s="155"/>
      <c r="B101" s="156"/>
      <c r="C101" s="156"/>
      <c r="D101" s="156"/>
      <c r="E101" s="156"/>
      <c r="F101" s="156"/>
      <c r="G101" s="156"/>
      <c r="H101" s="156"/>
      <c r="I101" s="156"/>
      <c r="J101" s="156"/>
      <c r="K101" s="156"/>
      <c r="L101" s="157"/>
    </row>
    <row r="102" spans="1:12">
      <c r="A102" s="155"/>
      <c r="B102" s="156"/>
      <c r="C102" s="156"/>
      <c r="D102" s="156"/>
      <c r="E102" s="156"/>
      <c r="F102" s="156"/>
      <c r="G102" s="156"/>
      <c r="H102" s="156"/>
      <c r="I102" s="156"/>
      <c r="J102" s="156"/>
      <c r="K102" s="156"/>
      <c r="L102" s="157"/>
    </row>
    <row r="103" spans="1:12">
      <c r="A103" s="155"/>
      <c r="B103" s="156"/>
      <c r="C103" s="156"/>
      <c r="D103" s="156"/>
      <c r="E103" s="156"/>
      <c r="F103" s="156"/>
      <c r="G103" s="156"/>
      <c r="H103" s="156"/>
      <c r="I103" s="156"/>
      <c r="J103" s="156"/>
      <c r="K103" s="156"/>
      <c r="L103" s="157"/>
    </row>
    <row r="104" spans="1:12">
      <c r="A104" s="24"/>
      <c r="B104" s="26"/>
      <c r="C104" s="26"/>
      <c r="D104" s="26"/>
      <c r="E104" s="26"/>
      <c r="F104" s="26"/>
      <c r="G104" s="26"/>
      <c r="H104" s="26"/>
      <c r="I104" s="26"/>
      <c r="J104" s="26"/>
      <c r="K104" s="26"/>
      <c r="L104" s="29"/>
    </row>
    <row r="105" spans="1:12" s="72" customFormat="1" ht="12">
      <c r="A105" s="119"/>
      <c r="D105" s="72" t="s">
        <v>111</v>
      </c>
      <c r="E105" s="120"/>
      <c r="L105" s="121"/>
    </row>
    <row r="106" spans="1:12" s="72" customFormat="1" ht="12">
      <c r="A106" s="119"/>
      <c r="D106" s="131" t="s">
        <v>112</v>
      </c>
      <c r="F106" s="131"/>
      <c r="G106" s="131"/>
      <c r="H106" s="131"/>
      <c r="L106" s="121"/>
    </row>
    <row r="107" spans="1:12">
      <c r="A107" s="56"/>
      <c r="D107" s="132" t="s">
        <v>120</v>
      </c>
      <c r="F107" s="132"/>
      <c r="G107" s="132"/>
      <c r="H107" s="132"/>
      <c r="L107" s="40"/>
    </row>
    <row r="108" spans="1:12">
      <c r="A108" s="133"/>
      <c r="B108" s="26"/>
      <c r="C108" s="26"/>
      <c r="D108" s="1" t="s">
        <v>114</v>
      </c>
      <c r="I108" s="26"/>
      <c r="J108" s="26"/>
      <c r="K108" s="26"/>
      <c r="L108" s="29"/>
    </row>
    <row r="109" spans="1:12">
      <c r="A109" s="133"/>
      <c r="B109" s="26"/>
      <c r="C109" s="26"/>
      <c r="D109" s="26"/>
      <c r="I109" s="26"/>
      <c r="J109" s="26"/>
      <c r="K109" s="26"/>
      <c r="L109" s="29"/>
    </row>
    <row r="110" spans="1:12" ht="12.75" customHeight="1">
      <c r="A110" s="134" t="s">
        <v>121</v>
      </c>
      <c r="B110" s="135"/>
      <c r="C110" s="135"/>
      <c r="H110" s="282"/>
      <c r="I110" s="282"/>
      <c r="J110" s="282"/>
      <c r="K110" s="282"/>
      <c r="L110" s="283"/>
    </row>
    <row r="111" spans="1:12" ht="13.5" customHeight="1" thickBot="1">
      <c r="A111" s="136" t="s">
        <v>122</v>
      </c>
      <c r="B111" s="137"/>
      <c r="C111" s="137"/>
      <c r="D111" s="138"/>
      <c r="E111" s="138"/>
      <c r="F111" s="138"/>
      <c r="G111" s="138"/>
      <c r="H111" s="284"/>
      <c r="I111" s="284"/>
      <c r="J111" s="284"/>
      <c r="K111" s="284"/>
      <c r="L111" s="285"/>
    </row>
  </sheetData>
  <mergeCells count="75">
    <mergeCell ref="A27:L27"/>
    <mergeCell ref="B29:H29"/>
    <mergeCell ref="J29:K29"/>
    <mergeCell ref="G10:H10"/>
    <mergeCell ref="A1:A6"/>
    <mergeCell ref="B5:H5"/>
    <mergeCell ref="I5:I6"/>
    <mergeCell ref="J1:L2"/>
    <mergeCell ref="B6:H6"/>
    <mergeCell ref="A10:D10"/>
    <mergeCell ref="B1:H1"/>
    <mergeCell ref="I1:I2"/>
    <mergeCell ref="B2:H2"/>
    <mergeCell ref="G39:H39"/>
    <mergeCell ref="J39:K39"/>
    <mergeCell ref="J30:K30"/>
    <mergeCell ref="E25:F25"/>
    <mergeCell ref="I3:I4"/>
    <mergeCell ref="J3:L4"/>
    <mergeCell ref="B4:H4"/>
    <mergeCell ref="J5:J6"/>
    <mergeCell ref="C11:D11"/>
    <mergeCell ref="J12:L12"/>
    <mergeCell ref="B15:K16"/>
    <mergeCell ref="B18:G18"/>
    <mergeCell ref="B3:H3"/>
    <mergeCell ref="I18:L18"/>
    <mergeCell ref="K5:K6"/>
    <mergeCell ref="L5:L6"/>
    <mergeCell ref="J59:K59"/>
    <mergeCell ref="J60:K60"/>
    <mergeCell ref="A34:F34"/>
    <mergeCell ref="G34:H34"/>
    <mergeCell ref="J34:K34"/>
    <mergeCell ref="J46:K46"/>
    <mergeCell ref="J36:K36"/>
    <mergeCell ref="J37:K37"/>
    <mergeCell ref="G38:H38"/>
    <mergeCell ref="J38:K38"/>
    <mergeCell ref="A40:K40"/>
    <mergeCell ref="A44:G44"/>
    <mergeCell ref="J44:K44"/>
    <mergeCell ref="A45:G45"/>
    <mergeCell ref="J45:K45"/>
    <mergeCell ref="A39:F39"/>
    <mergeCell ref="A53:G53"/>
    <mergeCell ref="J53:K53"/>
    <mergeCell ref="A54:K54"/>
    <mergeCell ref="A58:E58"/>
    <mergeCell ref="J58:K58"/>
    <mergeCell ref="J47:K47"/>
    <mergeCell ref="J48:K48"/>
    <mergeCell ref="J49:K49"/>
    <mergeCell ref="J50:K50"/>
    <mergeCell ref="J51:K51"/>
    <mergeCell ref="A74:F74"/>
    <mergeCell ref="J74:K74"/>
    <mergeCell ref="A75:F75"/>
    <mergeCell ref="J75:K75"/>
    <mergeCell ref="A61:K61"/>
    <mergeCell ref="J65:K65"/>
    <mergeCell ref="A67:F67"/>
    <mergeCell ref="J67:K67"/>
    <mergeCell ref="A68:K68"/>
    <mergeCell ref="A70:K70"/>
    <mergeCell ref="A66:F66"/>
    <mergeCell ref="J66:K66"/>
    <mergeCell ref="A65:F65"/>
    <mergeCell ref="H110:L111"/>
    <mergeCell ref="J76:K76"/>
    <mergeCell ref="J77:K77"/>
    <mergeCell ref="A78:K78"/>
    <mergeCell ref="A80:K80"/>
    <mergeCell ref="A97:L98"/>
    <mergeCell ref="A99:L100"/>
  </mergeCells>
  <pageMargins left="0.7" right="0.7" top="0.75" bottom="0.75" header="0.3" footer="0.3"/>
  <drawing r:id="rId1"/>
  <legacyDrawing r:id="rId2"/>
  <oleObjects>
    <mc:AlternateContent xmlns:mc="http://schemas.openxmlformats.org/markup-compatibility/2006">
      <mc:Choice Requires="x14">
        <oleObject progId="PBrush" shapeId="4"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398337" r:id="rId3"/>
      </mc:Fallback>
    </mc:AlternateContent>
    <mc:AlternateContent xmlns:mc="http://schemas.openxmlformats.org/markup-compatibility/2006">
      <mc:Choice Requires="x14">
        <oleObject progId="PBrush" shapeId="7" r:id="rId5">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398340" r:id="rId5"/>
      </mc:Fallback>
    </mc:AlternateContent>
    <mc:AlternateContent xmlns:mc="http://schemas.openxmlformats.org/markup-compatibility/2006">
      <mc:Choice Requires="x14">
        <oleObject progId="PBrush" shapeId="10"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98343" r:id="rId6"/>
      </mc:Fallback>
    </mc:AlternateContent>
    <mc:AlternateContent xmlns:mc="http://schemas.openxmlformats.org/markup-compatibility/2006">
      <mc:Choice Requires="x14">
        <oleObject progId="PBrush" shapeId="11" r:id="rId7">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98344" r:id="rId7"/>
      </mc:Fallback>
    </mc:AlternateContent>
  </oleObjects>
  <mc:AlternateContent xmlns:mc="http://schemas.openxmlformats.org/markup-compatibility/2006">
    <mc:Choice Requires="x14">
      <controls>
        <mc:AlternateContent xmlns:mc="http://schemas.openxmlformats.org/markup-compatibility/2006">
          <mc:Choice Requires="x14">
            <control shapeId="5" r:id="rId8" name="Check Box 2">
              <controlPr defaultSize="0" autoFill="0" autoLine="0" autoPict="0">
                <anchor moveWithCells="1">
                  <from>
                    <xdr:col>4</xdr:col>
                    <xdr:colOff>104775</xdr:colOff>
                    <xdr:row>9</xdr:row>
                    <xdr:rowOff>57150</xdr:rowOff>
                  </from>
                  <to>
                    <xdr:col>8</xdr:col>
                    <xdr:colOff>66675</xdr:colOff>
                    <xdr:row>13</xdr:row>
                    <xdr:rowOff>104775</xdr:rowOff>
                  </to>
                </anchor>
              </controlPr>
            </control>
          </mc:Choice>
        </mc:AlternateContent>
        <mc:AlternateContent xmlns:mc="http://schemas.openxmlformats.org/markup-compatibility/2006">
          <mc:Choice Requires="x14">
            <control shapeId="6" r:id="rId9" name="Check Box 3">
              <controlPr defaultSize="0" autoFill="0" autoLine="0" autoPict="0">
                <anchor moveWithCells="1">
                  <from>
                    <xdr:col>7</xdr:col>
                    <xdr:colOff>971550</xdr:colOff>
                    <xdr:row>9</xdr:row>
                    <xdr:rowOff>38100</xdr:rowOff>
                  </from>
                  <to>
                    <xdr:col>7</xdr:col>
                    <xdr:colOff>971550</xdr:colOff>
                    <xdr:row>13</xdr:row>
                    <xdr:rowOff>104775</xdr:rowOff>
                  </to>
                </anchor>
              </controlPr>
            </control>
          </mc:Choice>
        </mc:AlternateContent>
        <mc:AlternateContent xmlns:mc="http://schemas.openxmlformats.org/markup-compatibility/2006">
          <mc:Choice Requires="x14">
            <control shapeId="8" r:id="rId10" name="Check Box 5">
              <controlPr defaultSize="0" autoFill="0" autoLine="0" autoPict="0">
                <anchor moveWithCells="1">
                  <from>
                    <xdr:col>4</xdr:col>
                    <xdr:colOff>104775</xdr:colOff>
                    <xdr:row>9</xdr:row>
                    <xdr:rowOff>57150</xdr:rowOff>
                  </from>
                  <to>
                    <xdr:col>8</xdr:col>
                    <xdr:colOff>38100</xdr:colOff>
                    <xdr:row>12</xdr:row>
                    <xdr:rowOff>9525</xdr:rowOff>
                  </to>
                </anchor>
              </controlPr>
            </control>
          </mc:Choice>
        </mc:AlternateContent>
        <mc:AlternateContent xmlns:mc="http://schemas.openxmlformats.org/markup-compatibility/2006">
          <mc:Choice Requires="x14">
            <control shapeId="9" r:id="rId11" name="Check Box 6">
              <controlPr defaultSize="0" autoFill="0" autoLine="0" autoPict="0">
                <anchor moveWithCells="1">
                  <from>
                    <xdr:col>7</xdr:col>
                    <xdr:colOff>971550</xdr:colOff>
                    <xdr:row>9</xdr:row>
                    <xdr:rowOff>38100</xdr:rowOff>
                  </from>
                  <to>
                    <xdr:col>7</xdr:col>
                    <xdr:colOff>971550</xdr:colOff>
                    <xdr:row>12</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11"/>
  <sheetViews>
    <sheetView topLeftCell="A54" zoomScale="80" zoomScaleNormal="80" workbookViewId="0">
      <selection activeCell="Q75" sqref="Q75"/>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7.42578125" style="1" customWidth="1"/>
    <col min="10" max="10" width="11.7109375" style="1" customWidth="1"/>
    <col min="11" max="11" width="9" style="1" bestFit="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ht="15">
      <c r="A11" s="24" t="s">
        <v>66</v>
      </c>
      <c r="B11" s="25"/>
      <c r="C11" s="336"/>
      <c r="D11" s="336"/>
      <c r="E11" s="26"/>
      <c r="F11" s="27"/>
      <c r="H11" s="28" t="s">
        <v>67</v>
      </c>
      <c r="I11" s="25" t="s">
        <v>68</v>
      </c>
      <c r="J11"/>
      <c r="K11"/>
      <c r="L11" s="29"/>
    </row>
    <row r="12" spans="1:12" ht="15.75" thickBot="1">
      <c r="A12" s="30"/>
      <c r="B12" s="31"/>
      <c r="C12"/>
      <c r="D12"/>
      <c r="E12"/>
      <c r="F12" s="31"/>
      <c r="G12"/>
      <c r="H12" s="31"/>
      <c r="I12"/>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ht="15">
      <c r="A20" s="41" t="s">
        <v>73</v>
      </c>
      <c r="B20" s="45"/>
      <c r="C20"/>
      <c r="D20"/>
      <c r="E20"/>
      <c r="F20"/>
      <c r="G20"/>
      <c r="H20"/>
      <c r="I20"/>
      <c r="J20"/>
      <c r="K20"/>
      <c r="L20" s="46"/>
    </row>
    <row r="21" spans="1:12">
      <c r="A21" s="41"/>
      <c r="B21" s="42"/>
      <c r="C21" s="26"/>
      <c r="D21" s="26"/>
      <c r="E21" s="26"/>
      <c r="F21" s="26"/>
      <c r="G21" s="26"/>
      <c r="H21" s="26"/>
      <c r="I21" s="26"/>
      <c r="J21" s="26"/>
      <c r="K21" s="26"/>
      <c r="L21" s="29"/>
    </row>
    <row r="22" spans="1:12" ht="15">
      <c r="A22" s="41" t="s">
        <v>74</v>
      </c>
      <c r="B22" s="45"/>
      <c r="C22"/>
      <c r="D22"/>
      <c r="E22"/>
      <c r="F22"/>
      <c r="G22"/>
      <c r="H22"/>
      <c r="I22" t="s">
        <v>75</v>
      </c>
      <c r="J22" s="47"/>
      <c r="K22" t="s">
        <v>59</v>
      </c>
      <c r="L22" s="48"/>
    </row>
    <row r="23" spans="1:12">
      <c r="A23" s="41"/>
      <c r="B23" s="42"/>
      <c r="C23" s="26"/>
      <c r="D23" s="26"/>
      <c r="E23" s="26"/>
      <c r="F23" s="26"/>
      <c r="G23" s="26"/>
      <c r="H23" s="26"/>
      <c r="I23" s="26"/>
      <c r="J23" s="26"/>
      <c r="K23" s="26"/>
      <c r="L23" s="29"/>
    </row>
    <row r="24" spans="1:12" ht="15">
      <c r="A24" s="41" t="s">
        <v>76</v>
      </c>
      <c r="B24" s="42"/>
      <c r="C24" s="26"/>
      <c r="D24" s="26"/>
      <c r="E24" s="49"/>
      <c r="F24" s="50"/>
      <c r="G24"/>
      <c r="H24"/>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15">
      <c r="A29" s="60" t="s">
        <v>78</v>
      </c>
      <c r="B29" s="369" t="s">
        <v>6</v>
      </c>
      <c r="C29" s="370"/>
      <c r="D29" s="370"/>
      <c r="E29" s="370"/>
      <c r="F29" s="370"/>
      <c r="G29" s="370"/>
      <c r="H29" s="371"/>
      <c r="I29" t="s">
        <v>79</v>
      </c>
      <c r="J29" s="372" t="s">
        <v>7</v>
      </c>
      <c r="K29" s="373"/>
      <c r="L29" s="60" t="s">
        <v>8</v>
      </c>
    </row>
    <row r="30" spans="1:12" ht="19.5" customHeight="1" thickBot="1">
      <c r="A30" s="61" t="e">
        <f>+#REF!</f>
        <v>#REF!</v>
      </c>
      <c r="B30" s="177" t="e">
        <f>+#REF!</f>
        <v>#REF!</v>
      </c>
      <c r="C30" s="63"/>
      <c r="D30" s="63"/>
      <c r="E30" s="63"/>
      <c r="F30" s="63"/>
      <c r="G30" s="63"/>
      <c r="H30" s="63"/>
      <c r="I30"/>
      <c r="J30" s="374" t="str">
        <f>+'[101]PTO OF'!C41</f>
        <v>UND</v>
      </c>
      <c r="K30" s="375"/>
      <c r="L30" s="64" t="e">
        <f>+#REF!</f>
        <v>#REF!</v>
      </c>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4" ht="13.5" thickBot="1">
      <c r="A33" s="68"/>
      <c r="B33" s="58"/>
      <c r="C33" s="58"/>
      <c r="D33" s="58"/>
      <c r="E33" s="58"/>
      <c r="F33" s="58"/>
      <c r="G33" s="69"/>
      <c r="H33" s="69"/>
      <c r="I33" s="58"/>
      <c r="J33" s="58"/>
      <c r="K33" s="58"/>
      <c r="L33" s="59"/>
    </row>
    <row r="34" spans="1:14" s="72" customFormat="1" ht="12">
      <c r="A34" s="297" t="s">
        <v>6</v>
      </c>
      <c r="B34" s="298"/>
      <c r="C34" s="298"/>
      <c r="D34" s="298"/>
      <c r="E34" s="298"/>
      <c r="F34" s="318"/>
      <c r="G34" s="332" t="s">
        <v>81</v>
      </c>
      <c r="H34" s="333"/>
      <c r="I34" s="70" t="s">
        <v>82</v>
      </c>
      <c r="J34" s="319" t="s">
        <v>83</v>
      </c>
      <c r="K34" s="318"/>
      <c r="L34" s="71" t="s">
        <v>84</v>
      </c>
    </row>
    <row r="35" spans="1:14" s="72" customFormat="1" ht="12">
      <c r="A35" s="73" t="s">
        <v>85</v>
      </c>
      <c r="B35" s="74"/>
      <c r="C35" s="74"/>
      <c r="D35" s="74"/>
      <c r="E35" s="74"/>
      <c r="F35" s="148"/>
      <c r="G35" s="147"/>
      <c r="H35" s="148"/>
      <c r="I35" s="75"/>
      <c r="J35" s="76"/>
      <c r="K35" s="77"/>
      <c r="L35" s="78">
        <f>0.05*L68</f>
        <v>809.79356250000012</v>
      </c>
      <c r="N35" s="164"/>
    </row>
    <row r="36" spans="1:14" s="72" customFormat="1" ht="12">
      <c r="A36" s="73"/>
      <c r="B36" s="74"/>
      <c r="C36" s="74"/>
      <c r="D36" s="74"/>
      <c r="E36" s="74"/>
      <c r="F36" s="148"/>
      <c r="G36" s="147"/>
      <c r="H36" s="148"/>
      <c r="I36" s="79"/>
      <c r="J36" s="323"/>
      <c r="K36" s="324"/>
      <c r="L36" s="78"/>
    </row>
    <row r="37" spans="1:14" s="72" customFormat="1" ht="12">
      <c r="A37" s="73"/>
      <c r="B37" s="74"/>
      <c r="C37" s="74"/>
      <c r="D37" s="74"/>
      <c r="E37" s="74"/>
      <c r="F37" s="148"/>
      <c r="G37" s="147"/>
      <c r="H37" s="148"/>
      <c r="I37" s="79"/>
      <c r="J37" s="323"/>
      <c r="K37" s="324"/>
      <c r="L37" s="78"/>
    </row>
    <row r="38" spans="1:14" s="72" customFormat="1" ht="12">
      <c r="A38" s="73"/>
      <c r="B38" s="91"/>
      <c r="C38" s="91"/>
      <c r="D38" s="91"/>
      <c r="E38" s="91"/>
      <c r="F38" s="150"/>
      <c r="G38" s="327"/>
      <c r="H38" s="328"/>
      <c r="I38" s="79"/>
      <c r="J38" s="323"/>
      <c r="K38" s="324"/>
      <c r="L38" s="78"/>
    </row>
    <row r="39" spans="1:14" s="72" customFormat="1" thickBot="1">
      <c r="A39" s="329"/>
      <c r="B39" s="330"/>
      <c r="C39" s="330"/>
      <c r="D39" s="330"/>
      <c r="E39" s="330"/>
      <c r="F39" s="326"/>
      <c r="G39" s="331"/>
      <c r="H39" s="315"/>
      <c r="I39" s="80"/>
      <c r="J39" s="325"/>
      <c r="K39" s="326"/>
      <c r="L39" s="81"/>
    </row>
    <row r="40" spans="1:14" s="72" customFormat="1" thickBot="1">
      <c r="A40" s="288" t="s">
        <v>86</v>
      </c>
      <c r="B40" s="289"/>
      <c r="C40" s="289"/>
      <c r="D40" s="289"/>
      <c r="E40" s="289"/>
      <c r="F40" s="289"/>
      <c r="G40" s="289"/>
      <c r="H40" s="289"/>
      <c r="I40" s="289"/>
      <c r="J40" s="289"/>
      <c r="K40" s="290"/>
      <c r="L40" s="82">
        <f>SUM(L35:L39)</f>
        <v>809.79356250000012</v>
      </c>
    </row>
    <row r="41" spans="1:14" s="72" customFormat="1" ht="12">
      <c r="A41" s="83"/>
      <c r="B41" s="84"/>
      <c r="C41" s="84"/>
      <c r="D41" s="84"/>
      <c r="E41" s="84"/>
      <c r="F41" s="84"/>
      <c r="G41" s="84"/>
      <c r="H41" s="84"/>
      <c r="I41" s="84"/>
      <c r="J41" s="84"/>
      <c r="K41" s="84"/>
      <c r="L41" s="85"/>
    </row>
    <row r="42" spans="1:14">
      <c r="A42" s="86" t="s">
        <v>87</v>
      </c>
      <c r="B42" s="87"/>
      <c r="C42" s="87"/>
      <c r="D42" s="87"/>
      <c r="E42" s="87"/>
      <c r="F42" s="87"/>
      <c r="G42" s="87"/>
      <c r="H42" s="87"/>
      <c r="I42" s="87"/>
      <c r="J42" s="87"/>
      <c r="K42" s="87"/>
      <c r="L42" s="88"/>
    </row>
    <row r="43" spans="1:14" s="72" customFormat="1" thickBot="1">
      <c r="A43" s="89"/>
      <c r="B43" s="90"/>
      <c r="C43" s="90"/>
      <c r="D43" s="90"/>
      <c r="E43" s="90"/>
      <c r="F43" s="90"/>
      <c r="G43" s="90"/>
      <c r="H43" s="84"/>
      <c r="I43" s="84"/>
      <c r="J43" s="84"/>
      <c r="K43" s="84"/>
      <c r="L43" s="85"/>
    </row>
    <row r="44" spans="1:14" s="72" customFormat="1" ht="12">
      <c r="A44" s="297" t="s">
        <v>6</v>
      </c>
      <c r="B44" s="298"/>
      <c r="C44" s="298"/>
      <c r="D44" s="298"/>
      <c r="E44" s="298"/>
      <c r="F44" s="298"/>
      <c r="G44" s="318"/>
      <c r="H44" s="149" t="s">
        <v>7</v>
      </c>
      <c r="I44" s="70" t="s">
        <v>8</v>
      </c>
      <c r="J44" s="319" t="s">
        <v>88</v>
      </c>
      <c r="K44" s="318"/>
      <c r="L44" s="71" t="s">
        <v>84</v>
      </c>
    </row>
    <row r="45" spans="1:14" s="72" customFormat="1" ht="12">
      <c r="A45" s="390" t="s">
        <v>126</v>
      </c>
      <c r="B45" s="391"/>
      <c r="C45" s="391"/>
      <c r="D45" s="391"/>
      <c r="E45" s="391"/>
      <c r="F45" s="391"/>
      <c r="G45" s="392"/>
      <c r="H45" s="91" t="s">
        <v>127</v>
      </c>
      <c r="I45" s="92">
        <v>1</v>
      </c>
      <c r="J45" s="320">
        <v>85000</v>
      </c>
      <c r="K45" s="321"/>
      <c r="L45" s="161">
        <f>+I45*J45</f>
        <v>85000</v>
      </c>
    </row>
    <row r="46" spans="1:14" s="72" customFormat="1" ht="12">
      <c r="A46" s="116"/>
      <c r="B46" s="94"/>
      <c r="C46" s="94"/>
      <c r="D46" s="94"/>
      <c r="E46" s="94"/>
      <c r="F46" s="94"/>
      <c r="G46" s="158"/>
      <c r="H46" s="94"/>
      <c r="I46" s="159"/>
      <c r="J46" s="320"/>
      <c r="K46" s="321"/>
      <c r="L46" s="160">
        <f>+I46*J46</f>
        <v>0</v>
      </c>
    </row>
    <row r="47" spans="1:14" s="72" customFormat="1" ht="15" customHeight="1">
      <c r="A47" s="116"/>
      <c r="B47" s="94"/>
      <c r="C47" s="94"/>
      <c r="D47" s="94"/>
      <c r="E47" s="94"/>
      <c r="F47" s="94"/>
      <c r="G47" s="158"/>
      <c r="H47" s="94"/>
      <c r="I47" s="159"/>
      <c r="J47" s="320"/>
      <c r="K47" s="321"/>
      <c r="L47" s="160">
        <f>+I47*J47</f>
        <v>0</v>
      </c>
    </row>
    <row r="48" spans="1:14" s="72" customFormat="1" ht="12">
      <c r="A48" s="116"/>
      <c r="B48" s="94"/>
      <c r="C48" s="94"/>
      <c r="D48" s="94"/>
      <c r="E48" s="94"/>
      <c r="F48" s="94"/>
      <c r="G48" s="158"/>
      <c r="H48" s="94"/>
      <c r="I48" s="159"/>
      <c r="J48" s="320"/>
      <c r="K48" s="321"/>
      <c r="L48" s="160"/>
    </row>
    <row r="49" spans="1:12" s="72" customFormat="1" ht="12">
      <c r="A49" s="116"/>
      <c r="B49" s="94"/>
      <c r="C49" s="94"/>
      <c r="D49" s="94"/>
      <c r="E49" s="94"/>
      <c r="F49" s="94"/>
      <c r="G49" s="158"/>
      <c r="H49" s="91"/>
      <c r="I49" s="159"/>
      <c r="J49" s="320"/>
      <c r="K49" s="321"/>
      <c r="L49" s="160"/>
    </row>
    <row r="50" spans="1:12" s="72" customFormat="1" ht="12">
      <c r="A50" s="116"/>
      <c r="B50" s="94"/>
      <c r="C50" s="94"/>
      <c r="D50" s="94"/>
      <c r="E50" s="94"/>
      <c r="F50" s="94"/>
      <c r="G50" s="158"/>
      <c r="H50" s="94"/>
      <c r="I50" s="159"/>
      <c r="J50" s="320"/>
      <c r="K50" s="389"/>
      <c r="L50" s="160"/>
    </row>
    <row r="51" spans="1:12" s="72" customFormat="1" ht="12">
      <c r="A51" s="116"/>
      <c r="B51" s="94"/>
      <c r="C51" s="94"/>
      <c r="D51" s="94"/>
      <c r="E51" s="94"/>
      <c r="F51" s="94"/>
      <c r="G51" s="158"/>
      <c r="H51" s="94"/>
      <c r="I51" s="159"/>
      <c r="J51" s="320"/>
      <c r="K51" s="321"/>
      <c r="L51" s="160"/>
    </row>
    <row r="52" spans="1:12" s="72" customFormat="1" ht="12">
      <c r="A52" s="116"/>
      <c r="B52" s="94"/>
      <c r="C52" s="94"/>
      <c r="D52" s="94"/>
      <c r="E52" s="94"/>
      <c r="F52" s="94"/>
      <c r="G52" s="158"/>
      <c r="H52" s="94"/>
      <c r="I52" s="159"/>
      <c r="J52" s="168"/>
      <c r="K52" s="169"/>
      <c r="L52" s="160"/>
    </row>
    <row r="53" spans="1:12" s="72" customFormat="1" thickBot="1">
      <c r="A53" s="313"/>
      <c r="B53" s="314"/>
      <c r="C53" s="314"/>
      <c r="D53" s="314"/>
      <c r="E53" s="314"/>
      <c r="F53" s="314"/>
      <c r="G53" s="315"/>
      <c r="H53" s="94"/>
      <c r="I53" s="95"/>
      <c r="J53" s="316"/>
      <c r="K53" s="317"/>
      <c r="L53" s="160"/>
    </row>
    <row r="54" spans="1:12" s="72" customFormat="1" thickBot="1">
      <c r="A54" s="288" t="s">
        <v>86</v>
      </c>
      <c r="B54" s="289"/>
      <c r="C54" s="289"/>
      <c r="D54" s="289"/>
      <c r="E54" s="289"/>
      <c r="F54" s="289"/>
      <c r="G54" s="289"/>
      <c r="H54" s="289"/>
      <c r="I54" s="289"/>
      <c r="J54" s="289"/>
      <c r="K54" s="290"/>
      <c r="L54" s="82">
        <f>SUM(L45:L53)</f>
        <v>85000</v>
      </c>
    </row>
    <row r="55" spans="1:12" s="72" customFormat="1" ht="12">
      <c r="A55" s="97"/>
      <c r="B55" s="84"/>
      <c r="C55" s="84"/>
      <c r="D55" s="84"/>
      <c r="E55" s="84"/>
      <c r="F55" s="84"/>
      <c r="G55" s="84"/>
      <c r="H55" s="84"/>
      <c r="I55" s="84"/>
      <c r="J55" s="84"/>
      <c r="K55" s="84"/>
      <c r="L55" s="85"/>
    </row>
    <row r="56" spans="1:12" s="72" customFormat="1">
      <c r="A56" s="86" t="s">
        <v>93</v>
      </c>
      <c r="B56" s="91"/>
      <c r="C56" s="91"/>
      <c r="D56" s="91"/>
      <c r="E56" s="91"/>
      <c r="F56" s="91"/>
      <c r="G56" s="91"/>
      <c r="H56" s="91"/>
      <c r="I56" s="91"/>
      <c r="J56" s="91"/>
      <c r="K56" s="91"/>
      <c r="L56" s="98"/>
    </row>
    <row r="57" spans="1:12" s="72" customFormat="1" thickBot="1">
      <c r="A57" s="97"/>
      <c r="B57" s="84"/>
      <c r="C57" s="84"/>
      <c r="D57" s="84"/>
      <c r="E57" s="84"/>
      <c r="F57" s="84"/>
      <c r="G57" s="84"/>
      <c r="H57" s="84"/>
      <c r="I57" s="84"/>
      <c r="J57" s="84"/>
      <c r="K57" s="84"/>
      <c r="L57" s="85"/>
    </row>
    <row r="58" spans="1:12" s="72" customFormat="1" ht="36">
      <c r="A58" s="303" t="s">
        <v>94</v>
      </c>
      <c r="B58" s="304"/>
      <c r="C58" s="304"/>
      <c r="D58" s="304"/>
      <c r="E58" s="305"/>
      <c r="F58" s="99" t="s">
        <v>7</v>
      </c>
      <c r="G58" s="100" t="s">
        <v>95</v>
      </c>
      <c r="H58" s="101" t="s">
        <v>96</v>
      </c>
      <c r="I58" s="100" t="s">
        <v>97</v>
      </c>
      <c r="J58" s="322" t="s">
        <v>98</v>
      </c>
      <c r="K58" s="305"/>
      <c r="L58" s="102" t="s">
        <v>84</v>
      </c>
    </row>
    <row r="59" spans="1:12" s="72" customFormat="1" ht="12">
      <c r="A59" s="151"/>
      <c r="B59" s="91"/>
      <c r="C59" s="91"/>
      <c r="D59" s="91"/>
      <c r="E59" s="91"/>
      <c r="F59" s="92"/>
      <c r="G59" s="139"/>
      <c r="H59" s="103"/>
      <c r="I59" s="140"/>
      <c r="J59" s="323"/>
      <c r="K59" s="324"/>
      <c r="L59" s="104"/>
    </row>
    <row r="60" spans="1:12" s="72" customFormat="1" thickBot="1">
      <c r="A60" s="152"/>
      <c r="B60" s="153"/>
      <c r="C60" s="153"/>
      <c r="D60" s="153"/>
      <c r="E60" s="153"/>
      <c r="F60" s="95"/>
      <c r="G60" s="80"/>
      <c r="H60" s="90"/>
      <c r="I60" s="80"/>
      <c r="J60" s="325"/>
      <c r="K60" s="326"/>
      <c r="L60" s="81"/>
    </row>
    <row r="61" spans="1:12" s="72" customFormat="1" thickBot="1">
      <c r="A61" s="310" t="s">
        <v>86</v>
      </c>
      <c r="B61" s="311"/>
      <c r="C61" s="311"/>
      <c r="D61" s="311"/>
      <c r="E61" s="311"/>
      <c r="F61" s="311"/>
      <c r="G61" s="311"/>
      <c r="H61" s="311"/>
      <c r="I61" s="311"/>
      <c r="J61" s="311"/>
      <c r="K61" s="312"/>
      <c r="L61" s="105">
        <f>SUM(L59:L60)</f>
        <v>0</v>
      </c>
    </row>
    <row r="62" spans="1:12" s="72" customFormat="1" ht="12">
      <c r="A62" s="97"/>
      <c r="B62" s="84"/>
      <c r="C62" s="84"/>
      <c r="D62" s="84"/>
      <c r="E62" s="84"/>
      <c r="F62" s="84"/>
      <c r="G62" s="84"/>
      <c r="H62" s="84"/>
      <c r="I62" s="84"/>
      <c r="J62" s="84"/>
      <c r="K62" s="84"/>
      <c r="L62" s="85"/>
    </row>
    <row r="63" spans="1:12">
      <c r="A63" s="86" t="s">
        <v>99</v>
      </c>
      <c r="B63" s="87"/>
      <c r="C63" s="87"/>
      <c r="D63" s="87"/>
      <c r="E63" s="87"/>
      <c r="F63" s="87"/>
      <c r="G63" s="87"/>
      <c r="H63" s="87"/>
      <c r="I63" s="87"/>
      <c r="J63" s="87"/>
      <c r="K63" s="87"/>
      <c r="L63" s="88"/>
    </row>
    <row r="64" spans="1:12" s="72" customFormat="1" thickBot="1">
      <c r="A64" s="97"/>
      <c r="B64" s="84"/>
      <c r="C64" s="84"/>
      <c r="D64" s="84"/>
      <c r="E64" s="84"/>
      <c r="F64" s="84"/>
      <c r="G64" s="84"/>
      <c r="H64" s="84"/>
      <c r="I64" s="84"/>
      <c r="J64" s="84"/>
      <c r="K64" s="84"/>
      <c r="L64" s="85"/>
    </row>
    <row r="65" spans="1:14" s="72" customFormat="1" ht="12" customHeight="1">
      <c r="A65" s="303" t="s">
        <v>6</v>
      </c>
      <c r="B65" s="304"/>
      <c r="C65" s="304"/>
      <c r="D65" s="304"/>
      <c r="E65" s="304"/>
      <c r="F65" s="305"/>
      <c r="G65" s="99" t="s">
        <v>100</v>
      </c>
      <c r="H65" s="101" t="s">
        <v>101</v>
      </c>
      <c r="I65" s="100" t="s">
        <v>102</v>
      </c>
      <c r="J65" s="306" t="s">
        <v>83</v>
      </c>
      <c r="K65" s="307"/>
      <c r="L65" s="106" t="s">
        <v>84</v>
      </c>
    </row>
    <row r="66" spans="1:14" s="72" customFormat="1" ht="12">
      <c r="A66" s="301" t="s">
        <v>128</v>
      </c>
      <c r="B66" s="302"/>
      <c r="C66" s="302"/>
      <c r="D66" s="302"/>
      <c r="E66" s="302"/>
      <c r="F66" s="302"/>
      <c r="G66" s="107">
        <f>1750905/30</f>
        <v>58363.5</v>
      </c>
      <c r="H66" s="108">
        <v>1.85</v>
      </c>
      <c r="I66" s="107">
        <f>+G66*H66</f>
        <v>107972.47500000001</v>
      </c>
      <c r="J66" s="308">
        <v>20</v>
      </c>
      <c r="K66" s="309"/>
      <c r="L66" s="104">
        <f>+I66/J66</f>
        <v>5398.6237500000007</v>
      </c>
    </row>
    <row r="67" spans="1:14" s="72" customFormat="1" thickBot="1">
      <c r="A67" s="301" t="s">
        <v>104</v>
      </c>
      <c r="B67" s="302"/>
      <c r="C67" s="302"/>
      <c r="D67" s="302"/>
      <c r="E67" s="302"/>
      <c r="F67" s="302"/>
      <c r="G67" s="109">
        <f>G66*2</f>
        <v>116727</v>
      </c>
      <c r="H67" s="108">
        <v>1.85</v>
      </c>
      <c r="I67" s="107">
        <f>+G67*H67</f>
        <v>215944.95</v>
      </c>
      <c r="J67" s="308">
        <v>20</v>
      </c>
      <c r="K67" s="309"/>
      <c r="L67" s="104">
        <f>+I67/J67</f>
        <v>10797.247500000001</v>
      </c>
    </row>
    <row r="68" spans="1:14" s="72" customFormat="1" thickBot="1">
      <c r="A68" s="288" t="s">
        <v>86</v>
      </c>
      <c r="B68" s="289"/>
      <c r="C68" s="289"/>
      <c r="D68" s="289"/>
      <c r="E68" s="289"/>
      <c r="F68" s="289"/>
      <c r="G68" s="289"/>
      <c r="H68" s="289"/>
      <c r="I68" s="289"/>
      <c r="J68" s="289"/>
      <c r="K68" s="290"/>
      <c r="L68" s="82">
        <f>SUM(L66:L67)</f>
        <v>16195.871250000002</v>
      </c>
      <c r="N68" s="164"/>
    </row>
    <row r="69" spans="1:14" s="72" customFormat="1" thickBot="1">
      <c r="A69" s="97"/>
      <c r="B69" s="84"/>
      <c r="C69" s="84"/>
      <c r="D69" s="84"/>
      <c r="E69" s="84"/>
      <c r="F69" s="84"/>
      <c r="G69" s="84"/>
      <c r="H69" s="84"/>
      <c r="I69" s="84"/>
      <c r="J69" s="84"/>
      <c r="K69" s="84"/>
      <c r="L69" s="85"/>
    </row>
    <row r="70" spans="1:14" s="72" customFormat="1" thickBot="1">
      <c r="A70" s="288" t="s">
        <v>105</v>
      </c>
      <c r="B70" s="289"/>
      <c r="C70" s="289"/>
      <c r="D70" s="289"/>
      <c r="E70" s="289"/>
      <c r="F70" s="289"/>
      <c r="G70" s="289"/>
      <c r="H70" s="289"/>
      <c r="I70" s="289"/>
      <c r="J70" s="289"/>
      <c r="K70" s="290"/>
      <c r="L70" s="82">
        <f>+L40+L54+L61+L68</f>
        <v>102005.66481249999</v>
      </c>
    </row>
    <row r="71" spans="1:14" s="72" customFormat="1" ht="12">
      <c r="A71" s="97"/>
      <c r="B71" s="84"/>
      <c r="C71" s="84"/>
      <c r="D71" s="84"/>
      <c r="E71" s="84"/>
      <c r="F71" s="84"/>
      <c r="G71" s="84"/>
      <c r="H71" s="84"/>
      <c r="I71" s="84"/>
      <c r="J71" s="84"/>
      <c r="K71" s="84"/>
      <c r="L71" s="85"/>
    </row>
    <row r="72" spans="1:14">
      <c r="A72" s="86" t="s">
        <v>106</v>
      </c>
      <c r="B72" s="87"/>
      <c r="C72" s="87"/>
      <c r="D72" s="87"/>
      <c r="E72" s="87"/>
      <c r="F72" s="87"/>
      <c r="G72" s="87"/>
      <c r="H72" s="87"/>
      <c r="I72" s="87"/>
      <c r="J72" s="87"/>
      <c r="K72" s="87"/>
      <c r="L72" s="88"/>
    </row>
    <row r="73" spans="1:14" s="72" customFormat="1" thickBot="1">
      <c r="A73" s="97"/>
      <c r="B73" s="84"/>
      <c r="C73" s="84"/>
      <c r="D73" s="84"/>
      <c r="E73" s="84"/>
      <c r="F73" s="84"/>
      <c r="G73" s="84"/>
      <c r="H73" s="84"/>
      <c r="I73" s="84"/>
      <c r="J73" s="84"/>
      <c r="K73" s="84"/>
      <c r="L73" s="85"/>
    </row>
    <row r="74" spans="1:14" s="72" customFormat="1" ht="12">
      <c r="A74" s="297" t="s">
        <v>6</v>
      </c>
      <c r="B74" s="298"/>
      <c r="C74" s="298"/>
      <c r="D74" s="298"/>
      <c r="E74" s="298"/>
      <c r="F74" s="298"/>
      <c r="G74" s="146"/>
      <c r="H74" s="154"/>
      <c r="I74" s="110" t="s">
        <v>107</v>
      </c>
      <c r="J74" s="299" t="s">
        <v>108</v>
      </c>
      <c r="K74" s="300"/>
      <c r="L74" s="111"/>
    </row>
    <row r="75" spans="1:14" s="72" customFormat="1" ht="12">
      <c r="A75" s="301" t="s">
        <v>42</v>
      </c>
      <c r="B75" s="302"/>
      <c r="C75" s="302"/>
      <c r="D75" s="302"/>
      <c r="E75" s="302"/>
      <c r="F75" s="302"/>
      <c r="G75" s="112"/>
      <c r="H75" s="113"/>
      <c r="I75" s="114">
        <v>0.15</v>
      </c>
      <c r="J75" s="286">
        <f>+$L$70*I75</f>
        <v>15300.849721874998</v>
      </c>
      <c r="K75" s="287"/>
      <c r="L75" s="115"/>
    </row>
    <row r="76" spans="1:14" s="72" customFormat="1" ht="12">
      <c r="A76" s="116" t="s">
        <v>109</v>
      </c>
      <c r="B76" s="94"/>
      <c r="C76" s="94"/>
      <c r="D76" s="94"/>
      <c r="E76" s="94"/>
      <c r="F76" s="94"/>
      <c r="G76" s="112"/>
      <c r="H76" s="113"/>
      <c r="I76" s="114">
        <v>0.02</v>
      </c>
      <c r="J76" s="286">
        <f>+$L$70*I76</f>
        <v>2040.1132962499998</v>
      </c>
      <c r="K76" s="287"/>
      <c r="L76" s="115"/>
    </row>
    <row r="77" spans="1:14" s="72" customFormat="1" thickBot="1">
      <c r="A77" s="152" t="s">
        <v>47</v>
      </c>
      <c r="B77" s="153"/>
      <c r="C77" s="153"/>
      <c r="D77" s="153"/>
      <c r="E77" s="153"/>
      <c r="F77" s="153"/>
      <c r="G77" s="117"/>
      <c r="H77" s="118"/>
      <c r="I77" s="114">
        <v>0.05</v>
      </c>
      <c r="J77" s="286">
        <f>+$L$70*I77</f>
        <v>5100.283240625</v>
      </c>
      <c r="K77" s="287"/>
      <c r="L77" s="115"/>
    </row>
    <row r="78" spans="1:14" s="72" customFormat="1" thickBot="1">
      <c r="A78" s="288" t="s">
        <v>86</v>
      </c>
      <c r="B78" s="289"/>
      <c r="C78" s="289"/>
      <c r="D78" s="289"/>
      <c r="E78" s="289"/>
      <c r="F78" s="289"/>
      <c r="G78" s="289"/>
      <c r="H78" s="289"/>
      <c r="I78" s="289"/>
      <c r="J78" s="289"/>
      <c r="K78" s="290"/>
      <c r="L78" s="82">
        <f>SUM(J75:K77)</f>
        <v>22441.246258749998</v>
      </c>
    </row>
    <row r="79" spans="1:14" s="72" customFormat="1" thickBot="1">
      <c r="A79" s="97"/>
      <c r="B79" s="84"/>
      <c r="C79" s="84"/>
      <c r="D79" s="84"/>
      <c r="E79" s="84"/>
      <c r="F79" s="84"/>
      <c r="G79" s="84"/>
      <c r="H79" s="84"/>
      <c r="I79" s="84"/>
      <c r="J79" s="84"/>
      <c r="K79" s="84"/>
      <c r="L79" s="85"/>
    </row>
    <row r="80" spans="1:14" s="72" customFormat="1" thickBot="1">
      <c r="A80" s="288" t="s">
        <v>110</v>
      </c>
      <c r="B80" s="289"/>
      <c r="C80" s="289"/>
      <c r="D80" s="289"/>
      <c r="E80" s="289"/>
      <c r="F80" s="289"/>
      <c r="G80" s="289"/>
      <c r="H80" s="289"/>
      <c r="I80" s="289"/>
      <c r="J80" s="289"/>
      <c r="K80" s="290"/>
      <c r="L80" s="82">
        <f>ROUND(L70+L78,0)</f>
        <v>124447</v>
      </c>
      <c r="M80" s="162"/>
      <c r="N80" s="165"/>
    </row>
    <row r="81" spans="1:12">
      <c r="A81" s="32"/>
      <c r="B81" s="33"/>
      <c r="C81" s="33"/>
      <c r="D81" s="33"/>
      <c r="E81" s="33"/>
      <c r="F81" s="33"/>
      <c r="G81" s="33"/>
      <c r="H81" s="33"/>
      <c r="I81" s="33"/>
      <c r="J81" s="33"/>
      <c r="K81" s="33"/>
      <c r="L81" s="34"/>
    </row>
    <row r="82" spans="1:12">
      <c r="A82" s="56"/>
      <c r="L82" s="40"/>
    </row>
    <row r="83" spans="1:12">
      <c r="A83" s="56"/>
      <c r="L83" s="40"/>
    </row>
    <row r="84" spans="1:12">
      <c r="A84" s="56"/>
      <c r="L84" s="40"/>
    </row>
    <row r="85" spans="1:12" s="72" customFormat="1" ht="12">
      <c r="A85" s="119"/>
      <c r="D85" s="120" t="s">
        <v>111</v>
      </c>
      <c r="E85" s="120"/>
      <c r="F85" s="120"/>
      <c r="G85" s="120"/>
      <c r="H85" s="120"/>
      <c r="L85" s="121"/>
    </row>
    <row r="86" spans="1:12" s="72" customFormat="1" ht="12">
      <c r="A86" s="119"/>
      <c r="D86" s="72" t="s">
        <v>112</v>
      </c>
      <c r="L86" s="121"/>
    </row>
    <row r="87" spans="1:12">
      <c r="A87" s="56"/>
      <c r="D87" s="1" t="s">
        <v>113</v>
      </c>
      <c r="L87" s="40"/>
    </row>
    <row r="88" spans="1:12">
      <c r="A88" s="56"/>
      <c r="D88" s="1" t="s">
        <v>114</v>
      </c>
      <c r="L88" s="40"/>
    </row>
    <row r="89" spans="1:12" ht="13.5" thickBot="1">
      <c r="A89" s="56"/>
      <c r="E89" s="1" t="s">
        <v>115</v>
      </c>
      <c r="L89" s="40"/>
    </row>
    <row r="90" spans="1:12">
      <c r="A90" s="122" t="s">
        <v>116</v>
      </c>
      <c r="B90" s="123"/>
      <c r="C90" s="123"/>
      <c r="D90" s="123"/>
      <c r="E90" s="123"/>
      <c r="F90" s="123"/>
      <c r="G90" s="123"/>
      <c r="H90" s="123"/>
      <c r="I90" s="123"/>
      <c r="J90" s="123"/>
      <c r="K90" s="123"/>
      <c r="L90" s="124"/>
    </row>
    <row r="91" spans="1:12">
      <c r="A91" s="125"/>
      <c r="B91" s="126"/>
      <c r="C91" s="126"/>
      <c r="D91" s="126"/>
      <c r="E91" s="126"/>
      <c r="F91" s="126"/>
      <c r="G91" s="126"/>
      <c r="H91" s="126"/>
      <c r="I91" s="126"/>
      <c r="J91" s="126"/>
      <c r="K91" s="126"/>
      <c r="L91" s="127"/>
    </row>
    <row r="92" spans="1:12">
      <c r="A92" s="125"/>
      <c r="B92" s="126"/>
      <c r="C92" s="126"/>
      <c r="D92" s="126"/>
      <c r="E92" s="126"/>
      <c r="F92" s="126"/>
      <c r="G92" s="126"/>
      <c r="H92" s="126"/>
      <c r="I92" s="126"/>
      <c r="J92" s="126"/>
      <c r="K92" s="126"/>
      <c r="L92" s="127"/>
    </row>
    <row r="93" spans="1:12">
      <c r="A93" s="125"/>
      <c r="B93" s="126"/>
      <c r="C93" s="126"/>
      <c r="D93" s="126"/>
      <c r="E93" s="126"/>
      <c r="F93" s="126"/>
      <c r="G93" s="126"/>
      <c r="H93" s="126"/>
      <c r="I93" s="126"/>
      <c r="J93" s="126"/>
      <c r="K93" s="126"/>
      <c r="L93" s="127"/>
    </row>
    <row r="94" spans="1:12" ht="13.5" thickBot="1">
      <c r="A94" s="128"/>
      <c r="B94" s="129"/>
      <c r="C94" s="129"/>
      <c r="D94" s="129"/>
      <c r="E94" s="129"/>
      <c r="F94" s="129"/>
      <c r="G94" s="129"/>
      <c r="H94" s="129"/>
      <c r="I94" s="129"/>
      <c r="J94" s="129"/>
      <c r="K94" s="129"/>
      <c r="L94" s="130"/>
    </row>
    <row r="95" spans="1:12">
      <c r="A95" s="56"/>
      <c r="L95" s="40"/>
    </row>
    <row r="96" spans="1:12">
      <c r="A96" s="24" t="s">
        <v>117</v>
      </c>
      <c r="B96" s="26"/>
      <c r="C96" s="26"/>
      <c r="D96" s="26"/>
      <c r="E96" s="26"/>
      <c r="F96" s="26"/>
      <c r="G96" s="26"/>
      <c r="H96" s="26"/>
      <c r="I96" s="26"/>
      <c r="J96" s="26"/>
      <c r="K96" s="26"/>
      <c r="L96" s="29"/>
    </row>
    <row r="97" spans="1:12" ht="12.75" customHeight="1">
      <c r="A97" s="291" t="s">
        <v>118</v>
      </c>
      <c r="B97" s="292"/>
      <c r="C97" s="292"/>
      <c r="D97" s="292"/>
      <c r="E97" s="292"/>
      <c r="F97" s="292"/>
      <c r="G97" s="292"/>
      <c r="H97" s="292"/>
      <c r="I97" s="292"/>
      <c r="J97" s="292"/>
      <c r="K97" s="292"/>
      <c r="L97" s="293"/>
    </row>
    <row r="98" spans="1:12">
      <c r="A98" s="291"/>
      <c r="B98" s="292"/>
      <c r="C98" s="292"/>
      <c r="D98" s="292"/>
      <c r="E98" s="292"/>
      <c r="F98" s="292"/>
      <c r="G98" s="292"/>
      <c r="H98" s="292"/>
      <c r="I98" s="292"/>
      <c r="J98" s="292"/>
      <c r="K98" s="292"/>
      <c r="L98" s="293"/>
    </row>
    <row r="99" spans="1:12" ht="12.75" customHeight="1">
      <c r="A99" s="294" t="s">
        <v>119</v>
      </c>
      <c r="B99" s="295"/>
      <c r="C99" s="295"/>
      <c r="D99" s="295"/>
      <c r="E99" s="295"/>
      <c r="F99" s="295"/>
      <c r="G99" s="295"/>
      <c r="H99" s="295"/>
      <c r="I99" s="295"/>
      <c r="J99" s="295"/>
      <c r="K99" s="295"/>
      <c r="L99" s="296"/>
    </row>
    <row r="100" spans="1:12">
      <c r="A100" s="294"/>
      <c r="B100" s="295"/>
      <c r="C100" s="295"/>
      <c r="D100" s="295"/>
      <c r="E100" s="295"/>
      <c r="F100" s="295"/>
      <c r="G100" s="295"/>
      <c r="H100" s="295"/>
      <c r="I100" s="295"/>
      <c r="J100" s="295"/>
      <c r="K100" s="295"/>
      <c r="L100" s="296"/>
    </row>
    <row r="101" spans="1:12">
      <c r="A101" s="155"/>
      <c r="B101" s="156"/>
      <c r="C101" s="156"/>
      <c r="D101" s="156"/>
      <c r="E101" s="156"/>
      <c r="F101" s="156"/>
      <c r="G101" s="156"/>
      <c r="H101" s="156"/>
      <c r="I101" s="156"/>
      <c r="J101" s="156"/>
      <c r="K101" s="156"/>
      <c r="L101" s="157"/>
    </row>
    <row r="102" spans="1:12">
      <c r="A102" s="155"/>
      <c r="B102" s="156"/>
      <c r="C102" s="156"/>
      <c r="D102" s="156"/>
      <c r="E102" s="156"/>
      <c r="F102" s="156"/>
      <c r="G102" s="156"/>
      <c r="H102" s="156"/>
      <c r="I102" s="156"/>
      <c r="J102" s="156"/>
      <c r="K102" s="156"/>
      <c r="L102" s="157"/>
    </row>
    <row r="103" spans="1:12">
      <c r="A103" s="155"/>
      <c r="B103" s="156"/>
      <c r="C103" s="156"/>
      <c r="D103" s="156"/>
      <c r="E103" s="156"/>
      <c r="F103" s="156"/>
      <c r="G103" s="156"/>
      <c r="H103" s="156"/>
      <c r="I103" s="156"/>
      <c r="J103" s="156"/>
      <c r="K103" s="156"/>
      <c r="L103" s="157"/>
    </row>
    <row r="104" spans="1:12">
      <c r="A104" s="24"/>
      <c r="B104" s="26"/>
      <c r="C104" s="26"/>
      <c r="D104" s="26"/>
      <c r="E104" s="26"/>
      <c r="F104" s="26"/>
      <c r="G104" s="26"/>
      <c r="H104" s="26"/>
      <c r="I104" s="26"/>
      <c r="J104" s="26"/>
      <c r="K104" s="26"/>
      <c r="L104" s="29"/>
    </row>
    <row r="105" spans="1:12" s="72" customFormat="1" ht="12">
      <c r="A105" s="119"/>
      <c r="D105" s="72" t="s">
        <v>111</v>
      </c>
      <c r="E105" s="120"/>
      <c r="L105" s="121"/>
    </row>
    <row r="106" spans="1:12" s="72" customFormat="1" ht="12">
      <c r="A106" s="119"/>
      <c r="D106" s="131" t="s">
        <v>112</v>
      </c>
      <c r="F106" s="131"/>
      <c r="G106" s="131"/>
      <c r="H106" s="131"/>
      <c r="L106" s="121"/>
    </row>
    <row r="107" spans="1:12">
      <c r="A107" s="56"/>
      <c r="D107" s="132" t="s">
        <v>120</v>
      </c>
      <c r="F107" s="132"/>
      <c r="G107" s="132"/>
      <c r="H107" s="132"/>
      <c r="L107" s="40"/>
    </row>
    <row r="108" spans="1:12">
      <c r="A108" s="133"/>
      <c r="B108" s="26"/>
      <c r="C108" s="26"/>
      <c r="D108" s="1" t="s">
        <v>114</v>
      </c>
      <c r="I108" s="26"/>
      <c r="J108" s="26"/>
      <c r="K108" s="26"/>
      <c r="L108" s="29"/>
    </row>
    <row r="109" spans="1:12">
      <c r="A109" s="133"/>
      <c r="B109" s="26"/>
      <c r="C109" s="26"/>
      <c r="D109" s="26"/>
      <c r="I109" s="26"/>
      <c r="J109" s="26"/>
      <c r="K109" s="26"/>
      <c r="L109" s="29"/>
    </row>
    <row r="110" spans="1:12" ht="12.75" customHeight="1">
      <c r="A110" s="134" t="s">
        <v>121</v>
      </c>
      <c r="B110" s="135"/>
      <c r="C110" s="135"/>
      <c r="H110" s="282"/>
      <c r="I110" s="282"/>
      <c r="J110" s="282"/>
      <c r="K110" s="282"/>
      <c r="L110" s="283"/>
    </row>
    <row r="111" spans="1:12" ht="13.5" customHeight="1" thickBot="1">
      <c r="A111" s="136" t="s">
        <v>122</v>
      </c>
      <c r="B111" s="137"/>
      <c r="C111" s="137"/>
      <c r="D111" s="138"/>
      <c r="E111" s="138"/>
      <c r="F111" s="138"/>
      <c r="G111" s="138"/>
      <c r="H111" s="284"/>
      <c r="I111" s="284"/>
      <c r="J111" s="284"/>
      <c r="K111" s="284"/>
      <c r="L111" s="285"/>
    </row>
  </sheetData>
  <mergeCells count="75">
    <mergeCell ref="B3:H3"/>
    <mergeCell ref="I3:I4"/>
    <mergeCell ref="J3:L4"/>
    <mergeCell ref="B4:H4"/>
    <mergeCell ref="B1:H1"/>
    <mergeCell ref="I1:I2"/>
    <mergeCell ref="A27:L27"/>
    <mergeCell ref="B29:H29"/>
    <mergeCell ref="J29:K29"/>
    <mergeCell ref="J30:K30"/>
    <mergeCell ref="E25:F2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34:F34"/>
    <mergeCell ref="G34:H34"/>
    <mergeCell ref="J34:K34"/>
    <mergeCell ref="J46:K46"/>
    <mergeCell ref="J36:K36"/>
    <mergeCell ref="J37:K37"/>
    <mergeCell ref="G38:H38"/>
    <mergeCell ref="J38:K38"/>
    <mergeCell ref="A40:K40"/>
    <mergeCell ref="A44:G44"/>
    <mergeCell ref="J44:K44"/>
    <mergeCell ref="A45:G45"/>
    <mergeCell ref="J45:K45"/>
    <mergeCell ref="A39:F39"/>
    <mergeCell ref="G39:H39"/>
    <mergeCell ref="J39:K39"/>
    <mergeCell ref="A61:K61"/>
    <mergeCell ref="J47:K47"/>
    <mergeCell ref="J48:K48"/>
    <mergeCell ref="J49:K49"/>
    <mergeCell ref="J50:K50"/>
    <mergeCell ref="J51:K51"/>
    <mergeCell ref="A53:G53"/>
    <mergeCell ref="J53:K53"/>
    <mergeCell ref="A54:K54"/>
    <mergeCell ref="A58:E58"/>
    <mergeCell ref="J58:K58"/>
    <mergeCell ref="J59:K59"/>
    <mergeCell ref="J60:K60"/>
    <mergeCell ref="A65:F65"/>
    <mergeCell ref="J65:K65"/>
    <mergeCell ref="A66:F66"/>
    <mergeCell ref="J66:K66"/>
    <mergeCell ref="A67:F67"/>
    <mergeCell ref="J67:K67"/>
    <mergeCell ref="A68:K68"/>
    <mergeCell ref="A70:K70"/>
    <mergeCell ref="A74:F74"/>
    <mergeCell ref="J74:K74"/>
    <mergeCell ref="A75:F75"/>
    <mergeCell ref="J75:K75"/>
    <mergeCell ref="H110:L111"/>
    <mergeCell ref="J76:K76"/>
    <mergeCell ref="J77:K77"/>
    <mergeCell ref="A78:K78"/>
    <mergeCell ref="A80:K80"/>
    <mergeCell ref="A97:L98"/>
    <mergeCell ref="A99:L100"/>
  </mergeCells>
  <pageMargins left="0.7" right="0.7" top="0.75" bottom="0.75" header="0.3" footer="0.3"/>
  <drawing r:id="rId1"/>
  <legacyDrawing r:id="rId2"/>
  <oleObjects>
    <mc:AlternateContent xmlns:mc="http://schemas.openxmlformats.org/markup-compatibility/2006">
      <mc:Choice Requires="x14">
        <oleObject progId="PBrush" shapeId="5" r:id="rId3">
          <objectPr defaultSize="0" autoPict="0" r:id="rId4">
            <anchor moveWithCells="1" sizeWithCells="1">
              <from>
                <xdr:col>0</xdr:col>
                <xdr:colOff>247650</xdr:colOff>
                <xdr:row>0</xdr:row>
                <xdr:rowOff>38100</xdr:rowOff>
              </from>
              <to>
                <xdr:col>1</xdr:col>
                <xdr:colOff>438150</xdr:colOff>
                <xdr:row>5</xdr:row>
                <xdr:rowOff>152400</xdr:rowOff>
              </to>
            </anchor>
          </objectPr>
        </oleObject>
      </mc:Choice>
      <mc:Fallback>
        <oleObject progId="PBrush" shapeId="296964" r:id="rId3"/>
      </mc:Fallback>
    </mc:AlternateContent>
    <mc:AlternateContent xmlns:mc="http://schemas.openxmlformats.org/markup-compatibility/2006">
      <mc:Choice Requires="x14">
        <oleObject progId="PBrush" shapeId="9"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96967" r:id="rId5"/>
      </mc:Fallback>
    </mc:AlternateContent>
    <mc:AlternateContent xmlns:mc="http://schemas.openxmlformats.org/markup-compatibility/2006">
      <mc:Choice Requires="x14">
        <oleObject progId="PBrush" shapeId="10"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96968" r:id="rId6"/>
      </mc:Fallback>
    </mc:AlternateContent>
  </oleObjects>
  <mc:AlternateContent xmlns:mc="http://schemas.openxmlformats.org/markup-compatibility/2006">
    <mc:Choice Requires="x14">
      <controls>
        <mc:AlternateContent xmlns:mc="http://schemas.openxmlformats.org/markup-compatibility/2006">
          <mc:Choice Requires="x14">
            <control shapeId="3" r:id="rId7" name="Check Box 2">
              <controlPr defaultSize="0" autoFill="0" autoLine="0" autoPict="0">
                <anchor moveWithCells="1">
                  <from>
                    <xdr:col>4</xdr:col>
                    <xdr:colOff>104775</xdr:colOff>
                    <xdr:row>9</xdr:row>
                    <xdr:rowOff>57150</xdr:rowOff>
                  </from>
                  <to>
                    <xdr:col>8</xdr:col>
                    <xdr:colOff>66675</xdr:colOff>
                    <xdr:row>13</xdr:row>
                    <xdr:rowOff>9525</xdr:rowOff>
                  </to>
                </anchor>
              </controlPr>
            </control>
          </mc:Choice>
        </mc:AlternateContent>
        <mc:AlternateContent xmlns:mc="http://schemas.openxmlformats.org/markup-compatibility/2006">
          <mc:Choice Requires="x14">
            <control shapeId="4" r:id="rId8" name="Check Box 3">
              <controlPr defaultSize="0" autoFill="0" autoLine="0" autoPict="0">
                <anchor moveWithCells="1">
                  <from>
                    <xdr:col>7</xdr:col>
                    <xdr:colOff>971550</xdr:colOff>
                    <xdr:row>9</xdr:row>
                    <xdr:rowOff>38100</xdr:rowOff>
                  </from>
                  <to>
                    <xdr:col>7</xdr:col>
                    <xdr:colOff>971550</xdr:colOff>
                    <xdr:row>13</xdr:row>
                    <xdr:rowOff>9525</xdr:rowOff>
                  </to>
                </anchor>
              </controlPr>
            </control>
          </mc:Choice>
        </mc:AlternateContent>
        <mc:AlternateContent xmlns:mc="http://schemas.openxmlformats.org/markup-compatibility/2006">
          <mc:Choice Requires="x14">
            <control shapeId="7" r:id="rId9" name="Check Box 5">
              <controlPr defaultSize="0" autoFill="0" autoLine="0" autoPict="0">
                <anchor moveWithCells="1">
                  <from>
                    <xdr:col>4</xdr:col>
                    <xdr:colOff>104775</xdr:colOff>
                    <xdr:row>9</xdr:row>
                    <xdr:rowOff>57150</xdr:rowOff>
                  </from>
                  <to>
                    <xdr:col>8</xdr:col>
                    <xdr:colOff>38100</xdr:colOff>
                    <xdr:row>11</xdr:row>
                    <xdr:rowOff>152400</xdr:rowOff>
                  </to>
                </anchor>
              </controlPr>
            </control>
          </mc:Choice>
        </mc:AlternateContent>
        <mc:AlternateContent xmlns:mc="http://schemas.openxmlformats.org/markup-compatibility/2006">
          <mc:Choice Requires="x14">
            <control shapeId="8" r:id="rId10" name="Check Box 6">
              <controlPr defaultSize="0" autoFill="0" autoLine="0" autoPict="0">
                <anchor moveWithCells="1">
                  <from>
                    <xdr:col>7</xdr:col>
                    <xdr:colOff>971550</xdr:colOff>
                    <xdr:row>9</xdr:row>
                    <xdr:rowOff>38100</xdr:rowOff>
                  </from>
                  <to>
                    <xdr:col>7</xdr:col>
                    <xdr:colOff>971550</xdr:colOff>
                    <xdr:row>11</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39997558519241921"/>
  </sheetPr>
  <dimension ref="A1:L105"/>
  <sheetViews>
    <sheetView topLeftCell="A37"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t="e">
        <f>+#REF!</f>
        <v>#REF!</v>
      </c>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c r="J35" s="76"/>
      <c r="K35" s="77"/>
      <c r="L35" s="78">
        <f>0.05*L62</f>
        <v>404.89678125000006</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404.89678125000006</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149" t="s">
        <v>7</v>
      </c>
      <c r="I44" s="70" t="s">
        <v>8</v>
      </c>
      <c r="J44" s="319" t="s">
        <v>88</v>
      </c>
      <c r="K44" s="318"/>
      <c r="L44" s="71" t="s">
        <v>84</v>
      </c>
    </row>
    <row r="45" spans="1:12" s="72" customFormat="1" ht="12">
      <c r="A45" s="301" t="s">
        <v>129</v>
      </c>
      <c r="B45" s="302"/>
      <c r="C45" s="302"/>
      <c r="D45" s="302"/>
      <c r="E45" s="302"/>
      <c r="F45" s="302"/>
      <c r="G45" s="328"/>
      <c r="H45" s="91" t="s">
        <v>130</v>
      </c>
      <c r="I45" s="92">
        <v>0.02</v>
      </c>
      <c r="J45" s="320">
        <v>80000</v>
      </c>
      <c r="K45" s="321"/>
      <c r="L45" s="161">
        <f>+I45*J45</f>
        <v>1600</v>
      </c>
    </row>
    <row r="46" spans="1:12" s="72" customFormat="1" ht="12">
      <c r="A46" s="116" t="s">
        <v>131</v>
      </c>
      <c r="B46" s="94"/>
      <c r="C46" s="94"/>
      <c r="D46" s="94"/>
      <c r="E46" s="94"/>
      <c r="F46" s="94"/>
      <c r="G46" s="158"/>
      <c r="H46" s="94" t="s">
        <v>130</v>
      </c>
      <c r="I46" s="159">
        <v>0.05</v>
      </c>
      <c r="J46" s="320">
        <v>75000</v>
      </c>
      <c r="K46" s="321"/>
      <c r="L46" s="161">
        <f>+I46*J46</f>
        <v>3750</v>
      </c>
    </row>
    <row r="47" spans="1:12" s="72" customFormat="1" thickBot="1">
      <c r="A47" s="116" t="s">
        <v>132</v>
      </c>
      <c r="B47" s="94"/>
      <c r="C47" s="94"/>
      <c r="D47" s="94"/>
      <c r="E47" s="94"/>
      <c r="F47" s="94"/>
      <c r="G47" s="158"/>
      <c r="H47" s="91" t="s">
        <v>13</v>
      </c>
      <c r="I47" s="159">
        <v>0.15</v>
      </c>
      <c r="J47" s="320">
        <v>1500</v>
      </c>
      <c r="K47" s="321"/>
      <c r="L47" s="161">
        <f>+I47*J47</f>
        <v>225</v>
      </c>
    </row>
    <row r="48" spans="1:12" s="72" customFormat="1" thickBot="1">
      <c r="A48" s="288" t="s">
        <v>86</v>
      </c>
      <c r="B48" s="289"/>
      <c r="C48" s="289"/>
      <c r="D48" s="289"/>
      <c r="E48" s="289"/>
      <c r="F48" s="289"/>
      <c r="G48" s="289"/>
      <c r="H48" s="289"/>
      <c r="I48" s="289"/>
      <c r="J48" s="289"/>
      <c r="K48" s="290"/>
      <c r="L48" s="82">
        <f>SUM(L45:L47)</f>
        <v>5575</v>
      </c>
    </row>
    <row r="49" spans="1:12" s="72" customFormat="1" ht="12">
      <c r="A49" s="97"/>
      <c r="B49" s="84"/>
      <c r="C49" s="84"/>
      <c r="D49" s="84"/>
      <c r="E49" s="84"/>
      <c r="F49" s="84"/>
      <c r="G49" s="84"/>
      <c r="H49" s="84"/>
      <c r="I49" s="84"/>
      <c r="J49" s="84"/>
      <c r="K49" s="84"/>
      <c r="L49" s="85"/>
    </row>
    <row r="50" spans="1:12" s="72" customFormat="1">
      <c r="A50" s="86" t="s">
        <v>93</v>
      </c>
      <c r="B50" s="91"/>
      <c r="C50" s="91"/>
      <c r="D50" s="91"/>
      <c r="E50" s="91"/>
      <c r="F50" s="91"/>
      <c r="G50" s="91"/>
      <c r="H50" s="91"/>
      <c r="I50" s="91"/>
      <c r="J50" s="91"/>
      <c r="K50" s="91"/>
      <c r="L50" s="98"/>
    </row>
    <row r="51" spans="1:12" s="72" customFormat="1" thickBot="1">
      <c r="A51" s="97"/>
      <c r="B51" s="84"/>
      <c r="C51" s="84"/>
      <c r="D51" s="84"/>
      <c r="E51" s="84"/>
      <c r="F51" s="84"/>
      <c r="G51" s="84"/>
      <c r="H51" s="84"/>
      <c r="I51" s="84"/>
      <c r="J51" s="84"/>
      <c r="K51" s="84"/>
      <c r="L51" s="85"/>
    </row>
    <row r="52" spans="1:12" s="72" customFormat="1" ht="36">
      <c r="A52" s="303" t="s">
        <v>94</v>
      </c>
      <c r="B52" s="304"/>
      <c r="C52" s="304"/>
      <c r="D52" s="304"/>
      <c r="E52" s="305"/>
      <c r="F52" s="99" t="s">
        <v>7</v>
      </c>
      <c r="G52" s="100" t="s">
        <v>95</v>
      </c>
      <c r="H52" s="101" t="s">
        <v>96</v>
      </c>
      <c r="I52" s="100" t="s">
        <v>97</v>
      </c>
      <c r="J52" s="322" t="s">
        <v>98</v>
      </c>
      <c r="K52" s="305"/>
      <c r="L52" s="102" t="s">
        <v>84</v>
      </c>
    </row>
    <row r="53" spans="1:12" s="72" customFormat="1" ht="12">
      <c r="A53" s="151"/>
      <c r="B53" s="91"/>
      <c r="C53" s="91"/>
      <c r="D53" s="91"/>
      <c r="E53" s="91"/>
      <c r="F53" s="92"/>
      <c r="G53" s="139"/>
      <c r="H53" s="103"/>
      <c r="I53" s="140"/>
      <c r="J53" s="323"/>
      <c r="K53" s="324"/>
      <c r="L53" s="104"/>
    </row>
    <row r="54" spans="1:12" s="72" customFormat="1" thickBot="1">
      <c r="A54" s="152"/>
      <c r="B54" s="153"/>
      <c r="C54" s="153"/>
      <c r="D54" s="153"/>
      <c r="E54" s="153"/>
      <c r="F54" s="95"/>
      <c r="G54" s="80"/>
      <c r="H54" s="90"/>
      <c r="I54" s="80"/>
      <c r="J54" s="325"/>
      <c r="K54" s="326"/>
      <c r="L54" s="81"/>
    </row>
    <row r="55" spans="1:12" s="72" customFormat="1" thickBot="1">
      <c r="A55" s="310" t="s">
        <v>86</v>
      </c>
      <c r="B55" s="311"/>
      <c r="C55" s="311"/>
      <c r="D55" s="311"/>
      <c r="E55" s="311"/>
      <c r="F55" s="311"/>
      <c r="G55" s="311"/>
      <c r="H55" s="311"/>
      <c r="I55" s="311"/>
      <c r="J55" s="311"/>
      <c r="K55" s="312"/>
      <c r="L55" s="105">
        <f>SUM(L53:L54)</f>
        <v>0</v>
      </c>
    </row>
    <row r="56" spans="1:12" s="72" customFormat="1" ht="12">
      <c r="A56" s="97"/>
      <c r="B56" s="84"/>
      <c r="C56" s="84"/>
      <c r="D56" s="84"/>
      <c r="E56" s="84"/>
      <c r="F56" s="84"/>
      <c r="G56" s="84"/>
      <c r="H56" s="84"/>
      <c r="I56" s="84"/>
      <c r="J56" s="84"/>
      <c r="K56" s="84"/>
      <c r="L56" s="85"/>
    </row>
    <row r="57" spans="1:12">
      <c r="A57" s="86" t="s">
        <v>99</v>
      </c>
      <c r="B57" s="87"/>
      <c r="C57" s="87"/>
      <c r="D57" s="87"/>
      <c r="E57" s="87"/>
      <c r="F57" s="87"/>
      <c r="G57" s="87"/>
      <c r="H57" s="87"/>
      <c r="I57" s="87"/>
      <c r="J57" s="87"/>
      <c r="K57" s="87"/>
      <c r="L57" s="88"/>
    </row>
    <row r="58" spans="1:12" s="72" customFormat="1" thickBot="1">
      <c r="A58" s="97"/>
      <c r="B58" s="84"/>
      <c r="C58" s="84"/>
      <c r="D58" s="84"/>
      <c r="E58" s="84"/>
      <c r="F58" s="84"/>
      <c r="G58" s="84"/>
      <c r="H58" s="84"/>
      <c r="I58" s="84"/>
      <c r="J58" s="84"/>
      <c r="K58" s="84"/>
      <c r="L58" s="85"/>
    </row>
    <row r="59" spans="1:12" s="72" customFormat="1" ht="12">
      <c r="A59" s="303" t="s">
        <v>6</v>
      </c>
      <c r="B59" s="304"/>
      <c r="C59" s="304"/>
      <c r="D59" s="304"/>
      <c r="E59" s="304"/>
      <c r="F59" s="305"/>
      <c r="G59" s="99" t="s">
        <v>100</v>
      </c>
      <c r="H59" s="101" t="s">
        <v>101</v>
      </c>
      <c r="I59" s="100" t="s">
        <v>102</v>
      </c>
      <c r="J59" s="306" t="s">
        <v>83</v>
      </c>
      <c r="K59" s="307"/>
      <c r="L59" s="106" t="s">
        <v>84</v>
      </c>
    </row>
    <row r="60" spans="1:12" s="72" customFormat="1" ht="12">
      <c r="A60" s="301" t="s">
        <v>103</v>
      </c>
      <c r="B60" s="302"/>
      <c r="C60" s="302"/>
      <c r="D60" s="302"/>
      <c r="E60" s="302"/>
      <c r="F60" s="302"/>
      <c r="G60" s="107">
        <f>1750905/30</f>
        <v>58363.5</v>
      </c>
      <c r="H60" s="108">
        <v>1.85</v>
      </c>
      <c r="I60" s="107">
        <f>+G60*H60</f>
        <v>107972.47500000001</v>
      </c>
      <c r="J60" s="393">
        <v>40</v>
      </c>
      <c r="K60" s="394"/>
      <c r="L60" s="104">
        <f>+I60/J60</f>
        <v>2699.3118750000003</v>
      </c>
    </row>
    <row r="61" spans="1:12" s="72" customFormat="1" thickBot="1">
      <c r="A61" s="301" t="s">
        <v>104</v>
      </c>
      <c r="B61" s="302"/>
      <c r="C61" s="302"/>
      <c r="D61" s="302"/>
      <c r="E61" s="302"/>
      <c r="F61" s="302"/>
      <c r="G61" s="109">
        <f>2*G60</f>
        <v>116727</v>
      </c>
      <c r="H61" s="108">
        <v>1.85</v>
      </c>
      <c r="I61" s="107">
        <f>+G61*H61</f>
        <v>215944.95</v>
      </c>
      <c r="J61" s="393">
        <v>40</v>
      </c>
      <c r="K61" s="394"/>
      <c r="L61" s="104">
        <f>+I61/J61</f>
        <v>5398.6237500000007</v>
      </c>
    </row>
    <row r="62" spans="1:12" s="72" customFormat="1" thickBot="1">
      <c r="A62" s="288" t="s">
        <v>86</v>
      </c>
      <c r="B62" s="289"/>
      <c r="C62" s="289"/>
      <c r="D62" s="289"/>
      <c r="E62" s="289"/>
      <c r="F62" s="289"/>
      <c r="G62" s="289"/>
      <c r="H62" s="289"/>
      <c r="I62" s="289"/>
      <c r="J62" s="289"/>
      <c r="K62" s="290"/>
      <c r="L62" s="82">
        <f>SUM(L60:L61)</f>
        <v>8097.935625000001</v>
      </c>
    </row>
    <row r="63" spans="1:12" s="72" customFormat="1" thickBot="1">
      <c r="A63" s="97"/>
      <c r="B63" s="84"/>
      <c r="C63" s="84"/>
      <c r="D63" s="84"/>
      <c r="E63" s="84"/>
      <c r="F63" s="84"/>
      <c r="G63" s="84"/>
      <c r="H63" s="84"/>
      <c r="I63" s="84"/>
      <c r="J63" s="84"/>
      <c r="K63" s="84"/>
      <c r="L63" s="85"/>
    </row>
    <row r="64" spans="1:12" s="72" customFormat="1" thickBot="1">
      <c r="A64" s="288" t="s">
        <v>105</v>
      </c>
      <c r="B64" s="289"/>
      <c r="C64" s="289"/>
      <c r="D64" s="289"/>
      <c r="E64" s="289"/>
      <c r="F64" s="289"/>
      <c r="G64" s="289"/>
      <c r="H64" s="289"/>
      <c r="I64" s="289"/>
      <c r="J64" s="289"/>
      <c r="K64" s="290"/>
      <c r="L64" s="82">
        <f>+L40+L48+L55+L62</f>
        <v>14077.832406250001</v>
      </c>
    </row>
    <row r="65" spans="1:12" s="72" customFormat="1" ht="12">
      <c r="A65" s="97"/>
      <c r="B65" s="84"/>
      <c r="C65" s="84"/>
      <c r="D65" s="84"/>
      <c r="E65" s="84"/>
      <c r="F65" s="84"/>
      <c r="G65" s="84"/>
      <c r="H65" s="84"/>
      <c r="I65" s="84"/>
      <c r="J65" s="84"/>
      <c r="K65" s="84"/>
      <c r="L65" s="85"/>
    </row>
    <row r="66" spans="1:12">
      <c r="A66" s="86" t="s">
        <v>106</v>
      </c>
      <c r="B66" s="87"/>
      <c r="C66" s="87"/>
      <c r="D66" s="87"/>
      <c r="E66" s="87"/>
      <c r="F66" s="87"/>
      <c r="G66" s="87"/>
      <c r="H66" s="87"/>
      <c r="I66" s="87"/>
      <c r="J66" s="87"/>
      <c r="K66" s="87"/>
      <c r="L66" s="88"/>
    </row>
    <row r="67" spans="1:12" s="72" customFormat="1" thickBot="1">
      <c r="A67" s="97"/>
      <c r="B67" s="84"/>
      <c r="C67" s="84"/>
      <c r="D67" s="84"/>
      <c r="E67" s="84"/>
      <c r="F67" s="84"/>
      <c r="G67" s="84"/>
      <c r="H67" s="84"/>
      <c r="I67" s="84"/>
      <c r="J67" s="84"/>
      <c r="K67" s="84"/>
      <c r="L67" s="85"/>
    </row>
    <row r="68" spans="1:12" s="72" customFormat="1" ht="12">
      <c r="A68" s="297" t="s">
        <v>6</v>
      </c>
      <c r="B68" s="298"/>
      <c r="C68" s="298"/>
      <c r="D68" s="298"/>
      <c r="E68" s="298"/>
      <c r="F68" s="298"/>
      <c r="G68" s="146"/>
      <c r="H68" s="154"/>
      <c r="I68" s="110" t="s">
        <v>107</v>
      </c>
      <c r="J68" s="299" t="s">
        <v>108</v>
      </c>
      <c r="K68" s="300"/>
      <c r="L68" s="111"/>
    </row>
    <row r="69" spans="1:12" s="72" customFormat="1" ht="12">
      <c r="A69" s="301" t="s">
        <v>42</v>
      </c>
      <c r="B69" s="302"/>
      <c r="C69" s="302"/>
      <c r="D69" s="302"/>
      <c r="E69" s="302"/>
      <c r="F69" s="302"/>
      <c r="G69" s="112"/>
      <c r="H69" s="113"/>
      <c r="I69" s="114">
        <v>0.2</v>
      </c>
      <c r="J69" s="286">
        <f>+$L$64*I69</f>
        <v>2815.5664812500004</v>
      </c>
      <c r="K69" s="287"/>
      <c r="L69" s="115"/>
    </row>
    <row r="70" spans="1:12" s="72" customFormat="1" ht="12">
      <c r="A70" s="116" t="s">
        <v>109</v>
      </c>
      <c r="B70" s="94"/>
      <c r="C70" s="94"/>
      <c r="D70" s="94"/>
      <c r="E70" s="94"/>
      <c r="F70" s="94"/>
      <c r="G70" s="112"/>
      <c r="H70" s="113"/>
      <c r="I70" s="114">
        <v>0.03</v>
      </c>
      <c r="J70" s="286">
        <f>+$L$64*I70</f>
        <v>422.3349721875</v>
      </c>
      <c r="K70" s="287"/>
      <c r="L70" s="115"/>
    </row>
    <row r="71" spans="1:12" s="72" customFormat="1" thickBot="1">
      <c r="A71" s="152" t="s">
        <v>47</v>
      </c>
      <c r="B71" s="153"/>
      <c r="C71" s="153"/>
      <c r="D71" s="153"/>
      <c r="E71" s="153"/>
      <c r="F71" s="153"/>
      <c r="G71" s="117"/>
      <c r="H71" s="118"/>
      <c r="I71" s="114">
        <v>0.05</v>
      </c>
      <c r="J71" s="286">
        <f>+$L$64*I71</f>
        <v>703.89162031250009</v>
      </c>
      <c r="K71" s="287"/>
      <c r="L71" s="115"/>
    </row>
    <row r="72" spans="1:12" s="72" customFormat="1" thickBot="1">
      <c r="A72" s="288" t="s">
        <v>86</v>
      </c>
      <c r="B72" s="289"/>
      <c r="C72" s="289"/>
      <c r="D72" s="289"/>
      <c r="E72" s="289"/>
      <c r="F72" s="289"/>
      <c r="G72" s="289"/>
      <c r="H72" s="289"/>
      <c r="I72" s="289"/>
      <c r="J72" s="289"/>
      <c r="K72" s="290"/>
      <c r="L72" s="82">
        <f>SUM(J69:K71)</f>
        <v>3941.7930737500005</v>
      </c>
    </row>
    <row r="73" spans="1:12" s="72" customFormat="1" thickBot="1">
      <c r="A73" s="97"/>
      <c r="B73" s="84"/>
      <c r="C73" s="84"/>
      <c r="D73" s="84"/>
      <c r="E73" s="84"/>
      <c r="F73" s="84"/>
      <c r="G73" s="84"/>
      <c r="H73" s="84"/>
      <c r="I73" s="84"/>
      <c r="J73" s="84"/>
      <c r="K73" s="84"/>
      <c r="L73" s="85"/>
    </row>
    <row r="74" spans="1:12" s="72" customFormat="1" thickBot="1">
      <c r="A74" s="288" t="s">
        <v>110</v>
      </c>
      <c r="B74" s="289"/>
      <c r="C74" s="289"/>
      <c r="D74" s="289"/>
      <c r="E74" s="289"/>
      <c r="F74" s="289"/>
      <c r="G74" s="289"/>
      <c r="H74" s="289"/>
      <c r="I74" s="289"/>
      <c r="J74" s="289"/>
      <c r="K74" s="290"/>
      <c r="L74" s="82">
        <f>ROUND(L64+L72,0)</f>
        <v>18020</v>
      </c>
    </row>
    <row r="75" spans="1:12">
      <c r="A75" s="32"/>
      <c r="B75" s="33"/>
      <c r="C75" s="33"/>
      <c r="D75" s="33"/>
      <c r="E75" s="33"/>
      <c r="F75" s="33"/>
      <c r="G75" s="33"/>
      <c r="H75" s="33"/>
      <c r="I75" s="33"/>
      <c r="J75" s="33"/>
      <c r="K75" s="33"/>
      <c r="L75" s="34"/>
    </row>
    <row r="76" spans="1:12">
      <c r="A76" s="56"/>
      <c r="L76" s="40"/>
    </row>
    <row r="77" spans="1:12">
      <c r="A77" s="56"/>
      <c r="L77" s="40"/>
    </row>
    <row r="78" spans="1:12">
      <c r="A78" s="56"/>
      <c r="L78" s="40"/>
    </row>
    <row r="79" spans="1:12" s="72" customFormat="1" ht="12">
      <c r="A79" s="119"/>
      <c r="D79" s="120" t="s">
        <v>111</v>
      </c>
      <c r="E79" s="120"/>
      <c r="F79" s="120"/>
      <c r="G79" s="120"/>
      <c r="H79" s="120"/>
      <c r="L79" s="121"/>
    </row>
    <row r="80" spans="1:12" s="72" customFormat="1" ht="12">
      <c r="A80" s="119"/>
      <c r="D80" s="72" t="s">
        <v>112</v>
      </c>
      <c r="L80" s="121"/>
    </row>
    <row r="81" spans="1:12">
      <c r="A81" s="56"/>
      <c r="D81" s="1" t="s">
        <v>113</v>
      </c>
      <c r="L81" s="40"/>
    </row>
    <row r="82" spans="1:12">
      <c r="A82" s="56"/>
      <c r="D82" s="1" t="s">
        <v>114</v>
      </c>
      <c r="L82" s="40"/>
    </row>
    <row r="83" spans="1:12" ht="13.5" thickBot="1">
      <c r="A83" s="56"/>
      <c r="E83" s="1" t="s">
        <v>115</v>
      </c>
      <c r="L83" s="40"/>
    </row>
    <row r="84" spans="1:12">
      <c r="A84" s="122" t="s">
        <v>116</v>
      </c>
      <c r="B84" s="123"/>
      <c r="C84" s="123"/>
      <c r="D84" s="123"/>
      <c r="E84" s="123"/>
      <c r="F84" s="123"/>
      <c r="G84" s="123"/>
      <c r="H84" s="123"/>
      <c r="I84" s="123"/>
      <c r="J84" s="123"/>
      <c r="K84" s="123"/>
      <c r="L84" s="124"/>
    </row>
    <row r="85" spans="1:12">
      <c r="A85" s="125"/>
      <c r="B85" s="126"/>
      <c r="C85" s="126"/>
      <c r="D85" s="126"/>
      <c r="E85" s="126"/>
      <c r="F85" s="126"/>
      <c r="G85" s="126"/>
      <c r="H85" s="126"/>
      <c r="I85" s="126"/>
      <c r="J85" s="126"/>
      <c r="K85" s="126"/>
      <c r="L85" s="127"/>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ht="13.5" thickBot="1">
      <c r="A88" s="128"/>
      <c r="B88" s="129"/>
      <c r="C88" s="129"/>
      <c r="D88" s="129"/>
      <c r="E88" s="129"/>
      <c r="F88" s="129"/>
      <c r="G88" s="129"/>
      <c r="H88" s="129"/>
      <c r="I88" s="129"/>
      <c r="J88" s="129"/>
      <c r="K88" s="129"/>
      <c r="L88" s="130"/>
    </row>
    <row r="89" spans="1:12">
      <c r="A89" s="56"/>
      <c r="L89" s="40"/>
    </row>
    <row r="90" spans="1:12">
      <c r="A90" s="24" t="s">
        <v>117</v>
      </c>
      <c r="B90" s="26"/>
      <c r="C90" s="26"/>
      <c r="D90" s="26"/>
      <c r="E90" s="26"/>
      <c r="F90" s="26"/>
      <c r="G90" s="26"/>
      <c r="H90" s="26"/>
      <c r="I90" s="26"/>
      <c r="J90" s="26"/>
      <c r="K90" s="26"/>
      <c r="L90" s="29"/>
    </row>
    <row r="91" spans="1:12">
      <c r="A91" s="291" t="s">
        <v>118</v>
      </c>
      <c r="B91" s="292"/>
      <c r="C91" s="292"/>
      <c r="D91" s="292"/>
      <c r="E91" s="292"/>
      <c r="F91" s="292"/>
      <c r="G91" s="292"/>
      <c r="H91" s="292"/>
      <c r="I91" s="292"/>
      <c r="J91" s="292"/>
      <c r="K91" s="292"/>
      <c r="L91" s="293"/>
    </row>
    <row r="92" spans="1:12">
      <c r="A92" s="291"/>
      <c r="B92" s="292"/>
      <c r="C92" s="292"/>
      <c r="D92" s="292"/>
      <c r="E92" s="292"/>
      <c r="F92" s="292"/>
      <c r="G92" s="292"/>
      <c r="H92" s="292"/>
      <c r="I92" s="292"/>
      <c r="J92" s="292"/>
      <c r="K92" s="292"/>
      <c r="L92" s="293"/>
    </row>
    <row r="93" spans="1:12">
      <c r="A93" s="294" t="s">
        <v>119</v>
      </c>
      <c r="B93" s="295"/>
      <c r="C93" s="295"/>
      <c r="D93" s="295"/>
      <c r="E93" s="295"/>
      <c r="F93" s="295"/>
      <c r="G93" s="295"/>
      <c r="H93" s="295"/>
      <c r="I93" s="295"/>
      <c r="J93" s="295"/>
      <c r="K93" s="295"/>
      <c r="L93" s="296"/>
    </row>
    <row r="94" spans="1:12">
      <c r="A94" s="294"/>
      <c r="B94" s="295"/>
      <c r="C94" s="295"/>
      <c r="D94" s="295"/>
      <c r="E94" s="295"/>
      <c r="F94" s="295"/>
      <c r="G94" s="295"/>
      <c r="H94" s="295"/>
      <c r="I94" s="295"/>
      <c r="J94" s="295"/>
      <c r="K94" s="295"/>
      <c r="L94" s="296"/>
    </row>
    <row r="95" spans="1:12">
      <c r="A95" s="155"/>
      <c r="B95" s="156"/>
      <c r="C95" s="156"/>
      <c r="D95" s="156"/>
      <c r="E95" s="156"/>
      <c r="F95" s="156"/>
      <c r="G95" s="156"/>
      <c r="H95" s="156"/>
      <c r="I95" s="156"/>
      <c r="J95" s="156"/>
      <c r="K95" s="156"/>
      <c r="L95" s="157"/>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24"/>
      <c r="B98" s="26"/>
      <c r="C98" s="26"/>
      <c r="D98" s="26"/>
      <c r="E98" s="26"/>
      <c r="F98" s="26"/>
      <c r="G98" s="26"/>
      <c r="H98" s="26"/>
      <c r="I98" s="26"/>
      <c r="J98" s="26"/>
      <c r="K98" s="26"/>
      <c r="L98" s="29"/>
    </row>
    <row r="99" spans="1:12" s="72" customFormat="1" ht="12">
      <c r="A99" s="119"/>
      <c r="D99" s="72" t="s">
        <v>111</v>
      </c>
      <c r="E99" s="120"/>
      <c r="L99" s="121"/>
    </row>
    <row r="100" spans="1:12" s="72" customFormat="1" ht="12">
      <c r="A100" s="119"/>
      <c r="D100" s="131" t="s">
        <v>112</v>
      </c>
      <c r="F100" s="131"/>
      <c r="G100" s="131"/>
      <c r="H100" s="131"/>
      <c r="L100" s="121"/>
    </row>
    <row r="101" spans="1:12">
      <c r="A101" s="56"/>
      <c r="D101" s="132" t="s">
        <v>120</v>
      </c>
      <c r="F101" s="132"/>
      <c r="G101" s="132"/>
      <c r="H101" s="132"/>
      <c r="L101" s="40"/>
    </row>
    <row r="102" spans="1:12">
      <c r="A102" s="133"/>
      <c r="B102" s="26"/>
      <c r="C102" s="26"/>
      <c r="D102" s="1" t="s">
        <v>114</v>
      </c>
      <c r="I102" s="26"/>
      <c r="J102" s="26"/>
      <c r="K102" s="26"/>
      <c r="L102" s="29"/>
    </row>
    <row r="103" spans="1:12">
      <c r="A103" s="133"/>
      <c r="B103" s="26"/>
      <c r="C103" s="26"/>
      <c r="D103" s="26"/>
      <c r="I103" s="26"/>
      <c r="J103" s="26"/>
      <c r="K103" s="26"/>
      <c r="L103" s="29"/>
    </row>
    <row r="104" spans="1:12">
      <c r="A104" s="134" t="s">
        <v>121</v>
      </c>
      <c r="B104" s="135"/>
      <c r="C104" s="135"/>
      <c r="H104" s="282"/>
      <c r="I104" s="282"/>
      <c r="J104" s="282"/>
      <c r="K104" s="282"/>
      <c r="L104" s="283"/>
    </row>
    <row r="105" spans="1:12" ht="13.5" thickBot="1">
      <c r="A105" s="136" t="s">
        <v>122</v>
      </c>
      <c r="B105" s="137"/>
      <c r="C105" s="137"/>
      <c r="D105" s="138"/>
      <c r="E105" s="138"/>
      <c r="F105" s="138"/>
      <c r="G105" s="138"/>
      <c r="H105" s="284"/>
      <c r="I105" s="284"/>
      <c r="J105" s="284"/>
      <c r="K105" s="284"/>
      <c r="L105" s="285"/>
    </row>
  </sheetData>
  <mergeCells count="69">
    <mergeCell ref="B3:H3"/>
    <mergeCell ref="I3:I4"/>
    <mergeCell ref="J3:L4"/>
    <mergeCell ref="B4:H4"/>
    <mergeCell ref="B1:H1"/>
    <mergeCell ref="I1:I2"/>
    <mergeCell ref="A27:L27"/>
    <mergeCell ref="B29:H29"/>
    <mergeCell ref="J29:K29"/>
    <mergeCell ref="J30:K30"/>
    <mergeCell ref="E25:F2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34:F34"/>
    <mergeCell ref="G34:H34"/>
    <mergeCell ref="J34:K34"/>
    <mergeCell ref="J36:K36"/>
    <mergeCell ref="J37:K37"/>
    <mergeCell ref="G38:H38"/>
    <mergeCell ref="J38:K38"/>
    <mergeCell ref="A39:F39"/>
    <mergeCell ref="G39:H39"/>
    <mergeCell ref="J39:K39"/>
    <mergeCell ref="J53:K53"/>
    <mergeCell ref="A40:K40"/>
    <mergeCell ref="A44:G44"/>
    <mergeCell ref="J44:K44"/>
    <mergeCell ref="A45:G45"/>
    <mergeCell ref="J45:K45"/>
    <mergeCell ref="J46:K46"/>
    <mergeCell ref="J47:K47"/>
    <mergeCell ref="A48:K48"/>
    <mergeCell ref="A52:E52"/>
    <mergeCell ref="J52:K52"/>
    <mergeCell ref="J54:K54"/>
    <mergeCell ref="A55:K55"/>
    <mergeCell ref="A59:F59"/>
    <mergeCell ref="J59:K59"/>
    <mergeCell ref="A60:F60"/>
    <mergeCell ref="J60:K60"/>
    <mergeCell ref="A61:F61"/>
    <mergeCell ref="J61:K61"/>
    <mergeCell ref="A62:K62"/>
    <mergeCell ref="A64:K64"/>
    <mergeCell ref="A68:F68"/>
    <mergeCell ref="J68:K68"/>
    <mergeCell ref="A91:L92"/>
    <mergeCell ref="A93:L94"/>
    <mergeCell ref="H104:L105"/>
    <mergeCell ref="A69:F69"/>
    <mergeCell ref="J69:K69"/>
    <mergeCell ref="J70:K70"/>
    <mergeCell ref="J71:K71"/>
    <mergeCell ref="A72:K72"/>
    <mergeCell ref="A74:K74"/>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4737"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4740"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244741"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561975</xdr:colOff>
                    <xdr:row>10</xdr:row>
                    <xdr:rowOff>28575</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971550</xdr:colOff>
                    <xdr:row>10</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M107"/>
  <sheetViews>
    <sheetView topLeftCell="A25"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s">
        <v>133</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v>10000</v>
      </c>
      <c r="J35" s="170">
        <v>0.05</v>
      </c>
      <c r="K35" s="77"/>
      <c r="L35" s="78">
        <f>I35*J35</f>
        <v>500</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500</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149" t="s">
        <v>7</v>
      </c>
      <c r="I44" s="70" t="s">
        <v>8</v>
      </c>
      <c r="J44" s="319" t="s">
        <v>88</v>
      </c>
      <c r="K44" s="318"/>
      <c r="L44" s="71" t="s">
        <v>84</v>
      </c>
    </row>
    <row r="45" spans="1:12" s="72" customFormat="1" ht="12">
      <c r="A45" s="301" t="s">
        <v>134</v>
      </c>
      <c r="B45" s="302"/>
      <c r="C45" s="302"/>
      <c r="D45" s="302"/>
      <c r="E45" s="302"/>
      <c r="F45" s="302"/>
      <c r="G45" s="328"/>
      <c r="H45" s="91" t="s">
        <v>135</v>
      </c>
      <c r="I45" s="92">
        <v>0.03</v>
      </c>
      <c r="J45" s="320">
        <v>120000</v>
      </c>
      <c r="K45" s="321"/>
      <c r="L45" s="161">
        <f>+I45*J45</f>
        <v>3600</v>
      </c>
    </row>
    <row r="46" spans="1:12" s="72" customFormat="1" ht="12">
      <c r="A46" s="116"/>
      <c r="B46" s="94"/>
      <c r="C46" s="94"/>
      <c r="D46" s="94"/>
      <c r="E46" s="94"/>
      <c r="F46" s="94"/>
      <c r="G46" s="158"/>
      <c r="H46" s="94"/>
      <c r="I46" s="159"/>
      <c r="J46" s="320"/>
      <c r="K46" s="321"/>
      <c r="L46" s="161"/>
    </row>
    <row r="47" spans="1:12" s="72" customFormat="1" ht="12">
      <c r="A47" s="116"/>
      <c r="B47" s="94"/>
      <c r="C47" s="94"/>
      <c r="D47" s="94"/>
      <c r="E47" s="94"/>
      <c r="F47" s="94"/>
      <c r="G47" s="158"/>
      <c r="H47" s="94"/>
      <c r="I47" s="159"/>
      <c r="J47" s="320"/>
      <c r="K47" s="321"/>
      <c r="L47" s="161"/>
    </row>
    <row r="48" spans="1:12" s="72" customFormat="1" ht="12">
      <c r="A48" s="116"/>
      <c r="B48" s="94"/>
      <c r="C48" s="94"/>
      <c r="D48" s="94"/>
      <c r="E48" s="94"/>
      <c r="F48" s="94"/>
      <c r="G48" s="158"/>
      <c r="H48" s="91"/>
      <c r="I48" s="159"/>
      <c r="J48" s="320"/>
      <c r="K48" s="321"/>
      <c r="L48" s="161"/>
    </row>
    <row r="49" spans="1:12" s="72" customFormat="1" thickBot="1">
      <c r="A49" s="313"/>
      <c r="B49" s="314"/>
      <c r="C49" s="314"/>
      <c r="D49" s="314"/>
      <c r="E49" s="314"/>
      <c r="F49" s="314"/>
      <c r="G49" s="315"/>
      <c r="H49" s="94"/>
      <c r="I49" s="95"/>
      <c r="J49" s="316"/>
      <c r="K49" s="317"/>
      <c r="L49" s="161"/>
    </row>
    <row r="50" spans="1:12" s="72" customFormat="1" thickBot="1">
      <c r="A50" s="288" t="s">
        <v>86</v>
      </c>
      <c r="B50" s="289"/>
      <c r="C50" s="289"/>
      <c r="D50" s="289"/>
      <c r="E50" s="289"/>
      <c r="F50" s="289"/>
      <c r="G50" s="289"/>
      <c r="H50" s="289"/>
      <c r="I50" s="289"/>
      <c r="J50" s="289"/>
      <c r="K50" s="290"/>
      <c r="L50" s="82">
        <f>SUM(L45:L49)</f>
        <v>3600</v>
      </c>
    </row>
    <row r="51" spans="1:12" s="72" customFormat="1" ht="12">
      <c r="A51" s="97"/>
      <c r="B51" s="84"/>
      <c r="C51" s="84"/>
      <c r="D51" s="84"/>
      <c r="E51" s="84"/>
      <c r="F51" s="84"/>
      <c r="G51" s="84"/>
      <c r="H51" s="84"/>
      <c r="I51" s="84"/>
      <c r="J51" s="84"/>
      <c r="K51" s="84"/>
      <c r="L51" s="85"/>
    </row>
    <row r="52" spans="1:12" s="72" customFormat="1">
      <c r="A52" s="86" t="s">
        <v>93</v>
      </c>
      <c r="B52" s="91"/>
      <c r="C52" s="91"/>
      <c r="D52" s="91"/>
      <c r="E52" s="91"/>
      <c r="F52" s="91"/>
      <c r="G52" s="91"/>
      <c r="H52" s="91"/>
      <c r="I52" s="91"/>
      <c r="J52" s="91"/>
      <c r="K52" s="91"/>
      <c r="L52" s="98"/>
    </row>
    <row r="53" spans="1:12" s="72" customFormat="1" thickBot="1">
      <c r="A53" s="97"/>
      <c r="B53" s="84"/>
      <c r="C53" s="84"/>
      <c r="D53" s="84"/>
      <c r="E53" s="84"/>
      <c r="F53" s="84"/>
      <c r="G53" s="84"/>
      <c r="H53" s="84"/>
      <c r="I53" s="84"/>
      <c r="J53" s="84"/>
      <c r="K53" s="84"/>
      <c r="L53" s="85"/>
    </row>
    <row r="54" spans="1:12" s="72" customFormat="1" ht="36">
      <c r="A54" s="303" t="s">
        <v>94</v>
      </c>
      <c r="B54" s="304"/>
      <c r="C54" s="304"/>
      <c r="D54" s="304"/>
      <c r="E54" s="305"/>
      <c r="F54" s="99" t="s">
        <v>7</v>
      </c>
      <c r="G54" s="100" t="s">
        <v>95</v>
      </c>
      <c r="H54" s="101" t="s">
        <v>96</v>
      </c>
      <c r="I54" s="100" t="s">
        <v>97</v>
      </c>
      <c r="J54" s="322" t="s">
        <v>98</v>
      </c>
      <c r="K54" s="305"/>
      <c r="L54" s="102" t="s">
        <v>84</v>
      </c>
    </row>
    <row r="55" spans="1:12" s="72" customFormat="1" ht="12">
      <c r="A55" s="151"/>
      <c r="B55" s="91"/>
      <c r="C55" s="91"/>
      <c r="D55" s="91"/>
      <c r="E55" s="91"/>
      <c r="F55" s="92"/>
      <c r="G55" s="139"/>
      <c r="H55" s="103"/>
      <c r="I55" s="140"/>
      <c r="J55" s="323"/>
      <c r="K55" s="324"/>
      <c r="L55" s="104"/>
    </row>
    <row r="56" spans="1:12" s="72" customFormat="1" thickBot="1">
      <c r="A56" s="152"/>
      <c r="B56" s="153"/>
      <c r="C56" s="153"/>
      <c r="D56" s="153"/>
      <c r="E56" s="153"/>
      <c r="F56" s="95"/>
      <c r="G56" s="80"/>
      <c r="H56" s="90"/>
      <c r="I56" s="80"/>
      <c r="J56" s="325"/>
      <c r="K56" s="326"/>
      <c r="L56" s="81"/>
    </row>
    <row r="57" spans="1:12" s="72" customFormat="1" thickBot="1">
      <c r="A57" s="310" t="s">
        <v>86</v>
      </c>
      <c r="B57" s="311"/>
      <c r="C57" s="311"/>
      <c r="D57" s="311"/>
      <c r="E57" s="311"/>
      <c r="F57" s="311"/>
      <c r="G57" s="311"/>
      <c r="H57" s="311"/>
      <c r="I57" s="311"/>
      <c r="J57" s="311"/>
      <c r="K57" s="312"/>
      <c r="L57" s="105">
        <f>SUM(L55:L56)</f>
        <v>0</v>
      </c>
    </row>
    <row r="58" spans="1:12" s="72" customFormat="1" ht="12">
      <c r="A58" s="97"/>
      <c r="B58" s="84"/>
      <c r="C58" s="84"/>
      <c r="D58" s="84"/>
      <c r="E58" s="84"/>
      <c r="F58" s="84"/>
      <c r="G58" s="84"/>
      <c r="H58" s="84"/>
      <c r="I58" s="84"/>
      <c r="J58" s="84"/>
      <c r="K58" s="84"/>
      <c r="L58" s="85"/>
    </row>
    <row r="59" spans="1:12">
      <c r="A59" s="86" t="s">
        <v>99</v>
      </c>
      <c r="B59" s="87"/>
      <c r="C59" s="87"/>
      <c r="D59" s="87"/>
      <c r="E59" s="87"/>
      <c r="F59" s="87"/>
      <c r="G59" s="87"/>
      <c r="H59" s="87"/>
      <c r="I59" s="87"/>
      <c r="J59" s="87"/>
      <c r="K59" s="87"/>
      <c r="L59" s="88"/>
    </row>
    <row r="60" spans="1:12" s="72" customFormat="1" thickBot="1">
      <c r="A60" s="97"/>
      <c r="B60" s="84"/>
      <c r="C60" s="84"/>
      <c r="D60" s="84"/>
      <c r="E60" s="84"/>
      <c r="F60" s="84"/>
      <c r="G60" s="84"/>
      <c r="H60" s="84"/>
      <c r="I60" s="84"/>
      <c r="J60" s="84"/>
      <c r="K60" s="84"/>
      <c r="L60" s="85"/>
    </row>
    <row r="61" spans="1:12" s="72" customFormat="1" ht="12" customHeight="1">
      <c r="A61" s="303" t="s">
        <v>6</v>
      </c>
      <c r="B61" s="304"/>
      <c r="C61" s="304"/>
      <c r="D61" s="304"/>
      <c r="E61" s="304"/>
      <c r="F61" s="305"/>
      <c r="G61" s="99" t="s">
        <v>100</v>
      </c>
      <c r="H61" s="101" t="s">
        <v>101</v>
      </c>
      <c r="I61" s="100" t="s">
        <v>102</v>
      </c>
      <c r="J61" s="306" t="s">
        <v>83</v>
      </c>
      <c r="K61" s="307"/>
      <c r="L61" s="106" t="s">
        <v>84</v>
      </c>
    </row>
    <row r="62" spans="1:12" s="72" customFormat="1" ht="12">
      <c r="A62" s="301" t="s">
        <v>103</v>
      </c>
      <c r="B62" s="302"/>
      <c r="C62" s="302"/>
      <c r="D62" s="302"/>
      <c r="E62" s="302"/>
      <c r="F62" s="302"/>
      <c r="G62" s="107">
        <f>1750905/30</f>
        <v>58363.5</v>
      </c>
      <c r="H62" s="108">
        <v>1.85</v>
      </c>
      <c r="I62" s="107">
        <f>+G62*H62</f>
        <v>107972.47500000001</v>
      </c>
      <c r="J62" s="395">
        <v>100</v>
      </c>
      <c r="K62" s="396"/>
      <c r="L62" s="104">
        <f>+I62/J62</f>
        <v>1079.7247500000001</v>
      </c>
    </row>
    <row r="63" spans="1:12" s="72" customFormat="1" thickBot="1">
      <c r="A63" s="301" t="s">
        <v>104</v>
      </c>
      <c r="B63" s="302"/>
      <c r="C63" s="302"/>
      <c r="D63" s="302"/>
      <c r="E63" s="302"/>
      <c r="F63" s="302"/>
      <c r="G63" s="109">
        <f>2*G62</f>
        <v>116727</v>
      </c>
      <c r="H63" s="108">
        <v>1.85</v>
      </c>
      <c r="I63" s="107">
        <f>+G63*H63</f>
        <v>215944.95</v>
      </c>
      <c r="J63" s="395">
        <v>100</v>
      </c>
      <c r="K63" s="396"/>
      <c r="L63" s="104">
        <f>+I63/J63</f>
        <v>2159.4495000000002</v>
      </c>
    </row>
    <row r="64" spans="1:12" s="72" customFormat="1" thickBot="1">
      <c r="A64" s="288" t="s">
        <v>86</v>
      </c>
      <c r="B64" s="289"/>
      <c r="C64" s="289"/>
      <c r="D64" s="289"/>
      <c r="E64" s="289"/>
      <c r="F64" s="289"/>
      <c r="G64" s="289"/>
      <c r="H64" s="289"/>
      <c r="I64" s="289"/>
      <c r="J64" s="289"/>
      <c r="K64" s="290"/>
      <c r="L64" s="82">
        <f>SUM(L62:L63)</f>
        <v>3239.17425</v>
      </c>
    </row>
    <row r="65" spans="1:13" s="72" customFormat="1" thickBot="1">
      <c r="A65" s="97"/>
      <c r="B65" s="84"/>
      <c r="C65" s="84"/>
      <c r="D65" s="84"/>
      <c r="E65" s="84"/>
      <c r="F65" s="84"/>
      <c r="G65" s="84"/>
      <c r="H65" s="84"/>
      <c r="I65" s="84"/>
      <c r="J65" s="84"/>
      <c r="K65" s="84"/>
      <c r="L65" s="85"/>
    </row>
    <row r="66" spans="1:13" s="72" customFormat="1" thickBot="1">
      <c r="A66" s="288" t="s">
        <v>105</v>
      </c>
      <c r="B66" s="289"/>
      <c r="C66" s="289"/>
      <c r="D66" s="289"/>
      <c r="E66" s="289"/>
      <c r="F66" s="289"/>
      <c r="G66" s="289"/>
      <c r="H66" s="289"/>
      <c r="I66" s="289"/>
      <c r="J66" s="289"/>
      <c r="K66" s="290"/>
      <c r="L66" s="82">
        <f>+L40+L50+L57+L64</f>
        <v>7339.17425</v>
      </c>
      <c r="M66" s="164"/>
    </row>
    <row r="67" spans="1:13" s="72" customFormat="1" ht="12">
      <c r="A67" s="97"/>
      <c r="B67" s="84"/>
      <c r="C67" s="84"/>
      <c r="D67" s="84"/>
      <c r="E67" s="84"/>
      <c r="F67" s="84"/>
      <c r="G67" s="84"/>
      <c r="H67" s="84"/>
      <c r="I67" s="84"/>
      <c r="J67" s="84"/>
      <c r="K67" s="84"/>
      <c r="L67" s="85"/>
    </row>
    <row r="68" spans="1:13">
      <c r="A68" s="86" t="s">
        <v>106</v>
      </c>
      <c r="B68" s="87"/>
      <c r="C68" s="87"/>
      <c r="D68" s="87"/>
      <c r="E68" s="87"/>
      <c r="F68" s="87"/>
      <c r="G68" s="87"/>
      <c r="H68" s="87"/>
      <c r="I68" s="87"/>
      <c r="J68" s="87"/>
      <c r="K68" s="87"/>
      <c r="L68" s="88"/>
    </row>
    <row r="69" spans="1:13" s="72" customFormat="1" thickBot="1">
      <c r="A69" s="97"/>
      <c r="B69" s="84"/>
      <c r="C69" s="84"/>
      <c r="D69" s="84"/>
      <c r="E69" s="84"/>
      <c r="F69" s="84"/>
      <c r="G69" s="84"/>
      <c r="H69" s="84"/>
      <c r="I69" s="84"/>
      <c r="J69" s="84"/>
      <c r="K69" s="84"/>
      <c r="L69" s="85"/>
    </row>
    <row r="70" spans="1:13" s="72" customFormat="1" ht="12">
      <c r="A70" s="297" t="s">
        <v>6</v>
      </c>
      <c r="B70" s="298"/>
      <c r="C70" s="298"/>
      <c r="D70" s="298"/>
      <c r="E70" s="298"/>
      <c r="F70" s="298"/>
      <c r="G70" s="146"/>
      <c r="H70" s="154"/>
      <c r="I70" s="110" t="s">
        <v>107</v>
      </c>
      <c r="J70" s="299" t="s">
        <v>108</v>
      </c>
      <c r="K70" s="300"/>
      <c r="L70" s="111"/>
    </row>
    <row r="71" spans="1:13" s="72" customFormat="1" ht="12">
      <c r="A71" s="301" t="s">
        <v>42</v>
      </c>
      <c r="B71" s="302"/>
      <c r="C71" s="302"/>
      <c r="D71" s="302"/>
      <c r="E71" s="302"/>
      <c r="F71" s="302"/>
      <c r="G71" s="112"/>
      <c r="H71" s="113"/>
      <c r="I71" s="114">
        <v>0.2</v>
      </c>
      <c r="J71" s="286">
        <f>+$L$66*I71</f>
        <v>1467.8348500000002</v>
      </c>
      <c r="K71" s="287"/>
      <c r="L71" s="115"/>
    </row>
    <row r="72" spans="1:13" s="72" customFormat="1" ht="12">
      <c r="A72" s="116" t="s">
        <v>109</v>
      </c>
      <c r="B72" s="94"/>
      <c r="C72" s="94"/>
      <c r="D72" s="94"/>
      <c r="E72" s="94"/>
      <c r="F72" s="94"/>
      <c r="G72" s="112"/>
      <c r="H72" s="113"/>
      <c r="I72" s="114">
        <v>0.03</v>
      </c>
      <c r="J72" s="286">
        <f>+$L$66*I72</f>
        <v>220.17522750000001</v>
      </c>
      <c r="K72" s="287"/>
      <c r="L72" s="115"/>
    </row>
    <row r="73" spans="1:13" s="72" customFormat="1" thickBot="1">
      <c r="A73" s="152" t="s">
        <v>47</v>
      </c>
      <c r="B73" s="153"/>
      <c r="C73" s="153"/>
      <c r="D73" s="153"/>
      <c r="E73" s="153"/>
      <c r="F73" s="153"/>
      <c r="G73" s="117"/>
      <c r="H73" s="118"/>
      <c r="I73" s="114">
        <v>0.05</v>
      </c>
      <c r="J73" s="286">
        <f>+$L$66*I73</f>
        <v>366.95871250000005</v>
      </c>
      <c r="K73" s="287"/>
      <c r="L73" s="115"/>
    </row>
    <row r="74" spans="1:13" s="72" customFormat="1" thickBot="1">
      <c r="A74" s="288" t="s">
        <v>86</v>
      </c>
      <c r="B74" s="289"/>
      <c r="C74" s="289"/>
      <c r="D74" s="289"/>
      <c r="E74" s="289"/>
      <c r="F74" s="289"/>
      <c r="G74" s="289"/>
      <c r="H74" s="289"/>
      <c r="I74" s="289"/>
      <c r="J74" s="289"/>
      <c r="K74" s="290"/>
      <c r="L74" s="82">
        <f>SUM(J71:K73)</f>
        <v>2054.9687899999999</v>
      </c>
    </row>
    <row r="75" spans="1:13" s="72" customFormat="1" thickBot="1">
      <c r="A75" s="97"/>
      <c r="B75" s="84"/>
      <c r="C75" s="84"/>
      <c r="D75" s="84"/>
      <c r="E75" s="84"/>
      <c r="F75" s="84"/>
      <c r="G75" s="84"/>
      <c r="H75" s="84"/>
      <c r="I75" s="84"/>
      <c r="J75" s="84"/>
      <c r="K75" s="84"/>
      <c r="L75" s="85"/>
    </row>
    <row r="76" spans="1:13" s="72" customFormat="1" thickBot="1">
      <c r="A76" s="288" t="s">
        <v>110</v>
      </c>
      <c r="B76" s="289"/>
      <c r="C76" s="289"/>
      <c r="D76" s="289"/>
      <c r="E76" s="289"/>
      <c r="F76" s="289"/>
      <c r="G76" s="289"/>
      <c r="H76" s="289"/>
      <c r="I76" s="289"/>
      <c r="J76" s="289"/>
      <c r="K76" s="290"/>
      <c r="L76" s="82">
        <f>ROUND(L66+L74,0)</f>
        <v>9394</v>
      </c>
      <c r="M76" s="165"/>
    </row>
    <row r="77" spans="1:13">
      <c r="A77" s="32"/>
      <c r="B77" s="33"/>
      <c r="C77" s="33"/>
      <c r="D77" s="33"/>
      <c r="E77" s="33"/>
      <c r="F77" s="33"/>
      <c r="G77" s="33"/>
      <c r="H77" s="33"/>
      <c r="I77" s="33"/>
      <c r="J77" s="33"/>
      <c r="K77" s="33"/>
      <c r="L77" s="34"/>
    </row>
    <row r="78" spans="1:13">
      <c r="A78" s="56"/>
      <c r="L78" s="40"/>
    </row>
    <row r="79" spans="1:13">
      <c r="A79" s="56"/>
      <c r="L79" s="40"/>
    </row>
    <row r="80" spans="1:13">
      <c r="A80" s="56"/>
      <c r="L80" s="40"/>
    </row>
    <row r="81" spans="1:12" s="72" customFormat="1" ht="12">
      <c r="A81" s="119"/>
      <c r="D81" s="120" t="s">
        <v>111</v>
      </c>
      <c r="E81" s="120"/>
      <c r="F81" s="120"/>
      <c r="G81" s="120"/>
      <c r="H81" s="120"/>
      <c r="L81" s="121"/>
    </row>
    <row r="82" spans="1:12" s="72" customFormat="1" ht="12">
      <c r="A82" s="119"/>
      <c r="D82" s="72" t="s">
        <v>112</v>
      </c>
      <c r="L82" s="121"/>
    </row>
    <row r="83" spans="1:12">
      <c r="A83" s="56"/>
      <c r="D83" s="1" t="s">
        <v>113</v>
      </c>
      <c r="L83" s="40"/>
    </row>
    <row r="84" spans="1:12">
      <c r="A84" s="56"/>
      <c r="D84" s="1" t="s">
        <v>114</v>
      </c>
      <c r="L84" s="40"/>
    </row>
    <row r="85" spans="1:12" ht="13.5" thickBot="1">
      <c r="A85" s="56"/>
      <c r="E85" s="1" t="s">
        <v>115</v>
      </c>
      <c r="L85" s="40"/>
    </row>
    <row r="86" spans="1:12">
      <c r="A86" s="122" t="s">
        <v>116</v>
      </c>
      <c r="B86" s="123"/>
      <c r="C86" s="123"/>
      <c r="D86" s="123"/>
      <c r="E86" s="123"/>
      <c r="F86" s="123"/>
      <c r="G86" s="123"/>
      <c r="H86" s="123"/>
      <c r="I86" s="123"/>
      <c r="J86" s="123"/>
      <c r="K86" s="123"/>
      <c r="L86" s="124"/>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c r="A89" s="125"/>
      <c r="B89" s="126"/>
      <c r="C89" s="126"/>
      <c r="D89" s="126"/>
      <c r="E89" s="126"/>
      <c r="F89" s="126"/>
      <c r="G89" s="126"/>
      <c r="H89" s="126"/>
      <c r="I89" s="126"/>
      <c r="J89" s="126"/>
      <c r="K89" s="126"/>
      <c r="L89" s="127"/>
    </row>
    <row r="90" spans="1:12" ht="13.5" thickBot="1">
      <c r="A90" s="128"/>
      <c r="B90" s="129"/>
      <c r="C90" s="129"/>
      <c r="D90" s="129"/>
      <c r="E90" s="129"/>
      <c r="F90" s="129"/>
      <c r="G90" s="129"/>
      <c r="H90" s="129"/>
      <c r="I90" s="129"/>
      <c r="J90" s="129"/>
      <c r="K90" s="129"/>
      <c r="L90" s="130"/>
    </row>
    <row r="91" spans="1:12">
      <c r="A91" s="56"/>
      <c r="L91" s="40"/>
    </row>
    <row r="92" spans="1:12">
      <c r="A92" s="24" t="s">
        <v>117</v>
      </c>
      <c r="B92" s="26"/>
      <c r="C92" s="26"/>
      <c r="D92" s="26"/>
      <c r="E92" s="26"/>
      <c r="F92" s="26"/>
      <c r="G92" s="26"/>
      <c r="H92" s="26"/>
      <c r="I92" s="26"/>
      <c r="J92" s="26"/>
      <c r="K92" s="26"/>
      <c r="L92" s="29"/>
    </row>
    <row r="93" spans="1:12" ht="12.75" customHeight="1">
      <c r="A93" s="291" t="s">
        <v>118</v>
      </c>
      <c r="B93" s="292"/>
      <c r="C93" s="292"/>
      <c r="D93" s="292"/>
      <c r="E93" s="292"/>
      <c r="F93" s="292"/>
      <c r="G93" s="292"/>
      <c r="H93" s="292"/>
      <c r="I93" s="292"/>
      <c r="J93" s="292"/>
      <c r="K93" s="292"/>
      <c r="L93" s="293"/>
    </row>
    <row r="94" spans="1:12">
      <c r="A94" s="291"/>
      <c r="B94" s="292"/>
      <c r="C94" s="292"/>
      <c r="D94" s="292"/>
      <c r="E94" s="292"/>
      <c r="F94" s="292"/>
      <c r="G94" s="292"/>
      <c r="H94" s="292"/>
      <c r="I94" s="292"/>
      <c r="J94" s="292"/>
      <c r="K94" s="292"/>
      <c r="L94" s="293"/>
    </row>
    <row r="95" spans="1:12" ht="12.75" customHeight="1">
      <c r="A95" s="294" t="s">
        <v>119</v>
      </c>
      <c r="B95" s="295"/>
      <c r="C95" s="295"/>
      <c r="D95" s="295"/>
      <c r="E95" s="295"/>
      <c r="F95" s="295"/>
      <c r="G95" s="295"/>
      <c r="H95" s="295"/>
      <c r="I95" s="295"/>
      <c r="J95" s="295"/>
      <c r="K95" s="295"/>
      <c r="L95" s="296"/>
    </row>
    <row r="96" spans="1:12">
      <c r="A96" s="294"/>
      <c r="B96" s="295"/>
      <c r="C96" s="295"/>
      <c r="D96" s="295"/>
      <c r="E96" s="295"/>
      <c r="F96" s="295"/>
      <c r="G96" s="295"/>
      <c r="H96" s="295"/>
      <c r="I96" s="295"/>
      <c r="J96" s="295"/>
      <c r="K96" s="295"/>
      <c r="L96" s="296"/>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155"/>
      <c r="B99" s="156"/>
      <c r="C99" s="156"/>
      <c r="D99" s="156"/>
      <c r="E99" s="156"/>
      <c r="F99" s="156"/>
      <c r="G99" s="156"/>
      <c r="H99" s="156"/>
      <c r="I99" s="156"/>
      <c r="J99" s="156"/>
      <c r="K99" s="156"/>
      <c r="L99" s="157"/>
    </row>
    <row r="100" spans="1:12">
      <c r="A100" s="24"/>
      <c r="B100" s="26"/>
      <c r="C100" s="26"/>
      <c r="D100" s="26"/>
      <c r="E100" s="26"/>
      <c r="F100" s="26"/>
      <c r="G100" s="26"/>
      <c r="H100" s="26"/>
      <c r="I100" s="26"/>
      <c r="J100" s="26"/>
      <c r="K100" s="26"/>
      <c r="L100" s="29"/>
    </row>
    <row r="101" spans="1:12" s="72" customFormat="1" ht="12">
      <c r="A101" s="119"/>
      <c r="D101" s="72" t="s">
        <v>111</v>
      </c>
      <c r="E101" s="120"/>
      <c r="L101" s="121"/>
    </row>
    <row r="102" spans="1:12" s="72" customFormat="1" ht="12">
      <c r="A102" s="119"/>
      <c r="D102" s="131" t="s">
        <v>112</v>
      </c>
      <c r="F102" s="131"/>
      <c r="G102" s="131"/>
      <c r="H102" s="131"/>
      <c r="L102" s="121"/>
    </row>
    <row r="103" spans="1:12">
      <c r="A103" s="56"/>
      <c r="D103" s="132" t="s">
        <v>120</v>
      </c>
      <c r="F103" s="132"/>
      <c r="G103" s="132"/>
      <c r="H103" s="132"/>
      <c r="L103" s="40"/>
    </row>
    <row r="104" spans="1:12">
      <c r="A104" s="133"/>
      <c r="B104" s="26"/>
      <c r="C104" s="26"/>
      <c r="D104" s="1" t="s">
        <v>114</v>
      </c>
      <c r="I104" s="26"/>
      <c r="J104" s="26"/>
      <c r="K104" s="26"/>
      <c r="L104" s="29"/>
    </row>
    <row r="105" spans="1:12">
      <c r="A105" s="133"/>
      <c r="B105" s="26"/>
      <c r="C105" s="26"/>
      <c r="D105" s="26"/>
      <c r="I105" s="26"/>
      <c r="J105" s="26"/>
      <c r="K105" s="26"/>
      <c r="L105" s="29"/>
    </row>
    <row r="106" spans="1:12" ht="12.75" customHeight="1">
      <c r="A106" s="134" t="s">
        <v>121</v>
      </c>
      <c r="B106" s="135"/>
      <c r="C106" s="135"/>
      <c r="H106" s="282"/>
      <c r="I106" s="282"/>
      <c r="J106" s="282"/>
      <c r="K106" s="282"/>
      <c r="L106" s="283"/>
    </row>
    <row r="107" spans="1:12" ht="13.5" customHeight="1" thickBot="1">
      <c r="A107" s="136" t="s">
        <v>122</v>
      </c>
      <c r="B107" s="137"/>
      <c r="C107" s="137"/>
      <c r="D107" s="138"/>
      <c r="E107" s="138"/>
      <c r="F107" s="138"/>
      <c r="G107" s="138"/>
      <c r="H107" s="284"/>
      <c r="I107" s="284"/>
      <c r="J107" s="284"/>
      <c r="K107" s="284"/>
      <c r="L107" s="285"/>
    </row>
  </sheetData>
  <mergeCells count="72">
    <mergeCell ref="A93:L94"/>
    <mergeCell ref="A95:L96"/>
    <mergeCell ref="H106:L107"/>
    <mergeCell ref="A71:F71"/>
    <mergeCell ref="J71:K71"/>
    <mergeCell ref="J72:K72"/>
    <mergeCell ref="J73:K73"/>
    <mergeCell ref="A74:K74"/>
    <mergeCell ref="A76:K76"/>
    <mergeCell ref="A63:F63"/>
    <mergeCell ref="J63:K63"/>
    <mergeCell ref="A64:K64"/>
    <mergeCell ref="A66:K66"/>
    <mergeCell ref="A70:F70"/>
    <mergeCell ref="J70:K70"/>
    <mergeCell ref="A62:F62"/>
    <mergeCell ref="J62:K62"/>
    <mergeCell ref="J47:K47"/>
    <mergeCell ref="J48:K48"/>
    <mergeCell ref="A49:G49"/>
    <mergeCell ref="J49:K49"/>
    <mergeCell ref="A50:K50"/>
    <mergeCell ref="A54:E54"/>
    <mergeCell ref="J54:K54"/>
    <mergeCell ref="J55:K55"/>
    <mergeCell ref="J56:K56"/>
    <mergeCell ref="A57:K57"/>
    <mergeCell ref="A61:F61"/>
    <mergeCell ref="J61:K61"/>
    <mergeCell ref="A34:F34"/>
    <mergeCell ref="G34:H34"/>
    <mergeCell ref="J34:K34"/>
    <mergeCell ref="J46:K46"/>
    <mergeCell ref="J36:K36"/>
    <mergeCell ref="J37:K37"/>
    <mergeCell ref="G38:H38"/>
    <mergeCell ref="J38:K38"/>
    <mergeCell ref="A40:K40"/>
    <mergeCell ref="A44:G44"/>
    <mergeCell ref="J44:K44"/>
    <mergeCell ref="A45:G45"/>
    <mergeCell ref="J45:K45"/>
    <mergeCell ref="A39:F39"/>
    <mergeCell ref="G39:H39"/>
    <mergeCell ref="J39:K39"/>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27:L27"/>
    <mergeCell ref="B29:H29"/>
    <mergeCell ref="J29:K29"/>
    <mergeCell ref="J30:K30"/>
    <mergeCell ref="E25:F25"/>
    <mergeCell ref="B3:H3"/>
    <mergeCell ref="I3:I4"/>
    <mergeCell ref="J3:L4"/>
    <mergeCell ref="B4:H4"/>
    <mergeCell ref="B1:H1"/>
    <mergeCell ref="I1:I2"/>
  </mergeCells>
  <pageMargins left="0.7" right="0.7" top="0.75" bottom="0.75" header="0.3" footer="0.3"/>
  <drawing r:id="rId1"/>
  <legacyDrawing r:id="rId2"/>
  <oleObjects>
    <mc:AlternateContent xmlns:mc="http://schemas.openxmlformats.org/markup-compatibility/2006">
      <mc:Choice Requires="x14">
        <oleObject progId="PBrush" shapeId="4"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415745" r:id="rId3"/>
      </mc:Fallback>
    </mc:AlternateContent>
    <mc:AlternateContent xmlns:mc="http://schemas.openxmlformats.org/markup-compatibility/2006">
      <mc:Choice Requires="x14">
        <oleObject progId="PBrush" shapeId="7" r:id="rId5">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415748" r:id="rId5"/>
      </mc:Fallback>
    </mc:AlternateContent>
    <mc:AlternateContent xmlns:mc="http://schemas.openxmlformats.org/markup-compatibility/2006">
      <mc:Choice Requires="x14">
        <oleObject progId="PBrush" shapeId="10"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15751" r:id="rId6"/>
      </mc:Fallback>
    </mc:AlternateContent>
    <mc:AlternateContent xmlns:mc="http://schemas.openxmlformats.org/markup-compatibility/2006">
      <mc:Choice Requires="x14">
        <oleObject progId="PBrush" shapeId="11" r:id="rId7">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15752" r:id="rId7"/>
      </mc:Fallback>
    </mc:AlternateContent>
  </oleObjects>
  <mc:AlternateContent xmlns:mc="http://schemas.openxmlformats.org/markup-compatibility/2006">
    <mc:Choice Requires="x14">
      <controls>
        <mc:AlternateContent xmlns:mc="http://schemas.openxmlformats.org/markup-compatibility/2006">
          <mc:Choice Requires="x14">
            <control shapeId="5" r:id="rId8" name="Check Box 2">
              <controlPr defaultSize="0" autoFill="0" autoLine="0" autoPict="0">
                <anchor moveWithCells="1">
                  <from>
                    <xdr:col>4</xdr:col>
                    <xdr:colOff>104775</xdr:colOff>
                    <xdr:row>9</xdr:row>
                    <xdr:rowOff>57150</xdr:rowOff>
                  </from>
                  <to>
                    <xdr:col>8</xdr:col>
                    <xdr:colOff>66675</xdr:colOff>
                    <xdr:row>13</xdr:row>
                    <xdr:rowOff>104775</xdr:rowOff>
                  </to>
                </anchor>
              </controlPr>
            </control>
          </mc:Choice>
        </mc:AlternateContent>
        <mc:AlternateContent xmlns:mc="http://schemas.openxmlformats.org/markup-compatibility/2006">
          <mc:Choice Requires="x14">
            <control shapeId="6" r:id="rId9" name="Check Box 3">
              <controlPr defaultSize="0" autoFill="0" autoLine="0" autoPict="0">
                <anchor moveWithCells="1">
                  <from>
                    <xdr:col>7</xdr:col>
                    <xdr:colOff>971550</xdr:colOff>
                    <xdr:row>9</xdr:row>
                    <xdr:rowOff>38100</xdr:rowOff>
                  </from>
                  <to>
                    <xdr:col>7</xdr:col>
                    <xdr:colOff>971550</xdr:colOff>
                    <xdr:row>13</xdr:row>
                    <xdr:rowOff>104775</xdr:rowOff>
                  </to>
                </anchor>
              </controlPr>
            </control>
          </mc:Choice>
        </mc:AlternateContent>
        <mc:AlternateContent xmlns:mc="http://schemas.openxmlformats.org/markup-compatibility/2006">
          <mc:Choice Requires="x14">
            <control shapeId="8" r:id="rId10" name="Check Box 5">
              <controlPr defaultSize="0" autoFill="0" autoLine="0" autoPict="0">
                <anchor moveWithCells="1">
                  <from>
                    <xdr:col>4</xdr:col>
                    <xdr:colOff>104775</xdr:colOff>
                    <xdr:row>9</xdr:row>
                    <xdr:rowOff>57150</xdr:rowOff>
                  </from>
                  <to>
                    <xdr:col>8</xdr:col>
                    <xdr:colOff>38100</xdr:colOff>
                    <xdr:row>12</xdr:row>
                    <xdr:rowOff>9525</xdr:rowOff>
                  </to>
                </anchor>
              </controlPr>
            </control>
          </mc:Choice>
        </mc:AlternateContent>
        <mc:AlternateContent xmlns:mc="http://schemas.openxmlformats.org/markup-compatibility/2006">
          <mc:Choice Requires="x14">
            <control shapeId="9" r:id="rId11" name="Check Box 6">
              <controlPr defaultSize="0" autoFill="0" autoLine="0" autoPict="0">
                <anchor moveWithCells="1">
                  <from>
                    <xdr:col>7</xdr:col>
                    <xdr:colOff>971550</xdr:colOff>
                    <xdr:row>9</xdr:row>
                    <xdr:rowOff>38100</xdr:rowOff>
                  </from>
                  <to>
                    <xdr:col>7</xdr:col>
                    <xdr:colOff>971550</xdr:colOff>
                    <xdr:row>12</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O108"/>
  <sheetViews>
    <sheetView topLeftCell="A28"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ht="15" customHeight="1">
      <c r="A1" s="352"/>
      <c r="B1" s="384"/>
      <c r="C1" s="385"/>
      <c r="D1" s="385"/>
      <c r="E1" s="385"/>
      <c r="F1" s="385"/>
      <c r="G1" s="385"/>
      <c r="H1" s="386"/>
      <c r="I1" s="387" t="s">
        <v>52</v>
      </c>
      <c r="J1" s="360" t="s">
        <v>53</v>
      </c>
      <c r="K1" s="361"/>
      <c r="L1" s="362"/>
    </row>
    <row r="2" spans="1:12" ht="15" customHeight="1">
      <c r="A2" s="353"/>
      <c r="B2" s="355" t="s">
        <v>2</v>
      </c>
      <c r="C2" s="356"/>
      <c r="D2" s="356"/>
      <c r="E2" s="356"/>
      <c r="F2" s="356"/>
      <c r="G2" s="356"/>
      <c r="H2" s="357"/>
      <c r="I2" s="388"/>
      <c r="J2" s="363"/>
      <c r="K2" s="364"/>
      <c r="L2" s="365"/>
    </row>
    <row r="3" spans="1:12" ht="15" customHeight="1">
      <c r="A3" s="353"/>
      <c r="B3" s="355" t="s">
        <v>54</v>
      </c>
      <c r="C3" s="356"/>
      <c r="D3" s="356"/>
      <c r="E3" s="356"/>
      <c r="F3" s="356"/>
      <c r="G3" s="356"/>
      <c r="H3" s="357"/>
      <c r="I3" s="358" t="s">
        <v>55</v>
      </c>
      <c r="J3" s="378">
        <v>1</v>
      </c>
      <c r="K3" s="379"/>
      <c r="L3" s="380"/>
    </row>
    <row r="4" spans="1:12" ht="15" customHeight="1">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28.5" customHeight="1"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7.25" customHeight="1">
      <c r="A9" s="13"/>
      <c r="B9" s="14"/>
      <c r="C9" s="14"/>
      <c r="D9" s="14"/>
      <c r="E9" s="14"/>
      <c r="F9" s="15"/>
      <c r="G9" s="14"/>
      <c r="H9" s="14"/>
      <c r="I9" s="16"/>
      <c r="J9" s="17" t="s">
        <v>61</v>
      </c>
      <c r="K9" s="17" t="s">
        <v>62</v>
      </c>
      <c r="L9" s="18" t="s">
        <v>63</v>
      </c>
    </row>
    <row r="10" spans="1:12" ht="33" customHeight="1">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29.25" customHeight="1" thickBot="1">
      <c r="A12" s="30"/>
      <c r="B12" s="31"/>
      <c r="C12" s="143"/>
      <c r="D12" s="143"/>
      <c r="E12" s="143"/>
      <c r="F12" s="31"/>
      <c r="G12" s="143"/>
      <c r="H12" s="31"/>
      <c r="I12" s="143"/>
      <c r="J12" s="337"/>
      <c r="K12" s="337"/>
      <c r="L12" s="338"/>
    </row>
    <row r="13" spans="1:12" ht="27" customHeight="1">
      <c r="A13" s="32"/>
      <c r="B13" s="33"/>
      <c r="C13" s="33"/>
      <c r="D13" s="33"/>
      <c r="E13" s="33"/>
      <c r="F13" s="33"/>
      <c r="G13" s="33"/>
      <c r="H13" s="33"/>
      <c r="I13" s="33"/>
      <c r="J13" s="33"/>
      <c r="K13" s="33"/>
      <c r="L13" s="34"/>
    </row>
    <row r="14" spans="1:12" ht="18" customHeight="1">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ht="21" customHeight="1">
      <c r="A17" s="41"/>
      <c r="B17" s="42"/>
      <c r="C17" s="43"/>
      <c r="D17" s="43"/>
      <c r="E17" s="43"/>
      <c r="F17" s="43"/>
      <c r="G17" s="43"/>
      <c r="H17" s="43"/>
      <c r="I17" s="43"/>
      <c r="J17" s="43"/>
      <c r="K17" s="43"/>
      <c r="L17" s="44"/>
    </row>
    <row r="18" spans="1:12" ht="18" customHeight="1">
      <c r="A18" s="41" t="s">
        <v>71</v>
      </c>
      <c r="B18" s="341"/>
      <c r="C18" s="341"/>
      <c r="D18" s="341"/>
      <c r="E18" s="341"/>
      <c r="F18" s="341"/>
      <c r="G18" s="341"/>
      <c r="H18" s="37" t="s">
        <v>72</v>
      </c>
      <c r="I18" s="342"/>
      <c r="J18" s="342"/>
      <c r="K18" s="342"/>
      <c r="L18" s="343"/>
    </row>
    <row r="19" spans="1:12" ht="20.25" customHeight="1">
      <c r="A19" s="41"/>
      <c r="B19" s="42"/>
      <c r="C19" s="43"/>
      <c r="D19" s="43"/>
      <c r="E19" s="43"/>
      <c r="F19" s="43"/>
      <c r="G19" s="43"/>
      <c r="H19" s="43"/>
      <c r="I19" s="43"/>
      <c r="J19" s="43"/>
      <c r="K19" s="43"/>
      <c r="L19" s="44"/>
    </row>
    <row r="20" spans="1:12" ht="21.75" customHeight="1">
      <c r="A20" s="41" t="s">
        <v>73</v>
      </c>
      <c r="B20" s="45"/>
      <c r="C20" s="142"/>
      <c r="D20" s="142"/>
      <c r="E20" s="142"/>
      <c r="F20" s="142"/>
      <c r="G20" s="142"/>
      <c r="H20" s="142"/>
      <c r="I20" s="142"/>
      <c r="J20" s="142"/>
      <c r="K20" s="142"/>
      <c r="L20" s="46"/>
    </row>
    <row r="21" spans="1:12" ht="21.75" customHeight="1">
      <c r="A21" s="41"/>
      <c r="B21" s="42"/>
      <c r="C21" s="26"/>
      <c r="D21" s="26"/>
      <c r="E21" s="26"/>
      <c r="F21" s="26"/>
      <c r="G21" s="26"/>
      <c r="H21" s="26"/>
      <c r="I21" s="26"/>
      <c r="J21" s="26"/>
      <c r="K21" s="26"/>
      <c r="L21" s="29"/>
    </row>
    <row r="22" spans="1:12" ht="22.5" customHeight="1">
      <c r="A22" s="41" t="s">
        <v>74</v>
      </c>
      <c r="B22" s="45"/>
      <c r="C22" s="142"/>
      <c r="D22" s="142"/>
      <c r="E22" s="142"/>
      <c r="F22" s="142"/>
      <c r="G22" s="142"/>
      <c r="H22" s="142"/>
      <c r="I22" s="141" t="s">
        <v>75</v>
      </c>
      <c r="J22" s="47"/>
      <c r="K22" s="141" t="s">
        <v>59</v>
      </c>
      <c r="L22" s="48"/>
    </row>
    <row r="23" spans="1:12" ht="16.5" customHeight="1">
      <c r="A23" s="41"/>
      <c r="B23" s="42"/>
      <c r="C23" s="26"/>
      <c r="D23" s="26"/>
      <c r="E23" s="26"/>
      <c r="F23" s="26"/>
      <c r="G23" s="26"/>
      <c r="H23" s="26"/>
      <c r="I23" s="26"/>
      <c r="J23" s="26"/>
      <c r="K23" s="26"/>
      <c r="L23" s="29"/>
    </row>
    <row r="24" spans="1:12" ht="26.25" customHeight="1">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7" customHeight="1">
      <c r="A29" s="60" t="s">
        <v>78</v>
      </c>
      <c r="B29" s="369" t="s">
        <v>6</v>
      </c>
      <c r="C29" s="370"/>
      <c r="D29" s="370"/>
      <c r="E29" s="370"/>
      <c r="F29" s="370"/>
      <c r="G29" s="370"/>
      <c r="H29" s="371"/>
      <c r="I29" s="144" t="s">
        <v>79</v>
      </c>
      <c r="J29" s="372" t="s">
        <v>7</v>
      </c>
      <c r="K29" s="373"/>
      <c r="L29" s="60" t="s">
        <v>8</v>
      </c>
    </row>
    <row r="30" spans="1:12" ht="28.5" customHeight="1" thickBot="1">
      <c r="A30" s="61" t="e">
        <f>+#REF!</f>
        <v>#REF!</v>
      </c>
      <c r="B30" s="397" t="e">
        <f>+#REF!</f>
        <v>#REF!</v>
      </c>
      <c r="C30" s="398"/>
      <c r="D30" s="398"/>
      <c r="E30" s="398"/>
      <c r="F30" s="398"/>
      <c r="G30" s="398"/>
      <c r="H30" s="398"/>
      <c r="I30" s="399"/>
      <c r="J30" s="400" t="e">
        <f>+#REF!</f>
        <v>#REF!</v>
      </c>
      <c r="K30" s="401"/>
      <c r="L30" s="64"/>
    </row>
    <row r="31" spans="1:12" ht="18.75" customHeight="1">
      <c r="A31" s="57"/>
      <c r="B31" s="58"/>
      <c r="C31" s="58"/>
      <c r="D31" s="58"/>
      <c r="E31" s="58"/>
      <c r="F31" s="58"/>
      <c r="G31" s="58"/>
      <c r="H31" s="58"/>
      <c r="I31" s="58"/>
      <c r="J31" s="58"/>
      <c r="K31" s="58"/>
      <c r="L31" s="59"/>
    </row>
    <row r="32" spans="1:12" ht="27.75" customHeight="1">
      <c r="A32" s="65" t="s">
        <v>80</v>
      </c>
      <c r="B32" s="66"/>
      <c r="C32" s="66"/>
      <c r="D32" s="66"/>
      <c r="E32" s="66"/>
      <c r="F32" s="66"/>
      <c r="G32" s="66"/>
      <c r="H32" s="66"/>
      <c r="I32" s="66"/>
      <c r="J32" s="66"/>
      <c r="K32" s="66"/>
      <c r="L32" s="67"/>
    </row>
    <row r="33" spans="1:15" ht="13.5" thickBot="1">
      <c r="A33" s="68"/>
      <c r="B33" s="58"/>
      <c r="C33" s="58"/>
      <c r="D33" s="58"/>
      <c r="E33" s="58"/>
      <c r="F33" s="58"/>
      <c r="G33" s="69"/>
      <c r="H33" s="69"/>
      <c r="I33" s="58"/>
      <c r="J33" s="58"/>
      <c r="K33" s="58"/>
      <c r="L33" s="59"/>
    </row>
    <row r="34" spans="1:15" s="72" customFormat="1" ht="30" customHeight="1">
      <c r="A34" s="297" t="s">
        <v>6</v>
      </c>
      <c r="B34" s="298"/>
      <c r="C34" s="298"/>
      <c r="D34" s="298"/>
      <c r="E34" s="298"/>
      <c r="F34" s="318"/>
      <c r="G34" s="332" t="s">
        <v>81</v>
      </c>
      <c r="H34" s="333"/>
      <c r="I34" s="70" t="s">
        <v>82</v>
      </c>
      <c r="J34" s="319" t="s">
        <v>83</v>
      </c>
      <c r="K34" s="318"/>
      <c r="L34" s="71" t="s">
        <v>84</v>
      </c>
    </row>
    <row r="35" spans="1:15" s="72" customFormat="1" ht="22.5" customHeight="1">
      <c r="A35" s="73" t="s">
        <v>136</v>
      </c>
      <c r="B35" s="74"/>
      <c r="C35" s="74"/>
      <c r="D35" s="74"/>
      <c r="E35" s="74"/>
      <c r="F35" s="148"/>
      <c r="G35" s="147"/>
      <c r="H35" s="148"/>
      <c r="I35" s="79">
        <v>2000</v>
      </c>
      <c r="J35" s="182">
        <v>0.5</v>
      </c>
      <c r="K35" s="183"/>
      <c r="L35" s="167">
        <f>+I35*J35</f>
        <v>1000</v>
      </c>
    </row>
    <row r="36" spans="1:15" s="72" customFormat="1" ht="12">
      <c r="A36" s="73" t="s">
        <v>137</v>
      </c>
      <c r="B36" s="74"/>
      <c r="C36" s="74"/>
      <c r="D36" s="74"/>
      <c r="E36" s="74"/>
      <c r="F36" s="148"/>
      <c r="G36" s="147"/>
      <c r="H36" s="148"/>
      <c r="I36" s="79">
        <v>15000</v>
      </c>
      <c r="J36" s="182">
        <v>0.05</v>
      </c>
      <c r="K36" s="183"/>
      <c r="L36" s="167">
        <f>+I36*J36</f>
        <v>750</v>
      </c>
    </row>
    <row r="37" spans="1:15" s="72" customFormat="1" ht="12">
      <c r="A37" s="73"/>
      <c r="B37" s="74"/>
      <c r="C37" s="74"/>
      <c r="D37" s="74"/>
      <c r="E37" s="74"/>
      <c r="F37" s="148"/>
      <c r="G37" s="147"/>
      <c r="H37" s="79"/>
      <c r="I37" s="79"/>
      <c r="J37" s="182"/>
      <c r="K37" s="183"/>
      <c r="L37" s="78">
        <f>+H37*J37</f>
        <v>0</v>
      </c>
    </row>
    <row r="38" spans="1:15" s="72" customFormat="1" ht="12">
      <c r="A38" s="73"/>
      <c r="B38" s="91"/>
      <c r="C38" s="91"/>
      <c r="D38" s="91"/>
      <c r="E38" s="91"/>
      <c r="F38" s="150"/>
      <c r="G38" s="327"/>
      <c r="H38" s="328"/>
      <c r="I38" s="79"/>
      <c r="J38" s="182"/>
      <c r="K38" s="183"/>
      <c r="L38" s="78"/>
    </row>
    <row r="39" spans="1:15" s="72" customFormat="1" ht="19.5" customHeight="1" thickBot="1">
      <c r="A39" s="329"/>
      <c r="B39" s="330"/>
      <c r="C39" s="330"/>
      <c r="D39" s="330"/>
      <c r="E39" s="330"/>
      <c r="F39" s="326"/>
      <c r="G39" s="331"/>
      <c r="H39" s="315"/>
      <c r="I39" s="80"/>
      <c r="J39" s="325"/>
      <c r="K39" s="326"/>
      <c r="L39" s="81"/>
      <c r="O39" s="72">
        <f>120000/8</f>
        <v>15000</v>
      </c>
    </row>
    <row r="40" spans="1:15" s="72" customFormat="1" ht="19.5" customHeight="1" thickBot="1">
      <c r="A40" s="288" t="s">
        <v>86</v>
      </c>
      <c r="B40" s="289"/>
      <c r="C40" s="289"/>
      <c r="D40" s="289"/>
      <c r="E40" s="289"/>
      <c r="F40" s="289"/>
      <c r="G40" s="289"/>
      <c r="H40" s="289"/>
      <c r="I40" s="289"/>
      <c r="J40" s="289"/>
      <c r="K40" s="290"/>
      <c r="L40" s="82">
        <f>SUM(L35:L39)</f>
        <v>1750</v>
      </c>
    </row>
    <row r="41" spans="1:15" s="72" customFormat="1" ht="18" customHeight="1">
      <c r="A41" s="83"/>
      <c r="B41" s="84"/>
      <c r="C41" s="84"/>
      <c r="D41" s="84"/>
      <c r="E41" s="84"/>
      <c r="F41" s="84"/>
      <c r="G41" s="84"/>
      <c r="H41" s="84"/>
      <c r="I41" s="84"/>
      <c r="J41" s="84"/>
      <c r="K41" s="84"/>
      <c r="L41" s="85"/>
    </row>
    <row r="42" spans="1:15" ht="18.75" customHeight="1">
      <c r="A42" s="86" t="s">
        <v>87</v>
      </c>
      <c r="B42" s="87"/>
      <c r="C42" s="87"/>
      <c r="D42" s="87"/>
      <c r="E42" s="87"/>
      <c r="F42" s="87"/>
      <c r="G42" s="87"/>
      <c r="H42" s="87"/>
      <c r="I42" s="87"/>
      <c r="J42" s="87"/>
      <c r="K42" s="87"/>
      <c r="L42" s="88"/>
    </row>
    <row r="43" spans="1:15" s="72" customFormat="1" thickBot="1">
      <c r="A43" s="89"/>
      <c r="B43" s="90"/>
      <c r="C43" s="90"/>
      <c r="D43" s="90"/>
      <c r="E43" s="90"/>
      <c r="F43" s="90"/>
      <c r="G43" s="90"/>
      <c r="H43" s="84"/>
      <c r="I43" s="84"/>
      <c r="J43" s="84"/>
      <c r="K43" s="84"/>
      <c r="L43" s="85"/>
    </row>
    <row r="44" spans="1:15" s="72" customFormat="1" ht="18.75" customHeight="1">
      <c r="A44" s="297" t="s">
        <v>6</v>
      </c>
      <c r="B44" s="298"/>
      <c r="C44" s="298"/>
      <c r="D44" s="298"/>
      <c r="E44" s="298"/>
      <c r="F44" s="298"/>
      <c r="G44" s="318"/>
      <c r="H44" s="149" t="s">
        <v>7</v>
      </c>
      <c r="I44" s="70" t="s">
        <v>8</v>
      </c>
      <c r="J44" s="319" t="s">
        <v>88</v>
      </c>
      <c r="K44" s="318"/>
      <c r="L44" s="71" t="s">
        <v>84</v>
      </c>
    </row>
    <row r="45" spans="1:15" s="72" customFormat="1" ht="15" customHeight="1">
      <c r="A45" s="301" t="s">
        <v>138</v>
      </c>
      <c r="B45" s="302"/>
      <c r="C45" s="302"/>
      <c r="D45" s="302"/>
      <c r="E45" s="302"/>
      <c r="F45" s="302"/>
      <c r="G45" s="328"/>
      <c r="H45" s="176" t="s">
        <v>139</v>
      </c>
      <c r="I45" s="92">
        <v>0.05</v>
      </c>
      <c r="J45" s="323">
        <v>130000</v>
      </c>
      <c r="K45" s="324"/>
      <c r="L45" s="173">
        <f>+I45*J45</f>
        <v>6500</v>
      </c>
    </row>
    <row r="46" spans="1:15" s="72" customFormat="1" ht="15" customHeight="1">
      <c r="A46" s="171"/>
      <c r="B46" s="74"/>
      <c r="C46" s="74"/>
      <c r="D46" s="74"/>
      <c r="E46" s="74"/>
      <c r="F46" s="74"/>
      <c r="G46" s="148"/>
      <c r="H46" s="172"/>
      <c r="I46" s="75"/>
      <c r="J46" s="402"/>
      <c r="K46" s="403"/>
      <c r="L46" s="173">
        <f>+I46*J46</f>
        <v>0</v>
      </c>
    </row>
    <row r="47" spans="1:15" s="72" customFormat="1" ht="13.5" customHeight="1">
      <c r="A47" s="171"/>
      <c r="B47" s="74"/>
      <c r="C47" s="74"/>
      <c r="D47" s="74"/>
      <c r="E47" s="74"/>
      <c r="F47" s="74"/>
      <c r="G47" s="148"/>
      <c r="H47" s="172"/>
      <c r="I47" s="75"/>
      <c r="J47" s="402"/>
      <c r="K47" s="403"/>
      <c r="L47" s="173">
        <f>+I47*J47</f>
        <v>0</v>
      </c>
    </row>
    <row r="48" spans="1:15" s="72" customFormat="1" ht="13.5" customHeight="1">
      <c r="A48" s="171"/>
      <c r="B48" s="74"/>
      <c r="C48" s="74"/>
      <c r="D48" s="74"/>
      <c r="E48" s="74"/>
      <c r="F48" s="74"/>
      <c r="G48" s="148"/>
      <c r="H48" s="172"/>
      <c r="I48" s="75"/>
      <c r="J48" s="174"/>
      <c r="K48" s="175"/>
      <c r="L48" s="173"/>
    </row>
    <row r="49" spans="1:12" s="72" customFormat="1" ht="12">
      <c r="A49" s="301"/>
      <c r="B49" s="302"/>
      <c r="C49" s="302"/>
      <c r="D49" s="302"/>
      <c r="E49" s="302"/>
      <c r="F49" s="302"/>
      <c r="G49" s="328"/>
      <c r="H49" s="91"/>
      <c r="I49" s="92"/>
      <c r="J49" s="323"/>
      <c r="K49" s="324"/>
      <c r="L49" s="93"/>
    </row>
    <row r="50" spans="1:12" s="72" customFormat="1" ht="12" customHeight="1" thickBot="1">
      <c r="A50" s="313"/>
      <c r="B50" s="314"/>
      <c r="C50" s="314"/>
      <c r="D50" s="314"/>
      <c r="E50" s="314"/>
      <c r="F50" s="314"/>
      <c r="G50" s="315"/>
      <c r="H50" s="94"/>
      <c r="I50" s="95"/>
      <c r="J50" s="325"/>
      <c r="K50" s="326"/>
      <c r="L50" s="96"/>
    </row>
    <row r="51" spans="1:12" s="72" customFormat="1" ht="41.25" customHeight="1" thickBot="1">
      <c r="A51" s="288" t="s">
        <v>86</v>
      </c>
      <c r="B51" s="289"/>
      <c r="C51" s="289"/>
      <c r="D51" s="289"/>
      <c r="E51" s="289"/>
      <c r="F51" s="289"/>
      <c r="G51" s="289"/>
      <c r="H51" s="289"/>
      <c r="I51" s="289"/>
      <c r="J51" s="289"/>
      <c r="K51" s="290"/>
      <c r="L51" s="82">
        <f>SUM(L45:L50)</f>
        <v>6500</v>
      </c>
    </row>
    <row r="52" spans="1:12" s="72" customFormat="1" ht="17.25" customHeight="1">
      <c r="A52" s="97"/>
      <c r="B52" s="84"/>
      <c r="C52" s="84"/>
      <c r="D52" s="84"/>
      <c r="E52" s="84"/>
      <c r="F52" s="84"/>
      <c r="G52" s="84"/>
      <c r="H52" s="84"/>
      <c r="I52" s="84"/>
      <c r="J52" s="84"/>
      <c r="K52" s="84"/>
      <c r="L52" s="85"/>
    </row>
    <row r="53" spans="1:12" s="72" customFormat="1" ht="12" customHeight="1">
      <c r="A53" s="86" t="s">
        <v>93</v>
      </c>
      <c r="B53" s="91"/>
      <c r="C53" s="91"/>
      <c r="D53" s="91"/>
      <c r="E53" s="91"/>
      <c r="F53" s="91"/>
      <c r="G53" s="91"/>
      <c r="H53" s="91"/>
      <c r="I53" s="91"/>
      <c r="J53" s="91"/>
      <c r="K53" s="91"/>
      <c r="L53" s="98"/>
    </row>
    <row r="54" spans="1:12" s="72" customFormat="1" ht="23.25" customHeight="1" thickBot="1">
      <c r="A54" s="97"/>
      <c r="B54" s="84"/>
      <c r="C54" s="84"/>
      <c r="D54" s="84"/>
      <c r="E54" s="84"/>
      <c r="F54" s="84"/>
      <c r="G54" s="84"/>
      <c r="H54" s="84"/>
      <c r="I54" s="84"/>
      <c r="J54" s="84"/>
      <c r="K54" s="84"/>
      <c r="L54" s="85"/>
    </row>
    <row r="55" spans="1:12" s="72" customFormat="1" ht="12" customHeight="1">
      <c r="A55" s="303" t="s">
        <v>94</v>
      </c>
      <c r="B55" s="304"/>
      <c r="C55" s="304"/>
      <c r="D55" s="304"/>
      <c r="E55" s="305"/>
      <c r="F55" s="99" t="s">
        <v>7</v>
      </c>
      <c r="G55" s="100" t="s">
        <v>95</v>
      </c>
      <c r="H55" s="101" t="s">
        <v>96</v>
      </c>
      <c r="I55" s="100" t="s">
        <v>97</v>
      </c>
      <c r="J55" s="322" t="s">
        <v>98</v>
      </c>
      <c r="K55" s="305"/>
      <c r="L55" s="102" t="s">
        <v>84</v>
      </c>
    </row>
    <row r="56" spans="1:12" s="72" customFormat="1" ht="12">
      <c r="A56" s="151"/>
      <c r="B56" s="91"/>
      <c r="C56" s="91"/>
      <c r="D56" s="91"/>
      <c r="E56" s="91"/>
      <c r="F56" s="92"/>
      <c r="G56" s="139"/>
      <c r="H56" s="103"/>
      <c r="I56" s="140"/>
      <c r="J56" s="323"/>
      <c r="K56" s="324"/>
      <c r="L56" s="104"/>
    </row>
    <row r="57" spans="1:12" s="72" customFormat="1" thickBot="1">
      <c r="A57" s="152"/>
      <c r="B57" s="153"/>
      <c r="C57" s="153"/>
      <c r="D57" s="153"/>
      <c r="E57" s="153"/>
      <c r="F57" s="95"/>
      <c r="G57" s="80"/>
      <c r="H57" s="90"/>
      <c r="I57" s="80"/>
      <c r="J57" s="325"/>
      <c r="K57" s="326"/>
      <c r="L57" s="81"/>
    </row>
    <row r="58" spans="1:12" s="72" customFormat="1" ht="12" customHeight="1" thickBot="1">
      <c r="A58" s="310" t="s">
        <v>86</v>
      </c>
      <c r="B58" s="311"/>
      <c r="C58" s="311"/>
      <c r="D58" s="311"/>
      <c r="E58" s="311"/>
      <c r="F58" s="311"/>
      <c r="G58" s="311"/>
      <c r="H58" s="311"/>
      <c r="I58" s="311"/>
      <c r="J58" s="311"/>
      <c r="K58" s="312"/>
      <c r="L58" s="105">
        <f>SUM(L56:L57)</f>
        <v>0</v>
      </c>
    </row>
    <row r="59" spans="1:12" s="72" customFormat="1" ht="12">
      <c r="A59" s="97"/>
      <c r="B59" s="84"/>
      <c r="C59" s="84"/>
      <c r="D59" s="84"/>
      <c r="E59" s="84"/>
      <c r="F59" s="84"/>
      <c r="G59" s="84"/>
      <c r="H59" s="84"/>
      <c r="I59" s="84"/>
      <c r="J59" s="84"/>
      <c r="K59" s="84"/>
      <c r="L59" s="85"/>
    </row>
    <row r="60" spans="1:12">
      <c r="A60" s="86" t="s">
        <v>99</v>
      </c>
      <c r="B60" s="87"/>
      <c r="C60" s="87"/>
      <c r="D60" s="87"/>
      <c r="E60" s="87"/>
      <c r="F60" s="87"/>
      <c r="G60" s="87"/>
      <c r="H60" s="87"/>
      <c r="I60" s="87"/>
      <c r="J60" s="87"/>
      <c r="K60" s="87"/>
      <c r="L60" s="88"/>
    </row>
    <row r="61" spans="1:12" s="72" customFormat="1" thickBot="1">
      <c r="A61" s="97"/>
      <c r="B61" s="84"/>
      <c r="C61" s="84"/>
      <c r="D61" s="84"/>
      <c r="E61" s="84"/>
      <c r="F61" s="84"/>
      <c r="G61" s="84"/>
      <c r="H61" s="84"/>
      <c r="I61" s="84"/>
      <c r="J61" s="84"/>
      <c r="K61" s="84"/>
      <c r="L61" s="85"/>
    </row>
    <row r="62" spans="1:12" s="72" customFormat="1" ht="12">
      <c r="A62" s="303" t="s">
        <v>6</v>
      </c>
      <c r="B62" s="304"/>
      <c r="C62" s="304"/>
      <c r="D62" s="304"/>
      <c r="E62" s="304"/>
      <c r="F62" s="305"/>
      <c r="G62" s="99" t="s">
        <v>100</v>
      </c>
      <c r="H62" s="101" t="s">
        <v>101</v>
      </c>
      <c r="I62" s="100" t="s">
        <v>102</v>
      </c>
      <c r="J62" s="306" t="s">
        <v>83</v>
      </c>
      <c r="K62" s="307"/>
      <c r="L62" s="106" t="s">
        <v>84</v>
      </c>
    </row>
    <row r="63" spans="1:12" s="72" customFormat="1" ht="12">
      <c r="A63" s="301" t="s">
        <v>103</v>
      </c>
      <c r="B63" s="302"/>
      <c r="C63" s="302"/>
      <c r="D63" s="302"/>
      <c r="E63" s="302"/>
      <c r="F63" s="302"/>
      <c r="G63" s="107">
        <f>1750905/30</f>
        <v>58363.5</v>
      </c>
      <c r="H63" s="108">
        <v>1.85</v>
      </c>
      <c r="I63" s="107">
        <f>+G63*H63</f>
        <v>107972.47500000001</v>
      </c>
      <c r="J63" s="323">
        <v>50</v>
      </c>
      <c r="K63" s="324"/>
      <c r="L63" s="104">
        <f>+I63/J63</f>
        <v>2159.4495000000002</v>
      </c>
    </row>
    <row r="64" spans="1:12" s="72" customFormat="1" thickBot="1">
      <c r="A64" s="301" t="s">
        <v>140</v>
      </c>
      <c r="B64" s="302"/>
      <c r="C64" s="302"/>
      <c r="D64" s="302"/>
      <c r="E64" s="302"/>
      <c r="F64" s="302"/>
      <c r="G64" s="109">
        <f>G63*2</f>
        <v>116727</v>
      </c>
      <c r="H64" s="108">
        <v>1.85</v>
      </c>
      <c r="I64" s="107">
        <f>+G64*H64</f>
        <v>215944.95</v>
      </c>
      <c r="J64" s="323">
        <v>50</v>
      </c>
      <c r="K64" s="324"/>
      <c r="L64" s="104">
        <f>+I64/J64</f>
        <v>4318.8990000000003</v>
      </c>
    </row>
    <row r="65" spans="1:14" s="72" customFormat="1" thickBot="1">
      <c r="A65" s="288" t="s">
        <v>86</v>
      </c>
      <c r="B65" s="289"/>
      <c r="C65" s="289"/>
      <c r="D65" s="289"/>
      <c r="E65" s="289"/>
      <c r="F65" s="289"/>
      <c r="G65" s="289"/>
      <c r="H65" s="289"/>
      <c r="I65" s="289"/>
      <c r="J65" s="289"/>
      <c r="K65" s="290"/>
      <c r="L65" s="82">
        <f>SUM(L63:L64)+L49</f>
        <v>6478.3485000000001</v>
      </c>
      <c r="N65" s="166"/>
    </row>
    <row r="66" spans="1:14" s="72" customFormat="1" thickBot="1">
      <c r="A66" s="97"/>
      <c r="B66" s="84"/>
      <c r="C66" s="84"/>
      <c r="D66" s="84"/>
      <c r="E66" s="84"/>
      <c r="F66" s="84"/>
      <c r="G66" s="84"/>
      <c r="H66" s="84"/>
      <c r="I66" s="84"/>
      <c r="J66" s="84"/>
      <c r="K66" s="84"/>
      <c r="L66" s="85"/>
    </row>
    <row r="67" spans="1:14" s="72" customFormat="1" thickBot="1">
      <c r="A67" s="288" t="s">
        <v>105</v>
      </c>
      <c r="B67" s="289"/>
      <c r="C67" s="289"/>
      <c r="D67" s="289"/>
      <c r="E67" s="289"/>
      <c r="F67" s="289"/>
      <c r="G67" s="289"/>
      <c r="H67" s="289"/>
      <c r="I67" s="289"/>
      <c r="J67" s="289"/>
      <c r="K67" s="290"/>
      <c r="L67" s="82">
        <f>+L40+L51+L58+L65</f>
        <v>14728.3485</v>
      </c>
    </row>
    <row r="68" spans="1:14" s="72" customFormat="1" ht="12">
      <c r="A68" s="97"/>
      <c r="B68" s="84"/>
      <c r="C68" s="84"/>
      <c r="D68" s="84"/>
      <c r="E68" s="84"/>
      <c r="F68" s="84"/>
      <c r="G68" s="84"/>
      <c r="H68" s="84"/>
      <c r="I68" s="84"/>
      <c r="J68" s="84"/>
      <c r="K68" s="84"/>
      <c r="L68" s="85"/>
    </row>
    <row r="69" spans="1:14">
      <c r="A69" s="86" t="s">
        <v>106</v>
      </c>
      <c r="B69" s="87"/>
      <c r="C69" s="87"/>
      <c r="D69" s="87"/>
      <c r="E69" s="87"/>
      <c r="F69" s="87"/>
      <c r="G69" s="87"/>
      <c r="H69" s="87"/>
      <c r="I69" s="87"/>
      <c r="J69" s="87"/>
      <c r="K69" s="87"/>
      <c r="L69" s="88"/>
    </row>
    <row r="70" spans="1:14" s="72" customFormat="1" thickBot="1">
      <c r="A70" s="97"/>
      <c r="B70" s="84"/>
      <c r="C70" s="84"/>
      <c r="D70" s="84"/>
      <c r="E70" s="84"/>
      <c r="F70" s="84"/>
      <c r="G70" s="84"/>
      <c r="H70" s="84"/>
      <c r="I70" s="84"/>
      <c r="J70" s="84"/>
      <c r="K70" s="84"/>
      <c r="L70" s="85"/>
    </row>
    <row r="71" spans="1:14" s="72" customFormat="1" ht="12">
      <c r="A71" s="297" t="s">
        <v>6</v>
      </c>
      <c r="B71" s="298"/>
      <c r="C71" s="298"/>
      <c r="D71" s="298"/>
      <c r="E71" s="298"/>
      <c r="F71" s="298"/>
      <c r="G71" s="146"/>
      <c r="H71" s="154"/>
      <c r="I71" s="110" t="s">
        <v>107</v>
      </c>
      <c r="J71" s="299" t="s">
        <v>108</v>
      </c>
      <c r="K71" s="300"/>
      <c r="L71" s="111"/>
    </row>
    <row r="72" spans="1:14" s="72" customFormat="1" ht="12">
      <c r="A72" s="301" t="s">
        <v>42</v>
      </c>
      <c r="B72" s="302"/>
      <c r="C72" s="302"/>
      <c r="D72" s="302"/>
      <c r="E72" s="302"/>
      <c r="F72" s="302"/>
      <c r="G72" s="112"/>
      <c r="H72" s="113"/>
      <c r="I72" s="114">
        <v>0.2</v>
      </c>
      <c r="J72" s="286">
        <f>+$L$67*I72</f>
        <v>2945.6697000000004</v>
      </c>
      <c r="K72" s="287"/>
      <c r="L72" s="115"/>
    </row>
    <row r="73" spans="1:14" s="72" customFormat="1" ht="12">
      <c r="A73" s="116" t="s">
        <v>109</v>
      </c>
      <c r="B73" s="94"/>
      <c r="C73" s="94"/>
      <c r="D73" s="94"/>
      <c r="E73" s="94"/>
      <c r="F73" s="94"/>
      <c r="G73" s="112"/>
      <c r="H73" s="113"/>
      <c r="I73" s="114">
        <v>0.03</v>
      </c>
      <c r="J73" s="286">
        <f>+$L$67*I73</f>
        <v>441.85045500000001</v>
      </c>
      <c r="K73" s="287"/>
      <c r="L73" s="115"/>
    </row>
    <row r="74" spans="1:14" s="72" customFormat="1" thickBot="1">
      <c r="A74" s="152" t="s">
        <v>47</v>
      </c>
      <c r="B74" s="153"/>
      <c r="C74" s="153"/>
      <c r="D74" s="153"/>
      <c r="E74" s="153"/>
      <c r="F74" s="153"/>
      <c r="G74" s="117"/>
      <c r="H74" s="118"/>
      <c r="I74" s="114">
        <v>0.05</v>
      </c>
      <c r="J74" s="286">
        <f>+$L$67*I74</f>
        <v>736.41742500000009</v>
      </c>
      <c r="K74" s="287"/>
      <c r="L74" s="115"/>
    </row>
    <row r="75" spans="1:14" s="72" customFormat="1" thickBot="1">
      <c r="A75" s="288" t="s">
        <v>86</v>
      </c>
      <c r="B75" s="289"/>
      <c r="C75" s="289"/>
      <c r="D75" s="289"/>
      <c r="E75" s="289"/>
      <c r="F75" s="289"/>
      <c r="G75" s="289"/>
      <c r="H75" s="289"/>
      <c r="I75" s="289"/>
      <c r="J75" s="289"/>
      <c r="K75" s="290"/>
      <c r="L75" s="82">
        <f>SUM(J72:K74)</f>
        <v>4123.9375799999998</v>
      </c>
    </row>
    <row r="76" spans="1:14" s="72" customFormat="1" thickBot="1">
      <c r="A76" s="97"/>
      <c r="B76" s="84"/>
      <c r="C76" s="84"/>
      <c r="D76" s="84"/>
      <c r="E76" s="84"/>
      <c r="F76" s="84"/>
      <c r="G76" s="84"/>
      <c r="H76" s="84"/>
      <c r="I76" s="84"/>
      <c r="J76" s="84"/>
      <c r="K76" s="84"/>
      <c r="L76" s="85"/>
    </row>
    <row r="77" spans="1:14" s="72" customFormat="1" thickBot="1">
      <c r="A77" s="288" t="s">
        <v>110</v>
      </c>
      <c r="B77" s="289"/>
      <c r="C77" s="289"/>
      <c r="D77" s="289"/>
      <c r="E77" s="289"/>
      <c r="F77" s="289"/>
      <c r="G77" s="289"/>
      <c r="H77" s="289"/>
      <c r="I77" s="289"/>
      <c r="J77" s="289"/>
      <c r="K77" s="290"/>
      <c r="L77" s="82">
        <f>ROUND(L67+L75,0)</f>
        <v>18852</v>
      </c>
      <c r="N77" s="163"/>
    </row>
    <row r="78" spans="1:14">
      <c r="A78" s="32"/>
      <c r="B78" s="33"/>
      <c r="C78" s="33"/>
      <c r="D78" s="33"/>
      <c r="E78" s="33"/>
      <c r="F78" s="33"/>
      <c r="G78" s="33"/>
      <c r="H78" s="33"/>
      <c r="I78" s="33"/>
      <c r="J78" s="33"/>
      <c r="K78" s="33"/>
      <c r="L78" s="34"/>
    </row>
    <row r="79" spans="1:14">
      <c r="A79" s="56"/>
      <c r="L79" s="40"/>
    </row>
    <row r="80" spans="1:14">
      <c r="A80" s="56"/>
      <c r="L80" s="40"/>
    </row>
    <row r="81" spans="1:12">
      <c r="A81" s="56"/>
      <c r="L81" s="40"/>
    </row>
    <row r="82" spans="1:12" s="72" customFormat="1" ht="12">
      <c r="A82" s="119"/>
      <c r="D82" s="120" t="s">
        <v>111</v>
      </c>
      <c r="E82" s="120"/>
      <c r="F82" s="120"/>
      <c r="G82" s="120"/>
      <c r="H82" s="120"/>
      <c r="L82" s="121"/>
    </row>
    <row r="83" spans="1:12" s="72" customFormat="1" ht="12">
      <c r="A83" s="119"/>
      <c r="D83" s="72" t="s">
        <v>112</v>
      </c>
      <c r="L83" s="121"/>
    </row>
    <row r="84" spans="1:12">
      <c r="A84" s="56"/>
      <c r="D84" s="1" t="s">
        <v>113</v>
      </c>
      <c r="L84" s="40"/>
    </row>
    <row r="85" spans="1:12">
      <c r="A85" s="56"/>
      <c r="D85" s="1" t="s">
        <v>114</v>
      </c>
      <c r="L85" s="40"/>
    </row>
    <row r="86" spans="1:12" ht="13.5" thickBot="1">
      <c r="A86" s="56"/>
      <c r="E86" s="1" t="s">
        <v>115</v>
      </c>
      <c r="L86" s="40"/>
    </row>
    <row r="87" spans="1:12">
      <c r="A87" s="122" t="s">
        <v>116</v>
      </c>
      <c r="B87" s="123"/>
      <c r="C87" s="123"/>
      <c r="D87" s="123"/>
      <c r="E87" s="123"/>
      <c r="F87" s="123"/>
      <c r="G87" s="123"/>
      <c r="H87" s="123"/>
      <c r="I87" s="123"/>
      <c r="J87" s="123"/>
      <c r="K87" s="123"/>
      <c r="L87" s="124"/>
    </row>
    <row r="88" spans="1:12">
      <c r="A88" s="125"/>
      <c r="B88" s="126"/>
      <c r="C88" s="126"/>
      <c r="D88" s="126"/>
      <c r="E88" s="126"/>
      <c r="F88" s="126"/>
      <c r="G88" s="126"/>
      <c r="H88" s="126"/>
      <c r="I88" s="126"/>
      <c r="J88" s="126"/>
      <c r="K88" s="126"/>
      <c r="L88" s="127"/>
    </row>
    <row r="89" spans="1:12">
      <c r="A89" s="125"/>
      <c r="B89" s="126"/>
      <c r="C89" s="126"/>
      <c r="D89" s="126"/>
      <c r="E89" s="126"/>
      <c r="F89" s="126"/>
      <c r="G89" s="126"/>
      <c r="H89" s="126"/>
      <c r="I89" s="126"/>
      <c r="J89" s="126"/>
      <c r="K89" s="126"/>
      <c r="L89" s="127"/>
    </row>
    <row r="90" spans="1:12">
      <c r="A90" s="125"/>
      <c r="B90" s="126"/>
      <c r="C90" s="126"/>
      <c r="D90" s="126"/>
      <c r="E90" s="126"/>
      <c r="F90" s="126"/>
      <c r="G90" s="126"/>
      <c r="H90" s="126"/>
      <c r="I90" s="126"/>
      <c r="J90" s="126"/>
      <c r="K90" s="126"/>
      <c r="L90" s="127"/>
    </row>
    <row r="91" spans="1:12" ht="13.5" thickBot="1">
      <c r="A91" s="128"/>
      <c r="B91" s="129"/>
      <c r="C91" s="129"/>
      <c r="D91" s="129"/>
      <c r="E91" s="129"/>
      <c r="F91" s="129"/>
      <c r="G91" s="129"/>
      <c r="H91" s="129"/>
      <c r="I91" s="129"/>
      <c r="J91" s="129"/>
      <c r="K91" s="129"/>
      <c r="L91" s="130"/>
    </row>
    <row r="92" spans="1:12">
      <c r="A92" s="56"/>
      <c r="L92" s="40"/>
    </row>
    <row r="93" spans="1:12">
      <c r="A93" s="24" t="s">
        <v>117</v>
      </c>
      <c r="B93" s="26"/>
      <c r="C93" s="26"/>
      <c r="D93" s="26"/>
      <c r="E93" s="26"/>
      <c r="F93" s="26"/>
      <c r="G93" s="26"/>
      <c r="H93" s="26"/>
      <c r="I93" s="26"/>
      <c r="J93" s="26"/>
      <c r="K93" s="26"/>
      <c r="L93" s="29"/>
    </row>
    <row r="94" spans="1:12">
      <c r="A94" s="291" t="s">
        <v>118</v>
      </c>
      <c r="B94" s="292"/>
      <c r="C94" s="292"/>
      <c r="D94" s="292"/>
      <c r="E94" s="292"/>
      <c r="F94" s="292"/>
      <c r="G94" s="292"/>
      <c r="H94" s="292"/>
      <c r="I94" s="292"/>
      <c r="J94" s="292"/>
      <c r="K94" s="292"/>
      <c r="L94" s="293"/>
    </row>
    <row r="95" spans="1:12">
      <c r="A95" s="291"/>
      <c r="B95" s="292"/>
      <c r="C95" s="292"/>
      <c r="D95" s="292"/>
      <c r="E95" s="292"/>
      <c r="F95" s="292"/>
      <c r="G95" s="292"/>
      <c r="H95" s="292"/>
      <c r="I95" s="292"/>
      <c r="J95" s="292"/>
      <c r="K95" s="292"/>
      <c r="L95" s="293"/>
    </row>
    <row r="96" spans="1:12">
      <c r="A96" s="294" t="s">
        <v>119</v>
      </c>
      <c r="B96" s="295"/>
      <c r="C96" s="295"/>
      <c r="D96" s="295"/>
      <c r="E96" s="295"/>
      <c r="F96" s="295"/>
      <c r="G96" s="295"/>
      <c r="H96" s="295"/>
      <c r="I96" s="295"/>
      <c r="J96" s="295"/>
      <c r="K96" s="295"/>
      <c r="L96" s="296"/>
    </row>
    <row r="97" spans="1:12">
      <c r="A97" s="294"/>
      <c r="B97" s="295"/>
      <c r="C97" s="295"/>
      <c r="D97" s="295"/>
      <c r="E97" s="295"/>
      <c r="F97" s="295"/>
      <c r="G97" s="295"/>
      <c r="H97" s="295"/>
      <c r="I97" s="295"/>
      <c r="J97" s="295"/>
      <c r="K97" s="295"/>
      <c r="L97" s="296"/>
    </row>
    <row r="98" spans="1:12">
      <c r="A98" s="155"/>
      <c r="B98" s="156"/>
      <c r="C98" s="156"/>
      <c r="D98" s="156"/>
      <c r="E98" s="156"/>
      <c r="F98" s="156"/>
      <c r="G98" s="156"/>
      <c r="H98" s="156"/>
      <c r="I98" s="156"/>
      <c r="J98" s="156"/>
      <c r="K98" s="156"/>
      <c r="L98" s="157"/>
    </row>
    <row r="99" spans="1:12">
      <c r="A99" s="155"/>
      <c r="B99" s="156"/>
      <c r="C99" s="156"/>
      <c r="D99" s="156"/>
      <c r="E99" s="156"/>
      <c r="F99" s="156"/>
      <c r="G99" s="156"/>
      <c r="H99" s="156"/>
      <c r="I99" s="156"/>
      <c r="J99" s="156"/>
      <c r="K99" s="156"/>
      <c r="L99" s="157"/>
    </row>
    <row r="100" spans="1:12">
      <c r="A100" s="155"/>
      <c r="B100" s="156"/>
      <c r="C100" s="156"/>
      <c r="D100" s="156"/>
      <c r="E100" s="156"/>
      <c r="F100" s="156"/>
      <c r="G100" s="156"/>
      <c r="H100" s="156"/>
      <c r="I100" s="156"/>
      <c r="J100" s="156"/>
      <c r="K100" s="156"/>
      <c r="L100" s="157"/>
    </row>
    <row r="101" spans="1:12">
      <c r="A101" s="24"/>
      <c r="B101" s="26"/>
      <c r="C101" s="26"/>
      <c r="D101" s="26"/>
      <c r="E101" s="26"/>
      <c r="F101" s="26"/>
      <c r="G101" s="26"/>
      <c r="H101" s="26"/>
      <c r="I101" s="26"/>
      <c r="J101" s="26"/>
      <c r="K101" s="26"/>
      <c r="L101" s="29"/>
    </row>
    <row r="102" spans="1:12" s="72" customFormat="1" ht="12">
      <c r="A102" s="119"/>
      <c r="D102" s="72" t="s">
        <v>111</v>
      </c>
      <c r="E102" s="120"/>
      <c r="L102" s="121"/>
    </row>
    <row r="103" spans="1:12" s="72" customFormat="1" ht="12">
      <c r="A103" s="119"/>
      <c r="D103" s="131" t="s">
        <v>112</v>
      </c>
      <c r="F103" s="131"/>
      <c r="G103" s="131"/>
      <c r="H103" s="131"/>
      <c r="L103" s="121"/>
    </row>
    <row r="104" spans="1:12">
      <c r="A104" s="56"/>
      <c r="D104" s="132" t="s">
        <v>120</v>
      </c>
      <c r="F104" s="132"/>
      <c r="G104" s="132"/>
      <c r="H104" s="132"/>
      <c r="L104" s="40"/>
    </row>
    <row r="105" spans="1:12">
      <c r="A105" s="133"/>
      <c r="B105" s="26"/>
      <c r="C105" s="26"/>
      <c r="D105" s="1" t="s">
        <v>114</v>
      </c>
      <c r="I105" s="26"/>
      <c r="J105" s="26"/>
      <c r="K105" s="26"/>
      <c r="L105" s="29"/>
    </row>
    <row r="106" spans="1:12">
      <c r="A106" s="133"/>
      <c r="B106" s="26"/>
      <c r="C106" s="26"/>
      <c r="D106" s="26"/>
      <c r="I106" s="26"/>
      <c r="J106" s="26"/>
      <c r="K106" s="26"/>
      <c r="L106" s="29"/>
    </row>
    <row r="107" spans="1:12">
      <c r="A107" s="134" t="s">
        <v>121</v>
      </c>
      <c r="B107" s="135"/>
      <c r="C107" s="135"/>
      <c r="H107" s="282"/>
      <c r="I107" s="282"/>
      <c r="J107" s="282"/>
      <c r="K107" s="282"/>
      <c r="L107" s="283"/>
    </row>
    <row r="108" spans="1:12" ht="13.5" thickBot="1">
      <c r="A108" s="136" t="s">
        <v>122</v>
      </c>
      <c r="B108" s="137"/>
      <c r="C108" s="137"/>
      <c r="D108" s="138"/>
      <c r="E108" s="138"/>
      <c r="F108" s="138"/>
      <c r="G108" s="138"/>
      <c r="H108" s="284"/>
      <c r="I108" s="284"/>
      <c r="J108" s="284"/>
      <c r="K108" s="284"/>
      <c r="L108" s="285"/>
    </row>
  </sheetData>
  <mergeCells count="71">
    <mergeCell ref="H107:L108"/>
    <mergeCell ref="A45:G45"/>
    <mergeCell ref="J73:K73"/>
    <mergeCell ref="J74:K74"/>
    <mergeCell ref="A75:K75"/>
    <mergeCell ref="A77:K77"/>
    <mergeCell ref="A94:L95"/>
    <mergeCell ref="A96:L97"/>
    <mergeCell ref="A65:K65"/>
    <mergeCell ref="A67:K67"/>
    <mergeCell ref="A71:F71"/>
    <mergeCell ref="J71:K71"/>
    <mergeCell ref="A72:F72"/>
    <mergeCell ref="J72:K72"/>
    <mergeCell ref="A62:F62"/>
    <mergeCell ref="J62:K62"/>
    <mergeCell ref="A63:F63"/>
    <mergeCell ref="J63:K63"/>
    <mergeCell ref="A64:F64"/>
    <mergeCell ref="J64:K64"/>
    <mergeCell ref="A51:K51"/>
    <mergeCell ref="A55:E55"/>
    <mergeCell ref="J55:K55"/>
    <mergeCell ref="J56:K56"/>
    <mergeCell ref="J57:K57"/>
    <mergeCell ref="A58:K58"/>
    <mergeCell ref="B30:I30"/>
    <mergeCell ref="J30:K30"/>
    <mergeCell ref="A50:G50"/>
    <mergeCell ref="J50:K50"/>
    <mergeCell ref="G38:H38"/>
    <mergeCell ref="A39:F39"/>
    <mergeCell ref="G39:H39"/>
    <mergeCell ref="J39:K39"/>
    <mergeCell ref="A40:K40"/>
    <mergeCell ref="A44:G44"/>
    <mergeCell ref="J44:K44"/>
    <mergeCell ref="J45:K45"/>
    <mergeCell ref="J46:K46"/>
    <mergeCell ref="J47:K47"/>
    <mergeCell ref="A49:G49"/>
    <mergeCell ref="J49:K49"/>
    <mergeCell ref="J5:J6"/>
    <mergeCell ref="K5:K6"/>
    <mergeCell ref="L5:L6"/>
    <mergeCell ref="B6:H6"/>
    <mergeCell ref="A34:F34"/>
    <mergeCell ref="G34:H34"/>
    <mergeCell ref="J34:K34"/>
    <mergeCell ref="C11:D11"/>
    <mergeCell ref="J12:L12"/>
    <mergeCell ref="B15:K16"/>
    <mergeCell ref="B18:G18"/>
    <mergeCell ref="I18:L18"/>
    <mergeCell ref="E25:F25"/>
    <mergeCell ref="A27:L27"/>
    <mergeCell ref="B29:H29"/>
    <mergeCell ref="J29:K29"/>
    <mergeCell ref="A10:D10"/>
    <mergeCell ref="G10:H10"/>
    <mergeCell ref="A1:A6"/>
    <mergeCell ref="B1:H1"/>
    <mergeCell ref="I1:I2"/>
    <mergeCell ref="B5:H5"/>
    <mergeCell ref="I5:I6"/>
    <mergeCell ref="J1:L2"/>
    <mergeCell ref="B2:H2"/>
    <mergeCell ref="B3:H3"/>
    <mergeCell ref="I3:I4"/>
    <mergeCell ref="J3:L4"/>
    <mergeCell ref="B4:H4"/>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16769"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16772"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16773"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323850</xdr:colOff>
                    <xdr:row>11</xdr:row>
                    <xdr:rowOff>95250</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971550</xdr:colOff>
                    <xdr:row>11</xdr:row>
                    <xdr:rowOff>95250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804C9-7A16-4FCC-AC4B-4272A2630ABA}">
  <sheetPr>
    <tabColor theme="6" tint="0.39997558519241921"/>
  </sheetPr>
  <dimension ref="A1:O108"/>
  <sheetViews>
    <sheetView topLeftCell="A55"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ht="15" customHeight="1">
      <c r="A1" s="352"/>
      <c r="B1" s="384"/>
      <c r="C1" s="385"/>
      <c r="D1" s="385"/>
      <c r="E1" s="385"/>
      <c r="F1" s="385"/>
      <c r="G1" s="385"/>
      <c r="H1" s="386"/>
      <c r="I1" s="387" t="s">
        <v>52</v>
      </c>
      <c r="J1" s="360" t="s">
        <v>53</v>
      </c>
      <c r="K1" s="361"/>
      <c r="L1" s="362"/>
    </row>
    <row r="2" spans="1:12" ht="15" customHeight="1">
      <c r="A2" s="353"/>
      <c r="B2" s="355" t="s">
        <v>2</v>
      </c>
      <c r="C2" s="356"/>
      <c r="D2" s="356"/>
      <c r="E2" s="356"/>
      <c r="F2" s="356"/>
      <c r="G2" s="356"/>
      <c r="H2" s="357"/>
      <c r="I2" s="388"/>
      <c r="J2" s="363"/>
      <c r="K2" s="364"/>
      <c r="L2" s="365"/>
    </row>
    <row r="3" spans="1:12" ht="15" customHeight="1">
      <c r="A3" s="353"/>
      <c r="B3" s="355" t="s">
        <v>54</v>
      </c>
      <c r="C3" s="356"/>
      <c r="D3" s="356"/>
      <c r="E3" s="356"/>
      <c r="F3" s="356"/>
      <c r="G3" s="356"/>
      <c r="H3" s="357"/>
      <c r="I3" s="358" t="s">
        <v>55</v>
      </c>
      <c r="J3" s="378">
        <v>1</v>
      </c>
      <c r="K3" s="379"/>
      <c r="L3" s="380"/>
    </row>
    <row r="4" spans="1:12" ht="15" customHeight="1">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28.5" customHeight="1"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7.25" customHeight="1">
      <c r="A9" s="13"/>
      <c r="B9" s="14"/>
      <c r="C9" s="14"/>
      <c r="D9" s="14"/>
      <c r="E9" s="14"/>
      <c r="F9" s="15"/>
      <c r="G9" s="14"/>
      <c r="H9" s="14"/>
      <c r="I9" s="16"/>
      <c r="J9" s="17" t="s">
        <v>61</v>
      </c>
      <c r="K9" s="17" t="s">
        <v>62</v>
      </c>
      <c r="L9" s="18" t="s">
        <v>63</v>
      </c>
    </row>
    <row r="10" spans="1:12" ht="33" customHeight="1">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29.25" customHeight="1" thickBot="1">
      <c r="A12" s="30"/>
      <c r="B12" s="31"/>
      <c r="C12" s="143"/>
      <c r="D12" s="143"/>
      <c r="E12" s="143"/>
      <c r="F12" s="31"/>
      <c r="G12" s="143"/>
      <c r="H12" s="31"/>
      <c r="I12" s="143"/>
      <c r="J12" s="337"/>
      <c r="K12" s="337"/>
      <c r="L12" s="338"/>
    </row>
    <row r="13" spans="1:12" ht="27" customHeight="1">
      <c r="A13" s="32"/>
      <c r="B13" s="33"/>
      <c r="C13" s="33"/>
      <c r="D13" s="33"/>
      <c r="E13" s="33"/>
      <c r="F13" s="33"/>
      <c r="G13" s="33"/>
      <c r="H13" s="33"/>
      <c r="I13" s="33"/>
      <c r="J13" s="33"/>
      <c r="K13" s="33"/>
      <c r="L13" s="34"/>
    </row>
    <row r="14" spans="1:12" ht="18" customHeight="1">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ht="21" customHeight="1">
      <c r="A17" s="41"/>
      <c r="B17" s="42"/>
      <c r="C17" s="43"/>
      <c r="D17" s="43"/>
      <c r="E17" s="43"/>
      <c r="F17" s="43"/>
      <c r="G17" s="43"/>
      <c r="H17" s="43"/>
      <c r="I17" s="43"/>
      <c r="J17" s="43"/>
      <c r="K17" s="43"/>
      <c r="L17" s="44"/>
    </row>
    <row r="18" spans="1:12" ht="18" customHeight="1">
      <c r="A18" s="41" t="s">
        <v>71</v>
      </c>
      <c r="B18" s="341"/>
      <c r="C18" s="341"/>
      <c r="D18" s="341"/>
      <c r="E18" s="341"/>
      <c r="F18" s="341"/>
      <c r="G18" s="341"/>
      <c r="H18" s="37" t="s">
        <v>72</v>
      </c>
      <c r="I18" s="342"/>
      <c r="J18" s="342"/>
      <c r="K18" s="342"/>
      <c r="L18" s="343"/>
    </row>
    <row r="19" spans="1:12" ht="20.25" customHeight="1">
      <c r="A19" s="41"/>
      <c r="B19" s="42"/>
      <c r="C19" s="43"/>
      <c r="D19" s="43"/>
      <c r="E19" s="43"/>
      <c r="F19" s="43"/>
      <c r="G19" s="43"/>
      <c r="H19" s="43"/>
      <c r="I19" s="43"/>
      <c r="J19" s="43"/>
      <c r="K19" s="43"/>
      <c r="L19" s="44"/>
    </row>
    <row r="20" spans="1:12" ht="21.75" customHeight="1">
      <c r="A20" s="41" t="s">
        <v>73</v>
      </c>
      <c r="B20" s="45"/>
      <c r="C20" s="142"/>
      <c r="D20" s="142"/>
      <c r="E20" s="142"/>
      <c r="F20" s="142"/>
      <c r="G20" s="142"/>
      <c r="H20" s="142"/>
      <c r="I20" s="142"/>
      <c r="J20" s="142"/>
      <c r="K20" s="142"/>
      <c r="L20" s="46"/>
    </row>
    <row r="21" spans="1:12" ht="21.75" customHeight="1">
      <c r="A21" s="41"/>
      <c r="B21" s="42"/>
      <c r="C21" s="26"/>
      <c r="D21" s="26"/>
      <c r="E21" s="26"/>
      <c r="F21" s="26"/>
      <c r="G21" s="26"/>
      <c r="H21" s="26"/>
      <c r="I21" s="26"/>
      <c r="J21" s="26"/>
      <c r="K21" s="26"/>
      <c r="L21" s="29"/>
    </row>
    <row r="22" spans="1:12" ht="22.5" customHeight="1">
      <c r="A22" s="41" t="s">
        <v>74</v>
      </c>
      <c r="B22" s="45"/>
      <c r="C22" s="142"/>
      <c r="D22" s="142"/>
      <c r="E22" s="142"/>
      <c r="F22" s="142"/>
      <c r="G22" s="142"/>
      <c r="H22" s="142"/>
      <c r="I22" s="141" t="s">
        <v>75</v>
      </c>
      <c r="J22" s="47"/>
      <c r="K22" s="141" t="s">
        <v>59</v>
      </c>
      <c r="L22" s="48"/>
    </row>
    <row r="23" spans="1:12" ht="16.5" customHeight="1">
      <c r="A23" s="41"/>
      <c r="B23" s="42"/>
      <c r="C23" s="26"/>
      <c r="D23" s="26"/>
      <c r="E23" s="26"/>
      <c r="F23" s="26"/>
      <c r="G23" s="26"/>
      <c r="H23" s="26"/>
      <c r="I23" s="26"/>
      <c r="J23" s="26"/>
      <c r="K23" s="26"/>
      <c r="L23" s="29"/>
    </row>
    <row r="24" spans="1:12" ht="26.25" customHeight="1">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7" customHeight="1">
      <c r="A29" s="60" t="s">
        <v>78</v>
      </c>
      <c r="B29" s="369" t="s">
        <v>6</v>
      </c>
      <c r="C29" s="370"/>
      <c r="D29" s="370"/>
      <c r="E29" s="370"/>
      <c r="F29" s="370"/>
      <c r="G29" s="370"/>
      <c r="H29" s="371"/>
      <c r="I29" s="144" t="s">
        <v>79</v>
      </c>
      <c r="J29" s="372" t="s">
        <v>7</v>
      </c>
      <c r="K29" s="373"/>
      <c r="L29" s="60" t="s">
        <v>8</v>
      </c>
    </row>
    <row r="30" spans="1:12" ht="28.5" customHeight="1" thickBot="1">
      <c r="A30" s="61" t="e">
        <f>+'PTO OFICIAL'!#REF!</f>
        <v>#REF!</v>
      </c>
      <c r="B30" s="397" t="e">
        <f>+'PTO OFICIAL'!#REF!</f>
        <v>#REF!</v>
      </c>
      <c r="C30" s="398"/>
      <c r="D30" s="398"/>
      <c r="E30" s="398"/>
      <c r="F30" s="398"/>
      <c r="G30" s="398"/>
      <c r="H30" s="398"/>
      <c r="I30" s="399"/>
      <c r="J30" s="400" t="e">
        <f>+'PTO OFICIAL'!#REF!</f>
        <v>#REF!</v>
      </c>
      <c r="K30" s="401"/>
      <c r="L30" s="64"/>
    </row>
    <row r="31" spans="1:12" ht="18.75" customHeight="1">
      <c r="A31" s="57"/>
      <c r="B31" s="58"/>
      <c r="C31" s="58"/>
      <c r="D31" s="58"/>
      <c r="E31" s="58"/>
      <c r="F31" s="58"/>
      <c r="G31" s="58"/>
      <c r="H31" s="58"/>
      <c r="I31" s="58"/>
      <c r="J31" s="58"/>
      <c r="K31" s="58"/>
      <c r="L31" s="59"/>
    </row>
    <row r="32" spans="1:12" ht="27.75" customHeight="1">
      <c r="A32" s="65" t="s">
        <v>80</v>
      </c>
      <c r="B32" s="66"/>
      <c r="C32" s="66"/>
      <c r="D32" s="66"/>
      <c r="E32" s="66"/>
      <c r="F32" s="66"/>
      <c r="G32" s="66"/>
      <c r="H32" s="66"/>
      <c r="I32" s="66"/>
      <c r="J32" s="66"/>
      <c r="K32" s="66"/>
      <c r="L32" s="67"/>
    </row>
    <row r="33" spans="1:15" ht="13.5" thickBot="1">
      <c r="A33" s="68"/>
      <c r="B33" s="58"/>
      <c r="C33" s="58"/>
      <c r="D33" s="58"/>
      <c r="E33" s="58"/>
      <c r="F33" s="58"/>
      <c r="G33" s="69"/>
      <c r="H33" s="69"/>
      <c r="I33" s="58"/>
      <c r="J33" s="58"/>
      <c r="K33" s="58"/>
      <c r="L33" s="59"/>
    </row>
    <row r="34" spans="1:15" s="72" customFormat="1" ht="30" customHeight="1">
      <c r="A34" s="297" t="s">
        <v>6</v>
      </c>
      <c r="B34" s="298"/>
      <c r="C34" s="298"/>
      <c r="D34" s="298"/>
      <c r="E34" s="298"/>
      <c r="F34" s="318"/>
      <c r="G34" s="332" t="s">
        <v>81</v>
      </c>
      <c r="H34" s="333"/>
      <c r="I34" s="70" t="s">
        <v>82</v>
      </c>
      <c r="J34" s="319" t="s">
        <v>83</v>
      </c>
      <c r="K34" s="318"/>
      <c r="L34" s="71" t="s">
        <v>84</v>
      </c>
    </row>
    <row r="35" spans="1:15" s="72" customFormat="1" ht="22.5" customHeight="1">
      <c r="A35" s="73" t="s">
        <v>136</v>
      </c>
      <c r="B35" s="74"/>
      <c r="C35" s="74"/>
      <c r="D35" s="74"/>
      <c r="E35" s="74"/>
      <c r="F35" s="148"/>
      <c r="G35" s="147"/>
      <c r="H35" s="148"/>
      <c r="I35" s="79">
        <v>2000</v>
      </c>
      <c r="J35" s="182">
        <v>0.5</v>
      </c>
      <c r="K35" s="183"/>
      <c r="L35" s="167">
        <f>+I35*J35</f>
        <v>1000</v>
      </c>
    </row>
    <row r="36" spans="1:15" s="72" customFormat="1" ht="12">
      <c r="A36" s="73"/>
      <c r="B36" s="74"/>
      <c r="C36" s="74"/>
      <c r="D36" s="74"/>
      <c r="E36" s="74"/>
      <c r="F36" s="148"/>
      <c r="G36" s="147"/>
      <c r="H36" s="148"/>
      <c r="I36" s="79"/>
      <c r="J36" s="182"/>
      <c r="K36" s="183"/>
      <c r="L36" s="167"/>
    </row>
    <row r="37" spans="1:15" s="72" customFormat="1" ht="12">
      <c r="A37" s="73"/>
      <c r="B37" s="74"/>
      <c r="C37" s="74"/>
      <c r="D37" s="74"/>
      <c r="E37" s="74"/>
      <c r="F37" s="148"/>
      <c r="G37" s="147"/>
      <c r="H37" s="79"/>
      <c r="I37" s="79"/>
      <c r="J37" s="182"/>
      <c r="K37" s="183"/>
      <c r="L37" s="78">
        <f>+H37*J37</f>
        <v>0</v>
      </c>
    </row>
    <row r="38" spans="1:15" s="72" customFormat="1" ht="12">
      <c r="A38" s="73"/>
      <c r="B38" s="91"/>
      <c r="C38" s="91"/>
      <c r="D38" s="91"/>
      <c r="E38" s="91"/>
      <c r="F38" s="150"/>
      <c r="G38" s="327"/>
      <c r="H38" s="328"/>
      <c r="I38" s="79"/>
      <c r="J38" s="182"/>
      <c r="K38" s="183"/>
      <c r="L38" s="78"/>
    </row>
    <row r="39" spans="1:15" s="72" customFormat="1" ht="19.5" customHeight="1" thickBot="1">
      <c r="A39" s="329"/>
      <c r="B39" s="330"/>
      <c r="C39" s="330"/>
      <c r="D39" s="330"/>
      <c r="E39" s="330"/>
      <c r="F39" s="326"/>
      <c r="G39" s="331"/>
      <c r="H39" s="315"/>
      <c r="I39" s="80"/>
      <c r="J39" s="325"/>
      <c r="K39" s="326"/>
      <c r="L39" s="81"/>
      <c r="O39" s="72">
        <f>120000/8</f>
        <v>15000</v>
      </c>
    </row>
    <row r="40" spans="1:15" s="72" customFormat="1" ht="19.5" customHeight="1" thickBot="1">
      <c r="A40" s="288" t="s">
        <v>86</v>
      </c>
      <c r="B40" s="289"/>
      <c r="C40" s="289"/>
      <c r="D40" s="289"/>
      <c r="E40" s="289"/>
      <c r="F40" s="289"/>
      <c r="G40" s="289"/>
      <c r="H40" s="289"/>
      <c r="I40" s="289"/>
      <c r="J40" s="289"/>
      <c r="K40" s="290"/>
      <c r="L40" s="82">
        <f>SUM(L35:L39)</f>
        <v>1000</v>
      </c>
    </row>
    <row r="41" spans="1:15" s="72" customFormat="1" ht="18" customHeight="1">
      <c r="A41" s="83"/>
      <c r="B41" s="84"/>
      <c r="C41" s="84"/>
      <c r="D41" s="84"/>
      <c r="E41" s="84"/>
      <c r="F41" s="84"/>
      <c r="G41" s="84"/>
      <c r="H41" s="84"/>
      <c r="I41" s="84"/>
      <c r="J41" s="84"/>
      <c r="K41" s="84"/>
      <c r="L41" s="85"/>
    </row>
    <row r="42" spans="1:15" ht="18.75" customHeight="1">
      <c r="A42" s="86" t="s">
        <v>87</v>
      </c>
      <c r="B42" s="87"/>
      <c r="C42" s="87"/>
      <c r="D42" s="87"/>
      <c r="E42" s="87"/>
      <c r="F42" s="87"/>
      <c r="G42" s="87"/>
      <c r="H42" s="87"/>
      <c r="I42" s="87"/>
      <c r="J42" s="87"/>
      <c r="K42" s="87"/>
      <c r="L42" s="88"/>
    </row>
    <row r="43" spans="1:15" s="72" customFormat="1" thickBot="1">
      <c r="A43" s="89"/>
      <c r="B43" s="90"/>
      <c r="C43" s="90"/>
      <c r="D43" s="90"/>
      <c r="E43" s="90"/>
      <c r="F43" s="90"/>
      <c r="G43" s="90"/>
      <c r="H43" s="84"/>
      <c r="I43" s="84"/>
      <c r="J43" s="84"/>
      <c r="K43" s="84"/>
      <c r="L43" s="85"/>
    </row>
    <row r="44" spans="1:15" s="72" customFormat="1" ht="18.75" customHeight="1">
      <c r="A44" s="297" t="s">
        <v>6</v>
      </c>
      <c r="B44" s="298"/>
      <c r="C44" s="298"/>
      <c r="D44" s="298"/>
      <c r="E44" s="298"/>
      <c r="F44" s="298"/>
      <c r="G44" s="318"/>
      <c r="H44" s="149" t="s">
        <v>7</v>
      </c>
      <c r="I44" s="70" t="s">
        <v>8</v>
      </c>
      <c r="J44" s="319" t="s">
        <v>88</v>
      </c>
      <c r="K44" s="318"/>
      <c r="L44" s="71" t="s">
        <v>84</v>
      </c>
    </row>
    <row r="45" spans="1:15" s="72" customFormat="1" ht="15" customHeight="1">
      <c r="A45" s="301" t="s">
        <v>141</v>
      </c>
      <c r="B45" s="302"/>
      <c r="C45" s="302"/>
      <c r="D45" s="302"/>
      <c r="E45" s="302"/>
      <c r="F45" s="302"/>
      <c r="G45" s="328"/>
      <c r="H45" s="176" t="s">
        <v>142</v>
      </c>
      <c r="I45" s="92">
        <v>1</v>
      </c>
      <c r="J45" s="327">
        <v>13400</v>
      </c>
      <c r="K45" s="328"/>
      <c r="L45" s="173">
        <f>+I45*J45</f>
        <v>13400</v>
      </c>
    </row>
    <row r="46" spans="1:15" s="72" customFormat="1" ht="15" customHeight="1">
      <c r="A46" s="171" t="s">
        <v>143</v>
      </c>
      <c r="B46" s="74"/>
      <c r="C46" s="74"/>
      <c r="D46" s="74"/>
      <c r="E46" s="74"/>
      <c r="F46" s="74"/>
      <c r="G46" s="148"/>
      <c r="H46" s="172" t="s">
        <v>13</v>
      </c>
      <c r="I46" s="184">
        <v>1</v>
      </c>
      <c r="J46" s="327">
        <v>17300</v>
      </c>
      <c r="K46" s="328"/>
      <c r="L46" s="173">
        <f>+I46*J46</f>
        <v>17300</v>
      </c>
    </row>
    <row r="47" spans="1:15" s="72" customFormat="1" ht="13.5" customHeight="1">
      <c r="A47" s="171" t="s">
        <v>144</v>
      </c>
      <c r="B47" s="74"/>
      <c r="C47" s="74"/>
      <c r="D47" s="74"/>
      <c r="E47" s="74"/>
      <c r="F47" s="74"/>
      <c r="G47" s="148"/>
      <c r="H47" s="172" t="s">
        <v>13</v>
      </c>
      <c r="I47" s="184">
        <v>1</v>
      </c>
      <c r="J47" s="327">
        <v>6300</v>
      </c>
      <c r="K47" s="328"/>
      <c r="L47" s="173">
        <f>+I47*J47</f>
        <v>6300</v>
      </c>
    </row>
    <row r="48" spans="1:15" s="72" customFormat="1" ht="13.5" customHeight="1">
      <c r="A48" s="171" t="s">
        <v>145</v>
      </c>
      <c r="B48" s="74"/>
      <c r="C48" s="74"/>
      <c r="D48" s="74"/>
      <c r="E48" s="74"/>
      <c r="F48" s="74"/>
      <c r="G48" s="148"/>
      <c r="H48" s="172" t="s">
        <v>13</v>
      </c>
      <c r="I48" s="184">
        <v>1</v>
      </c>
      <c r="J48" s="327">
        <v>8300</v>
      </c>
      <c r="K48" s="328"/>
      <c r="L48" s="173">
        <f>+I48*J48</f>
        <v>8300</v>
      </c>
    </row>
    <row r="49" spans="1:12" s="72" customFormat="1" ht="12">
      <c r="A49" s="301"/>
      <c r="B49" s="302"/>
      <c r="C49" s="302"/>
      <c r="D49" s="302"/>
      <c r="E49" s="302"/>
      <c r="F49" s="302"/>
      <c r="G49" s="328"/>
      <c r="H49" s="91"/>
      <c r="I49" s="92"/>
      <c r="J49" s="327"/>
      <c r="K49" s="328"/>
      <c r="L49" s="93"/>
    </row>
    <row r="50" spans="1:12" s="72" customFormat="1" ht="12" customHeight="1" thickBot="1">
      <c r="A50" s="313"/>
      <c r="B50" s="314"/>
      <c r="C50" s="314"/>
      <c r="D50" s="314"/>
      <c r="E50" s="314"/>
      <c r="F50" s="314"/>
      <c r="G50" s="315"/>
      <c r="H50" s="94"/>
      <c r="I50" s="95"/>
      <c r="J50" s="331"/>
      <c r="K50" s="315"/>
      <c r="L50" s="96"/>
    </row>
    <row r="51" spans="1:12" s="72" customFormat="1" ht="41.25" customHeight="1" thickBot="1">
      <c r="A51" s="288" t="s">
        <v>86</v>
      </c>
      <c r="B51" s="289"/>
      <c r="C51" s="289"/>
      <c r="D51" s="289"/>
      <c r="E51" s="289"/>
      <c r="F51" s="289"/>
      <c r="G51" s="289"/>
      <c r="H51" s="289"/>
      <c r="I51" s="289"/>
      <c r="J51" s="289"/>
      <c r="K51" s="290"/>
      <c r="L51" s="82">
        <f>SUM(L45:L50)</f>
        <v>45300</v>
      </c>
    </row>
    <row r="52" spans="1:12" s="72" customFormat="1" ht="17.25" customHeight="1">
      <c r="A52" s="97"/>
      <c r="B52" s="84"/>
      <c r="C52" s="84"/>
      <c r="D52" s="84"/>
      <c r="E52" s="84"/>
      <c r="F52" s="84"/>
      <c r="G52" s="84"/>
      <c r="H52" s="84"/>
      <c r="I52" s="84"/>
      <c r="J52" s="84"/>
      <c r="K52" s="84"/>
      <c r="L52" s="85"/>
    </row>
    <row r="53" spans="1:12" s="72" customFormat="1" ht="12" customHeight="1">
      <c r="A53" s="86" t="s">
        <v>93</v>
      </c>
      <c r="B53" s="91"/>
      <c r="C53" s="91"/>
      <c r="D53" s="91"/>
      <c r="E53" s="91"/>
      <c r="F53" s="91"/>
      <c r="G53" s="91"/>
      <c r="H53" s="91"/>
      <c r="I53" s="91"/>
      <c r="J53" s="91"/>
      <c r="K53" s="91"/>
      <c r="L53" s="98"/>
    </row>
    <row r="54" spans="1:12" s="72" customFormat="1" ht="23.25" customHeight="1" thickBot="1">
      <c r="A54" s="97"/>
      <c r="B54" s="84"/>
      <c r="C54" s="84"/>
      <c r="D54" s="84"/>
      <c r="E54" s="84"/>
      <c r="F54" s="84"/>
      <c r="G54" s="84"/>
      <c r="H54" s="84"/>
      <c r="I54" s="84"/>
      <c r="J54" s="84"/>
      <c r="K54" s="84"/>
      <c r="L54" s="85"/>
    </row>
    <row r="55" spans="1:12" s="72" customFormat="1" ht="12" customHeight="1">
      <c r="A55" s="303" t="s">
        <v>94</v>
      </c>
      <c r="B55" s="304"/>
      <c r="C55" s="304"/>
      <c r="D55" s="304"/>
      <c r="E55" s="305"/>
      <c r="F55" s="99" t="s">
        <v>7</v>
      </c>
      <c r="G55" s="100" t="s">
        <v>95</v>
      </c>
      <c r="H55" s="101" t="s">
        <v>96</v>
      </c>
      <c r="I55" s="100" t="s">
        <v>97</v>
      </c>
      <c r="J55" s="322" t="s">
        <v>98</v>
      </c>
      <c r="K55" s="305"/>
      <c r="L55" s="102" t="s">
        <v>84</v>
      </c>
    </row>
    <row r="56" spans="1:12" s="72" customFormat="1" ht="12">
      <c r="A56" s="151"/>
      <c r="B56" s="91"/>
      <c r="C56" s="91"/>
      <c r="D56" s="91"/>
      <c r="E56" s="91"/>
      <c r="F56" s="92"/>
      <c r="G56" s="139"/>
      <c r="H56" s="103"/>
      <c r="I56" s="140"/>
      <c r="J56" s="323"/>
      <c r="K56" s="324"/>
      <c r="L56" s="104"/>
    </row>
    <row r="57" spans="1:12" s="72" customFormat="1" thickBot="1">
      <c r="A57" s="152"/>
      <c r="B57" s="153"/>
      <c r="C57" s="153"/>
      <c r="D57" s="153"/>
      <c r="E57" s="153"/>
      <c r="F57" s="95"/>
      <c r="G57" s="80"/>
      <c r="H57" s="90"/>
      <c r="I57" s="80"/>
      <c r="J57" s="325"/>
      <c r="K57" s="326"/>
      <c r="L57" s="81"/>
    </row>
    <row r="58" spans="1:12" s="72" customFormat="1" ht="12" customHeight="1" thickBot="1">
      <c r="A58" s="310" t="s">
        <v>86</v>
      </c>
      <c r="B58" s="311"/>
      <c r="C58" s="311"/>
      <c r="D58" s="311"/>
      <c r="E58" s="311"/>
      <c r="F58" s="311"/>
      <c r="G58" s="311"/>
      <c r="H58" s="311"/>
      <c r="I58" s="311"/>
      <c r="J58" s="311"/>
      <c r="K58" s="312"/>
      <c r="L58" s="105">
        <f>SUM(L56:L57)</f>
        <v>0</v>
      </c>
    </row>
    <row r="59" spans="1:12" s="72" customFormat="1" ht="12">
      <c r="A59" s="97"/>
      <c r="B59" s="84"/>
      <c r="C59" s="84"/>
      <c r="D59" s="84"/>
      <c r="E59" s="84"/>
      <c r="F59" s="84"/>
      <c r="G59" s="84"/>
      <c r="H59" s="84"/>
      <c r="I59" s="84"/>
      <c r="J59" s="84"/>
      <c r="K59" s="84"/>
      <c r="L59" s="85"/>
    </row>
    <row r="60" spans="1:12">
      <c r="A60" s="86" t="s">
        <v>99</v>
      </c>
      <c r="B60" s="87"/>
      <c r="C60" s="87"/>
      <c r="D60" s="87"/>
      <c r="E60" s="87"/>
      <c r="F60" s="87"/>
      <c r="G60" s="87"/>
      <c r="H60" s="87"/>
      <c r="I60" s="87"/>
      <c r="J60" s="87"/>
      <c r="K60" s="87"/>
      <c r="L60" s="88"/>
    </row>
    <row r="61" spans="1:12" s="72" customFormat="1" thickBot="1">
      <c r="A61" s="97"/>
      <c r="B61" s="84"/>
      <c r="C61" s="84"/>
      <c r="D61" s="84"/>
      <c r="E61" s="84"/>
      <c r="F61" s="84"/>
      <c r="G61" s="84"/>
      <c r="H61" s="84"/>
      <c r="I61" s="84"/>
      <c r="J61" s="84"/>
      <c r="K61" s="84"/>
      <c r="L61" s="85"/>
    </row>
    <row r="62" spans="1:12" s="72" customFormat="1" ht="12">
      <c r="A62" s="303" t="s">
        <v>6</v>
      </c>
      <c r="B62" s="304"/>
      <c r="C62" s="304"/>
      <c r="D62" s="304"/>
      <c r="E62" s="304"/>
      <c r="F62" s="305"/>
      <c r="G62" s="99" t="s">
        <v>100</v>
      </c>
      <c r="H62" s="101" t="s">
        <v>101</v>
      </c>
      <c r="I62" s="100" t="s">
        <v>102</v>
      </c>
      <c r="J62" s="306" t="s">
        <v>83</v>
      </c>
      <c r="K62" s="307"/>
      <c r="L62" s="106" t="s">
        <v>84</v>
      </c>
    </row>
    <row r="63" spans="1:12" s="72" customFormat="1" ht="12">
      <c r="A63" s="301" t="s">
        <v>103</v>
      </c>
      <c r="B63" s="302"/>
      <c r="C63" s="302"/>
      <c r="D63" s="302"/>
      <c r="E63" s="302"/>
      <c r="F63" s="302"/>
      <c r="G63" s="107">
        <f>1750905/30</f>
        <v>58363.5</v>
      </c>
      <c r="H63" s="108">
        <v>1.85</v>
      </c>
      <c r="I63" s="107">
        <f>+G63*H63</f>
        <v>107972.47500000001</v>
      </c>
      <c r="J63" s="323">
        <v>50</v>
      </c>
      <c r="K63" s="324"/>
      <c r="L63" s="104">
        <f>+I63/J63</f>
        <v>2159.4495000000002</v>
      </c>
    </row>
    <row r="64" spans="1:12" s="72" customFormat="1" thickBot="1">
      <c r="A64" s="301" t="s">
        <v>140</v>
      </c>
      <c r="B64" s="302"/>
      <c r="C64" s="302"/>
      <c r="D64" s="302"/>
      <c r="E64" s="302"/>
      <c r="F64" s="302"/>
      <c r="G64" s="109">
        <f>G63*2</f>
        <v>116727</v>
      </c>
      <c r="H64" s="108">
        <v>1.85</v>
      </c>
      <c r="I64" s="107">
        <f>+G64*H64</f>
        <v>215944.95</v>
      </c>
      <c r="J64" s="323">
        <v>50</v>
      </c>
      <c r="K64" s="324"/>
      <c r="L64" s="104">
        <f>+I64/J64</f>
        <v>4318.8990000000003</v>
      </c>
    </row>
    <row r="65" spans="1:14" s="72" customFormat="1" thickBot="1">
      <c r="A65" s="288" t="s">
        <v>86</v>
      </c>
      <c r="B65" s="289"/>
      <c r="C65" s="289"/>
      <c r="D65" s="289"/>
      <c r="E65" s="289"/>
      <c r="F65" s="289"/>
      <c r="G65" s="289"/>
      <c r="H65" s="289"/>
      <c r="I65" s="289"/>
      <c r="J65" s="289"/>
      <c r="K65" s="290"/>
      <c r="L65" s="82">
        <f>SUM(L63:L64)+L49</f>
        <v>6478.3485000000001</v>
      </c>
      <c r="N65" s="166"/>
    </row>
    <row r="66" spans="1:14" s="72" customFormat="1" thickBot="1">
      <c r="A66" s="97"/>
      <c r="B66" s="84"/>
      <c r="C66" s="84"/>
      <c r="D66" s="84"/>
      <c r="E66" s="84"/>
      <c r="F66" s="84"/>
      <c r="G66" s="84"/>
      <c r="H66" s="84"/>
      <c r="I66" s="84"/>
      <c r="J66" s="84"/>
      <c r="K66" s="84"/>
      <c r="L66" s="85"/>
    </row>
    <row r="67" spans="1:14" s="72" customFormat="1" thickBot="1">
      <c r="A67" s="288" t="s">
        <v>105</v>
      </c>
      <c r="B67" s="289"/>
      <c r="C67" s="289"/>
      <c r="D67" s="289"/>
      <c r="E67" s="289"/>
      <c r="F67" s="289"/>
      <c r="G67" s="289"/>
      <c r="H67" s="289"/>
      <c r="I67" s="289"/>
      <c r="J67" s="289"/>
      <c r="K67" s="290"/>
      <c r="L67" s="82">
        <f>+L40+L51+L58+L65</f>
        <v>52778.3485</v>
      </c>
    </row>
    <row r="68" spans="1:14" s="72" customFormat="1" ht="12">
      <c r="A68" s="97"/>
      <c r="B68" s="84"/>
      <c r="C68" s="84"/>
      <c r="D68" s="84"/>
      <c r="E68" s="84"/>
      <c r="F68" s="84"/>
      <c r="G68" s="84"/>
      <c r="H68" s="84"/>
      <c r="I68" s="84"/>
      <c r="J68" s="84"/>
      <c r="K68" s="84"/>
      <c r="L68" s="85"/>
    </row>
    <row r="69" spans="1:14">
      <c r="A69" s="86" t="s">
        <v>106</v>
      </c>
      <c r="B69" s="87"/>
      <c r="C69" s="87"/>
      <c r="D69" s="87"/>
      <c r="E69" s="87"/>
      <c r="F69" s="87"/>
      <c r="G69" s="87"/>
      <c r="H69" s="87"/>
      <c r="I69" s="87"/>
      <c r="J69" s="87"/>
      <c r="K69" s="87"/>
      <c r="L69" s="88"/>
    </row>
    <row r="70" spans="1:14" s="72" customFormat="1" thickBot="1">
      <c r="A70" s="97"/>
      <c r="B70" s="84"/>
      <c r="C70" s="84"/>
      <c r="D70" s="84"/>
      <c r="E70" s="84"/>
      <c r="F70" s="84"/>
      <c r="G70" s="84"/>
      <c r="H70" s="84"/>
      <c r="I70" s="84"/>
      <c r="J70" s="84"/>
      <c r="K70" s="84"/>
      <c r="L70" s="85"/>
    </row>
    <row r="71" spans="1:14" s="72" customFormat="1" ht="12">
      <c r="A71" s="297" t="s">
        <v>6</v>
      </c>
      <c r="B71" s="298"/>
      <c r="C71" s="298"/>
      <c r="D71" s="298"/>
      <c r="E71" s="298"/>
      <c r="F71" s="298"/>
      <c r="G71" s="146"/>
      <c r="H71" s="154"/>
      <c r="I71" s="110" t="s">
        <v>107</v>
      </c>
      <c r="J71" s="299" t="s">
        <v>108</v>
      </c>
      <c r="K71" s="300"/>
      <c r="L71" s="111"/>
    </row>
    <row r="72" spans="1:14" s="72" customFormat="1" ht="12">
      <c r="A72" s="301" t="s">
        <v>42</v>
      </c>
      <c r="B72" s="302"/>
      <c r="C72" s="302"/>
      <c r="D72" s="302"/>
      <c r="E72" s="302"/>
      <c r="F72" s="302"/>
      <c r="G72" s="112"/>
      <c r="H72" s="113"/>
      <c r="I72" s="114">
        <v>0.2</v>
      </c>
      <c r="J72" s="286">
        <f>+$L$67*I72</f>
        <v>10555.6697</v>
      </c>
      <c r="K72" s="287"/>
      <c r="L72" s="115"/>
    </row>
    <row r="73" spans="1:14" s="72" customFormat="1" ht="12">
      <c r="A73" s="116" t="s">
        <v>109</v>
      </c>
      <c r="B73" s="94"/>
      <c r="C73" s="94"/>
      <c r="D73" s="94"/>
      <c r="E73" s="94"/>
      <c r="F73" s="94"/>
      <c r="G73" s="112"/>
      <c r="H73" s="113"/>
      <c r="I73" s="114">
        <v>0.03</v>
      </c>
      <c r="J73" s="286">
        <f>+$L$67*I73</f>
        <v>1583.350455</v>
      </c>
      <c r="K73" s="287"/>
      <c r="L73" s="115"/>
    </row>
    <row r="74" spans="1:14" s="72" customFormat="1" thickBot="1">
      <c r="A74" s="152" t="s">
        <v>47</v>
      </c>
      <c r="B74" s="153"/>
      <c r="C74" s="153"/>
      <c r="D74" s="153"/>
      <c r="E74" s="153"/>
      <c r="F74" s="153"/>
      <c r="G74" s="117"/>
      <c r="H74" s="118"/>
      <c r="I74" s="114">
        <v>0.05</v>
      </c>
      <c r="J74" s="286">
        <f>+$L$67*I74</f>
        <v>2638.9174250000001</v>
      </c>
      <c r="K74" s="287"/>
      <c r="L74" s="115"/>
    </row>
    <row r="75" spans="1:14" s="72" customFormat="1" thickBot="1">
      <c r="A75" s="288" t="s">
        <v>86</v>
      </c>
      <c r="B75" s="289"/>
      <c r="C75" s="289"/>
      <c r="D75" s="289"/>
      <c r="E75" s="289"/>
      <c r="F75" s="289"/>
      <c r="G75" s="289"/>
      <c r="H75" s="289"/>
      <c r="I75" s="289"/>
      <c r="J75" s="289"/>
      <c r="K75" s="290"/>
      <c r="L75" s="82">
        <f>SUM(J72:K74)</f>
        <v>14777.93758</v>
      </c>
    </row>
    <row r="76" spans="1:14" s="72" customFormat="1" thickBot="1">
      <c r="A76" s="97"/>
      <c r="B76" s="84"/>
      <c r="C76" s="84"/>
      <c r="D76" s="84"/>
      <c r="E76" s="84"/>
      <c r="F76" s="84"/>
      <c r="G76" s="84"/>
      <c r="H76" s="84"/>
      <c r="I76" s="84"/>
      <c r="J76" s="84"/>
      <c r="K76" s="84"/>
      <c r="L76" s="85"/>
    </row>
    <row r="77" spans="1:14" s="72" customFormat="1" thickBot="1">
      <c r="A77" s="288" t="s">
        <v>110</v>
      </c>
      <c r="B77" s="289"/>
      <c r="C77" s="289"/>
      <c r="D77" s="289"/>
      <c r="E77" s="289"/>
      <c r="F77" s="289"/>
      <c r="G77" s="289"/>
      <c r="H77" s="289"/>
      <c r="I77" s="289"/>
      <c r="J77" s="289"/>
      <c r="K77" s="290"/>
      <c r="L77" s="82">
        <f>ROUND(L67+L75,0)</f>
        <v>67556</v>
      </c>
      <c r="N77" s="163"/>
    </row>
    <row r="78" spans="1:14">
      <c r="A78" s="32"/>
      <c r="B78" s="33"/>
      <c r="C78" s="33"/>
      <c r="D78" s="33"/>
      <c r="E78" s="33"/>
      <c r="F78" s="33"/>
      <c r="G78" s="33"/>
      <c r="H78" s="33"/>
      <c r="I78" s="33"/>
      <c r="J78" s="33"/>
      <c r="K78" s="33"/>
      <c r="L78" s="34"/>
    </row>
    <row r="79" spans="1:14">
      <c r="A79" s="56"/>
      <c r="L79" s="40"/>
    </row>
    <row r="80" spans="1:14">
      <c r="A80" s="56"/>
      <c r="L80" s="40"/>
    </row>
    <row r="81" spans="1:12">
      <c r="A81" s="56"/>
      <c r="L81" s="40"/>
    </row>
    <row r="82" spans="1:12" s="72" customFormat="1" ht="12">
      <c r="A82" s="119"/>
      <c r="D82" s="120" t="s">
        <v>111</v>
      </c>
      <c r="E82" s="120"/>
      <c r="F82" s="120"/>
      <c r="G82" s="120"/>
      <c r="H82" s="120"/>
      <c r="L82" s="121"/>
    </row>
    <row r="83" spans="1:12" s="72" customFormat="1" ht="12">
      <c r="A83" s="119"/>
      <c r="D83" s="72" t="s">
        <v>112</v>
      </c>
      <c r="L83" s="121"/>
    </row>
    <row r="84" spans="1:12">
      <c r="A84" s="56"/>
      <c r="D84" s="1" t="s">
        <v>113</v>
      </c>
      <c r="L84" s="40"/>
    </row>
    <row r="85" spans="1:12">
      <c r="A85" s="56"/>
      <c r="D85" s="1" t="s">
        <v>114</v>
      </c>
      <c r="L85" s="40"/>
    </row>
    <row r="86" spans="1:12" ht="13.5" thickBot="1">
      <c r="A86" s="56"/>
      <c r="E86" s="1" t="s">
        <v>115</v>
      </c>
      <c r="L86" s="40"/>
    </row>
    <row r="87" spans="1:12">
      <c r="A87" s="122" t="s">
        <v>116</v>
      </c>
      <c r="B87" s="123"/>
      <c r="C87" s="123"/>
      <c r="D87" s="123"/>
      <c r="E87" s="123"/>
      <c r="F87" s="123"/>
      <c r="G87" s="123"/>
      <c r="H87" s="123"/>
      <c r="I87" s="123"/>
      <c r="J87" s="123"/>
      <c r="K87" s="123"/>
      <c r="L87" s="124"/>
    </row>
    <row r="88" spans="1:12">
      <c r="A88" s="125"/>
      <c r="B88" s="126"/>
      <c r="C88" s="126"/>
      <c r="D88" s="126"/>
      <c r="E88" s="126"/>
      <c r="F88" s="126"/>
      <c r="G88" s="126"/>
      <c r="H88" s="126"/>
      <c r="I88" s="126"/>
      <c r="J88" s="126"/>
      <c r="K88" s="126"/>
      <c r="L88" s="127"/>
    </row>
    <row r="89" spans="1:12">
      <c r="A89" s="125"/>
      <c r="B89" s="126"/>
      <c r="C89" s="126"/>
      <c r="D89" s="126"/>
      <c r="E89" s="126"/>
      <c r="F89" s="126"/>
      <c r="G89" s="126"/>
      <c r="H89" s="126"/>
      <c r="I89" s="126"/>
      <c r="J89" s="126"/>
      <c r="K89" s="126"/>
      <c r="L89" s="127"/>
    </row>
    <row r="90" spans="1:12">
      <c r="A90" s="125"/>
      <c r="B90" s="126"/>
      <c r="C90" s="126"/>
      <c r="D90" s="126"/>
      <c r="E90" s="126"/>
      <c r="F90" s="126"/>
      <c r="G90" s="126"/>
      <c r="H90" s="126"/>
      <c r="I90" s="126"/>
      <c r="J90" s="126"/>
      <c r="K90" s="126"/>
      <c r="L90" s="127"/>
    </row>
    <row r="91" spans="1:12" ht="13.5" thickBot="1">
      <c r="A91" s="128"/>
      <c r="B91" s="129"/>
      <c r="C91" s="129"/>
      <c r="D91" s="129"/>
      <c r="E91" s="129"/>
      <c r="F91" s="129"/>
      <c r="G91" s="129"/>
      <c r="H91" s="129"/>
      <c r="I91" s="129"/>
      <c r="J91" s="129"/>
      <c r="K91" s="129"/>
      <c r="L91" s="130"/>
    </row>
    <row r="92" spans="1:12">
      <c r="A92" s="56"/>
      <c r="L92" s="40"/>
    </row>
    <row r="93" spans="1:12">
      <c r="A93" s="24" t="s">
        <v>117</v>
      </c>
      <c r="B93" s="26"/>
      <c r="C93" s="26"/>
      <c r="D93" s="26"/>
      <c r="E93" s="26"/>
      <c r="F93" s="26"/>
      <c r="G93" s="26"/>
      <c r="H93" s="26"/>
      <c r="I93" s="26"/>
      <c r="J93" s="26"/>
      <c r="K93" s="26"/>
      <c r="L93" s="29"/>
    </row>
    <row r="94" spans="1:12">
      <c r="A94" s="291" t="s">
        <v>118</v>
      </c>
      <c r="B94" s="292"/>
      <c r="C94" s="292"/>
      <c r="D94" s="292"/>
      <c r="E94" s="292"/>
      <c r="F94" s="292"/>
      <c r="G94" s="292"/>
      <c r="H94" s="292"/>
      <c r="I94" s="292"/>
      <c r="J94" s="292"/>
      <c r="K94" s="292"/>
      <c r="L94" s="293"/>
    </row>
    <row r="95" spans="1:12">
      <c r="A95" s="291"/>
      <c r="B95" s="292"/>
      <c r="C95" s="292"/>
      <c r="D95" s="292"/>
      <c r="E95" s="292"/>
      <c r="F95" s="292"/>
      <c r="G95" s="292"/>
      <c r="H95" s="292"/>
      <c r="I95" s="292"/>
      <c r="J95" s="292"/>
      <c r="K95" s="292"/>
      <c r="L95" s="293"/>
    </row>
    <row r="96" spans="1:12">
      <c r="A96" s="294" t="s">
        <v>119</v>
      </c>
      <c r="B96" s="295"/>
      <c r="C96" s="295"/>
      <c r="D96" s="295"/>
      <c r="E96" s="295"/>
      <c r="F96" s="295"/>
      <c r="G96" s="295"/>
      <c r="H96" s="295"/>
      <c r="I96" s="295"/>
      <c r="J96" s="295"/>
      <c r="K96" s="295"/>
      <c r="L96" s="296"/>
    </row>
    <row r="97" spans="1:12">
      <c r="A97" s="294"/>
      <c r="B97" s="295"/>
      <c r="C97" s="295"/>
      <c r="D97" s="295"/>
      <c r="E97" s="295"/>
      <c r="F97" s="295"/>
      <c r="G97" s="295"/>
      <c r="H97" s="295"/>
      <c r="I97" s="295"/>
      <c r="J97" s="295"/>
      <c r="K97" s="295"/>
      <c r="L97" s="296"/>
    </row>
    <row r="98" spans="1:12">
      <c r="A98" s="155"/>
      <c r="B98" s="156"/>
      <c r="C98" s="156"/>
      <c r="D98" s="156"/>
      <c r="E98" s="156"/>
      <c r="F98" s="156"/>
      <c r="G98" s="156"/>
      <c r="H98" s="156"/>
      <c r="I98" s="156"/>
      <c r="J98" s="156"/>
      <c r="K98" s="156"/>
      <c r="L98" s="157"/>
    </row>
    <row r="99" spans="1:12">
      <c r="A99" s="155"/>
      <c r="B99" s="156"/>
      <c r="C99" s="156"/>
      <c r="D99" s="156"/>
      <c r="E99" s="156"/>
      <c r="F99" s="156"/>
      <c r="G99" s="156"/>
      <c r="H99" s="156"/>
      <c r="I99" s="156"/>
      <c r="J99" s="156"/>
      <c r="K99" s="156"/>
      <c r="L99" s="157"/>
    </row>
    <row r="100" spans="1:12">
      <c r="A100" s="155"/>
      <c r="B100" s="156"/>
      <c r="C100" s="156"/>
      <c r="D100" s="156"/>
      <c r="E100" s="156"/>
      <c r="F100" s="156"/>
      <c r="G100" s="156"/>
      <c r="H100" s="156"/>
      <c r="I100" s="156"/>
      <c r="J100" s="156"/>
      <c r="K100" s="156"/>
      <c r="L100" s="157"/>
    </row>
    <row r="101" spans="1:12">
      <c r="A101" s="24"/>
      <c r="B101" s="26"/>
      <c r="C101" s="26"/>
      <c r="D101" s="26"/>
      <c r="E101" s="26"/>
      <c r="F101" s="26"/>
      <c r="G101" s="26"/>
      <c r="H101" s="26"/>
      <c r="I101" s="26"/>
      <c r="J101" s="26"/>
      <c r="K101" s="26"/>
      <c r="L101" s="29"/>
    </row>
    <row r="102" spans="1:12" s="72" customFormat="1" ht="12">
      <c r="A102" s="119"/>
      <c r="D102" s="72" t="s">
        <v>111</v>
      </c>
      <c r="E102" s="120"/>
      <c r="L102" s="121"/>
    </row>
    <row r="103" spans="1:12" s="72" customFormat="1" ht="12">
      <c r="A103" s="119"/>
      <c r="D103" s="131" t="s">
        <v>112</v>
      </c>
      <c r="F103" s="131"/>
      <c r="G103" s="131"/>
      <c r="H103" s="131"/>
      <c r="L103" s="121"/>
    </row>
    <row r="104" spans="1:12">
      <c r="A104" s="56"/>
      <c r="D104" s="132" t="s">
        <v>120</v>
      </c>
      <c r="F104" s="132"/>
      <c r="G104" s="132"/>
      <c r="H104" s="132"/>
      <c r="L104" s="40"/>
    </row>
    <row r="105" spans="1:12">
      <c r="A105" s="133"/>
      <c r="B105" s="26"/>
      <c r="C105" s="26"/>
      <c r="D105" s="1" t="s">
        <v>114</v>
      </c>
      <c r="I105" s="26"/>
      <c r="J105" s="26"/>
      <c r="K105" s="26"/>
      <c r="L105" s="29"/>
    </row>
    <row r="106" spans="1:12">
      <c r="A106" s="133"/>
      <c r="B106" s="26"/>
      <c r="C106" s="26"/>
      <c r="D106" s="26"/>
      <c r="I106" s="26"/>
      <c r="J106" s="26"/>
      <c r="K106" s="26"/>
      <c r="L106" s="29"/>
    </row>
    <row r="107" spans="1:12">
      <c r="A107" s="134" t="s">
        <v>121</v>
      </c>
      <c r="B107" s="135"/>
      <c r="C107" s="135"/>
      <c r="H107" s="282"/>
      <c r="I107" s="282"/>
      <c r="J107" s="282"/>
      <c r="K107" s="282"/>
      <c r="L107" s="283"/>
    </row>
    <row r="108" spans="1:12" ht="13.5" thickBot="1">
      <c r="A108" s="136" t="s">
        <v>122</v>
      </c>
      <c r="B108" s="137"/>
      <c r="C108" s="137"/>
      <c r="D108" s="138"/>
      <c r="E108" s="138"/>
      <c r="F108" s="138"/>
      <c r="G108" s="138"/>
      <c r="H108" s="284"/>
      <c r="I108" s="284"/>
      <c r="J108" s="284"/>
      <c r="K108" s="284"/>
      <c r="L108" s="285"/>
    </row>
  </sheetData>
  <mergeCells count="72">
    <mergeCell ref="A94:L95"/>
    <mergeCell ref="A96:L97"/>
    <mergeCell ref="H107:L108"/>
    <mergeCell ref="J48:K48"/>
    <mergeCell ref="A72:F72"/>
    <mergeCell ref="J72:K72"/>
    <mergeCell ref="J73:K73"/>
    <mergeCell ref="J74:K74"/>
    <mergeCell ref="A75:K75"/>
    <mergeCell ref="A77:K77"/>
    <mergeCell ref="A64:F64"/>
    <mergeCell ref="J64:K64"/>
    <mergeCell ref="A65:K65"/>
    <mergeCell ref="A67:K67"/>
    <mergeCell ref="A71:F71"/>
    <mergeCell ref="J71:K71"/>
    <mergeCell ref="J57:K57"/>
    <mergeCell ref="A58:K58"/>
    <mergeCell ref="A62:F62"/>
    <mergeCell ref="J62:K62"/>
    <mergeCell ref="A63:F63"/>
    <mergeCell ref="J63:K63"/>
    <mergeCell ref="J56:K56"/>
    <mergeCell ref="A45:G45"/>
    <mergeCell ref="J45:K45"/>
    <mergeCell ref="J46:K46"/>
    <mergeCell ref="J47:K47"/>
    <mergeCell ref="A49:G49"/>
    <mergeCell ref="J49:K49"/>
    <mergeCell ref="A50:G50"/>
    <mergeCell ref="J50:K50"/>
    <mergeCell ref="A51:K51"/>
    <mergeCell ref="A55:E55"/>
    <mergeCell ref="J55:K55"/>
    <mergeCell ref="B5:H5"/>
    <mergeCell ref="A44:G44"/>
    <mergeCell ref="J44:K44"/>
    <mergeCell ref="A27:L27"/>
    <mergeCell ref="B29:H29"/>
    <mergeCell ref="J29:K29"/>
    <mergeCell ref="B30:I30"/>
    <mergeCell ref="J30:K30"/>
    <mergeCell ref="A34:F34"/>
    <mergeCell ref="G34:H34"/>
    <mergeCell ref="J34:K34"/>
    <mergeCell ref="G38:H38"/>
    <mergeCell ref="A39:F39"/>
    <mergeCell ref="G39:H39"/>
    <mergeCell ref="J39:K39"/>
    <mergeCell ref="A40:K40"/>
    <mergeCell ref="J1:L2"/>
    <mergeCell ref="B2:H2"/>
    <mergeCell ref="B3:H3"/>
    <mergeCell ref="I3:I4"/>
    <mergeCell ref="J3:L4"/>
    <mergeCell ref="B4:H4"/>
    <mergeCell ref="E25:F25"/>
    <mergeCell ref="I5:I6"/>
    <mergeCell ref="J5:J6"/>
    <mergeCell ref="C11:D11"/>
    <mergeCell ref="J12:L12"/>
    <mergeCell ref="B15:K16"/>
    <mergeCell ref="B18:G18"/>
    <mergeCell ref="I18:L18"/>
    <mergeCell ref="K5:K6"/>
    <mergeCell ref="L5:L6"/>
    <mergeCell ref="B6:H6"/>
    <mergeCell ref="A10:D10"/>
    <mergeCell ref="G10:H10"/>
    <mergeCell ref="A1:A6"/>
    <mergeCell ref="B1:H1"/>
    <mergeCell ref="I1:I2"/>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0321"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0324"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0325"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323850</xdr:colOff>
                    <xdr:row>11</xdr:row>
                    <xdr:rowOff>95250</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981075</xdr:colOff>
                    <xdr:row>11</xdr:row>
                    <xdr:rowOff>95250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O105"/>
  <sheetViews>
    <sheetView topLeftCell="A53"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5" ht="13.5" thickBot="1">
      <c r="A33" s="68"/>
      <c r="B33" s="58"/>
      <c r="C33" s="58"/>
      <c r="D33" s="58"/>
      <c r="E33" s="58"/>
      <c r="F33" s="58"/>
      <c r="G33" s="69"/>
      <c r="H33" s="69"/>
      <c r="I33" s="58"/>
      <c r="J33" s="58"/>
      <c r="K33" s="58"/>
      <c r="L33" s="59"/>
    </row>
    <row r="34" spans="1:15" s="72" customFormat="1" ht="12">
      <c r="A34" s="297" t="s">
        <v>6</v>
      </c>
      <c r="B34" s="298"/>
      <c r="C34" s="298"/>
      <c r="D34" s="298"/>
      <c r="E34" s="298"/>
      <c r="F34" s="318"/>
      <c r="G34" s="332" t="s">
        <v>81</v>
      </c>
      <c r="H34" s="333"/>
      <c r="I34" s="70" t="s">
        <v>82</v>
      </c>
      <c r="J34" s="319" t="s">
        <v>83</v>
      </c>
      <c r="K34" s="318"/>
      <c r="L34" s="71" t="s">
        <v>84</v>
      </c>
    </row>
    <row r="35" spans="1:15" s="72" customFormat="1" ht="12">
      <c r="A35" s="73" t="s">
        <v>85</v>
      </c>
      <c r="B35" s="74"/>
      <c r="C35" s="74"/>
      <c r="D35" s="74"/>
      <c r="E35" s="74"/>
      <c r="F35" s="148"/>
      <c r="G35" s="147"/>
      <c r="H35" s="148"/>
      <c r="I35" s="75"/>
      <c r="J35" s="76"/>
      <c r="K35" s="77"/>
      <c r="L35" s="78">
        <f>0.1*L62</f>
        <v>1619.5871250000002</v>
      </c>
    </row>
    <row r="36" spans="1:15" s="72" customFormat="1" ht="12">
      <c r="A36" s="73" t="s">
        <v>146</v>
      </c>
      <c r="B36" s="74"/>
      <c r="C36" s="74"/>
      <c r="D36" s="74"/>
      <c r="E36" s="74"/>
      <c r="F36" s="148"/>
      <c r="G36" s="147"/>
      <c r="H36" s="148"/>
      <c r="I36" s="79">
        <v>8000</v>
      </c>
      <c r="J36" s="323">
        <v>20</v>
      </c>
      <c r="K36" s="324"/>
      <c r="L36" s="78">
        <f>+I36/J36</f>
        <v>400</v>
      </c>
    </row>
    <row r="37" spans="1:15" s="72" customFormat="1" ht="12">
      <c r="A37" s="73"/>
      <c r="B37" s="74"/>
      <c r="C37" s="74"/>
      <c r="D37" s="74"/>
      <c r="E37" s="74"/>
      <c r="F37" s="148"/>
      <c r="G37" s="147"/>
      <c r="H37" s="148"/>
      <c r="I37" s="79"/>
      <c r="J37" s="323"/>
      <c r="K37" s="324"/>
      <c r="L37" s="78"/>
      <c r="O37" s="72">
        <f>70000/8</f>
        <v>8750</v>
      </c>
    </row>
    <row r="38" spans="1:15" s="72" customFormat="1" ht="12">
      <c r="A38" s="73"/>
      <c r="B38" s="91"/>
      <c r="C38" s="91"/>
      <c r="D38" s="91"/>
      <c r="E38" s="91"/>
      <c r="F38" s="150"/>
      <c r="G38" s="327"/>
      <c r="H38" s="328"/>
      <c r="I38" s="79"/>
      <c r="J38" s="323"/>
      <c r="K38" s="324"/>
      <c r="L38" s="78"/>
    </row>
    <row r="39" spans="1:15" s="72" customFormat="1" thickBot="1">
      <c r="A39" s="329"/>
      <c r="B39" s="330"/>
      <c r="C39" s="330"/>
      <c r="D39" s="330"/>
      <c r="E39" s="330"/>
      <c r="F39" s="326"/>
      <c r="G39" s="331"/>
      <c r="H39" s="315"/>
      <c r="I39" s="80"/>
      <c r="J39" s="325"/>
      <c r="K39" s="326"/>
      <c r="L39" s="81"/>
    </row>
    <row r="40" spans="1:15" s="72" customFormat="1" thickBot="1">
      <c r="A40" s="288" t="s">
        <v>86</v>
      </c>
      <c r="B40" s="289"/>
      <c r="C40" s="289"/>
      <c r="D40" s="289"/>
      <c r="E40" s="289"/>
      <c r="F40" s="289"/>
      <c r="G40" s="289"/>
      <c r="H40" s="289"/>
      <c r="I40" s="289"/>
      <c r="J40" s="289"/>
      <c r="K40" s="290"/>
      <c r="L40" s="82">
        <f>SUM(L35:L39)</f>
        <v>2019.5871250000002</v>
      </c>
    </row>
    <row r="41" spans="1:15" s="72" customFormat="1" ht="12">
      <c r="A41" s="83"/>
      <c r="B41" s="84"/>
      <c r="C41" s="84"/>
      <c r="D41" s="84"/>
      <c r="E41" s="84"/>
      <c r="F41" s="84"/>
      <c r="G41" s="84"/>
      <c r="H41" s="84"/>
      <c r="I41" s="84"/>
      <c r="J41" s="84"/>
      <c r="K41" s="84"/>
      <c r="L41" s="85"/>
    </row>
    <row r="42" spans="1:15">
      <c r="A42" s="86" t="s">
        <v>87</v>
      </c>
      <c r="B42" s="87"/>
      <c r="C42" s="87"/>
      <c r="D42" s="87"/>
      <c r="E42" s="87"/>
      <c r="F42" s="87"/>
      <c r="G42" s="87"/>
      <c r="H42" s="87"/>
      <c r="I42" s="87"/>
      <c r="J42" s="87"/>
      <c r="K42" s="87"/>
      <c r="L42" s="88"/>
    </row>
    <row r="43" spans="1:15" s="72" customFormat="1" thickBot="1">
      <c r="A43" s="89"/>
      <c r="B43" s="90"/>
      <c r="C43" s="90"/>
      <c r="D43" s="90"/>
      <c r="E43" s="90"/>
      <c r="F43" s="90"/>
      <c r="G43" s="90"/>
      <c r="H43" s="84"/>
      <c r="I43" s="84"/>
      <c r="J43" s="84"/>
      <c r="K43" s="84"/>
      <c r="L43" s="85"/>
    </row>
    <row r="44" spans="1:15" s="72" customFormat="1" ht="12">
      <c r="A44" s="297" t="s">
        <v>6</v>
      </c>
      <c r="B44" s="298"/>
      <c r="C44" s="298"/>
      <c r="D44" s="298"/>
      <c r="E44" s="298"/>
      <c r="F44" s="298"/>
      <c r="G44" s="318"/>
      <c r="H44" s="149" t="s">
        <v>7</v>
      </c>
      <c r="I44" s="70" t="s">
        <v>8</v>
      </c>
      <c r="J44" s="319" t="s">
        <v>88</v>
      </c>
      <c r="K44" s="318"/>
      <c r="L44" s="71" t="s">
        <v>84</v>
      </c>
    </row>
    <row r="45" spans="1:15" s="72" customFormat="1" ht="12">
      <c r="A45" s="171" t="s">
        <v>147</v>
      </c>
      <c r="B45" s="74"/>
      <c r="C45" s="74"/>
      <c r="D45" s="74"/>
      <c r="E45" s="74"/>
      <c r="F45" s="74"/>
      <c r="G45" s="148"/>
      <c r="H45" s="172" t="s">
        <v>148</v>
      </c>
      <c r="I45" s="184">
        <v>0.2</v>
      </c>
      <c r="J45" s="404">
        <v>25000</v>
      </c>
      <c r="K45" s="405"/>
      <c r="L45" s="78">
        <f>+I45*J45</f>
        <v>5000</v>
      </c>
    </row>
    <row r="46" spans="1:15" s="72" customFormat="1" ht="12">
      <c r="A46" s="301" t="s">
        <v>149</v>
      </c>
      <c r="B46" s="302"/>
      <c r="C46" s="302"/>
      <c r="D46" s="302"/>
      <c r="E46" s="302"/>
      <c r="F46" s="302"/>
      <c r="G46" s="328"/>
      <c r="H46" s="176" t="s">
        <v>25</v>
      </c>
      <c r="I46" s="92">
        <v>1</v>
      </c>
      <c r="J46" s="323">
        <f>413900/2</f>
        <v>206950</v>
      </c>
      <c r="K46" s="324"/>
      <c r="L46" s="93">
        <f>I46*J46</f>
        <v>206950</v>
      </c>
    </row>
    <row r="47" spans="1:15" s="72" customFormat="1" thickBot="1">
      <c r="A47" s="313"/>
      <c r="B47" s="314"/>
      <c r="C47" s="314"/>
      <c r="D47" s="314"/>
      <c r="E47" s="314"/>
      <c r="F47" s="314"/>
      <c r="G47" s="315"/>
      <c r="H47" s="94"/>
      <c r="I47" s="95"/>
      <c r="J47" s="325"/>
      <c r="K47" s="326"/>
      <c r="L47" s="96"/>
    </row>
    <row r="48" spans="1:15" s="72" customFormat="1" thickBot="1">
      <c r="A48" s="288" t="s">
        <v>86</v>
      </c>
      <c r="B48" s="289"/>
      <c r="C48" s="289"/>
      <c r="D48" s="289"/>
      <c r="E48" s="289"/>
      <c r="F48" s="289"/>
      <c r="G48" s="289"/>
      <c r="H48" s="289"/>
      <c r="I48" s="289"/>
      <c r="J48" s="289"/>
      <c r="K48" s="290"/>
      <c r="L48" s="82">
        <f>SUM(L45:L47)</f>
        <v>211950</v>
      </c>
    </row>
    <row r="49" spans="1:12" s="72" customFormat="1" ht="12">
      <c r="A49" s="97"/>
      <c r="B49" s="84"/>
      <c r="C49" s="84"/>
      <c r="D49" s="84"/>
      <c r="E49" s="84"/>
      <c r="F49" s="84"/>
      <c r="G49" s="84"/>
      <c r="H49" s="84"/>
      <c r="I49" s="84"/>
      <c r="J49" s="84"/>
      <c r="K49" s="84"/>
      <c r="L49" s="85"/>
    </row>
    <row r="50" spans="1:12" s="72" customFormat="1">
      <c r="A50" s="86" t="s">
        <v>93</v>
      </c>
      <c r="B50" s="91"/>
      <c r="C50" s="91"/>
      <c r="D50" s="91"/>
      <c r="E50" s="91"/>
      <c r="F50" s="91"/>
      <c r="G50" s="91"/>
      <c r="H50" s="91"/>
      <c r="I50" s="91"/>
      <c r="J50" s="91"/>
      <c r="K50" s="91"/>
      <c r="L50" s="98"/>
    </row>
    <row r="51" spans="1:12" s="72" customFormat="1" thickBot="1">
      <c r="A51" s="97"/>
      <c r="B51" s="84"/>
      <c r="C51" s="84"/>
      <c r="D51" s="84"/>
      <c r="E51" s="84"/>
      <c r="F51" s="84"/>
      <c r="G51" s="84"/>
      <c r="H51" s="84"/>
      <c r="I51" s="84"/>
      <c r="J51" s="84"/>
      <c r="K51" s="84"/>
      <c r="L51" s="85"/>
    </row>
    <row r="52" spans="1:12" s="72" customFormat="1" ht="36">
      <c r="A52" s="303" t="s">
        <v>94</v>
      </c>
      <c r="B52" s="304"/>
      <c r="C52" s="304"/>
      <c r="D52" s="304"/>
      <c r="E52" s="305"/>
      <c r="F52" s="99" t="s">
        <v>7</v>
      </c>
      <c r="G52" s="100" t="s">
        <v>95</v>
      </c>
      <c r="H52" s="101" t="s">
        <v>96</v>
      </c>
      <c r="I52" s="100" t="s">
        <v>97</v>
      </c>
      <c r="J52" s="322" t="s">
        <v>98</v>
      </c>
      <c r="K52" s="305"/>
      <c r="L52" s="102" t="s">
        <v>84</v>
      </c>
    </row>
    <row r="53" spans="1:12" s="72" customFormat="1" ht="12">
      <c r="A53" s="151"/>
      <c r="B53" s="91"/>
      <c r="C53" s="91"/>
      <c r="D53" s="91"/>
      <c r="E53" s="91"/>
      <c r="F53" s="92"/>
      <c r="G53" s="139"/>
      <c r="H53" s="103"/>
      <c r="I53" s="140"/>
      <c r="J53" s="323"/>
      <c r="K53" s="324"/>
      <c r="L53" s="104"/>
    </row>
    <row r="54" spans="1:12" s="72" customFormat="1" thickBot="1">
      <c r="A54" s="152"/>
      <c r="B54" s="153"/>
      <c r="C54" s="153"/>
      <c r="D54" s="153"/>
      <c r="E54" s="153"/>
      <c r="F54" s="95"/>
      <c r="G54" s="80"/>
      <c r="H54" s="90"/>
      <c r="I54" s="80"/>
      <c r="J54" s="325"/>
      <c r="K54" s="326"/>
      <c r="L54" s="81"/>
    </row>
    <row r="55" spans="1:12" s="72" customFormat="1" thickBot="1">
      <c r="A55" s="310" t="s">
        <v>86</v>
      </c>
      <c r="B55" s="311"/>
      <c r="C55" s="311"/>
      <c r="D55" s="311"/>
      <c r="E55" s="311"/>
      <c r="F55" s="311"/>
      <c r="G55" s="311"/>
      <c r="H55" s="311"/>
      <c r="I55" s="311"/>
      <c r="J55" s="311"/>
      <c r="K55" s="312"/>
      <c r="L55" s="105">
        <f>SUM(L53:L54)</f>
        <v>0</v>
      </c>
    </row>
    <row r="56" spans="1:12" s="72" customFormat="1" ht="12">
      <c r="A56" s="97"/>
      <c r="B56" s="84"/>
      <c r="C56" s="84"/>
      <c r="D56" s="84"/>
      <c r="E56" s="84"/>
      <c r="F56" s="84"/>
      <c r="G56" s="84"/>
      <c r="H56" s="84"/>
      <c r="I56" s="84"/>
      <c r="J56" s="84"/>
      <c r="K56" s="84"/>
      <c r="L56" s="85"/>
    </row>
    <row r="57" spans="1:12">
      <c r="A57" s="86" t="s">
        <v>99</v>
      </c>
      <c r="B57" s="87"/>
      <c r="C57" s="87"/>
      <c r="D57" s="87"/>
      <c r="E57" s="87"/>
      <c r="F57" s="87"/>
      <c r="G57" s="87"/>
      <c r="H57" s="87"/>
      <c r="I57" s="87"/>
      <c r="J57" s="87"/>
      <c r="K57" s="87"/>
      <c r="L57" s="88"/>
    </row>
    <row r="58" spans="1:12" s="72" customFormat="1" thickBot="1">
      <c r="A58" s="97"/>
      <c r="B58" s="84"/>
      <c r="C58" s="84"/>
      <c r="D58" s="84"/>
      <c r="E58" s="84"/>
      <c r="F58" s="84"/>
      <c r="G58" s="84"/>
      <c r="H58" s="84"/>
      <c r="I58" s="84"/>
      <c r="J58" s="84"/>
      <c r="K58" s="84"/>
      <c r="L58" s="85"/>
    </row>
    <row r="59" spans="1:12" s="72" customFormat="1" ht="12">
      <c r="A59" s="303" t="s">
        <v>6</v>
      </c>
      <c r="B59" s="304"/>
      <c r="C59" s="304"/>
      <c r="D59" s="304"/>
      <c r="E59" s="304"/>
      <c r="F59" s="305"/>
      <c r="G59" s="99" t="s">
        <v>100</v>
      </c>
      <c r="H59" s="101" t="s">
        <v>101</v>
      </c>
      <c r="I59" s="100" t="s">
        <v>102</v>
      </c>
      <c r="J59" s="306" t="s">
        <v>83</v>
      </c>
      <c r="K59" s="307"/>
      <c r="L59" s="106" t="s">
        <v>84</v>
      </c>
    </row>
    <row r="60" spans="1:12" s="72" customFormat="1" ht="12">
      <c r="A60" s="301" t="s">
        <v>103</v>
      </c>
      <c r="B60" s="302"/>
      <c r="C60" s="302"/>
      <c r="D60" s="302"/>
      <c r="E60" s="302"/>
      <c r="F60" s="302"/>
      <c r="G60" s="107">
        <f>1750905/30</f>
        <v>58363.5</v>
      </c>
      <c r="H60" s="108">
        <v>1.85</v>
      </c>
      <c r="I60" s="107">
        <f>+G60*H60</f>
        <v>107972.47500000001</v>
      </c>
      <c r="J60" s="393">
        <v>20</v>
      </c>
      <c r="K60" s="394"/>
      <c r="L60" s="104">
        <f>+I60/J60</f>
        <v>5398.6237500000007</v>
      </c>
    </row>
    <row r="61" spans="1:12" s="72" customFormat="1" thickBot="1">
      <c r="A61" s="301" t="s">
        <v>104</v>
      </c>
      <c r="B61" s="302"/>
      <c r="C61" s="302"/>
      <c r="D61" s="302"/>
      <c r="E61" s="302"/>
      <c r="F61" s="302"/>
      <c r="G61" s="109">
        <f>G60*2</f>
        <v>116727</v>
      </c>
      <c r="H61" s="108">
        <v>1.85</v>
      </c>
      <c r="I61" s="107">
        <f>+G61*H61</f>
        <v>215944.95</v>
      </c>
      <c r="J61" s="393">
        <v>20</v>
      </c>
      <c r="K61" s="394"/>
      <c r="L61" s="104">
        <f>+I61/J61</f>
        <v>10797.247500000001</v>
      </c>
    </row>
    <row r="62" spans="1:12" s="72" customFormat="1" thickBot="1">
      <c r="A62" s="288" t="s">
        <v>86</v>
      </c>
      <c r="B62" s="289"/>
      <c r="C62" s="289"/>
      <c r="D62" s="289"/>
      <c r="E62" s="289"/>
      <c r="F62" s="289"/>
      <c r="G62" s="289"/>
      <c r="H62" s="289"/>
      <c r="I62" s="289"/>
      <c r="J62" s="289"/>
      <c r="K62" s="290"/>
      <c r="L62" s="82">
        <f>SUM(L60:L61)</f>
        <v>16195.871250000002</v>
      </c>
    </row>
    <row r="63" spans="1:12" s="72" customFormat="1" thickBot="1">
      <c r="A63" s="97"/>
      <c r="B63" s="84"/>
      <c r="C63" s="84"/>
      <c r="D63" s="84"/>
      <c r="E63" s="84"/>
      <c r="F63" s="84"/>
      <c r="G63" s="84"/>
      <c r="H63" s="84"/>
      <c r="I63" s="84"/>
      <c r="J63" s="84"/>
      <c r="K63" s="84"/>
      <c r="L63" s="85"/>
    </row>
    <row r="64" spans="1:12" s="72" customFormat="1" thickBot="1">
      <c r="A64" s="288" t="s">
        <v>105</v>
      </c>
      <c r="B64" s="289"/>
      <c r="C64" s="289"/>
      <c r="D64" s="289"/>
      <c r="E64" s="289"/>
      <c r="F64" s="289"/>
      <c r="G64" s="289"/>
      <c r="H64" s="289"/>
      <c r="I64" s="289"/>
      <c r="J64" s="289"/>
      <c r="K64" s="290"/>
      <c r="L64" s="82">
        <f>+L40+L48+L55+L62</f>
        <v>230165.45837499999</v>
      </c>
    </row>
    <row r="65" spans="1:12" s="72" customFormat="1" ht="12">
      <c r="A65" s="97"/>
      <c r="B65" s="84"/>
      <c r="C65" s="84"/>
      <c r="D65" s="84"/>
      <c r="E65" s="84"/>
      <c r="F65" s="84"/>
      <c r="G65" s="84"/>
      <c r="H65" s="84"/>
      <c r="I65" s="84"/>
      <c r="J65" s="84"/>
      <c r="K65" s="84"/>
      <c r="L65" s="85"/>
    </row>
    <row r="66" spans="1:12">
      <c r="A66" s="86" t="s">
        <v>106</v>
      </c>
      <c r="B66" s="87"/>
      <c r="C66" s="87"/>
      <c r="D66" s="87"/>
      <c r="E66" s="87"/>
      <c r="F66" s="87"/>
      <c r="G66" s="87"/>
      <c r="H66" s="87"/>
      <c r="I66" s="87"/>
      <c r="J66" s="87"/>
      <c r="K66" s="87"/>
      <c r="L66" s="88"/>
    </row>
    <row r="67" spans="1:12" s="72" customFormat="1" thickBot="1">
      <c r="A67" s="97"/>
      <c r="B67" s="84"/>
      <c r="C67" s="84"/>
      <c r="D67" s="84"/>
      <c r="E67" s="84"/>
      <c r="F67" s="84"/>
      <c r="G67" s="84"/>
      <c r="H67" s="84"/>
      <c r="I67" s="84"/>
      <c r="J67" s="84"/>
      <c r="K67" s="84"/>
      <c r="L67" s="85"/>
    </row>
    <row r="68" spans="1:12" s="72" customFormat="1" ht="12">
      <c r="A68" s="297" t="s">
        <v>6</v>
      </c>
      <c r="B68" s="298"/>
      <c r="C68" s="298"/>
      <c r="D68" s="298"/>
      <c r="E68" s="298"/>
      <c r="F68" s="298"/>
      <c r="G68" s="146"/>
      <c r="H68" s="154"/>
      <c r="I68" s="110" t="s">
        <v>107</v>
      </c>
      <c r="J68" s="299" t="s">
        <v>108</v>
      </c>
      <c r="K68" s="300"/>
      <c r="L68" s="111"/>
    </row>
    <row r="69" spans="1:12" s="72" customFormat="1" ht="12">
      <c r="A69" s="301" t="s">
        <v>42</v>
      </c>
      <c r="B69" s="302"/>
      <c r="C69" s="302"/>
      <c r="D69" s="302"/>
      <c r="E69" s="302"/>
      <c r="F69" s="302"/>
      <c r="G69" s="112"/>
      <c r="H69" s="113"/>
      <c r="I69" s="114">
        <v>0.2</v>
      </c>
      <c r="J69" s="286">
        <f>+$L$64*I69</f>
        <v>46033.091675000003</v>
      </c>
      <c r="K69" s="287"/>
      <c r="L69" s="115"/>
    </row>
    <row r="70" spans="1:12" s="72" customFormat="1" ht="12">
      <c r="A70" s="116" t="s">
        <v>109</v>
      </c>
      <c r="B70" s="94"/>
      <c r="C70" s="94"/>
      <c r="D70" s="94"/>
      <c r="E70" s="94"/>
      <c r="F70" s="94"/>
      <c r="G70" s="112"/>
      <c r="H70" s="113"/>
      <c r="I70" s="114">
        <v>0.03</v>
      </c>
      <c r="J70" s="286">
        <f>+$L$64*I70</f>
        <v>6904.9637512499994</v>
      </c>
      <c r="K70" s="287"/>
      <c r="L70" s="115"/>
    </row>
    <row r="71" spans="1:12" s="72" customFormat="1" thickBot="1">
      <c r="A71" s="152" t="s">
        <v>47</v>
      </c>
      <c r="B71" s="153"/>
      <c r="C71" s="153"/>
      <c r="D71" s="153"/>
      <c r="E71" s="153"/>
      <c r="F71" s="153"/>
      <c r="G71" s="117"/>
      <c r="H71" s="118"/>
      <c r="I71" s="114">
        <v>0.05</v>
      </c>
      <c r="J71" s="286">
        <f>+$L$64*I71</f>
        <v>11508.272918750001</v>
      </c>
      <c r="K71" s="287"/>
      <c r="L71" s="115"/>
    </row>
    <row r="72" spans="1:12" s="72" customFormat="1" thickBot="1">
      <c r="A72" s="288" t="s">
        <v>86</v>
      </c>
      <c r="B72" s="289"/>
      <c r="C72" s="289"/>
      <c r="D72" s="289"/>
      <c r="E72" s="289"/>
      <c r="F72" s="289"/>
      <c r="G72" s="289"/>
      <c r="H72" s="289"/>
      <c r="I72" s="289"/>
      <c r="J72" s="289"/>
      <c r="K72" s="290"/>
      <c r="L72" s="82">
        <f>SUM(J69:K71)</f>
        <v>64446.328345000002</v>
      </c>
    </row>
    <row r="73" spans="1:12" s="72" customFormat="1" thickBot="1">
      <c r="A73" s="97"/>
      <c r="B73" s="84"/>
      <c r="C73" s="84"/>
      <c r="D73" s="84"/>
      <c r="E73" s="84"/>
      <c r="F73" s="84"/>
      <c r="G73" s="84"/>
      <c r="H73" s="84"/>
      <c r="I73" s="84"/>
      <c r="J73" s="84"/>
      <c r="K73" s="84"/>
      <c r="L73" s="85"/>
    </row>
    <row r="74" spans="1:12" s="72" customFormat="1" thickBot="1">
      <c r="A74" s="288" t="s">
        <v>110</v>
      </c>
      <c r="B74" s="289"/>
      <c r="C74" s="289"/>
      <c r="D74" s="289"/>
      <c r="E74" s="289"/>
      <c r="F74" s="289"/>
      <c r="G74" s="289"/>
      <c r="H74" s="289"/>
      <c r="I74" s="289"/>
      <c r="J74" s="289"/>
      <c r="K74" s="290"/>
      <c r="L74" s="82">
        <f>ROUND(L64+L72,0)</f>
        <v>294612</v>
      </c>
    </row>
    <row r="75" spans="1:12">
      <c r="A75" s="32"/>
      <c r="B75" s="33"/>
      <c r="C75" s="33"/>
      <c r="D75" s="33"/>
      <c r="E75" s="33"/>
      <c r="F75" s="33"/>
      <c r="G75" s="33"/>
      <c r="H75" s="33"/>
      <c r="I75" s="33"/>
      <c r="J75" s="33"/>
      <c r="K75" s="33"/>
      <c r="L75" s="34"/>
    </row>
    <row r="76" spans="1:12">
      <c r="A76" s="56"/>
      <c r="L76" s="40"/>
    </row>
    <row r="77" spans="1:12">
      <c r="A77" s="56"/>
      <c r="L77" s="40"/>
    </row>
    <row r="78" spans="1:12">
      <c r="A78" s="56"/>
      <c r="L78" s="40"/>
    </row>
    <row r="79" spans="1:12" s="72" customFormat="1" ht="12">
      <c r="A79" s="119"/>
      <c r="D79" s="120" t="s">
        <v>111</v>
      </c>
      <c r="E79" s="120"/>
      <c r="F79" s="120"/>
      <c r="G79" s="120"/>
      <c r="H79" s="120"/>
      <c r="L79" s="121"/>
    </row>
    <row r="80" spans="1:12" s="72" customFormat="1" ht="12">
      <c r="A80" s="119"/>
      <c r="D80" s="72" t="s">
        <v>112</v>
      </c>
      <c r="L80" s="121"/>
    </row>
    <row r="81" spans="1:12">
      <c r="A81" s="56"/>
      <c r="D81" s="1" t="s">
        <v>113</v>
      </c>
      <c r="L81" s="40"/>
    </row>
    <row r="82" spans="1:12">
      <c r="A82" s="56"/>
      <c r="D82" s="1" t="s">
        <v>114</v>
      </c>
      <c r="L82" s="40"/>
    </row>
    <row r="83" spans="1:12" ht="13.5" thickBot="1">
      <c r="A83" s="56"/>
      <c r="E83" s="1" t="s">
        <v>115</v>
      </c>
      <c r="L83" s="40"/>
    </row>
    <row r="84" spans="1:12">
      <c r="A84" s="122" t="s">
        <v>116</v>
      </c>
      <c r="B84" s="123"/>
      <c r="C84" s="123"/>
      <c r="D84" s="123"/>
      <c r="E84" s="123"/>
      <c r="F84" s="123"/>
      <c r="G84" s="123"/>
      <c r="H84" s="123"/>
      <c r="I84" s="123"/>
      <c r="J84" s="123"/>
      <c r="K84" s="123"/>
      <c r="L84" s="124"/>
    </row>
    <row r="85" spans="1:12">
      <c r="A85" s="125"/>
      <c r="B85" s="126"/>
      <c r="C85" s="126"/>
      <c r="D85" s="126"/>
      <c r="E85" s="126"/>
      <c r="F85" s="126"/>
      <c r="G85" s="126"/>
      <c r="H85" s="126"/>
      <c r="I85" s="126"/>
      <c r="J85" s="126"/>
      <c r="K85" s="126"/>
      <c r="L85" s="127"/>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ht="13.5" thickBot="1">
      <c r="A88" s="128"/>
      <c r="B88" s="129"/>
      <c r="C88" s="129"/>
      <c r="D88" s="129"/>
      <c r="E88" s="129"/>
      <c r="F88" s="129"/>
      <c r="G88" s="129"/>
      <c r="H88" s="129"/>
      <c r="I88" s="129"/>
      <c r="J88" s="129"/>
      <c r="K88" s="129"/>
      <c r="L88" s="130"/>
    </row>
    <row r="89" spans="1:12">
      <c r="A89" s="56"/>
      <c r="L89" s="40"/>
    </row>
    <row r="90" spans="1:12">
      <c r="A90" s="24" t="s">
        <v>117</v>
      </c>
      <c r="B90" s="26"/>
      <c r="C90" s="26"/>
      <c r="D90" s="26"/>
      <c r="E90" s="26"/>
      <c r="F90" s="26"/>
      <c r="G90" s="26"/>
      <c r="H90" s="26"/>
      <c r="I90" s="26"/>
      <c r="J90" s="26"/>
      <c r="K90" s="26"/>
      <c r="L90" s="29"/>
    </row>
    <row r="91" spans="1:12">
      <c r="A91" s="291" t="s">
        <v>118</v>
      </c>
      <c r="B91" s="292"/>
      <c r="C91" s="292"/>
      <c r="D91" s="292"/>
      <c r="E91" s="292"/>
      <c r="F91" s="292"/>
      <c r="G91" s="292"/>
      <c r="H91" s="292"/>
      <c r="I91" s="292"/>
      <c r="J91" s="292"/>
      <c r="K91" s="292"/>
      <c r="L91" s="293"/>
    </row>
    <row r="92" spans="1:12">
      <c r="A92" s="291"/>
      <c r="B92" s="292"/>
      <c r="C92" s="292"/>
      <c r="D92" s="292"/>
      <c r="E92" s="292"/>
      <c r="F92" s="292"/>
      <c r="G92" s="292"/>
      <c r="H92" s="292"/>
      <c r="I92" s="292"/>
      <c r="J92" s="292"/>
      <c r="K92" s="292"/>
      <c r="L92" s="293"/>
    </row>
    <row r="93" spans="1:12">
      <c r="A93" s="294" t="s">
        <v>119</v>
      </c>
      <c r="B93" s="295"/>
      <c r="C93" s="295"/>
      <c r="D93" s="295"/>
      <c r="E93" s="295"/>
      <c r="F93" s="295"/>
      <c r="G93" s="295"/>
      <c r="H93" s="295"/>
      <c r="I93" s="295"/>
      <c r="J93" s="295"/>
      <c r="K93" s="295"/>
      <c r="L93" s="296"/>
    </row>
    <row r="94" spans="1:12">
      <c r="A94" s="294"/>
      <c r="B94" s="295"/>
      <c r="C94" s="295"/>
      <c r="D94" s="295"/>
      <c r="E94" s="295"/>
      <c r="F94" s="295"/>
      <c r="G94" s="295"/>
      <c r="H94" s="295"/>
      <c r="I94" s="295"/>
      <c r="J94" s="295"/>
      <c r="K94" s="295"/>
      <c r="L94" s="296"/>
    </row>
    <row r="95" spans="1:12">
      <c r="A95" s="155"/>
      <c r="B95" s="156"/>
      <c r="C95" s="156"/>
      <c r="D95" s="156"/>
      <c r="E95" s="156"/>
      <c r="F95" s="156"/>
      <c r="G95" s="156"/>
      <c r="H95" s="156"/>
      <c r="I95" s="156"/>
      <c r="J95" s="156"/>
      <c r="K95" s="156"/>
      <c r="L95" s="157"/>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24"/>
      <c r="B98" s="26"/>
      <c r="C98" s="26"/>
      <c r="D98" s="26"/>
      <c r="E98" s="26"/>
      <c r="F98" s="26"/>
      <c r="G98" s="26"/>
      <c r="H98" s="26"/>
      <c r="I98" s="26"/>
      <c r="J98" s="26"/>
      <c r="K98" s="26"/>
      <c r="L98" s="29"/>
    </row>
    <row r="99" spans="1:12" s="72" customFormat="1" ht="12">
      <c r="A99" s="119"/>
      <c r="D99" s="72" t="s">
        <v>111</v>
      </c>
      <c r="E99" s="120"/>
      <c r="L99" s="121"/>
    </row>
    <row r="100" spans="1:12" s="72" customFormat="1" ht="12">
      <c r="A100" s="119"/>
      <c r="D100" s="131" t="s">
        <v>112</v>
      </c>
      <c r="F100" s="131"/>
      <c r="G100" s="131"/>
      <c r="H100" s="131"/>
      <c r="L100" s="121"/>
    </row>
    <row r="101" spans="1:12">
      <c r="A101" s="56"/>
      <c r="D101" s="132" t="s">
        <v>120</v>
      </c>
      <c r="F101" s="132"/>
      <c r="G101" s="132"/>
      <c r="H101" s="132"/>
      <c r="L101" s="40"/>
    </row>
    <row r="102" spans="1:12">
      <c r="A102" s="133"/>
      <c r="B102" s="26"/>
      <c r="C102" s="26"/>
      <c r="D102" s="1" t="s">
        <v>114</v>
      </c>
      <c r="I102" s="26"/>
      <c r="J102" s="26"/>
      <c r="K102" s="26"/>
      <c r="L102" s="29"/>
    </row>
    <row r="103" spans="1:12">
      <c r="A103" s="133"/>
      <c r="B103" s="26"/>
      <c r="C103" s="26"/>
      <c r="D103" s="26"/>
      <c r="I103" s="26"/>
      <c r="J103" s="26"/>
      <c r="K103" s="26"/>
      <c r="L103" s="29"/>
    </row>
    <row r="104" spans="1:12">
      <c r="A104" s="134" t="s">
        <v>121</v>
      </c>
      <c r="B104" s="135"/>
      <c r="C104" s="135"/>
      <c r="H104" s="282"/>
      <c r="I104" s="282"/>
      <c r="J104" s="282"/>
      <c r="K104" s="282"/>
      <c r="L104" s="283"/>
    </row>
    <row r="105" spans="1:12" ht="13.5" thickBot="1">
      <c r="A105" s="136" t="s">
        <v>122</v>
      </c>
      <c r="B105" s="137"/>
      <c r="C105" s="137"/>
      <c r="D105" s="138"/>
      <c r="E105" s="138"/>
      <c r="F105" s="138"/>
      <c r="G105" s="138"/>
      <c r="H105" s="284"/>
      <c r="I105" s="284"/>
      <c r="J105" s="284"/>
      <c r="K105" s="284"/>
      <c r="L105" s="285"/>
    </row>
  </sheetData>
  <mergeCells count="70">
    <mergeCell ref="B3:H3"/>
    <mergeCell ref="I3:I4"/>
    <mergeCell ref="J3:L4"/>
    <mergeCell ref="B4:H4"/>
    <mergeCell ref="B1:H1"/>
    <mergeCell ref="I1:I2"/>
    <mergeCell ref="A27:L27"/>
    <mergeCell ref="B29:H29"/>
    <mergeCell ref="J29:K29"/>
    <mergeCell ref="J30:K30"/>
    <mergeCell ref="E25:F2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34:F34"/>
    <mergeCell ref="G34:H34"/>
    <mergeCell ref="J34:K34"/>
    <mergeCell ref="J36:K36"/>
    <mergeCell ref="J37:K37"/>
    <mergeCell ref="G38:H38"/>
    <mergeCell ref="J38:K38"/>
    <mergeCell ref="A39:F39"/>
    <mergeCell ref="G39:H39"/>
    <mergeCell ref="J39:K39"/>
    <mergeCell ref="A55:K55"/>
    <mergeCell ref="A40:K40"/>
    <mergeCell ref="A44:G44"/>
    <mergeCell ref="J44:K44"/>
    <mergeCell ref="A46:G46"/>
    <mergeCell ref="J46:K46"/>
    <mergeCell ref="A47:G47"/>
    <mergeCell ref="J47:K47"/>
    <mergeCell ref="A48:K48"/>
    <mergeCell ref="A52:E52"/>
    <mergeCell ref="J52:K52"/>
    <mergeCell ref="J53:K53"/>
    <mergeCell ref="J54:K54"/>
    <mergeCell ref="J45:K45"/>
    <mergeCell ref="A59:F59"/>
    <mergeCell ref="J59:K59"/>
    <mergeCell ref="A60:F60"/>
    <mergeCell ref="J60:K60"/>
    <mergeCell ref="A61:F61"/>
    <mergeCell ref="J61:K61"/>
    <mergeCell ref="A62:K62"/>
    <mergeCell ref="A64:K64"/>
    <mergeCell ref="A68:F68"/>
    <mergeCell ref="J68:K68"/>
    <mergeCell ref="A69:F69"/>
    <mergeCell ref="J69:K69"/>
    <mergeCell ref="H104:L105"/>
    <mergeCell ref="J70:K70"/>
    <mergeCell ref="J71:K71"/>
    <mergeCell ref="A72:K72"/>
    <mergeCell ref="A74:K74"/>
    <mergeCell ref="A91:L92"/>
    <mergeCell ref="A93:L94"/>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384001"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84004"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84005"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561975</xdr:colOff>
                    <xdr:row>10</xdr:row>
                    <xdr:rowOff>114300</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971550</xdr:colOff>
                    <xdr:row>10</xdr:row>
                    <xdr:rowOff>114300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L106"/>
  <sheetViews>
    <sheetView topLeftCell="A31"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c r="J35" s="76"/>
      <c r="K35" s="77"/>
      <c r="L35" s="78">
        <f>0.1*L63</f>
        <v>1079.7247500000001</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1079.7247500000001</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149" t="s">
        <v>7</v>
      </c>
      <c r="I44" s="70" t="s">
        <v>8</v>
      </c>
      <c r="J44" s="319" t="s">
        <v>88</v>
      </c>
      <c r="K44" s="318"/>
      <c r="L44" s="71" t="s">
        <v>84</v>
      </c>
    </row>
    <row r="45" spans="1:12" s="72" customFormat="1" ht="12">
      <c r="A45" s="406" t="s">
        <v>150</v>
      </c>
      <c r="B45" s="407"/>
      <c r="C45" s="407"/>
      <c r="D45" s="407"/>
      <c r="E45" s="407"/>
      <c r="F45" s="407"/>
      <c r="G45" s="408"/>
      <c r="H45" s="103" t="s">
        <v>23</v>
      </c>
      <c r="I45" s="178">
        <v>1</v>
      </c>
      <c r="J45" s="409">
        <v>190000</v>
      </c>
      <c r="K45" s="410"/>
      <c r="L45" s="179">
        <f>I45*J45</f>
        <v>190000</v>
      </c>
    </row>
    <row r="46" spans="1:12" s="72" customFormat="1" ht="12">
      <c r="A46" s="411" t="s">
        <v>151</v>
      </c>
      <c r="B46" s="412"/>
      <c r="C46" s="412"/>
      <c r="D46" s="412"/>
      <c r="E46" s="412"/>
      <c r="F46" s="412"/>
      <c r="G46" s="412"/>
      <c r="H46" s="180" t="s">
        <v>13</v>
      </c>
      <c r="I46" s="181">
        <v>0.45</v>
      </c>
      <c r="J46" s="413">
        <v>5110</v>
      </c>
      <c r="K46" s="414"/>
      <c r="L46" s="179">
        <f>I46*J46</f>
        <v>2299.5</v>
      </c>
    </row>
    <row r="47" spans="1:12" s="72" customFormat="1" ht="12">
      <c r="A47" s="411" t="s">
        <v>152</v>
      </c>
      <c r="B47" s="412"/>
      <c r="C47" s="412"/>
      <c r="D47" s="412"/>
      <c r="E47" s="412"/>
      <c r="F47" s="412"/>
      <c r="G47" s="412"/>
      <c r="H47" s="103" t="s">
        <v>23</v>
      </c>
      <c r="I47" s="178">
        <v>1</v>
      </c>
      <c r="J47" s="409">
        <v>41200</v>
      </c>
      <c r="K47" s="410"/>
      <c r="L47" s="179">
        <f>I47*J47</f>
        <v>41200</v>
      </c>
    </row>
    <row r="48" spans="1:12" s="72" customFormat="1" thickBot="1">
      <c r="A48" s="415"/>
      <c r="B48" s="416"/>
      <c r="C48" s="416"/>
      <c r="D48" s="416"/>
      <c r="E48" s="416"/>
      <c r="F48" s="416"/>
      <c r="G48" s="416"/>
      <c r="H48" s="180"/>
      <c r="I48" s="181"/>
      <c r="J48" s="413"/>
      <c r="K48" s="414"/>
      <c r="L48" s="179">
        <f>I48*J48</f>
        <v>0</v>
      </c>
    </row>
    <row r="49" spans="1:12" s="72" customFormat="1" thickBot="1">
      <c r="A49" s="288" t="s">
        <v>86</v>
      </c>
      <c r="B49" s="289"/>
      <c r="C49" s="289"/>
      <c r="D49" s="289"/>
      <c r="E49" s="289"/>
      <c r="F49" s="289"/>
      <c r="G49" s="289"/>
      <c r="H49" s="289"/>
      <c r="I49" s="289"/>
      <c r="J49" s="289"/>
      <c r="K49" s="290"/>
      <c r="L49" s="82">
        <f>SUM(L45:L48)</f>
        <v>233499.5</v>
      </c>
    </row>
    <row r="50" spans="1:12" s="72" customFormat="1" ht="12">
      <c r="A50" s="97"/>
      <c r="B50" s="84"/>
      <c r="C50" s="84"/>
      <c r="D50" s="84"/>
      <c r="E50" s="84"/>
      <c r="F50" s="84"/>
      <c r="G50" s="84"/>
      <c r="H50" s="84"/>
      <c r="I50" s="84"/>
      <c r="J50" s="84"/>
      <c r="K50" s="84"/>
      <c r="L50" s="85"/>
    </row>
    <row r="51" spans="1:12" s="72" customFormat="1">
      <c r="A51" s="86" t="s">
        <v>93</v>
      </c>
      <c r="B51" s="91"/>
      <c r="C51" s="91"/>
      <c r="D51" s="91"/>
      <c r="E51" s="91"/>
      <c r="F51" s="91"/>
      <c r="G51" s="91"/>
      <c r="H51" s="91"/>
      <c r="I51" s="91"/>
      <c r="J51" s="91"/>
      <c r="K51" s="91"/>
      <c r="L51" s="98"/>
    </row>
    <row r="52" spans="1:12" s="72" customFormat="1" thickBot="1">
      <c r="A52" s="97"/>
      <c r="B52" s="84"/>
      <c r="C52" s="84"/>
      <c r="D52" s="84"/>
      <c r="E52" s="84"/>
      <c r="F52" s="84"/>
      <c r="G52" s="84"/>
      <c r="H52" s="84"/>
      <c r="I52" s="84"/>
      <c r="J52" s="84"/>
      <c r="K52" s="84"/>
      <c r="L52" s="85"/>
    </row>
    <row r="53" spans="1:12" s="72" customFormat="1" ht="36">
      <c r="A53" s="303" t="s">
        <v>94</v>
      </c>
      <c r="B53" s="304"/>
      <c r="C53" s="304"/>
      <c r="D53" s="304"/>
      <c r="E53" s="305"/>
      <c r="F53" s="99" t="s">
        <v>7</v>
      </c>
      <c r="G53" s="100" t="s">
        <v>95</v>
      </c>
      <c r="H53" s="101" t="s">
        <v>96</v>
      </c>
      <c r="I53" s="100" t="s">
        <v>97</v>
      </c>
      <c r="J53" s="322" t="s">
        <v>98</v>
      </c>
      <c r="K53" s="305"/>
      <c r="L53" s="102" t="s">
        <v>84</v>
      </c>
    </row>
    <row r="54" spans="1:12" s="72" customFormat="1" ht="12">
      <c r="A54" s="151"/>
      <c r="B54" s="91"/>
      <c r="C54" s="91"/>
      <c r="D54" s="91"/>
      <c r="E54" s="91"/>
      <c r="F54" s="92"/>
      <c r="G54" s="139"/>
      <c r="H54" s="103"/>
      <c r="I54" s="140"/>
      <c r="J54" s="323"/>
      <c r="K54" s="324"/>
      <c r="L54" s="104"/>
    </row>
    <row r="55" spans="1:12" s="72" customFormat="1" thickBot="1">
      <c r="A55" s="152"/>
      <c r="B55" s="153"/>
      <c r="C55" s="153"/>
      <c r="D55" s="153"/>
      <c r="E55" s="153"/>
      <c r="F55" s="95"/>
      <c r="G55" s="80"/>
      <c r="H55" s="90"/>
      <c r="I55" s="80"/>
      <c r="J55" s="325"/>
      <c r="K55" s="326"/>
      <c r="L55" s="81"/>
    </row>
    <row r="56" spans="1:12" s="72" customFormat="1" thickBot="1">
      <c r="A56" s="310" t="s">
        <v>86</v>
      </c>
      <c r="B56" s="311"/>
      <c r="C56" s="311"/>
      <c r="D56" s="311"/>
      <c r="E56" s="311"/>
      <c r="F56" s="311"/>
      <c r="G56" s="311"/>
      <c r="H56" s="311"/>
      <c r="I56" s="311"/>
      <c r="J56" s="311"/>
      <c r="K56" s="312"/>
      <c r="L56" s="105">
        <f>SUM(L54:L55)</f>
        <v>0</v>
      </c>
    </row>
    <row r="57" spans="1:12" s="72" customFormat="1" ht="12">
      <c r="A57" s="97"/>
      <c r="B57" s="84"/>
      <c r="C57" s="84"/>
      <c r="D57" s="84"/>
      <c r="E57" s="84"/>
      <c r="F57" s="84"/>
      <c r="G57" s="84"/>
      <c r="H57" s="84"/>
      <c r="I57" s="84"/>
      <c r="J57" s="84"/>
      <c r="K57" s="84"/>
      <c r="L57" s="85"/>
    </row>
    <row r="58" spans="1:12">
      <c r="A58" s="86" t="s">
        <v>99</v>
      </c>
      <c r="B58" s="87"/>
      <c r="C58" s="87"/>
      <c r="D58" s="87"/>
      <c r="E58" s="87"/>
      <c r="F58" s="87"/>
      <c r="G58" s="87"/>
      <c r="H58" s="87"/>
      <c r="I58" s="87"/>
      <c r="J58" s="87"/>
      <c r="K58" s="87"/>
      <c r="L58" s="88"/>
    </row>
    <row r="59" spans="1:12" s="72" customFormat="1" thickBot="1">
      <c r="A59" s="97"/>
      <c r="B59" s="84"/>
      <c r="C59" s="84"/>
      <c r="D59" s="84"/>
      <c r="E59" s="84"/>
      <c r="F59" s="84"/>
      <c r="G59" s="84"/>
      <c r="H59" s="84"/>
      <c r="I59" s="84"/>
      <c r="J59" s="84"/>
      <c r="K59" s="84"/>
      <c r="L59" s="85"/>
    </row>
    <row r="60" spans="1:12" s="72" customFormat="1" ht="12">
      <c r="A60" s="303" t="s">
        <v>6</v>
      </c>
      <c r="B60" s="304"/>
      <c r="C60" s="304"/>
      <c r="D60" s="304"/>
      <c r="E60" s="304"/>
      <c r="F60" s="305"/>
      <c r="G60" s="99" t="s">
        <v>100</v>
      </c>
      <c r="H60" s="101" t="s">
        <v>101</v>
      </c>
      <c r="I60" s="100" t="s">
        <v>102</v>
      </c>
      <c r="J60" s="306" t="s">
        <v>83</v>
      </c>
      <c r="K60" s="307"/>
      <c r="L60" s="106" t="s">
        <v>84</v>
      </c>
    </row>
    <row r="61" spans="1:12" s="72" customFormat="1" ht="12">
      <c r="A61" s="301" t="s">
        <v>103</v>
      </c>
      <c r="B61" s="302"/>
      <c r="C61" s="302"/>
      <c r="D61" s="302"/>
      <c r="E61" s="302"/>
      <c r="F61" s="302"/>
      <c r="G61" s="107">
        <f>1750905/30</f>
        <v>58363.5</v>
      </c>
      <c r="H61" s="108">
        <v>1.85</v>
      </c>
      <c r="I61" s="107">
        <f>+G61*H61</f>
        <v>107972.47500000001</v>
      </c>
      <c r="J61" s="393">
        <v>30</v>
      </c>
      <c r="K61" s="394"/>
      <c r="L61" s="104">
        <f>+I61/J61</f>
        <v>3599.0825</v>
      </c>
    </row>
    <row r="62" spans="1:12" s="72" customFormat="1" thickBot="1">
      <c r="A62" s="301" t="s">
        <v>104</v>
      </c>
      <c r="B62" s="302"/>
      <c r="C62" s="302"/>
      <c r="D62" s="302"/>
      <c r="E62" s="302"/>
      <c r="F62" s="302"/>
      <c r="G62" s="107">
        <f>+G61*2</f>
        <v>116727</v>
      </c>
      <c r="H62" s="108">
        <v>1.85</v>
      </c>
      <c r="I62" s="107">
        <f>+G62*H62</f>
        <v>215944.95</v>
      </c>
      <c r="J62" s="393">
        <v>30</v>
      </c>
      <c r="K62" s="394"/>
      <c r="L62" s="104">
        <f>+I62/J62</f>
        <v>7198.165</v>
      </c>
    </row>
    <row r="63" spans="1:12" s="72" customFormat="1" thickBot="1">
      <c r="A63" s="288" t="s">
        <v>86</v>
      </c>
      <c r="B63" s="289"/>
      <c r="C63" s="289"/>
      <c r="D63" s="289"/>
      <c r="E63" s="289"/>
      <c r="F63" s="289"/>
      <c r="G63" s="289"/>
      <c r="H63" s="289"/>
      <c r="I63" s="289"/>
      <c r="J63" s="289"/>
      <c r="K63" s="290"/>
      <c r="L63" s="82">
        <f>SUM(L61:L62)</f>
        <v>10797.247499999999</v>
      </c>
    </row>
    <row r="64" spans="1:12" s="72" customFormat="1" thickBot="1">
      <c r="A64" s="97"/>
      <c r="B64" s="84"/>
      <c r="C64" s="84"/>
      <c r="D64" s="84"/>
      <c r="E64" s="84"/>
      <c r="F64" s="84"/>
      <c r="G64" s="84"/>
      <c r="H64" s="84"/>
      <c r="I64" s="84"/>
      <c r="J64" s="84"/>
      <c r="K64" s="84"/>
      <c r="L64" s="85"/>
    </row>
    <row r="65" spans="1:12" s="72" customFormat="1" thickBot="1">
      <c r="A65" s="288" t="s">
        <v>105</v>
      </c>
      <c r="B65" s="289"/>
      <c r="C65" s="289"/>
      <c r="D65" s="289"/>
      <c r="E65" s="289"/>
      <c r="F65" s="289"/>
      <c r="G65" s="289"/>
      <c r="H65" s="289"/>
      <c r="I65" s="289"/>
      <c r="J65" s="289"/>
      <c r="K65" s="290"/>
      <c r="L65" s="82">
        <f>+L40+L49+L56+L63</f>
        <v>245376.47224999999</v>
      </c>
    </row>
    <row r="66" spans="1:12" s="72" customFormat="1" ht="12">
      <c r="A66" s="97"/>
      <c r="B66" s="84"/>
      <c r="C66" s="84"/>
      <c r="D66" s="84"/>
      <c r="E66" s="84"/>
      <c r="F66" s="84"/>
      <c r="G66" s="84"/>
      <c r="H66" s="84"/>
      <c r="I66" s="84"/>
      <c r="J66" s="84"/>
      <c r="K66" s="84"/>
      <c r="L66" s="85"/>
    </row>
    <row r="67" spans="1:12">
      <c r="A67" s="86" t="s">
        <v>106</v>
      </c>
      <c r="B67" s="87"/>
      <c r="C67" s="87"/>
      <c r="D67" s="87"/>
      <c r="E67" s="87"/>
      <c r="F67" s="87"/>
      <c r="G67" s="87"/>
      <c r="H67" s="87"/>
      <c r="I67" s="87"/>
      <c r="J67" s="87"/>
      <c r="K67" s="87"/>
      <c r="L67" s="88"/>
    </row>
    <row r="68" spans="1:12" s="72" customFormat="1" thickBot="1">
      <c r="A68" s="97"/>
      <c r="B68" s="84"/>
      <c r="C68" s="84"/>
      <c r="D68" s="84"/>
      <c r="E68" s="84"/>
      <c r="F68" s="84"/>
      <c r="G68" s="84"/>
      <c r="H68" s="84"/>
      <c r="I68" s="84"/>
      <c r="J68" s="84"/>
      <c r="K68" s="84"/>
      <c r="L68" s="85"/>
    </row>
    <row r="69" spans="1:12" s="72" customFormat="1" ht="12">
      <c r="A69" s="297" t="s">
        <v>6</v>
      </c>
      <c r="B69" s="298"/>
      <c r="C69" s="298"/>
      <c r="D69" s="298"/>
      <c r="E69" s="298"/>
      <c r="F69" s="298"/>
      <c r="G69" s="146"/>
      <c r="H69" s="154"/>
      <c r="I69" s="110" t="s">
        <v>107</v>
      </c>
      <c r="J69" s="299" t="s">
        <v>108</v>
      </c>
      <c r="K69" s="300"/>
      <c r="L69" s="111"/>
    </row>
    <row r="70" spans="1:12" s="72" customFormat="1" ht="12">
      <c r="A70" s="301" t="s">
        <v>42</v>
      </c>
      <c r="B70" s="302"/>
      <c r="C70" s="302"/>
      <c r="D70" s="302"/>
      <c r="E70" s="302"/>
      <c r="F70" s="302"/>
      <c r="G70" s="112"/>
      <c r="H70" s="113"/>
      <c r="I70" s="114">
        <v>0.2</v>
      </c>
      <c r="J70" s="286">
        <f>+$L$65*I70</f>
        <v>49075.294450000001</v>
      </c>
      <c r="K70" s="287"/>
      <c r="L70" s="115"/>
    </row>
    <row r="71" spans="1:12" s="72" customFormat="1" ht="12">
      <c r="A71" s="116" t="s">
        <v>109</v>
      </c>
      <c r="B71" s="94"/>
      <c r="C71" s="94"/>
      <c r="D71" s="94"/>
      <c r="E71" s="94"/>
      <c r="F71" s="94"/>
      <c r="G71" s="112"/>
      <c r="H71" s="113"/>
      <c r="I71" s="114">
        <v>0.03</v>
      </c>
      <c r="J71" s="286">
        <f>+$L$65*I71</f>
        <v>7361.2941674999993</v>
      </c>
      <c r="K71" s="287"/>
      <c r="L71" s="115"/>
    </row>
    <row r="72" spans="1:12" s="72" customFormat="1" thickBot="1">
      <c r="A72" s="152" t="s">
        <v>47</v>
      </c>
      <c r="B72" s="153"/>
      <c r="C72" s="153"/>
      <c r="D72" s="153"/>
      <c r="E72" s="153"/>
      <c r="F72" s="153"/>
      <c r="G72" s="117"/>
      <c r="H72" s="118"/>
      <c r="I72" s="114">
        <v>0.05</v>
      </c>
      <c r="J72" s="286">
        <f>+$L$65*I72</f>
        <v>12268.8236125</v>
      </c>
      <c r="K72" s="287"/>
      <c r="L72" s="115"/>
    </row>
    <row r="73" spans="1:12" s="72" customFormat="1" thickBot="1">
      <c r="A73" s="288" t="s">
        <v>86</v>
      </c>
      <c r="B73" s="289"/>
      <c r="C73" s="289"/>
      <c r="D73" s="289"/>
      <c r="E73" s="289"/>
      <c r="F73" s="289"/>
      <c r="G73" s="289"/>
      <c r="H73" s="289"/>
      <c r="I73" s="289"/>
      <c r="J73" s="289"/>
      <c r="K73" s="290"/>
      <c r="L73" s="82">
        <f>SUM(J70:K72)</f>
        <v>68705.412230000002</v>
      </c>
    </row>
    <row r="74" spans="1:12" s="72" customFormat="1" thickBot="1">
      <c r="A74" s="97"/>
      <c r="B74" s="84"/>
      <c r="C74" s="84"/>
      <c r="D74" s="84"/>
      <c r="E74" s="84"/>
      <c r="F74" s="84"/>
      <c r="G74" s="84"/>
      <c r="H74" s="84"/>
      <c r="I74" s="84"/>
      <c r="J74" s="84"/>
      <c r="K74" s="84"/>
      <c r="L74" s="85"/>
    </row>
    <row r="75" spans="1:12" s="72" customFormat="1" thickBot="1">
      <c r="A75" s="288" t="s">
        <v>110</v>
      </c>
      <c r="B75" s="289"/>
      <c r="C75" s="289"/>
      <c r="D75" s="289"/>
      <c r="E75" s="289"/>
      <c r="F75" s="289"/>
      <c r="G75" s="289"/>
      <c r="H75" s="289"/>
      <c r="I75" s="289"/>
      <c r="J75" s="289"/>
      <c r="K75" s="290"/>
      <c r="L75" s="82">
        <f>ROUND(L65+L73,0)</f>
        <v>314082</v>
      </c>
    </row>
    <row r="76" spans="1:12">
      <c r="A76" s="32"/>
      <c r="B76" s="33"/>
      <c r="C76" s="33"/>
      <c r="D76" s="33"/>
      <c r="E76" s="33"/>
      <c r="F76" s="33"/>
      <c r="G76" s="33"/>
      <c r="H76" s="33"/>
      <c r="I76" s="33"/>
      <c r="J76" s="33"/>
      <c r="K76" s="33"/>
      <c r="L76" s="34"/>
    </row>
    <row r="77" spans="1:12">
      <c r="A77" s="56"/>
      <c r="L77" s="40"/>
    </row>
    <row r="78" spans="1:12">
      <c r="A78" s="56"/>
      <c r="L78" s="40"/>
    </row>
    <row r="79" spans="1:12">
      <c r="A79" s="56"/>
      <c r="L79" s="40"/>
    </row>
    <row r="80" spans="1:12" s="72" customFormat="1" ht="12">
      <c r="A80" s="119"/>
      <c r="D80" s="120" t="s">
        <v>111</v>
      </c>
      <c r="E80" s="120"/>
      <c r="F80" s="120"/>
      <c r="G80" s="120"/>
      <c r="H80" s="120"/>
      <c r="L80" s="121"/>
    </row>
    <row r="81" spans="1:12" s="72" customFormat="1" ht="12">
      <c r="A81" s="119"/>
      <c r="D81" s="72" t="s">
        <v>112</v>
      </c>
      <c r="L81" s="121"/>
    </row>
    <row r="82" spans="1:12">
      <c r="A82" s="56"/>
      <c r="D82" s="1" t="s">
        <v>113</v>
      </c>
      <c r="L82" s="40"/>
    </row>
    <row r="83" spans="1:12">
      <c r="A83" s="56"/>
      <c r="D83" s="1" t="s">
        <v>114</v>
      </c>
      <c r="L83" s="40"/>
    </row>
    <row r="84" spans="1:12" ht="13.5" thickBot="1">
      <c r="A84" s="56"/>
      <c r="E84" s="1" t="s">
        <v>115</v>
      </c>
      <c r="L84" s="40"/>
    </row>
    <row r="85" spans="1:12">
      <c r="A85" s="122" t="s">
        <v>116</v>
      </c>
      <c r="B85" s="123"/>
      <c r="C85" s="123"/>
      <c r="D85" s="123"/>
      <c r="E85" s="123"/>
      <c r="F85" s="123"/>
      <c r="G85" s="123"/>
      <c r="H85" s="123"/>
      <c r="I85" s="123"/>
      <c r="J85" s="123"/>
      <c r="K85" s="123"/>
      <c r="L85" s="124"/>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ht="13.5" thickBot="1">
      <c r="A89" s="128"/>
      <c r="B89" s="129"/>
      <c r="C89" s="129"/>
      <c r="D89" s="129"/>
      <c r="E89" s="129"/>
      <c r="F89" s="129"/>
      <c r="G89" s="129"/>
      <c r="H89" s="129"/>
      <c r="I89" s="129"/>
      <c r="J89" s="129"/>
      <c r="K89" s="129"/>
      <c r="L89" s="130"/>
    </row>
    <row r="90" spans="1:12">
      <c r="A90" s="56"/>
      <c r="L90" s="40"/>
    </row>
    <row r="91" spans="1:12">
      <c r="A91" s="24" t="s">
        <v>117</v>
      </c>
      <c r="B91" s="26"/>
      <c r="C91" s="26"/>
      <c r="D91" s="26"/>
      <c r="E91" s="26"/>
      <c r="F91" s="26"/>
      <c r="G91" s="26"/>
      <c r="H91" s="26"/>
      <c r="I91" s="26"/>
      <c r="J91" s="26"/>
      <c r="K91" s="26"/>
      <c r="L91" s="29"/>
    </row>
    <row r="92" spans="1:12">
      <c r="A92" s="291" t="s">
        <v>118</v>
      </c>
      <c r="B92" s="292"/>
      <c r="C92" s="292"/>
      <c r="D92" s="292"/>
      <c r="E92" s="292"/>
      <c r="F92" s="292"/>
      <c r="G92" s="292"/>
      <c r="H92" s="292"/>
      <c r="I92" s="292"/>
      <c r="J92" s="292"/>
      <c r="K92" s="292"/>
      <c r="L92" s="293"/>
    </row>
    <row r="93" spans="1:12">
      <c r="A93" s="291"/>
      <c r="B93" s="292"/>
      <c r="C93" s="292"/>
      <c r="D93" s="292"/>
      <c r="E93" s="292"/>
      <c r="F93" s="292"/>
      <c r="G93" s="292"/>
      <c r="H93" s="292"/>
      <c r="I93" s="292"/>
      <c r="J93" s="292"/>
      <c r="K93" s="292"/>
      <c r="L93" s="293"/>
    </row>
    <row r="94" spans="1:12">
      <c r="A94" s="294" t="s">
        <v>119</v>
      </c>
      <c r="B94" s="295"/>
      <c r="C94" s="295"/>
      <c r="D94" s="295"/>
      <c r="E94" s="295"/>
      <c r="F94" s="295"/>
      <c r="G94" s="295"/>
      <c r="H94" s="295"/>
      <c r="I94" s="295"/>
      <c r="J94" s="295"/>
      <c r="K94" s="295"/>
      <c r="L94" s="296"/>
    </row>
    <row r="95" spans="1:12">
      <c r="A95" s="294"/>
      <c r="B95" s="295"/>
      <c r="C95" s="295"/>
      <c r="D95" s="295"/>
      <c r="E95" s="295"/>
      <c r="F95" s="295"/>
      <c r="G95" s="295"/>
      <c r="H95" s="295"/>
      <c r="I95" s="295"/>
      <c r="J95" s="295"/>
      <c r="K95" s="295"/>
      <c r="L95" s="296"/>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24"/>
      <c r="B99" s="26"/>
      <c r="C99" s="26"/>
      <c r="D99" s="26"/>
      <c r="E99" s="26"/>
      <c r="F99" s="26"/>
      <c r="G99" s="26"/>
      <c r="H99" s="26"/>
      <c r="I99" s="26"/>
      <c r="J99" s="26"/>
      <c r="K99" s="26"/>
      <c r="L99" s="29"/>
    </row>
    <row r="100" spans="1:12" s="72" customFormat="1" ht="12">
      <c r="A100" s="119"/>
      <c r="D100" s="72" t="s">
        <v>111</v>
      </c>
      <c r="E100" s="120"/>
      <c r="L100" s="121"/>
    </row>
    <row r="101" spans="1:12" s="72" customFormat="1" ht="12">
      <c r="A101" s="119"/>
      <c r="D101" s="131" t="s">
        <v>112</v>
      </c>
      <c r="F101" s="131"/>
      <c r="G101" s="131"/>
      <c r="H101" s="131"/>
      <c r="L101" s="121"/>
    </row>
    <row r="102" spans="1:12">
      <c r="A102" s="56"/>
      <c r="D102" s="132" t="s">
        <v>120</v>
      </c>
      <c r="F102" s="132"/>
      <c r="G102" s="132"/>
      <c r="H102" s="132"/>
      <c r="L102" s="40"/>
    </row>
    <row r="103" spans="1:12">
      <c r="A103" s="133"/>
      <c r="B103" s="26"/>
      <c r="C103" s="26"/>
      <c r="D103" s="1" t="s">
        <v>114</v>
      </c>
      <c r="I103" s="26"/>
      <c r="J103" s="26"/>
      <c r="K103" s="26"/>
      <c r="L103" s="29"/>
    </row>
    <row r="104" spans="1:12">
      <c r="A104" s="133"/>
      <c r="B104" s="26"/>
      <c r="C104" s="26"/>
      <c r="D104" s="26"/>
      <c r="I104" s="26"/>
      <c r="J104" s="26"/>
      <c r="K104" s="26"/>
      <c r="L104" s="29"/>
    </row>
    <row r="105" spans="1:12">
      <c r="A105" s="134" t="s">
        <v>121</v>
      </c>
      <c r="B105" s="135"/>
      <c r="C105" s="135"/>
      <c r="H105" s="282"/>
      <c r="I105" s="282"/>
      <c r="J105" s="282"/>
      <c r="K105" s="282"/>
      <c r="L105" s="283"/>
    </row>
    <row r="106" spans="1:12" ht="13.5" thickBot="1">
      <c r="A106" s="136" t="s">
        <v>122</v>
      </c>
      <c r="B106" s="137"/>
      <c r="C106" s="137"/>
      <c r="D106" s="138"/>
      <c r="E106" s="138"/>
      <c r="F106" s="138"/>
      <c r="G106" s="138"/>
      <c r="H106" s="284"/>
      <c r="I106" s="284"/>
      <c r="J106" s="284"/>
      <c r="K106" s="284"/>
      <c r="L106" s="285"/>
    </row>
  </sheetData>
  <mergeCells count="73">
    <mergeCell ref="B3:H3"/>
    <mergeCell ref="I3:I4"/>
    <mergeCell ref="J3:L4"/>
    <mergeCell ref="B4:H4"/>
    <mergeCell ref="B1:H1"/>
    <mergeCell ref="I1:I2"/>
    <mergeCell ref="A27:L27"/>
    <mergeCell ref="B29:H29"/>
    <mergeCell ref="J29:K29"/>
    <mergeCell ref="J30:K30"/>
    <mergeCell ref="E25:F2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34:F34"/>
    <mergeCell ref="G34:H34"/>
    <mergeCell ref="J34:K34"/>
    <mergeCell ref="J36:K36"/>
    <mergeCell ref="J37:K37"/>
    <mergeCell ref="G38:H38"/>
    <mergeCell ref="J38:K38"/>
    <mergeCell ref="A39:F39"/>
    <mergeCell ref="G39:H39"/>
    <mergeCell ref="J39:K39"/>
    <mergeCell ref="J54:K54"/>
    <mergeCell ref="J55:K55"/>
    <mergeCell ref="A46:G46"/>
    <mergeCell ref="J46:K46"/>
    <mergeCell ref="A47:G47"/>
    <mergeCell ref="A48:G48"/>
    <mergeCell ref="J48:K48"/>
    <mergeCell ref="A49:K49"/>
    <mergeCell ref="A53:E53"/>
    <mergeCell ref="J53:K53"/>
    <mergeCell ref="J47:K47"/>
    <mergeCell ref="A40:K40"/>
    <mergeCell ref="A44:G44"/>
    <mergeCell ref="J44:K44"/>
    <mergeCell ref="A45:G45"/>
    <mergeCell ref="J45:K45"/>
    <mergeCell ref="A61:F61"/>
    <mergeCell ref="J61:K61"/>
    <mergeCell ref="A62:F62"/>
    <mergeCell ref="J62:K62"/>
    <mergeCell ref="A56:K56"/>
    <mergeCell ref="A60:F60"/>
    <mergeCell ref="J60:K60"/>
    <mergeCell ref="H105:L106"/>
    <mergeCell ref="J71:K71"/>
    <mergeCell ref="J72:K72"/>
    <mergeCell ref="A73:K73"/>
    <mergeCell ref="A75:K75"/>
    <mergeCell ref="A92:L93"/>
    <mergeCell ref="A94:L95"/>
    <mergeCell ref="A63:K63"/>
    <mergeCell ref="A65:K65"/>
    <mergeCell ref="A69:F69"/>
    <mergeCell ref="J69:K69"/>
    <mergeCell ref="A70:F70"/>
    <mergeCell ref="J70:K70"/>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394241"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94244"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394245"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561975</xdr:colOff>
                    <xdr:row>10</xdr:row>
                    <xdr:rowOff>114300</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971550</xdr:colOff>
                    <xdr:row>10</xdr:row>
                    <xdr:rowOff>114300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A6DFE-C14C-4BE1-982F-ABC58C8A7E90}">
  <sheetPr>
    <tabColor theme="6" tint="0.39997558519241921"/>
  </sheetPr>
  <dimension ref="A1:L106"/>
  <sheetViews>
    <sheetView topLeftCell="A33" zoomScale="80" zoomScaleNormal="80" workbookViewId="0">
      <selection activeCell="Q70" sqref="Q7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c r="J35" s="76"/>
      <c r="K35" s="77"/>
      <c r="L35" s="78">
        <f>0.1*L63</f>
        <v>1079.7247500000001</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1079.7247500000001</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149" t="s">
        <v>7</v>
      </c>
      <c r="I44" s="70" t="s">
        <v>8</v>
      </c>
      <c r="J44" s="319" t="s">
        <v>88</v>
      </c>
      <c r="K44" s="318"/>
      <c r="L44" s="71" t="s">
        <v>84</v>
      </c>
    </row>
    <row r="45" spans="1:12" s="72" customFormat="1" ht="12">
      <c r="A45" s="406" t="s">
        <v>153</v>
      </c>
      <c r="B45" s="407"/>
      <c r="C45" s="407"/>
      <c r="D45" s="407"/>
      <c r="E45" s="407"/>
      <c r="F45" s="407"/>
      <c r="G45" s="408"/>
      <c r="H45" s="103" t="s">
        <v>154</v>
      </c>
      <c r="I45" s="178">
        <v>1</v>
      </c>
      <c r="J45" s="409">
        <v>4000</v>
      </c>
      <c r="K45" s="410"/>
      <c r="L45" s="179">
        <f>I45*J45</f>
        <v>4000</v>
      </c>
    </row>
    <row r="46" spans="1:12" s="72" customFormat="1" ht="12">
      <c r="A46" s="411" t="s">
        <v>155</v>
      </c>
      <c r="B46" s="412"/>
      <c r="C46" s="412"/>
      <c r="D46" s="412"/>
      <c r="E46" s="412"/>
      <c r="F46" s="412"/>
      <c r="G46" s="412"/>
      <c r="H46" s="180" t="s">
        <v>13</v>
      </c>
      <c r="I46" s="181">
        <v>2</v>
      </c>
      <c r="J46" s="413">
        <v>149900</v>
      </c>
      <c r="K46" s="414"/>
      <c r="L46" s="179">
        <f>I46*J46</f>
        <v>299800</v>
      </c>
    </row>
    <row r="47" spans="1:12" s="72" customFormat="1" ht="12">
      <c r="A47" s="411"/>
      <c r="B47" s="412"/>
      <c r="C47" s="412"/>
      <c r="D47" s="412"/>
      <c r="E47" s="412"/>
      <c r="F47" s="412"/>
      <c r="G47" s="412"/>
      <c r="H47" s="103"/>
      <c r="I47" s="178"/>
      <c r="J47" s="409"/>
      <c r="K47" s="410"/>
      <c r="L47" s="179"/>
    </row>
    <row r="48" spans="1:12" s="72" customFormat="1" thickBot="1">
      <c r="A48" s="415"/>
      <c r="B48" s="416"/>
      <c r="C48" s="416"/>
      <c r="D48" s="416"/>
      <c r="E48" s="416"/>
      <c r="F48" s="416"/>
      <c r="G48" s="416"/>
      <c r="H48" s="180"/>
      <c r="I48" s="181"/>
      <c r="J48" s="413"/>
      <c r="K48" s="414"/>
      <c r="L48" s="179">
        <f>I48*J48</f>
        <v>0</v>
      </c>
    </row>
    <row r="49" spans="1:12" s="72" customFormat="1" thickBot="1">
      <c r="A49" s="288" t="s">
        <v>86</v>
      </c>
      <c r="B49" s="289"/>
      <c r="C49" s="289"/>
      <c r="D49" s="289"/>
      <c r="E49" s="289"/>
      <c r="F49" s="289"/>
      <c r="G49" s="289"/>
      <c r="H49" s="289"/>
      <c r="I49" s="289"/>
      <c r="J49" s="289"/>
      <c r="K49" s="290"/>
      <c r="L49" s="82">
        <f>SUM(L45:L48)</f>
        <v>303800</v>
      </c>
    </row>
    <row r="50" spans="1:12" s="72" customFormat="1" ht="12">
      <c r="A50" s="97"/>
      <c r="B50" s="84"/>
      <c r="C50" s="84"/>
      <c r="D50" s="84"/>
      <c r="E50" s="84"/>
      <c r="F50" s="84"/>
      <c r="G50" s="84"/>
      <c r="H50" s="84"/>
      <c r="I50" s="84"/>
      <c r="J50" s="84"/>
      <c r="K50" s="84"/>
      <c r="L50" s="85"/>
    </row>
    <row r="51" spans="1:12" s="72" customFormat="1">
      <c r="A51" s="86" t="s">
        <v>93</v>
      </c>
      <c r="B51" s="91"/>
      <c r="C51" s="91"/>
      <c r="D51" s="91"/>
      <c r="E51" s="91"/>
      <c r="F51" s="91"/>
      <c r="G51" s="91"/>
      <c r="H51" s="91"/>
      <c r="I51" s="91"/>
      <c r="J51" s="91"/>
      <c r="K51" s="91"/>
      <c r="L51" s="98"/>
    </row>
    <row r="52" spans="1:12" s="72" customFormat="1" thickBot="1">
      <c r="A52" s="97"/>
      <c r="B52" s="84"/>
      <c r="C52" s="84"/>
      <c r="D52" s="84"/>
      <c r="E52" s="84"/>
      <c r="F52" s="84"/>
      <c r="G52" s="84"/>
      <c r="H52" s="84"/>
      <c r="I52" s="84"/>
      <c r="J52" s="84"/>
      <c r="K52" s="84"/>
      <c r="L52" s="85"/>
    </row>
    <row r="53" spans="1:12" s="72" customFormat="1" ht="36">
      <c r="A53" s="303" t="s">
        <v>94</v>
      </c>
      <c r="B53" s="304"/>
      <c r="C53" s="304"/>
      <c r="D53" s="304"/>
      <c r="E53" s="305"/>
      <c r="F53" s="99" t="s">
        <v>7</v>
      </c>
      <c r="G53" s="100" t="s">
        <v>95</v>
      </c>
      <c r="H53" s="101" t="s">
        <v>96</v>
      </c>
      <c r="I53" s="100" t="s">
        <v>97</v>
      </c>
      <c r="J53" s="322" t="s">
        <v>98</v>
      </c>
      <c r="K53" s="305"/>
      <c r="L53" s="102" t="s">
        <v>84</v>
      </c>
    </row>
    <row r="54" spans="1:12" s="72" customFormat="1" ht="12">
      <c r="A54" s="151"/>
      <c r="B54" s="91"/>
      <c r="C54" s="91"/>
      <c r="D54" s="91"/>
      <c r="E54" s="91"/>
      <c r="F54" s="92"/>
      <c r="G54" s="139"/>
      <c r="H54" s="103"/>
      <c r="I54" s="140"/>
      <c r="J54" s="323"/>
      <c r="K54" s="324"/>
      <c r="L54" s="104"/>
    </row>
    <row r="55" spans="1:12" s="72" customFormat="1" thickBot="1">
      <c r="A55" s="152"/>
      <c r="B55" s="153"/>
      <c r="C55" s="153"/>
      <c r="D55" s="153"/>
      <c r="E55" s="153"/>
      <c r="F55" s="95"/>
      <c r="G55" s="80"/>
      <c r="H55" s="90"/>
      <c r="I55" s="80"/>
      <c r="J55" s="325"/>
      <c r="K55" s="326"/>
      <c r="L55" s="81"/>
    </row>
    <row r="56" spans="1:12" s="72" customFormat="1" thickBot="1">
      <c r="A56" s="310" t="s">
        <v>86</v>
      </c>
      <c r="B56" s="311"/>
      <c r="C56" s="311"/>
      <c r="D56" s="311"/>
      <c r="E56" s="311"/>
      <c r="F56" s="311"/>
      <c r="G56" s="311"/>
      <c r="H56" s="311"/>
      <c r="I56" s="311"/>
      <c r="J56" s="311"/>
      <c r="K56" s="312"/>
      <c r="L56" s="105">
        <f>SUM(L54:L55)</f>
        <v>0</v>
      </c>
    </row>
    <row r="57" spans="1:12" s="72" customFormat="1" ht="12">
      <c r="A57" s="97"/>
      <c r="B57" s="84"/>
      <c r="C57" s="84"/>
      <c r="D57" s="84"/>
      <c r="E57" s="84"/>
      <c r="F57" s="84"/>
      <c r="G57" s="84"/>
      <c r="H57" s="84"/>
      <c r="I57" s="84"/>
      <c r="J57" s="84"/>
      <c r="K57" s="84"/>
      <c r="L57" s="85"/>
    </row>
    <row r="58" spans="1:12">
      <c r="A58" s="86" t="s">
        <v>99</v>
      </c>
      <c r="B58" s="87"/>
      <c r="C58" s="87"/>
      <c r="D58" s="87"/>
      <c r="E58" s="87"/>
      <c r="F58" s="87"/>
      <c r="G58" s="87"/>
      <c r="H58" s="87"/>
      <c r="I58" s="87"/>
      <c r="J58" s="87"/>
      <c r="K58" s="87"/>
      <c r="L58" s="88"/>
    </row>
    <row r="59" spans="1:12" s="72" customFormat="1" thickBot="1">
      <c r="A59" s="97"/>
      <c r="B59" s="84"/>
      <c r="C59" s="84"/>
      <c r="D59" s="84"/>
      <c r="E59" s="84"/>
      <c r="F59" s="84"/>
      <c r="G59" s="84"/>
      <c r="H59" s="84"/>
      <c r="I59" s="84"/>
      <c r="J59" s="84"/>
      <c r="K59" s="84"/>
      <c r="L59" s="85"/>
    </row>
    <row r="60" spans="1:12" s="72" customFormat="1" ht="12">
      <c r="A60" s="303" t="s">
        <v>6</v>
      </c>
      <c r="B60" s="304"/>
      <c r="C60" s="304"/>
      <c r="D60" s="304"/>
      <c r="E60" s="304"/>
      <c r="F60" s="305"/>
      <c r="G60" s="99" t="s">
        <v>100</v>
      </c>
      <c r="H60" s="101" t="s">
        <v>101</v>
      </c>
      <c r="I60" s="100" t="s">
        <v>102</v>
      </c>
      <c r="J60" s="306" t="s">
        <v>83</v>
      </c>
      <c r="K60" s="307"/>
      <c r="L60" s="106" t="s">
        <v>84</v>
      </c>
    </row>
    <row r="61" spans="1:12" s="72" customFormat="1" ht="12">
      <c r="A61" s="301" t="s">
        <v>103</v>
      </c>
      <c r="B61" s="302"/>
      <c r="C61" s="302"/>
      <c r="D61" s="302"/>
      <c r="E61" s="302"/>
      <c r="F61" s="302"/>
      <c r="G61" s="107">
        <f>1750905/30</f>
        <v>58363.5</v>
      </c>
      <c r="H61" s="108">
        <v>1.85</v>
      </c>
      <c r="I61" s="107">
        <f>+G61*H61</f>
        <v>107972.47500000001</v>
      </c>
      <c r="J61" s="393">
        <v>30</v>
      </c>
      <c r="K61" s="394"/>
      <c r="L61" s="104">
        <f>+I61/J61</f>
        <v>3599.0825</v>
      </c>
    </row>
    <row r="62" spans="1:12" s="72" customFormat="1" thickBot="1">
      <c r="A62" s="301" t="s">
        <v>104</v>
      </c>
      <c r="B62" s="302"/>
      <c r="C62" s="302"/>
      <c r="D62" s="302"/>
      <c r="E62" s="302"/>
      <c r="F62" s="302"/>
      <c r="G62" s="107">
        <f>+G61*2</f>
        <v>116727</v>
      </c>
      <c r="H62" s="108">
        <v>1.85</v>
      </c>
      <c r="I62" s="107">
        <f>+G62*H62</f>
        <v>215944.95</v>
      </c>
      <c r="J62" s="393">
        <v>30</v>
      </c>
      <c r="K62" s="394"/>
      <c r="L62" s="104">
        <f>+I62/J62</f>
        <v>7198.165</v>
      </c>
    </row>
    <row r="63" spans="1:12" s="72" customFormat="1" thickBot="1">
      <c r="A63" s="288" t="s">
        <v>86</v>
      </c>
      <c r="B63" s="289"/>
      <c r="C63" s="289"/>
      <c r="D63" s="289"/>
      <c r="E63" s="289"/>
      <c r="F63" s="289"/>
      <c r="G63" s="289"/>
      <c r="H63" s="289"/>
      <c r="I63" s="289"/>
      <c r="J63" s="289"/>
      <c r="K63" s="290"/>
      <c r="L63" s="82">
        <f>SUM(L61:L62)</f>
        <v>10797.247499999999</v>
      </c>
    </row>
    <row r="64" spans="1:12" s="72" customFormat="1" thickBot="1">
      <c r="A64" s="97"/>
      <c r="B64" s="84"/>
      <c r="C64" s="84"/>
      <c r="D64" s="84"/>
      <c r="E64" s="84"/>
      <c r="F64" s="84"/>
      <c r="G64" s="84"/>
      <c r="H64" s="84"/>
      <c r="I64" s="84"/>
      <c r="J64" s="84"/>
      <c r="K64" s="84"/>
      <c r="L64" s="85"/>
    </row>
    <row r="65" spans="1:12" s="72" customFormat="1" thickBot="1">
      <c r="A65" s="288" t="s">
        <v>105</v>
      </c>
      <c r="B65" s="289"/>
      <c r="C65" s="289"/>
      <c r="D65" s="289"/>
      <c r="E65" s="289"/>
      <c r="F65" s="289"/>
      <c r="G65" s="289"/>
      <c r="H65" s="289"/>
      <c r="I65" s="289"/>
      <c r="J65" s="289"/>
      <c r="K65" s="290"/>
      <c r="L65" s="82">
        <f>+L40+L49+L56+L63</f>
        <v>315676.97224999999</v>
      </c>
    </row>
    <row r="66" spans="1:12" s="72" customFormat="1" ht="12">
      <c r="A66" s="97"/>
      <c r="B66" s="84"/>
      <c r="C66" s="84"/>
      <c r="D66" s="84"/>
      <c r="E66" s="84"/>
      <c r="F66" s="84"/>
      <c r="G66" s="84"/>
      <c r="H66" s="84"/>
      <c r="I66" s="84"/>
      <c r="J66" s="84"/>
      <c r="K66" s="84"/>
      <c r="L66" s="85"/>
    </row>
    <row r="67" spans="1:12">
      <c r="A67" s="86" t="s">
        <v>106</v>
      </c>
      <c r="B67" s="87"/>
      <c r="C67" s="87"/>
      <c r="D67" s="87"/>
      <c r="E67" s="87"/>
      <c r="F67" s="87"/>
      <c r="G67" s="87"/>
      <c r="H67" s="87"/>
      <c r="I67" s="87"/>
      <c r="J67" s="87"/>
      <c r="K67" s="87"/>
      <c r="L67" s="88"/>
    </row>
    <row r="68" spans="1:12" s="72" customFormat="1" thickBot="1">
      <c r="A68" s="97"/>
      <c r="B68" s="84"/>
      <c r="C68" s="84"/>
      <c r="D68" s="84"/>
      <c r="E68" s="84"/>
      <c r="F68" s="84"/>
      <c r="G68" s="84"/>
      <c r="H68" s="84"/>
      <c r="I68" s="84"/>
      <c r="J68" s="84"/>
      <c r="K68" s="84"/>
      <c r="L68" s="85"/>
    </row>
    <row r="69" spans="1:12" s="72" customFormat="1" ht="12">
      <c r="A69" s="297" t="s">
        <v>6</v>
      </c>
      <c r="B69" s="298"/>
      <c r="C69" s="298"/>
      <c r="D69" s="298"/>
      <c r="E69" s="298"/>
      <c r="F69" s="298"/>
      <c r="G69" s="146"/>
      <c r="H69" s="154"/>
      <c r="I69" s="110" t="s">
        <v>107</v>
      </c>
      <c r="J69" s="299" t="s">
        <v>108</v>
      </c>
      <c r="K69" s="300"/>
      <c r="L69" s="111"/>
    </row>
    <row r="70" spans="1:12" s="72" customFormat="1" ht="12">
      <c r="A70" s="301" t="s">
        <v>42</v>
      </c>
      <c r="B70" s="302"/>
      <c r="C70" s="302"/>
      <c r="D70" s="302"/>
      <c r="E70" s="302"/>
      <c r="F70" s="302"/>
      <c r="G70" s="112"/>
      <c r="H70" s="113"/>
      <c r="I70" s="114">
        <v>0.2</v>
      </c>
      <c r="J70" s="286">
        <f>+$L$65*I70</f>
        <v>63135.39445</v>
      </c>
      <c r="K70" s="287"/>
      <c r="L70" s="115"/>
    </row>
    <row r="71" spans="1:12" s="72" customFormat="1" ht="12">
      <c r="A71" s="116" t="s">
        <v>109</v>
      </c>
      <c r="B71" s="94"/>
      <c r="C71" s="94"/>
      <c r="D71" s="94"/>
      <c r="E71" s="94"/>
      <c r="F71" s="94"/>
      <c r="G71" s="112"/>
      <c r="H71" s="113"/>
      <c r="I71" s="114">
        <v>0.03</v>
      </c>
      <c r="J71" s="286">
        <f>+$L$65*I71</f>
        <v>9470.3091674999996</v>
      </c>
      <c r="K71" s="287"/>
      <c r="L71" s="115"/>
    </row>
    <row r="72" spans="1:12" s="72" customFormat="1" thickBot="1">
      <c r="A72" s="152" t="s">
        <v>47</v>
      </c>
      <c r="B72" s="153"/>
      <c r="C72" s="153"/>
      <c r="D72" s="153"/>
      <c r="E72" s="153"/>
      <c r="F72" s="153"/>
      <c r="G72" s="117"/>
      <c r="H72" s="118"/>
      <c r="I72" s="114">
        <v>0.05</v>
      </c>
      <c r="J72" s="286">
        <f>+$L$65*I72</f>
        <v>15783.8486125</v>
      </c>
      <c r="K72" s="287"/>
      <c r="L72" s="115"/>
    </row>
    <row r="73" spans="1:12" s="72" customFormat="1" thickBot="1">
      <c r="A73" s="288" t="s">
        <v>86</v>
      </c>
      <c r="B73" s="289"/>
      <c r="C73" s="289"/>
      <c r="D73" s="289"/>
      <c r="E73" s="289"/>
      <c r="F73" s="289"/>
      <c r="G73" s="289"/>
      <c r="H73" s="289"/>
      <c r="I73" s="289"/>
      <c r="J73" s="289"/>
      <c r="K73" s="290"/>
      <c r="L73" s="82">
        <f>SUM(J70:K72)</f>
        <v>88389.552230000001</v>
      </c>
    </row>
    <row r="74" spans="1:12" s="72" customFormat="1" thickBot="1">
      <c r="A74" s="97"/>
      <c r="B74" s="84"/>
      <c r="C74" s="84"/>
      <c r="D74" s="84"/>
      <c r="E74" s="84"/>
      <c r="F74" s="84"/>
      <c r="G74" s="84"/>
      <c r="H74" s="84"/>
      <c r="I74" s="84"/>
      <c r="J74" s="84"/>
      <c r="K74" s="84"/>
      <c r="L74" s="85"/>
    </row>
    <row r="75" spans="1:12" s="72" customFormat="1" thickBot="1">
      <c r="A75" s="288" t="s">
        <v>110</v>
      </c>
      <c r="B75" s="289"/>
      <c r="C75" s="289"/>
      <c r="D75" s="289"/>
      <c r="E75" s="289"/>
      <c r="F75" s="289"/>
      <c r="G75" s="289"/>
      <c r="H75" s="289"/>
      <c r="I75" s="289"/>
      <c r="J75" s="289"/>
      <c r="K75" s="290"/>
      <c r="L75" s="82">
        <f>ROUND(L65+L73,0)</f>
        <v>404067</v>
      </c>
    </row>
    <row r="76" spans="1:12">
      <c r="A76" s="32"/>
      <c r="B76" s="33"/>
      <c r="C76" s="33"/>
      <c r="D76" s="33"/>
      <c r="E76" s="33"/>
      <c r="F76" s="33"/>
      <c r="G76" s="33"/>
      <c r="H76" s="33"/>
      <c r="I76" s="33"/>
      <c r="J76" s="33"/>
      <c r="K76" s="33"/>
      <c r="L76" s="34"/>
    </row>
    <row r="77" spans="1:12">
      <c r="A77" s="56"/>
      <c r="L77" s="40"/>
    </row>
    <row r="78" spans="1:12">
      <c r="A78" s="56"/>
      <c r="L78" s="40"/>
    </row>
    <row r="79" spans="1:12">
      <c r="A79" s="56"/>
      <c r="L79" s="40"/>
    </row>
    <row r="80" spans="1:12" s="72" customFormat="1" ht="12">
      <c r="A80" s="119"/>
      <c r="D80" s="120" t="s">
        <v>111</v>
      </c>
      <c r="E80" s="120"/>
      <c r="F80" s="120"/>
      <c r="G80" s="120"/>
      <c r="H80" s="120"/>
      <c r="L80" s="121"/>
    </row>
    <row r="81" spans="1:12" s="72" customFormat="1" ht="12">
      <c r="A81" s="119"/>
      <c r="D81" s="72" t="s">
        <v>112</v>
      </c>
      <c r="L81" s="121"/>
    </row>
    <row r="82" spans="1:12">
      <c r="A82" s="56"/>
      <c r="D82" s="1" t="s">
        <v>113</v>
      </c>
      <c r="L82" s="40"/>
    </row>
    <row r="83" spans="1:12">
      <c r="A83" s="56"/>
      <c r="D83" s="1" t="s">
        <v>114</v>
      </c>
      <c r="L83" s="40"/>
    </row>
    <row r="84" spans="1:12" ht="13.5" thickBot="1">
      <c r="A84" s="56"/>
      <c r="E84" s="1" t="s">
        <v>115</v>
      </c>
      <c r="L84" s="40"/>
    </row>
    <row r="85" spans="1:12">
      <c r="A85" s="122" t="s">
        <v>116</v>
      </c>
      <c r="B85" s="123"/>
      <c r="C85" s="123"/>
      <c r="D85" s="123"/>
      <c r="E85" s="123"/>
      <c r="F85" s="123"/>
      <c r="G85" s="123"/>
      <c r="H85" s="123"/>
      <c r="I85" s="123"/>
      <c r="J85" s="123"/>
      <c r="K85" s="123"/>
      <c r="L85" s="124"/>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ht="13.5" thickBot="1">
      <c r="A89" s="128"/>
      <c r="B89" s="129"/>
      <c r="C89" s="129"/>
      <c r="D89" s="129"/>
      <c r="E89" s="129"/>
      <c r="F89" s="129"/>
      <c r="G89" s="129"/>
      <c r="H89" s="129"/>
      <c r="I89" s="129"/>
      <c r="J89" s="129"/>
      <c r="K89" s="129"/>
      <c r="L89" s="130"/>
    </row>
    <row r="90" spans="1:12">
      <c r="A90" s="56"/>
      <c r="L90" s="40"/>
    </row>
    <row r="91" spans="1:12">
      <c r="A91" s="24" t="s">
        <v>117</v>
      </c>
      <c r="B91" s="26"/>
      <c r="C91" s="26"/>
      <c r="D91" s="26"/>
      <c r="E91" s="26"/>
      <c r="F91" s="26"/>
      <c r="G91" s="26"/>
      <c r="H91" s="26"/>
      <c r="I91" s="26"/>
      <c r="J91" s="26"/>
      <c r="K91" s="26"/>
      <c r="L91" s="29"/>
    </row>
    <row r="92" spans="1:12">
      <c r="A92" s="291" t="s">
        <v>118</v>
      </c>
      <c r="B92" s="292"/>
      <c r="C92" s="292"/>
      <c r="D92" s="292"/>
      <c r="E92" s="292"/>
      <c r="F92" s="292"/>
      <c r="G92" s="292"/>
      <c r="H92" s="292"/>
      <c r="I92" s="292"/>
      <c r="J92" s="292"/>
      <c r="K92" s="292"/>
      <c r="L92" s="293"/>
    </row>
    <row r="93" spans="1:12">
      <c r="A93" s="291"/>
      <c r="B93" s="292"/>
      <c r="C93" s="292"/>
      <c r="D93" s="292"/>
      <c r="E93" s="292"/>
      <c r="F93" s="292"/>
      <c r="G93" s="292"/>
      <c r="H93" s="292"/>
      <c r="I93" s="292"/>
      <c r="J93" s="292"/>
      <c r="K93" s="292"/>
      <c r="L93" s="293"/>
    </row>
    <row r="94" spans="1:12">
      <c r="A94" s="294" t="s">
        <v>119</v>
      </c>
      <c r="B94" s="295"/>
      <c r="C94" s="295"/>
      <c r="D94" s="295"/>
      <c r="E94" s="295"/>
      <c r="F94" s="295"/>
      <c r="G94" s="295"/>
      <c r="H94" s="295"/>
      <c r="I94" s="295"/>
      <c r="J94" s="295"/>
      <c r="K94" s="295"/>
      <c r="L94" s="296"/>
    </row>
    <row r="95" spans="1:12">
      <c r="A95" s="294"/>
      <c r="B95" s="295"/>
      <c r="C95" s="295"/>
      <c r="D95" s="295"/>
      <c r="E95" s="295"/>
      <c r="F95" s="295"/>
      <c r="G95" s="295"/>
      <c r="H95" s="295"/>
      <c r="I95" s="295"/>
      <c r="J95" s="295"/>
      <c r="K95" s="295"/>
      <c r="L95" s="296"/>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24"/>
      <c r="B99" s="26"/>
      <c r="C99" s="26"/>
      <c r="D99" s="26"/>
      <c r="E99" s="26"/>
      <c r="F99" s="26"/>
      <c r="G99" s="26"/>
      <c r="H99" s="26"/>
      <c r="I99" s="26"/>
      <c r="J99" s="26"/>
      <c r="K99" s="26"/>
      <c r="L99" s="29"/>
    </row>
    <row r="100" spans="1:12" s="72" customFormat="1" ht="12">
      <c r="A100" s="119"/>
      <c r="D100" s="72" t="s">
        <v>111</v>
      </c>
      <c r="E100" s="120"/>
      <c r="L100" s="121"/>
    </row>
    <row r="101" spans="1:12" s="72" customFormat="1" ht="12">
      <c r="A101" s="119"/>
      <c r="D101" s="131" t="s">
        <v>112</v>
      </c>
      <c r="F101" s="131"/>
      <c r="G101" s="131"/>
      <c r="H101" s="131"/>
      <c r="L101" s="121"/>
    </row>
    <row r="102" spans="1:12">
      <c r="A102" s="56"/>
      <c r="D102" s="132" t="s">
        <v>120</v>
      </c>
      <c r="F102" s="132"/>
      <c r="G102" s="132"/>
      <c r="H102" s="132"/>
      <c r="L102" s="40"/>
    </row>
    <row r="103" spans="1:12">
      <c r="A103" s="133"/>
      <c r="B103" s="26"/>
      <c r="C103" s="26"/>
      <c r="D103" s="1" t="s">
        <v>114</v>
      </c>
      <c r="I103" s="26"/>
      <c r="J103" s="26"/>
      <c r="K103" s="26"/>
      <c r="L103" s="29"/>
    </row>
    <row r="104" spans="1:12">
      <c r="A104" s="133"/>
      <c r="B104" s="26"/>
      <c r="C104" s="26"/>
      <c r="D104" s="26"/>
      <c r="I104" s="26"/>
      <c r="J104" s="26"/>
      <c r="K104" s="26"/>
      <c r="L104" s="29"/>
    </row>
    <row r="105" spans="1:12">
      <c r="A105" s="134" t="s">
        <v>121</v>
      </c>
      <c r="B105" s="135"/>
      <c r="C105" s="135"/>
      <c r="H105" s="282"/>
      <c r="I105" s="282"/>
      <c r="J105" s="282"/>
      <c r="K105" s="282"/>
      <c r="L105" s="283"/>
    </row>
    <row r="106" spans="1:12" ht="13.5" thickBot="1">
      <c r="A106" s="136" t="s">
        <v>122</v>
      </c>
      <c r="B106" s="137"/>
      <c r="C106" s="137"/>
      <c r="D106" s="138"/>
      <c r="E106" s="138"/>
      <c r="F106" s="138"/>
      <c r="G106" s="138"/>
      <c r="H106" s="284"/>
      <c r="I106" s="284"/>
      <c r="J106" s="284"/>
      <c r="K106" s="284"/>
      <c r="L106" s="285"/>
    </row>
  </sheetData>
  <mergeCells count="73">
    <mergeCell ref="A92:L93"/>
    <mergeCell ref="A94:L95"/>
    <mergeCell ref="H105:L106"/>
    <mergeCell ref="A70:F70"/>
    <mergeCell ref="J70:K70"/>
    <mergeCell ref="J71:K71"/>
    <mergeCell ref="J72:K72"/>
    <mergeCell ref="A73:K73"/>
    <mergeCell ref="A75:K75"/>
    <mergeCell ref="A62:F62"/>
    <mergeCell ref="J62:K62"/>
    <mergeCell ref="A63:K63"/>
    <mergeCell ref="A65:K65"/>
    <mergeCell ref="A69:F69"/>
    <mergeCell ref="J69:K69"/>
    <mergeCell ref="J45:K45"/>
    <mergeCell ref="A61:F61"/>
    <mergeCell ref="J61:K61"/>
    <mergeCell ref="A47:G47"/>
    <mergeCell ref="J47:K47"/>
    <mergeCell ref="A48:G48"/>
    <mergeCell ref="J48:K48"/>
    <mergeCell ref="A49:K49"/>
    <mergeCell ref="A53:E53"/>
    <mergeCell ref="J53:K53"/>
    <mergeCell ref="J54:K54"/>
    <mergeCell ref="J55:K55"/>
    <mergeCell ref="A56:K56"/>
    <mergeCell ref="A60:F60"/>
    <mergeCell ref="J60:K60"/>
    <mergeCell ref="A34:F34"/>
    <mergeCell ref="G34:H34"/>
    <mergeCell ref="J34:K34"/>
    <mergeCell ref="A46:G46"/>
    <mergeCell ref="J46:K46"/>
    <mergeCell ref="J36:K36"/>
    <mergeCell ref="J37:K37"/>
    <mergeCell ref="G38:H38"/>
    <mergeCell ref="J38:K38"/>
    <mergeCell ref="A39:F39"/>
    <mergeCell ref="G39:H39"/>
    <mergeCell ref="J39:K39"/>
    <mergeCell ref="A40:K40"/>
    <mergeCell ref="A44:G44"/>
    <mergeCell ref="J44:K44"/>
    <mergeCell ref="A45:G4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27:L27"/>
    <mergeCell ref="B29:H29"/>
    <mergeCell ref="J29:K29"/>
    <mergeCell ref="J30:K30"/>
    <mergeCell ref="E25:F25"/>
    <mergeCell ref="B3:H3"/>
    <mergeCell ref="I3:I4"/>
    <mergeCell ref="J3:L4"/>
    <mergeCell ref="B4:H4"/>
    <mergeCell ref="B1:H1"/>
    <mergeCell ref="I1:I2"/>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442369"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2372"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2373"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561975</xdr:colOff>
                    <xdr:row>10</xdr:row>
                    <xdr:rowOff>123825</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981075</xdr:colOff>
                    <xdr:row>10</xdr:row>
                    <xdr:rowOff>123825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1A479-FCF5-4984-BAC8-5BB6B6763342}">
  <sheetPr>
    <tabColor theme="6" tint="0.39997558519241921"/>
  </sheetPr>
  <dimension ref="A1:L106"/>
  <sheetViews>
    <sheetView topLeftCell="A40"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c r="J35" s="76"/>
      <c r="K35" s="77"/>
      <c r="L35" s="78">
        <f>0.1*L63</f>
        <v>1079.7247500000001</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1079.7247500000001</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149" t="s">
        <v>7</v>
      </c>
      <c r="I44" s="70" t="s">
        <v>8</v>
      </c>
      <c r="J44" s="319" t="s">
        <v>88</v>
      </c>
      <c r="K44" s="318"/>
      <c r="L44" s="71" t="s">
        <v>84</v>
      </c>
    </row>
    <row r="45" spans="1:12" s="72" customFormat="1" ht="12">
      <c r="A45" s="406" t="s">
        <v>153</v>
      </c>
      <c r="B45" s="407"/>
      <c r="C45" s="407"/>
      <c r="D45" s="407"/>
      <c r="E45" s="407"/>
      <c r="F45" s="407"/>
      <c r="G45" s="408"/>
      <c r="H45" s="103" t="s">
        <v>154</v>
      </c>
      <c r="I45" s="178">
        <v>1</v>
      </c>
      <c r="J45" s="409">
        <v>4000</v>
      </c>
      <c r="K45" s="410"/>
      <c r="L45" s="179">
        <f>I45*J45</f>
        <v>4000</v>
      </c>
    </row>
    <row r="46" spans="1:12" s="72" customFormat="1" ht="12">
      <c r="A46" s="411" t="s">
        <v>156</v>
      </c>
      <c r="B46" s="412"/>
      <c r="C46" s="412"/>
      <c r="D46" s="412"/>
      <c r="E46" s="412"/>
      <c r="F46" s="412"/>
      <c r="G46" s="412"/>
      <c r="H46" s="180" t="s">
        <v>13</v>
      </c>
      <c r="I46" s="181">
        <v>2</v>
      </c>
      <c r="J46" s="413">
        <v>49900</v>
      </c>
      <c r="K46" s="414"/>
      <c r="L46" s="179"/>
    </row>
    <row r="47" spans="1:12" s="72" customFormat="1" ht="12">
      <c r="A47" s="411"/>
      <c r="B47" s="412"/>
      <c r="C47" s="412"/>
      <c r="D47" s="412"/>
      <c r="E47" s="412"/>
      <c r="F47" s="412"/>
      <c r="G47" s="412"/>
      <c r="H47" s="103"/>
      <c r="I47" s="178"/>
      <c r="J47" s="409"/>
      <c r="K47" s="410"/>
      <c r="L47" s="179"/>
    </row>
    <row r="48" spans="1:12" s="72" customFormat="1" thickBot="1">
      <c r="A48" s="415"/>
      <c r="B48" s="416"/>
      <c r="C48" s="416"/>
      <c r="D48" s="416"/>
      <c r="E48" s="416"/>
      <c r="F48" s="416"/>
      <c r="G48" s="416"/>
      <c r="H48" s="180"/>
      <c r="I48" s="181"/>
      <c r="J48" s="413"/>
      <c r="K48" s="414"/>
      <c r="L48" s="179">
        <f>I48*J48</f>
        <v>0</v>
      </c>
    </row>
    <row r="49" spans="1:12" s="72" customFormat="1" thickBot="1">
      <c r="A49" s="288" t="s">
        <v>86</v>
      </c>
      <c r="B49" s="289"/>
      <c r="C49" s="289"/>
      <c r="D49" s="289"/>
      <c r="E49" s="289"/>
      <c r="F49" s="289"/>
      <c r="G49" s="289"/>
      <c r="H49" s="289"/>
      <c r="I49" s="289"/>
      <c r="J49" s="289"/>
      <c r="K49" s="290"/>
      <c r="L49" s="82">
        <f>SUM(L45:L48)</f>
        <v>4000</v>
      </c>
    </row>
    <row r="50" spans="1:12" s="72" customFormat="1" ht="12">
      <c r="A50" s="97"/>
      <c r="B50" s="84"/>
      <c r="C50" s="84"/>
      <c r="D50" s="84"/>
      <c r="E50" s="84"/>
      <c r="F50" s="84"/>
      <c r="G50" s="84"/>
      <c r="H50" s="84"/>
      <c r="I50" s="84"/>
      <c r="J50" s="84"/>
      <c r="K50" s="84"/>
      <c r="L50" s="85"/>
    </row>
    <row r="51" spans="1:12" s="72" customFormat="1">
      <c r="A51" s="86" t="s">
        <v>93</v>
      </c>
      <c r="B51" s="91"/>
      <c r="C51" s="91"/>
      <c r="D51" s="91"/>
      <c r="E51" s="91"/>
      <c r="F51" s="91"/>
      <c r="G51" s="91"/>
      <c r="H51" s="91"/>
      <c r="I51" s="91"/>
      <c r="J51" s="91"/>
      <c r="K51" s="91"/>
      <c r="L51" s="98"/>
    </row>
    <row r="52" spans="1:12" s="72" customFormat="1" thickBot="1">
      <c r="A52" s="97"/>
      <c r="B52" s="84"/>
      <c r="C52" s="84"/>
      <c r="D52" s="84"/>
      <c r="E52" s="84"/>
      <c r="F52" s="84"/>
      <c r="G52" s="84"/>
      <c r="H52" s="84"/>
      <c r="I52" s="84"/>
      <c r="J52" s="84"/>
      <c r="K52" s="84"/>
      <c r="L52" s="85"/>
    </row>
    <row r="53" spans="1:12" s="72" customFormat="1" ht="36">
      <c r="A53" s="303" t="s">
        <v>94</v>
      </c>
      <c r="B53" s="304"/>
      <c r="C53" s="304"/>
      <c r="D53" s="304"/>
      <c r="E53" s="305"/>
      <c r="F53" s="99" t="s">
        <v>7</v>
      </c>
      <c r="G53" s="100" t="s">
        <v>95</v>
      </c>
      <c r="H53" s="101" t="s">
        <v>96</v>
      </c>
      <c r="I53" s="100" t="s">
        <v>97</v>
      </c>
      <c r="J53" s="322" t="s">
        <v>98</v>
      </c>
      <c r="K53" s="305"/>
      <c r="L53" s="102" t="s">
        <v>84</v>
      </c>
    </row>
    <row r="54" spans="1:12" s="72" customFormat="1" ht="12">
      <c r="A54" s="151"/>
      <c r="B54" s="91"/>
      <c r="C54" s="91"/>
      <c r="D54" s="91"/>
      <c r="E54" s="91"/>
      <c r="F54" s="92"/>
      <c r="G54" s="139"/>
      <c r="H54" s="103"/>
      <c r="I54" s="140"/>
      <c r="J54" s="323"/>
      <c r="K54" s="324"/>
      <c r="L54" s="104"/>
    </row>
    <row r="55" spans="1:12" s="72" customFormat="1" thickBot="1">
      <c r="A55" s="152"/>
      <c r="B55" s="153"/>
      <c r="C55" s="153"/>
      <c r="D55" s="153"/>
      <c r="E55" s="153"/>
      <c r="F55" s="95"/>
      <c r="G55" s="80"/>
      <c r="H55" s="90"/>
      <c r="I55" s="80"/>
      <c r="J55" s="325"/>
      <c r="K55" s="326"/>
      <c r="L55" s="81"/>
    </row>
    <row r="56" spans="1:12" s="72" customFormat="1" thickBot="1">
      <c r="A56" s="310" t="s">
        <v>86</v>
      </c>
      <c r="B56" s="311"/>
      <c r="C56" s="311"/>
      <c r="D56" s="311"/>
      <c r="E56" s="311"/>
      <c r="F56" s="311"/>
      <c r="G56" s="311"/>
      <c r="H56" s="311"/>
      <c r="I56" s="311"/>
      <c r="J56" s="311"/>
      <c r="K56" s="312"/>
      <c r="L56" s="105">
        <f>SUM(L54:L55)</f>
        <v>0</v>
      </c>
    </row>
    <row r="57" spans="1:12" s="72" customFormat="1" ht="12">
      <c r="A57" s="97"/>
      <c r="B57" s="84"/>
      <c r="C57" s="84"/>
      <c r="D57" s="84"/>
      <c r="E57" s="84"/>
      <c r="F57" s="84"/>
      <c r="G57" s="84"/>
      <c r="H57" s="84"/>
      <c r="I57" s="84"/>
      <c r="J57" s="84"/>
      <c r="K57" s="84"/>
      <c r="L57" s="85"/>
    </row>
    <row r="58" spans="1:12">
      <c r="A58" s="86" t="s">
        <v>99</v>
      </c>
      <c r="B58" s="87"/>
      <c r="C58" s="87"/>
      <c r="D58" s="87"/>
      <c r="E58" s="87"/>
      <c r="F58" s="87"/>
      <c r="G58" s="87"/>
      <c r="H58" s="87"/>
      <c r="I58" s="87"/>
      <c r="J58" s="87"/>
      <c r="K58" s="87"/>
      <c r="L58" s="88"/>
    </row>
    <row r="59" spans="1:12" s="72" customFormat="1" thickBot="1">
      <c r="A59" s="97"/>
      <c r="B59" s="84"/>
      <c r="C59" s="84"/>
      <c r="D59" s="84"/>
      <c r="E59" s="84"/>
      <c r="F59" s="84"/>
      <c r="G59" s="84"/>
      <c r="H59" s="84"/>
      <c r="I59" s="84"/>
      <c r="J59" s="84"/>
      <c r="K59" s="84"/>
      <c r="L59" s="85"/>
    </row>
    <row r="60" spans="1:12" s="72" customFormat="1" ht="12">
      <c r="A60" s="303" t="s">
        <v>6</v>
      </c>
      <c r="B60" s="304"/>
      <c r="C60" s="304"/>
      <c r="D60" s="304"/>
      <c r="E60" s="304"/>
      <c r="F60" s="305"/>
      <c r="G60" s="99" t="s">
        <v>100</v>
      </c>
      <c r="H60" s="101" t="s">
        <v>101</v>
      </c>
      <c r="I60" s="100" t="s">
        <v>102</v>
      </c>
      <c r="J60" s="306" t="s">
        <v>83</v>
      </c>
      <c r="K60" s="307"/>
      <c r="L60" s="106" t="s">
        <v>84</v>
      </c>
    </row>
    <row r="61" spans="1:12" s="72" customFormat="1" ht="12">
      <c r="A61" s="301" t="s">
        <v>103</v>
      </c>
      <c r="B61" s="302"/>
      <c r="C61" s="302"/>
      <c r="D61" s="302"/>
      <c r="E61" s="302"/>
      <c r="F61" s="302"/>
      <c r="G61" s="107">
        <f>1750905/30</f>
        <v>58363.5</v>
      </c>
      <c r="H61" s="108">
        <v>1.85</v>
      </c>
      <c r="I61" s="107">
        <f>+G61*H61</f>
        <v>107972.47500000001</v>
      </c>
      <c r="J61" s="393">
        <v>30</v>
      </c>
      <c r="K61" s="394"/>
      <c r="L61" s="104">
        <f>+I61/J61</f>
        <v>3599.0825</v>
      </c>
    </row>
    <row r="62" spans="1:12" s="72" customFormat="1" thickBot="1">
      <c r="A62" s="301" t="s">
        <v>104</v>
      </c>
      <c r="B62" s="302"/>
      <c r="C62" s="302"/>
      <c r="D62" s="302"/>
      <c r="E62" s="302"/>
      <c r="F62" s="302"/>
      <c r="G62" s="107">
        <f>+G61*2</f>
        <v>116727</v>
      </c>
      <c r="H62" s="108">
        <v>1.85</v>
      </c>
      <c r="I62" s="107">
        <f>+G62*H62</f>
        <v>215944.95</v>
      </c>
      <c r="J62" s="393">
        <v>30</v>
      </c>
      <c r="K62" s="394"/>
      <c r="L62" s="104">
        <f>+I62/J62</f>
        <v>7198.165</v>
      </c>
    </row>
    <row r="63" spans="1:12" s="72" customFormat="1" thickBot="1">
      <c r="A63" s="288" t="s">
        <v>86</v>
      </c>
      <c r="B63" s="289"/>
      <c r="C63" s="289"/>
      <c r="D63" s="289"/>
      <c r="E63" s="289"/>
      <c r="F63" s="289"/>
      <c r="G63" s="289"/>
      <c r="H63" s="289"/>
      <c r="I63" s="289"/>
      <c r="J63" s="289"/>
      <c r="K63" s="290"/>
      <c r="L63" s="82">
        <f>SUM(L61:L62)</f>
        <v>10797.247499999999</v>
      </c>
    </row>
    <row r="64" spans="1:12" s="72" customFormat="1" thickBot="1">
      <c r="A64" s="97"/>
      <c r="B64" s="84"/>
      <c r="C64" s="84"/>
      <c r="D64" s="84"/>
      <c r="E64" s="84"/>
      <c r="F64" s="84"/>
      <c r="G64" s="84"/>
      <c r="H64" s="84"/>
      <c r="I64" s="84"/>
      <c r="J64" s="84"/>
      <c r="K64" s="84"/>
      <c r="L64" s="85"/>
    </row>
    <row r="65" spans="1:12" s="72" customFormat="1" thickBot="1">
      <c r="A65" s="288" t="s">
        <v>105</v>
      </c>
      <c r="B65" s="289"/>
      <c r="C65" s="289"/>
      <c r="D65" s="289"/>
      <c r="E65" s="289"/>
      <c r="F65" s="289"/>
      <c r="G65" s="289"/>
      <c r="H65" s="289"/>
      <c r="I65" s="289"/>
      <c r="J65" s="289"/>
      <c r="K65" s="290"/>
      <c r="L65" s="82">
        <f>+L40+L49+L56+L63</f>
        <v>15876.972249999999</v>
      </c>
    </row>
    <row r="66" spans="1:12" s="72" customFormat="1" ht="12">
      <c r="A66" s="97"/>
      <c r="B66" s="84"/>
      <c r="C66" s="84"/>
      <c r="D66" s="84"/>
      <c r="E66" s="84"/>
      <c r="F66" s="84"/>
      <c r="G66" s="84"/>
      <c r="H66" s="84"/>
      <c r="I66" s="84"/>
      <c r="J66" s="84"/>
      <c r="K66" s="84"/>
      <c r="L66" s="85"/>
    </row>
    <row r="67" spans="1:12">
      <c r="A67" s="86" t="s">
        <v>106</v>
      </c>
      <c r="B67" s="87"/>
      <c r="C67" s="87"/>
      <c r="D67" s="87"/>
      <c r="E67" s="87"/>
      <c r="F67" s="87"/>
      <c r="G67" s="87"/>
      <c r="H67" s="87"/>
      <c r="I67" s="87"/>
      <c r="J67" s="87"/>
      <c r="K67" s="87"/>
      <c r="L67" s="88"/>
    </row>
    <row r="68" spans="1:12" s="72" customFormat="1" thickBot="1">
      <c r="A68" s="97"/>
      <c r="B68" s="84"/>
      <c r="C68" s="84"/>
      <c r="D68" s="84"/>
      <c r="E68" s="84"/>
      <c r="F68" s="84"/>
      <c r="G68" s="84"/>
      <c r="H68" s="84"/>
      <c r="I68" s="84"/>
      <c r="J68" s="84"/>
      <c r="K68" s="84"/>
      <c r="L68" s="85"/>
    </row>
    <row r="69" spans="1:12" s="72" customFormat="1" ht="12">
      <c r="A69" s="297" t="s">
        <v>6</v>
      </c>
      <c r="B69" s="298"/>
      <c r="C69" s="298"/>
      <c r="D69" s="298"/>
      <c r="E69" s="298"/>
      <c r="F69" s="298"/>
      <c r="G69" s="146"/>
      <c r="H69" s="154"/>
      <c r="I69" s="110" t="s">
        <v>107</v>
      </c>
      <c r="J69" s="299" t="s">
        <v>108</v>
      </c>
      <c r="K69" s="300"/>
      <c r="L69" s="111"/>
    </row>
    <row r="70" spans="1:12" s="72" customFormat="1" ht="12">
      <c r="A70" s="301" t="s">
        <v>42</v>
      </c>
      <c r="B70" s="302"/>
      <c r="C70" s="302"/>
      <c r="D70" s="302"/>
      <c r="E70" s="302"/>
      <c r="F70" s="302"/>
      <c r="G70" s="112"/>
      <c r="H70" s="113"/>
      <c r="I70" s="114">
        <v>0.2</v>
      </c>
      <c r="J70" s="286">
        <f>+$L$65*I70</f>
        <v>3175.3944499999998</v>
      </c>
      <c r="K70" s="287"/>
      <c r="L70" s="115"/>
    </row>
    <row r="71" spans="1:12" s="72" customFormat="1" ht="12">
      <c r="A71" s="116" t="s">
        <v>109</v>
      </c>
      <c r="B71" s="94"/>
      <c r="C71" s="94"/>
      <c r="D71" s="94"/>
      <c r="E71" s="94"/>
      <c r="F71" s="94"/>
      <c r="G71" s="112"/>
      <c r="H71" s="113"/>
      <c r="I71" s="114">
        <v>0.03</v>
      </c>
      <c r="J71" s="286">
        <f>+$L$65*I71</f>
        <v>476.30916749999994</v>
      </c>
      <c r="K71" s="287"/>
      <c r="L71" s="115"/>
    </row>
    <row r="72" spans="1:12" s="72" customFormat="1" thickBot="1">
      <c r="A72" s="152" t="s">
        <v>47</v>
      </c>
      <c r="B72" s="153"/>
      <c r="C72" s="153"/>
      <c r="D72" s="153"/>
      <c r="E72" s="153"/>
      <c r="F72" s="153"/>
      <c r="G72" s="117"/>
      <c r="H72" s="118"/>
      <c r="I72" s="114">
        <v>0.05</v>
      </c>
      <c r="J72" s="286">
        <f>+$L$65*I72</f>
        <v>793.84861249999994</v>
      </c>
      <c r="K72" s="287"/>
      <c r="L72" s="115"/>
    </row>
    <row r="73" spans="1:12" s="72" customFormat="1" thickBot="1">
      <c r="A73" s="288" t="s">
        <v>86</v>
      </c>
      <c r="B73" s="289"/>
      <c r="C73" s="289"/>
      <c r="D73" s="289"/>
      <c r="E73" s="289"/>
      <c r="F73" s="289"/>
      <c r="G73" s="289"/>
      <c r="H73" s="289"/>
      <c r="I73" s="289"/>
      <c r="J73" s="289"/>
      <c r="K73" s="290"/>
      <c r="L73" s="82">
        <f>SUM(J70:K72)</f>
        <v>4445.5522299999993</v>
      </c>
    </row>
    <row r="74" spans="1:12" s="72" customFormat="1" thickBot="1">
      <c r="A74" s="97"/>
      <c r="B74" s="84"/>
      <c r="C74" s="84"/>
      <c r="D74" s="84"/>
      <c r="E74" s="84"/>
      <c r="F74" s="84"/>
      <c r="G74" s="84"/>
      <c r="H74" s="84"/>
      <c r="I74" s="84"/>
      <c r="J74" s="84"/>
      <c r="K74" s="84"/>
      <c r="L74" s="85"/>
    </row>
    <row r="75" spans="1:12" s="72" customFormat="1" thickBot="1">
      <c r="A75" s="288" t="s">
        <v>110</v>
      </c>
      <c r="B75" s="289"/>
      <c r="C75" s="289"/>
      <c r="D75" s="289"/>
      <c r="E75" s="289"/>
      <c r="F75" s="289"/>
      <c r="G75" s="289"/>
      <c r="H75" s="289"/>
      <c r="I75" s="289"/>
      <c r="J75" s="289"/>
      <c r="K75" s="290"/>
      <c r="L75" s="82">
        <f>ROUND(L65+L73,0)</f>
        <v>20323</v>
      </c>
    </row>
    <row r="76" spans="1:12">
      <c r="A76" s="32"/>
      <c r="B76" s="33"/>
      <c r="C76" s="33"/>
      <c r="D76" s="33"/>
      <c r="E76" s="33"/>
      <c r="F76" s="33"/>
      <c r="G76" s="33"/>
      <c r="H76" s="33"/>
      <c r="I76" s="33"/>
      <c r="J76" s="33"/>
      <c r="K76" s="33"/>
      <c r="L76" s="34"/>
    </row>
    <row r="77" spans="1:12">
      <c r="A77" s="56"/>
      <c r="L77" s="40"/>
    </row>
    <row r="78" spans="1:12">
      <c r="A78" s="56"/>
      <c r="L78" s="40"/>
    </row>
    <row r="79" spans="1:12">
      <c r="A79" s="56"/>
      <c r="L79" s="40"/>
    </row>
    <row r="80" spans="1:12" s="72" customFormat="1" ht="12">
      <c r="A80" s="119"/>
      <c r="D80" s="120" t="s">
        <v>111</v>
      </c>
      <c r="E80" s="120"/>
      <c r="F80" s="120"/>
      <c r="G80" s="120"/>
      <c r="H80" s="120"/>
      <c r="L80" s="121"/>
    </row>
    <row r="81" spans="1:12" s="72" customFormat="1" ht="12">
      <c r="A81" s="119"/>
      <c r="D81" s="72" t="s">
        <v>112</v>
      </c>
      <c r="L81" s="121"/>
    </row>
    <row r="82" spans="1:12">
      <c r="A82" s="56"/>
      <c r="D82" s="1" t="s">
        <v>113</v>
      </c>
      <c r="L82" s="40"/>
    </row>
    <row r="83" spans="1:12">
      <c r="A83" s="56"/>
      <c r="D83" s="1" t="s">
        <v>114</v>
      </c>
      <c r="L83" s="40"/>
    </row>
    <row r="84" spans="1:12" ht="13.5" thickBot="1">
      <c r="A84" s="56"/>
      <c r="E84" s="1" t="s">
        <v>115</v>
      </c>
      <c r="L84" s="40"/>
    </row>
    <row r="85" spans="1:12">
      <c r="A85" s="122" t="s">
        <v>116</v>
      </c>
      <c r="B85" s="123"/>
      <c r="C85" s="123"/>
      <c r="D85" s="123"/>
      <c r="E85" s="123"/>
      <c r="F85" s="123"/>
      <c r="G85" s="123"/>
      <c r="H85" s="123"/>
      <c r="I85" s="123"/>
      <c r="J85" s="123"/>
      <c r="K85" s="123"/>
      <c r="L85" s="124"/>
    </row>
    <row r="86" spans="1:12">
      <c r="A86" s="125"/>
      <c r="B86" s="126"/>
      <c r="C86" s="126"/>
      <c r="D86" s="126"/>
      <c r="E86" s="126"/>
      <c r="F86" s="126"/>
      <c r="G86" s="126"/>
      <c r="H86" s="126"/>
      <c r="I86" s="126"/>
      <c r="J86" s="126"/>
      <c r="K86" s="126"/>
      <c r="L86" s="127"/>
    </row>
    <row r="87" spans="1:12">
      <c r="A87" s="125"/>
      <c r="B87" s="126"/>
      <c r="C87" s="126"/>
      <c r="D87" s="126"/>
      <c r="E87" s="126"/>
      <c r="F87" s="126"/>
      <c r="G87" s="126"/>
      <c r="H87" s="126"/>
      <c r="I87" s="126"/>
      <c r="J87" s="126"/>
      <c r="K87" s="126"/>
      <c r="L87" s="127"/>
    </row>
    <row r="88" spans="1:12">
      <c r="A88" s="125"/>
      <c r="B88" s="126"/>
      <c r="C88" s="126"/>
      <c r="D88" s="126"/>
      <c r="E88" s="126"/>
      <c r="F88" s="126"/>
      <c r="G88" s="126"/>
      <c r="H88" s="126"/>
      <c r="I88" s="126"/>
      <c r="J88" s="126"/>
      <c r="K88" s="126"/>
      <c r="L88" s="127"/>
    </row>
    <row r="89" spans="1:12" ht="13.5" thickBot="1">
      <c r="A89" s="128"/>
      <c r="B89" s="129"/>
      <c r="C89" s="129"/>
      <c r="D89" s="129"/>
      <c r="E89" s="129"/>
      <c r="F89" s="129"/>
      <c r="G89" s="129"/>
      <c r="H89" s="129"/>
      <c r="I89" s="129"/>
      <c r="J89" s="129"/>
      <c r="K89" s="129"/>
      <c r="L89" s="130"/>
    </row>
    <row r="90" spans="1:12">
      <c r="A90" s="56"/>
      <c r="L90" s="40"/>
    </row>
    <row r="91" spans="1:12">
      <c r="A91" s="24" t="s">
        <v>117</v>
      </c>
      <c r="B91" s="26"/>
      <c r="C91" s="26"/>
      <c r="D91" s="26"/>
      <c r="E91" s="26"/>
      <c r="F91" s="26"/>
      <c r="G91" s="26"/>
      <c r="H91" s="26"/>
      <c r="I91" s="26"/>
      <c r="J91" s="26"/>
      <c r="K91" s="26"/>
      <c r="L91" s="29"/>
    </row>
    <row r="92" spans="1:12">
      <c r="A92" s="291" t="s">
        <v>118</v>
      </c>
      <c r="B92" s="292"/>
      <c r="C92" s="292"/>
      <c r="D92" s="292"/>
      <c r="E92" s="292"/>
      <c r="F92" s="292"/>
      <c r="G92" s="292"/>
      <c r="H92" s="292"/>
      <c r="I92" s="292"/>
      <c r="J92" s="292"/>
      <c r="K92" s="292"/>
      <c r="L92" s="293"/>
    </row>
    <row r="93" spans="1:12">
      <c r="A93" s="291"/>
      <c r="B93" s="292"/>
      <c r="C93" s="292"/>
      <c r="D93" s="292"/>
      <c r="E93" s="292"/>
      <c r="F93" s="292"/>
      <c r="G93" s="292"/>
      <c r="H93" s="292"/>
      <c r="I93" s="292"/>
      <c r="J93" s="292"/>
      <c r="K93" s="292"/>
      <c r="L93" s="293"/>
    </row>
    <row r="94" spans="1:12">
      <c r="A94" s="294" t="s">
        <v>119</v>
      </c>
      <c r="B94" s="295"/>
      <c r="C94" s="295"/>
      <c r="D94" s="295"/>
      <c r="E94" s="295"/>
      <c r="F94" s="295"/>
      <c r="G94" s="295"/>
      <c r="H94" s="295"/>
      <c r="I94" s="295"/>
      <c r="J94" s="295"/>
      <c r="K94" s="295"/>
      <c r="L94" s="296"/>
    </row>
    <row r="95" spans="1:12">
      <c r="A95" s="294"/>
      <c r="B95" s="295"/>
      <c r="C95" s="295"/>
      <c r="D95" s="295"/>
      <c r="E95" s="295"/>
      <c r="F95" s="295"/>
      <c r="G95" s="295"/>
      <c r="H95" s="295"/>
      <c r="I95" s="295"/>
      <c r="J95" s="295"/>
      <c r="K95" s="295"/>
      <c r="L95" s="296"/>
    </row>
    <row r="96" spans="1:12">
      <c r="A96" s="155"/>
      <c r="B96" s="156"/>
      <c r="C96" s="156"/>
      <c r="D96" s="156"/>
      <c r="E96" s="156"/>
      <c r="F96" s="156"/>
      <c r="G96" s="156"/>
      <c r="H96" s="156"/>
      <c r="I96" s="156"/>
      <c r="J96" s="156"/>
      <c r="K96" s="156"/>
      <c r="L96" s="157"/>
    </row>
    <row r="97" spans="1:12">
      <c r="A97" s="155"/>
      <c r="B97" s="156"/>
      <c r="C97" s="156"/>
      <c r="D97" s="156"/>
      <c r="E97" s="156"/>
      <c r="F97" s="156"/>
      <c r="G97" s="156"/>
      <c r="H97" s="156"/>
      <c r="I97" s="156"/>
      <c r="J97" s="156"/>
      <c r="K97" s="156"/>
      <c r="L97" s="157"/>
    </row>
    <row r="98" spans="1:12">
      <c r="A98" s="155"/>
      <c r="B98" s="156"/>
      <c r="C98" s="156"/>
      <c r="D98" s="156"/>
      <c r="E98" s="156"/>
      <c r="F98" s="156"/>
      <c r="G98" s="156"/>
      <c r="H98" s="156"/>
      <c r="I98" s="156"/>
      <c r="J98" s="156"/>
      <c r="K98" s="156"/>
      <c r="L98" s="157"/>
    </row>
    <row r="99" spans="1:12">
      <c r="A99" s="24"/>
      <c r="B99" s="26"/>
      <c r="C99" s="26"/>
      <c r="D99" s="26"/>
      <c r="E99" s="26"/>
      <c r="F99" s="26"/>
      <c r="G99" s="26"/>
      <c r="H99" s="26"/>
      <c r="I99" s="26"/>
      <c r="J99" s="26"/>
      <c r="K99" s="26"/>
      <c r="L99" s="29"/>
    </row>
    <row r="100" spans="1:12" s="72" customFormat="1" ht="12">
      <c r="A100" s="119"/>
      <c r="D100" s="72" t="s">
        <v>111</v>
      </c>
      <c r="E100" s="120"/>
      <c r="L100" s="121"/>
    </row>
    <row r="101" spans="1:12" s="72" customFormat="1" ht="12">
      <c r="A101" s="119"/>
      <c r="D101" s="131" t="s">
        <v>112</v>
      </c>
      <c r="F101" s="131"/>
      <c r="G101" s="131"/>
      <c r="H101" s="131"/>
      <c r="L101" s="121"/>
    </row>
    <row r="102" spans="1:12">
      <c r="A102" s="56"/>
      <c r="D102" s="132" t="s">
        <v>120</v>
      </c>
      <c r="F102" s="132"/>
      <c r="G102" s="132"/>
      <c r="H102" s="132"/>
      <c r="L102" s="40"/>
    </row>
    <row r="103" spans="1:12">
      <c r="A103" s="133"/>
      <c r="B103" s="26"/>
      <c r="C103" s="26"/>
      <c r="D103" s="1" t="s">
        <v>114</v>
      </c>
      <c r="I103" s="26"/>
      <c r="J103" s="26"/>
      <c r="K103" s="26"/>
      <c r="L103" s="29"/>
    </row>
    <row r="104" spans="1:12">
      <c r="A104" s="133"/>
      <c r="B104" s="26"/>
      <c r="C104" s="26"/>
      <c r="D104" s="26"/>
      <c r="I104" s="26"/>
      <c r="J104" s="26"/>
      <c r="K104" s="26"/>
      <c r="L104" s="29"/>
    </row>
    <row r="105" spans="1:12">
      <c r="A105" s="134" t="s">
        <v>121</v>
      </c>
      <c r="B105" s="135"/>
      <c r="C105" s="135"/>
      <c r="H105" s="282"/>
      <c r="I105" s="282"/>
      <c r="J105" s="282"/>
      <c r="K105" s="282"/>
      <c r="L105" s="283"/>
    </row>
    <row r="106" spans="1:12" ht="13.5" thickBot="1">
      <c r="A106" s="136" t="s">
        <v>122</v>
      </c>
      <c r="B106" s="137"/>
      <c r="C106" s="137"/>
      <c r="D106" s="138"/>
      <c r="E106" s="138"/>
      <c r="F106" s="138"/>
      <c r="G106" s="138"/>
      <c r="H106" s="284"/>
      <c r="I106" s="284"/>
      <c r="J106" s="284"/>
      <c r="K106" s="284"/>
      <c r="L106" s="285"/>
    </row>
  </sheetData>
  <mergeCells count="73">
    <mergeCell ref="A92:L93"/>
    <mergeCell ref="A94:L95"/>
    <mergeCell ref="H105:L106"/>
    <mergeCell ref="A70:F70"/>
    <mergeCell ref="J70:K70"/>
    <mergeCell ref="J71:K71"/>
    <mergeCell ref="J72:K72"/>
    <mergeCell ref="A73:K73"/>
    <mergeCell ref="A75:K75"/>
    <mergeCell ref="A62:F62"/>
    <mergeCell ref="J62:K62"/>
    <mergeCell ref="A63:K63"/>
    <mergeCell ref="A65:K65"/>
    <mergeCell ref="A69:F69"/>
    <mergeCell ref="J69:K69"/>
    <mergeCell ref="J45:K45"/>
    <mergeCell ref="A61:F61"/>
    <mergeCell ref="J61:K61"/>
    <mergeCell ref="A47:G47"/>
    <mergeCell ref="J47:K47"/>
    <mergeCell ref="A48:G48"/>
    <mergeCell ref="J48:K48"/>
    <mergeCell ref="A49:K49"/>
    <mergeCell ref="A53:E53"/>
    <mergeCell ref="J53:K53"/>
    <mergeCell ref="J54:K54"/>
    <mergeCell ref="J55:K55"/>
    <mergeCell ref="A56:K56"/>
    <mergeCell ref="A60:F60"/>
    <mergeCell ref="J60:K60"/>
    <mergeCell ref="A34:F34"/>
    <mergeCell ref="G34:H34"/>
    <mergeCell ref="J34:K34"/>
    <mergeCell ref="A46:G46"/>
    <mergeCell ref="J46:K46"/>
    <mergeCell ref="J36:K36"/>
    <mergeCell ref="J37:K37"/>
    <mergeCell ref="G38:H38"/>
    <mergeCell ref="J38:K38"/>
    <mergeCell ref="A39:F39"/>
    <mergeCell ref="G39:H39"/>
    <mergeCell ref="J39:K39"/>
    <mergeCell ref="A40:K40"/>
    <mergeCell ref="A44:G44"/>
    <mergeCell ref="J44:K44"/>
    <mergeCell ref="A45:G45"/>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27:L27"/>
    <mergeCell ref="B29:H29"/>
    <mergeCell ref="J29:K29"/>
    <mergeCell ref="J30:K30"/>
    <mergeCell ref="E25:F25"/>
    <mergeCell ref="B3:H3"/>
    <mergeCell ref="I3:I4"/>
    <mergeCell ref="J3:L4"/>
    <mergeCell ref="B4:H4"/>
    <mergeCell ref="B1:H1"/>
    <mergeCell ref="I1:I2"/>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443393"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3396"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3397"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561975</xdr:colOff>
                    <xdr:row>10</xdr:row>
                    <xdr:rowOff>123825</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981075</xdr:colOff>
                    <xdr:row>10</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4833B-E0C8-4E2D-BE90-D4B3A9039072}">
  <sheetPr>
    <tabColor theme="6" tint="0.39997558519241921"/>
  </sheetPr>
  <dimension ref="A1:L113"/>
  <sheetViews>
    <sheetView topLeftCell="A29"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c r="A1" s="352"/>
      <c r="B1" s="384"/>
      <c r="C1" s="385"/>
      <c r="D1" s="385"/>
      <c r="E1" s="385"/>
      <c r="F1" s="385"/>
      <c r="G1" s="385"/>
      <c r="H1" s="386"/>
      <c r="I1" s="387" t="s">
        <v>52</v>
      </c>
      <c r="J1" s="360" t="s">
        <v>53</v>
      </c>
      <c r="K1" s="361"/>
      <c r="L1" s="362"/>
    </row>
    <row r="2" spans="1:12">
      <c r="A2" s="353"/>
      <c r="B2" s="355" t="s">
        <v>2</v>
      </c>
      <c r="C2" s="356"/>
      <c r="D2" s="356"/>
      <c r="E2" s="356"/>
      <c r="F2" s="356"/>
      <c r="G2" s="356"/>
      <c r="H2" s="357"/>
      <c r="I2" s="388"/>
      <c r="J2" s="363"/>
      <c r="K2" s="364"/>
      <c r="L2" s="365"/>
    </row>
    <row r="3" spans="1:12">
      <c r="A3" s="353"/>
      <c r="B3" s="355" t="s">
        <v>54</v>
      </c>
      <c r="C3" s="356"/>
      <c r="D3" s="356"/>
      <c r="E3" s="356"/>
      <c r="F3" s="356"/>
      <c r="G3" s="356"/>
      <c r="H3" s="357"/>
      <c r="I3" s="358" t="s">
        <v>55</v>
      </c>
      <c r="J3" s="378">
        <v>1</v>
      </c>
      <c r="K3" s="379"/>
      <c r="L3" s="380"/>
    </row>
    <row r="4" spans="1:12">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13.5"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1.25">
      <c r="A9" s="13"/>
      <c r="B9" s="14"/>
      <c r="C9" s="14"/>
      <c r="D9" s="14"/>
      <c r="E9" s="14"/>
      <c r="F9" s="15"/>
      <c r="G9" s="14"/>
      <c r="H9" s="14"/>
      <c r="I9" s="16"/>
      <c r="J9" s="17" t="s">
        <v>61</v>
      </c>
      <c r="K9" s="17" t="s">
        <v>62</v>
      </c>
      <c r="L9" s="18" t="s">
        <v>63</v>
      </c>
    </row>
    <row r="10" spans="1:12">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13.5" thickBot="1">
      <c r="A12" s="30"/>
      <c r="B12" s="31"/>
      <c r="C12" s="143"/>
      <c r="D12" s="143"/>
      <c r="E12" s="143"/>
      <c r="F12" s="31"/>
      <c r="G12" s="143"/>
      <c r="H12" s="31"/>
      <c r="I12" s="143"/>
      <c r="J12" s="337"/>
      <c r="K12" s="337"/>
      <c r="L12" s="338"/>
    </row>
    <row r="13" spans="1:12">
      <c r="A13" s="32"/>
      <c r="B13" s="33"/>
      <c r="C13" s="33"/>
      <c r="D13" s="33"/>
      <c r="E13" s="33"/>
      <c r="F13" s="33"/>
      <c r="G13" s="33"/>
      <c r="H13" s="33"/>
      <c r="I13" s="33"/>
      <c r="J13" s="33"/>
      <c r="K13" s="33"/>
      <c r="L13" s="34"/>
    </row>
    <row r="14" spans="1:12">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c r="A17" s="41"/>
      <c r="B17" s="42"/>
      <c r="C17" s="43"/>
      <c r="D17" s="43"/>
      <c r="E17" s="43"/>
      <c r="F17" s="43"/>
      <c r="G17" s="43"/>
      <c r="H17" s="43"/>
      <c r="I17" s="43"/>
      <c r="J17" s="43"/>
      <c r="K17" s="43"/>
      <c r="L17" s="44"/>
    </row>
    <row r="18" spans="1:12">
      <c r="A18" s="41" t="s">
        <v>71</v>
      </c>
      <c r="B18" s="341"/>
      <c r="C18" s="341"/>
      <c r="D18" s="341"/>
      <c r="E18" s="341"/>
      <c r="F18" s="341"/>
      <c r="G18" s="341"/>
      <c r="H18" s="37" t="s">
        <v>72</v>
      </c>
      <c r="I18" s="342"/>
      <c r="J18" s="342"/>
      <c r="K18" s="342"/>
      <c r="L18" s="343"/>
    </row>
    <row r="19" spans="1:12">
      <c r="A19" s="41"/>
      <c r="B19" s="42"/>
      <c r="C19" s="43"/>
      <c r="D19" s="43"/>
      <c r="E19" s="43"/>
      <c r="F19" s="43"/>
      <c r="G19" s="43"/>
      <c r="H19" s="43"/>
      <c r="I19" s="43"/>
      <c r="J19" s="43"/>
      <c r="K19" s="43"/>
      <c r="L19" s="44"/>
    </row>
    <row r="20" spans="1:12">
      <c r="A20" s="41" t="s">
        <v>73</v>
      </c>
      <c r="B20" s="45"/>
      <c r="C20" s="142"/>
      <c r="D20" s="142"/>
      <c r="E20" s="142"/>
      <c r="F20" s="142"/>
      <c r="G20" s="142"/>
      <c r="H20" s="142"/>
      <c r="I20" s="142"/>
      <c r="J20" s="142"/>
      <c r="K20" s="142"/>
      <c r="L20" s="46"/>
    </row>
    <row r="21" spans="1:12">
      <c r="A21" s="41"/>
      <c r="B21" s="42"/>
      <c r="C21" s="26"/>
      <c r="D21" s="26"/>
      <c r="E21" s="26"/>
      <c r="F21" s="26"/>
      <c r="G21" s="26"/>
      <c r="H21" s="26"/>
      <c r="I21" s="26"/>
      <c r="J21" s="26"/>
      <c r="K21" s="26"/>
      <c r="L21" s="29"/>
    </row>
    <row r="22" spans="1:12">
      <c r="A22" s="41" t="s">
        <v>74</v>
      </c>
      <c r="B22" s="45"/>
      <c r="C22" s="142"/>
      <c r="D22" s="142"/>
      <c r="E22" s="142"/>
      <c r="F22" s="142"/>
      <c r="G22" s="142"/>
      <c r="H22" s="142"/>
      <c r="I22" s="141" t="s">
        <v>75</v>
      </c>
      <c r="J22" s="47"/>
      <c r="K22" s="141" t="s">
        <v>59</v>
      </c>
      <c r="L22" s="48"/>
    </row>
    <row r="23" spans="1:12">
      <c r="A23" s="41"/>
      <c r="B23" s="42"/>
      <c r="C23" s="26"/>
      <c r="D23" s="26"/>
      <c r="E23" s="26"/>
      <c r="F23" s="26"/>
      <c r="G23" s="26"/>
      <c r="H23" s="26"/>
      <c r="I23" s="26"/>
      <c r="J23" s="26"/>
      <c r="K23" s="26"/>
      <c r="L23" s="29"/>
    </row>
    <row r="24" spans="1:12">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5.5">
      <c r="A29" s="60" t="s">
        <v>78</v>
      </c>
      <c r="B29" s="369" t="s">
        <v>6</v>
      </c>
      <c r="C29" s="370"/>
      <c r="D29" s="370"/>
      <c r="E29" s="370"/>
      <c r="F29" s="370"/>
      <c r="G29" s="370"/>
      <c r="H29" s="371"/>
      <c r="I29" s="144" t="s">
        <v>79</v>
      </c>
      <c r="J29" s="372" t="s">
        <v>7</v>
      </c>
      <c r="K29" s="373"/>
      <c r="L29" s="60" t="s">
        <v>8</v>
      </c>
    </row>
    <row r="30" spans="1:12" ht="13.5" thickBot="1">
      <c r="A30" s="61" t="e">
        <f>+#REF!</f>
        <v>#REF!</v>
      </c>
      <c r="B30" s="62" t="e">
        <f>+#REF!</f>
        <v>#REF!</v>
      </c>
      <c r="C30" s="63"/>
      <c r="D30" s="63"/>
      <c r="E30" s="63"/>
      <c r="F30" s="63"/>
      <c r="G30" s="63"/>
      <c r="H30" s="63"/>
      <c r="I30" s="145"/>
      <c r="J30" s="374" t="e">
        <f>+#REF!</f>
        <v>#REF!</v>
      </c>
      <c r="K30" s="375"/>
      <c r="L30" s="64"/>
    </row>
    <row r="31" spans="1:12">
      <c r="A31" s="57"/>
      <c r="B31" s="58"/>
      <c r="C31" s="58"/>
      <c r="D31" s="58"/>
      <c r="E31" s="58"/>
      <c r="F31" s="58"/>
      <c r="G31" s="58"/>
      <c r="H31" s="58"/>
      <c r="I31" s="58"/>
      <c r="J31" s="58"/>
      <c r="K31" s="58"/>
      <c r="L31" s="59"/>
    </row>
    <row r="32" spans="1:12">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12">
      <c r="A34" s="297" t="s">
        <v>6</v>
      </c>
      <c r="B34" s="298"/>
      <c r="C34" s="298"/>
      <c r="D34" s="298"/>
      <c r="E34" s="298"/>
      <c r="F34" s="318"/>
      <c r="G34" s="332" t="s">
        <v>81</v>
      </c>
      <c r="H34" s="333"/>
      <c r="I34" s="70" t="s">
        <v>82</v>
      </c>
      <c r="J34" s="319" t="s">
        <v>83</v>
      </c>
      <c r="K34" s="318"/>
      <c r="L34" s="71" t="s">
        <v>84</v>
      </c>
    </row>
    <row r="35" spans="1:12" s="72" customFormat="1" ht="12">
      <c r="A35" s="73" t="s">
        <v>85</v>
      </c>
      <c r="B35" s="74"/>
      <c r="C35" s="74"/>
      <c r="D35" s="74"/>
      <c r="E35" s="74"/>
      <c r="F35" s="148"/>
      <c r="G35" s="147"/>
      <c r="H35" s="148"/>
      <c r="I35" s="75"/>
      <c r="J35" s="76"/>
      <c r="K35" s="77"/>
      <c r="L35" s="78">
        <f>0.1*L70</f>
        <v>1079.7247500000001</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thickBot="1">
      <c r="A39" s="329"/>
      <c r="B39" s="330"/>
      <c r="C39" s="330"/>
      <c r="D39" s="330"/>
      <c r="E39" s="330"/>
      <c r="F39" s="326"/>
      <c r="G39" s="331"/>
      <c r="H39" s="315"/>
      <c r="I39" s="80"/>
      <c r="J39" s="325"/>
      <c r="K39" s="326"/>
      <c r="L39" s="81"/>
    </row>
    <row r="40" spans="1:12" s="72" customFormat="1" thickBot="1">
      <c r="A40" s="288" t="s">
        <v>86</v>
      </c>
      <c r="B40" s="289"/>
      <c r="C40" s="289"/>
      <c r="D40" s="289"/>
      <c r="E40" s="289"/>
      <c r="F40" s="289"/>
      <c r="G40" s="289"/>
      <c r="H40" s="289"/>
      <c r="I40" s="289"/>
      <c r="J40" s="289"/>
      <c r="K40" s="290"/>
      <c r="L40" s="82">
        <f>SUM(L35:L39)</f>
        <v>1079.7247500000001</v>
      </c>
    </row>
    <row r="41" spans="1:12" s="72" customFormat="1" ht="12">
      <c r="A41" s="83"/>
      <c r="B41" s="84"/>
      <c r="C41" s="84"/>
      <c r="D41" s="84"/>
      <c r="E41" s="84"/>
      <c r="F41" s="84"/>
      <c r="G41" s="84"/>
      <c r="H41" s="84"/>
      <c r="I41" s="84"/>
      <c r="J41" s="84"/>
      <c r="K41" s="84"/>
      <c r="L41" s="85"/>
    </row>
    <row r="42" spans="1:12">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2">
      <c r="A44" s="297" t="s">
        <v>6</v>
      </c>
      <c r="B44" s="298"/>
      <c r="C44" s="298"/>
      <c r="D44" s="298"/>
      <c r="E44" s="298"/>
      <c r="F44" s="298"/>
      <c r="G44" s="318"/>
      <c r="H44" s="224" t="s">
        <v>7</v>
      </c>
      <c r="I44" s="224" t="s">
        <v>8</v>
      </c>
      <c r="J44" s="417" t="s">
        <v>88</v>
      </c>
      <c r="K44" s="417"/>
      <c r="L44" s="224" t="s">
        <v>84</v>
      </c>
    </row>
    <row r="45" spans="1:12" s="72" customFormat="1" ht="12">
      <c r="A45" s="171" t="s">
        <v>157</v>
      </c>
      <c r="B45" s="74"/>
      <c r="C45" s="74"/>
      <c r="D45" s="74"/>
      <c r="E45" s="74"/>
      <c r="F45" s="74"/>
      <c r="G45" s="148"/>
      <c r="H45" s="227" t="s">
        <v>23</v>
      </c>
      <c r="I45" s="226">
        <v>1</v>
      </c>
      <c r="J45" s="421">
        <v>22900</v>
      </c>
      <c r="K45" s="421"/>
      <c r="L45" s="225">
        <f>I45*J45</f>
        <v>22900</v>
      </c>
    </row>
    <row r="46" spans="1:12" s="72" customFormat="1" ht="12">
      <c r="A46" s="171" t="s">
        <v>158</v>
      </c>
      <c r="B46" s="74"/>
      <c r="C46" s="74"/>
      <c r="D46" s="74"/>
      <c r="E46" s="74"/>
      <c r="F46" s="74"/>
      <c r="G46" s="148"/>
      <c r="H46" s="227" t="s">
        <v>13</v>
      </c>
      <c r="I46" s="226">
        <v>0.2</v>
      </c>
      <c r="J46" s="418">
        <v>12784.228380000006</v>
      </c>
      <c r="K46" s="418"/>
      <c r="L46" s="225">
        <f t="shared" ref="L46:L54" si="0">I46*J46</f>
        <v>2556.8456760000013</v>
      </c>
    </row>
    <row r="47" spans="1:12" s="72" customFormat="1" ht="12">
      <c r="A47" s="171" t="s">
        <v>159</v>
      </c>
      <c r="B47" s="74"/>
      <c r="C47" s="74"/>
      <c r="D47" s="74"/>
      <c r="E47" s="74"/>
      <c r="F47" s="74"/>
      <c r="G47" s="148"/>
      <c r="H47" s="227" t="s">
        <v>13</v>
      </c>
      <c r="I47" s="226">
        <v>0.7</v>
      </c>
      <c r="J47" s="418">
        <v>6392.114190000003</v>
      </c>
      <c r="K47" s="418"/>
      <c r="L47" s="225">
        <f t="shared" si="0"/>
        <v>4474.4799330000014</v>
      </c>
    </row>
    <row r="48" spans="1:12" s="72" customFormat="1" ht="12">
      <c r="A48" s="171" t="s">
        <v>160</v>
      </c>
      <c r="B48" s="74"/>
      <c r="C48" s="74"/>
      <c r="D48" s="74"/>
      <c r="E48" s="74"/>
      <c r="F48" s="74"/>
      <c r="G48" s="148"/>
      <c r="H48" s="227" t="s">
        <v>13</v>
      </c>
      <c r="I48" s="226">
        <v>0.5</v>
      </c>
      <c r="J48" s="418">
        <v>4261.4094600000017</v>
      </c>
      <c r="K48" s="418"/>
      <c r="L48" s="225">
        <f t="shared" si="0"/>
        <v>2130.7047300000008</v>
      </c>
    </row>
    <row r="49" spans="1:12" s="72" customFormat="1" ht="12">
      <c r="A49" s="171" t="s">
        <v>161</v>
      </c>
      <c r="B49" s="74"/>
      <c r="C49" s="74"/>
      <c r="D49" s="74"/>
      <c r="E49" s="74"/>
      <c r="F49" s="74"/>
      <c r="G49" s="148"/>
      <c r="H49" s="227" t="s">
        <v>13</v>
      </c>
      <c r="I49" s="226">
        <v>0.2</v>
      </c>
      <c r="J49" s="418">
        <v>24012.45</v>
      </c>
      <c r="K49" s="418"/>
      <c r="L49" s="225">
        <f t="shared" si="0"/>
        <v>4802.4900000000007</v>
      </c>
    </row>
    <row r="50" spans="1:12" s="72" customFormat="1" ht="12">
      <c r="A50" s="171"/>
      <c r="B50" s="74"/>
      <c r="C50" s="74"/>
      <c r="D50" s="74"/>
      <c r="E50" s="74"/>
      <c r="F50" s="74"/>
      <c r="G50" s="148"/>
      <c r="H50" s="227"/>
      <c r="I50" s="226"/>
      <c r="J50" s="418"/>
      <c r="K50" s="418"/>
      <c r="L50" s="225">
        <f t="shared" si="0"/>
        <v>0</v>
      </c>
    </row>
    <row r="51" spans="1:12" s="72" customFormat="1" ht="12">
      <c r="A51" s="171" t="s">
        <v>162</v>
      </c>
      <c r="B51" s="74"/>
      <c r="C51" s="74"/>
      <c r="D51" s="74"/>
      <c r="E51" s="74"/>
      <c r="F51" s="74"/>
      <c r="G51" s="148"/>
      <c r="H51" s="227" t="s">
        <v>13</v>
      </c>
      <c r="I51" s="226">
        <v>30</v>
      </c>
      <c r="J51" s="418">
        <v>20</v>
      </c>
      <c r="K51" s="418"/>
      <c r="L51" s="225">
        <f t="shared" si="0"/>
        <v>600</v>
      </c>
    </row>
    <row r="52" spans="1:12" s="72" customFormat="1" ht="12">
      <c r="A52" s="171" t="s">
        <v>163</v>
      </c>
      <c r="B52" s="74"/>
      <c r="C52" s="74"/>
      <c r="D52" s="74"/>
      <c r="E52" s="74"/>
      <c r="F52" s="74"/>
      <c r="G52" s="148"/>
      <c r="H52" s="227" t="s">
        <v>13</v>
      </c>
      <c r="I52" s="226">
        <v>30</v>
      </c>
      <c r="J52" s="418">
        <v>20</v>
      </c>
      <c r="K52" s="418"/>
      <c r="L52" s="225">
        <f t="shared" si="0"/>
        <v>600</v>
      </c>
    </row>
    <row r="53" spans="1:12" s="72" customFormat="1" ht="12">
      <c r="A53" s="171" t="s">
        <v>164</v>
      </c>
      <c r="B53" s="74"/>
      <c r="C53" s="74"/>
      <c r="D53" s="74"/>
      <c r="E53" s="74"/>
      <c r="F53" s="74"/>
      <c r="G53" s="148"/>
      <c r="H53" s="227" t="s">
        <v>165</v>
      </c>
      <c r="I53" s="226">
        <v>0.5</v>
      </c>
      <c r="J53" s="418">
        <v>9375.100812000006</v>
      </c>
      <c r="K53" s="418"/>
      <c r="L53" s="225">
        <f t="shared" si="0"/>
        <v>4687.550406000003</v>
      </c>
    </row>
    <row r="54" spans="1:12" s="72" customFormat="1" ht="12">
      <c r="A54" s="223"/>
      <c r="B54" s="74"/>
      <c r="C54" s="74"/>
      <c r="D54" s="74"/>
      <c r="E54" s="74"/>
      <c r="F54" s="74"/>
      <c r="G54" s="148"/>
      <c r="H54" s="224"/>
      <c r="I54" s="224"/>
      <c r="J54" s="417"/>
      <c r="K54" s="417"/>
      <c r="L54" s="225">
        <f t="shared" si="0"/>
        <v>0</v>
      </c>
    </row>
    <row r="55" spans="1:12" s="72" customFormat="1" thickBot="1">
      <c r="A55" s="415"/>
      <c r="B55" s="416"/>
      <c r="C55" s="416"/>
      <c r="D55" s="416"/>
      <c r="E55" s="416"/>
      <c r="F55" s="416"/>
      <c r="G55" s="416"/>
      <c r="H55" s="180"/>
      <c r="I55" s="181"/>
      <c r="J55" s="419"/>
      <c r="K55" s="420"/>
      <c r="L55" s="225">
        <f>I55*J55</f>
        <v>0</v>
      </c>
    </row>
    <row r="56" spans="1:12" s="72" customFormat="1" thickBot="1">
      <c r="A56" s="288" t="s">
        <v>86</v>
      </c>
      <c r="B56" s="289"/>
      <c r="C56" s="289"/>
      <c r="D56" s="289"/>
      <c r="E56" s="289"/>
      <c r="F56" s="289"/>
      <c r="G56" s="289"/>
      <c r="H56" s="289"/>
      <c r="I56" s="311"/>
      <c r="J56" s="311"/>
      <c r="K56" s="312"/>
      <c r="L56" s="105">
        <f>SUM(L45:L55)</f>
        <v>42752.070745000005</v>
      </c>
    </row>
    <row r="57" spans="1:12" s="72" customFormat="1" ht="12">
      <c r="A57" s="97"/>
      <c r="B57" s="84"/>
      <c r="C57" s="84"/>
      <c r="D57" s="84"/>
      <c r="E57" s="84"/>
      <c r="F57" s="84"/>
      <c r="G57" s="84"/>
      <c r="H57" s="84"/>
      <c r="I57" s="84"/>
      <c r="J57" s="84"/>
      <c r="K57" s="84"/>
      <c r="L57" s="85"/>
    </row>
    <row r="58" spans="1:12" s="72" customFormat="1">
      <c r="A58" s="86" t="s">
        <v>93</v>
      </c>
      <c r="B58" s="91"/>
      <c r="C58" s="91"/>
      <c r="D58" s="91"/>
      <c r="E58" s="91"/>
      <c r="F58" s="91"/>
      <c r="G58" s="91"/>
      <c r="H58" s="91"/>
      <c r="I58" s="91"/>
      <c r="J58" s="91"/>
      <c r="K58" s="91"/>
      <c r="L58" s="98"/>
    </row>
    <row r="59" spans="1:12" s="72" customFormat="1" thickBot="1">
      <c r="A59" s="97"/>
      <c r="B59" s="84"/>
      <c r="C59" s="84"/>
      <c r="D59" s="84"/>
      <c r="E59" s="84"/>
      <c r="F59" s="84"/>
      <c r="G59" s="84"/>
      <c r="H59" s="84"/>
      <c r="I59" s="84"/>
      <c r="J59" s="84"/>
      <c r="K59" s="84"/>
      <c r="L59" s="85"/>
    </row>
    <row r="60" spans="1:12" s="72" customFormat="1" ht="36">
      <c r="A60" s="303" t="s">
        <v>94</v>
      </c>
      <c r="B60" s="304"/>
      <c r="C60" s="304"/>
      <c r="D60" s="304"/>
      <c r="E60" s="305"/>
      <c r="F60" s="99" t="s">
        <v>7</v>
      </c>
      <c r="G60" s="100" t="s">
        <v>95</v>
      </c>
      <c r="H60" s="101" t="s">
        <v>96</v>
      </c>
      <c r="I60" s="100" t="s">
        <v>97</v>
      </c>
      <c r="J60" s="322" t="s">
        <v>98</v>
      </c>
      <c r="K60" s="305"/>
      <c r="L60" s="102" t="s">
        <v>84</v>
      </c>
    </row>
    <row r="61" spans="1:12" s="72" customFormat="1" ht="12">
      <c r="A61" s="151"/>
      <c r="B61" s="91"/>
      <c r="C61" s="91"/>
      <c r="D61" s="91"/>
      <c r="E61" s="91"/>
      <c r="F61" s="92"/>
      <c r="G61" s="139"/>
      <c r="H61" s="103"/>
      <c r="I61" s="140"/>
      <c r="J61" s="323"/>
      <c r="K61" s="324"/>
      <c r="L61" s="104"/>
    </row>
    <row r="62" spans="1:12" s="72" customFormat="1" thickBot="1">
      <c r="A62" s="152"/>
      <c r="B62" s="153"/>
      <c r="C62" s="153"/>
      <c r="D62" s="153"/>
      <c r="E62" s="153"/>
      <c r="F62" s="95"/>
      <c r="G62" s="80"/>
      <c r="H62" s="90"/>
      <c r="I62" s="80"/>
      <c r="J62" s="325"/>
      <c r="K62" s="326"/>
      <c r="L62" s="81"/>
    </row>
    <row r="63" spans="1:12" s="72" customFormat="1" thickBot="1">
      <c r="A63" s="310" t="s">
        <v>86</v>
      </c>
      <c r="B63" s="311"/>
      <c r="C63" s="311"/>
      <c r="D63" s="311"/>
      <c r="E63" s="311"/>
      <c r="F63" s="311"/>
      <c r="G63" s="311"/>
      <c r="H63" s="311"/>
      <c r="I63" s="311"/>
      <c r="J63" s="311"/>
      <c r="K63" s="312"/>
      <c r="L63" s="105">
        <f>SUM(L61:L62)</f>
        <v>0</v>
      </c>
    </row>
    <row r="64" spans="1:12" s="72" customFormat="1" ht="12">
      <c r="A64" s="97"/>
      <c r="B64" s="84"/>
      <c r="C64" s="84"/>
      <c r="D64" s="84"/>
      <c r="E64" s="84"/>
      <c r="F64" s="84"/>
      <c r="G64" s="84"/>
      <c r="H64" s="84"/>
      <c r="I64" s="84"/>
      <c r="J64" s="84"/>
      <c r="K64" s="84"/>
      <c r="L64" s="85"/>
    </row>
    <row r="65" spans="1:12">
      <c r="A65" s="86" t="s">
        <v>99</v>
      </c>
      <c r="B65" s="87"/>
      <c r="C65" s="87"/>
      <c r="D65" s="87"/>
      <c r="E65" s="87"/>
      <c r="F65" s="87"/>
      <c r="G65" s="87"/>
      <c r="H65" s="87"/>
      <c r="I65" s="87"/>
      <c r="J65" s="87"/>
      <c r="K65" s="87"/>
      <c r="L65" s="88"/>
    </row>
    <row r="66" spans="1:12" s="72" customFormat="1" thickBot="1">
      <c r="A66" s="97"/>
      <c r="B66" s="84"/>
      <c r="C66" s="84"/>
      <c r="D66" s="84"/>
      <c r="E66" s="84"/>
      <c r="F66" s="84"/>
      <c r="G66" s="84"/>
      <c r="H66" s="84"/>
      <c r="I66" s="84"/>
      <c r="J66" s="84"/>
      <c r="K66" s="84"/>
      <c r="L66" s="85"/>
    </row>
    <row r="67" spans="1:12" s="72" customFormat="1" ht="12">
      <c r="A67" s="303" t="s">
        <v>6</v>
      </c>
      <c r="B67" s="304"/>
      <c r="C67" s="304"/>
      <c r="D67" s="304"/>
      <c r="E67" s="304"/>
      <c r="F67" s="305"/>
      <c r="G67" s="99" t="s">
        <v>100</v>
      </c>
      <c r="H67" s="101" t="s">
        <v>101</v>
      </c>
      <c r="I67" s="100" t="s">
        <v>102</v>
      </c>
      <c r="J67" s="306" t="s">
        <v>83</v>
      </c>
      <c r="K67" s="307"/>
      <c r="L67" s="106" t="s">
        <v>84</v>
      </c>
    </row>
    <row r="68" spans="1:12" s="72" customFormat="1" ht="12">
      <c r="A68" s="301" t="s">
        <v>103</v>
      </c>
      <c r="B68" s="302"/>
      <c r="C68" s="302"/>
      <c r="D68" s="302"/>
      <c r="E68" s="302"/>
      <c r="F68" s="302"/>
      <c r="G68" s="107">
        <f>1750905/30</f>
        <v>58363.5</v>
      </c>
      <c r="H68" s="108">
        <v>1.85</v>
      </c>
      <c r="I68" s="107">
        <f>+G68*H68</f>
        <v>107972.47500000001</v>
      </c>
      <c r="J68" s="393">
        <v>30</v>
      </c>
      <c r="K68" s="394"/>
      <c r="L68" s="104">
        <f>+I68/J68</f>
        <v>3599.0825</v>
      </c>
    </row>
    <row r="69" spans="1:12" s="72" customFormat="1" thickBot="1">
      <c r="A69" s="301" t="s">
        <v>104</v>
      </c>
      <c r="B69" s="302"/>
      <c r="C69" s="302"/>
      <c r="D69" s="302"/>
      <c r="E69" s="302"/>
      <c r="F69" s="302"/>
      <c r="G69" s="107">
        <f>+G68*2</f>
        <v>116727</v>
      </c>
      <c r="H69" s="108">
        <v>1.85</v>
      </c>
      <c r="I69" s="107">
        <f>+G69*H69</f>
        <v>215944.95</v>
      </c>
      <c r="J69" s="393">
        <v>30</v>
      </c>
      <c r="K69" s="394"/>
      <c r="L69" s="104">
        <f>+I69/J69</f>
        <v>7198.165</v>
      </c>
    </row>
    <row r="70" spans="1:12" s="72" customFormat="1" thickBot="1">
      <c r="A70" s="288" t="s">
        <v>86</v>
      </c>
      <c r="B70" s="289"/>
      <c r="C70" s="289"/>
      <c r="D70" s="289"/>
      <c r="E70" s="289"/>
      <c r="F70" s="289"/>
      <c r="G70" s="289"/>
      <c r="H70" s="289"/>
      <c r="I70" s="289"/>
      <c r="J70" s="289"/>
      <c r="K70" s="290"/>
      <c r="L70" s="82">
        <f>SUM(L68:L69)</f>
        <v>10797.247499999999</v>
      </c>
    </row>
    <row r="71" spans="1:12" s="72" customFormat="1" thickBot="1">
      <c r="A71" s="97"/>
      <c r="B71" s="84"/>
      <c r="C71" s="84"/>
      <c r="D71" s="84"/>
      <c r="E71" s="84"/>
      <c r="F71" s="84"/>
      <c r="G71" s="84"/>
      <c r="H71" s="84"/>
      <c r="I71" s="84"/>
      <c r="J71" s="84"/>
      <c r="K71" s="84"/>
      <c r="L71" s="85"/>
    </row>
    <row r="72" spans="1:12" s="72" customFormat="1" thickBot="1">
      <c r="A72" s="288" t="s">
        <v>105</v>
      </c>
      <c r="B72" s="289"/>
      <c r="C72" s="289"/>
      <c r="D72" s="289"/>
      <c r="E72" s="289"/>
      <c r="F72" s="289"/>
      <c r="G72" s="289"/>
      <c r="H72" s="289"/>
      <c r="I72" s="289"/>
      <c r="J72" s="289"/>
      <c r="K72" s="290"/>
      <c r="L72" s="82">
        <f>+L40+L56+L63+L70</f>
        <v>54629.042995000003</v>
      </c>
    </row>
    <row r="73" spans="1:12" s="72" customFormat="1" ht="12">
      <c r="A73" s="97"/>
      <c r="B73" s="84"/>
      <c r="C73" s="84"/>
      <c r="D73" s="84"/>
      <c r="E73" s="84"/>
      <c r="F73" s="84"/>
      <c r="G73" s="84"/>
      <c r="H73" s="84"/>
      <c r="I73" s="84"/>
      <c r="J73" s="84"/>
      <c r="K73" s="84"/>
      <c r="L73" s="85"/>
    </row>
    <row r="74" spans="1:12">
      <c r="A74" s="86" t="s">
        <v>106</v>
      </c>
      <c r="B74" s="87"/>
      <c r="C74" s="87"/>
      <c r="D74" s="87"/>
      <c r="E74" s="87"/>
      <c r="F74" s="87"/>
      <c r="G74" s="87"/>
      <c r="H74" s="87"/>
      <c r="I74" s="87"/>
      <c r="J74" s="87"/>
      <c r="K74" s="87"/>
      <c r="L74" s="88"/>
    </row>
    <row r="75" spans="1:12" s="72" customFormat="1" thickBot="1">
      <c r="A75" s="97"/>
      <c r="B75" s="84"/>
      <c r="C75" s="84"/>
      <c r="D75" s="84"/>
      <c r="E75" s="84"/>
      <c r="F75" s="84"/>
      <c r="G75" s="84"/>
      <c r="H75" s="84"/>
      <c r="I75" s="84"/>
      <c r="J75" s="84"/>
      <c r="K75" s="84"/>
      <c r="L75" s="85"/>
    </row>
    <row r="76" spans="1:12" s="72" customFormat="1" ht="12">
      <c r="A76" s="297" t="s">
        <v>6</v>
      </c>
      <c r="B76" s="298"/>
      <c r="C76" s="298"/>
      <c r="D76" s="298"/>
      <c r="E76" s="298"/>
      <c r="F76" s="298"/>
      <c r="G76" s="146"/>
      <c r="H76" s="154"/>
      <c r="I76" s="110" t="s">
        <v>107</v>
      </c>
      <c r="J76" s="299" t="s">
        <v>108</v>
      </c>
      <c r="K76" s="300"/>
      <c r="L76" s="111"/>
    </row>
    <row r="77" spans="1:12" s="72" customFormat="1" ht="12">
      <c r="A77" s="301" t="s">
        <v>42</v>
      </c>
      <c r="B77" s="302"/>
      <c r="C77" s="302"/>
      <c r="D77" s="302"/>
      <c r="E77" s="302"/>
      <c r="F77" s="302"/>
      <c r="G77" s="112"/>
      <c r="H77" s="113"/>
      <c r="I77" s="114">
        <v>0.2</v>
      </c>
      <c r="J77" s="286">
        <f>+$L$72*I77</f>
        <v>10925.808599000002</v>
      </c>
      <c r="K77" s="287"/>
      <c r="L77" s="115"/>
    </row>
    <row r="78" spans="1:12" s="72" customFormat="1" ht="12">
      <c r="A78" s="116" t="s">
        <v>109</v>
      </c>
      <c r="B78" s="94"/>
      <c r="C78" s="94"/>
      <c r="D78" s="94"/>
      <c r="E78" s="94"/>
      <c r="F78" s="94"/>
      <c r="G78" s="112"/>
      <c r="H78" s="113"/>
      <c r="I78" s="114">
        <v>0.03</v>
      </c>
      <c r="J78" s="286">
        <f>+$L$72*I78</f>
        <v>1638.87128985</v>
      </c>
      <c r="K78" s="287"/>
      <c r="L78" s="115"/>
    </row>
    <row r="79" spans="1:12" s="72" customFormat="1" thickBot="1">
      <c r="A79" s="152" t="s">
        <v>47</v>
      </c>
      <c r="B79" s="153"/>
      <c r="C79" s="153"/>
      <c r="D79" s="153"/>
      <c r="E79" s="153"/>
      <c r="F79" s="153"/>
      <c r="G79" s="117"/>
      <c r="H79" s="118"/>
      <c r="I79" s="114">
        <v>0.05</v>
      </c>
      <c r="J79" s="286">
        <f>+$L$72*I79</f>
        <v>2731.4521497500004</v>
      </c>
      <c r="K79" s="287"/>
      <c r="L79" s="115"/>
    </row>
    <row r="80" spans="1:12" s="72" customFormat="1" thickBot="1">
      <c r="A80" s="288" t="s">
        <v>86</v>
      </c>
      <c r="B80" s="289"/>
      <c r="C80" s="289"/>
      <c r="D80" s="289"/>
      <c r="E80" s="289"/>
      <c r="F80" s="289"/>
      <c r="G80" s="289"/>
      <c r="H80" s="289"/>
      <c r="I80" s="289"/>
      <c r="J80" s="289"/>
      <c r="K80" s="290"/>
      <c r="L80" s="82">
        <f>SUM(J77:K79)</f>
        <v>15296.132038600002</v>
      </c>
    </row>
    <row r="81" spans="1:12" s="72" customFormat="1" thickBot="1">
      <c r="A81" s="97"/>
      <c r="B81" s="84"/>
      <c r="C81" s="84"/>
      <c r="D81" s="84"/>
      <c r="E81" s="84"/>
      <c r="F81" s="84"/>
      <c r="G81" s="84"/>
      <c r="H81" s="84"/>
      <c r="I81" s="84"/>
      <c r="J81" s="84"/>
      <c r="K81" s="84"/>
      <c r="L81" s="85"/>
    </row>
    <row r="82" spans="1:12" s="72" customFormat="1" thickBot="1">
      <c r="A82" s="288" t="s">
        <v>110</v>
      </c>
      <c r="B82" s="289"/>
      <c r="C82" s="289"/>
      <c r="D82" s="289"/>
      <c r="E82" s="289"/>
      <c r="F82" s="289"/>
      <c r="G82" s="289"/>
      <c r="H82" s="289"/>
      <c r="I82" s="289"/>
      <c r="J82" s="289"/>
      <c r="K82" s="290"/>
      <c r="L82" s="82">
        <f>ROUND(L72+L80,0)</f>
        <v>69925</v>
      </c>
    </row>
    <row r="83" spans="1:12">
      <c r="A83" s="32"/>
      <c r="B83" s="33"/>
      <c r="C83" s="33"/>
      <c r="D83" s="33"/>
      <c r="E83" s="33"/>
      <c r="F83" s="33"/>
      <c r="G83" s="33"/>
      <c r="H83" s="33"/>
      <c r="I83" s="33"/>
      <c r="J83" s="33"/>
      <c r="K83" s="33"/>
      <c r="L83" s="34"/>
    </row>
    <row r="84" spans="1:12">
      <c r="A84" s="56"/>
      <c r="L84" s="40"/>
    </row>
    <row r="85" spans="1:12">
      <c r="A85" s="56"/>
      <c r="L85" s="40"/>
    </row>
    <row r="86" spans="1:12">
      <c r="A86" s="56"/>
      <c r="L86" s="40"/>
    </row>
    <row r="87" spans="1:12" s="72" customFormat="1" ht="12">
      <c r="A87" s="119"/>
      <c r="D87" s="120" t="s">
        <v>111</v>
      </c>
      <c r="E87" s="120"/>
      <c r="F87" s="120"/>
      <c r="G87" s="120"/>
      <c r="H87" s="120"/>
      <c r="L87" s="121"/>
    </row>
    <row r="88" spans="1:12" s="72" customFormat="1" ht="12">
      <c r="A88" s="119"/>
      <c r="D88" s="72" t="s">
        <v>112</v>
      </c>
      <c r="L88" s="121"/>
    </row>
    <row r="89" spans="1:12">
      <c r="A89" s="56"/>
      <c r="D89" s="1" t="s">
        <v>113</v>
      </c>
      <c r="L89" s="40"/>
    </row>
    <row r="90" spans="1:12">
      <c r="A90" s="56"/>
      <c r="D90" s="1" t="s">
        <v>114</v>
      </c>
      <c r="L90" s="40"/>
    </row>
    <row r="91" spans="1:12" ht="13.5" thickBot="1">
      <c r="A91" s="56"/>
      <c r="E91" s="1" t="s">
        <v>115</v>
      </c>
      <c r="L91" s="40"/>
    </row>
    <row r="92" spans="1:12">
      <c r="A92" s="122" t="s">
        <v>116</v>
      </c>
      <c r="B92" s="123"/>
      <c r="C92" s="123"/>
      <c r="D92" s="123"/>
      <c r="E92" s="123"/>
      <c r="F92" s="123"/>
      <c r="G92" s="123"/>
      <c r="H92" s="123"/>
      <c r="I92" s="123"/>
      <c r="J92" s="123"/>
      <c r="K92" s="123"/>
      <c r="L92" s="124"/>
    </row>
    <row r="93" spans="1:12">
      <c r="A93" s="125"/>
      <c r="B93" s="126"/>
      <c r="C93" s="126"/>
      <c r="D93" s="126"/>
      <c r="E93" s="126"/>
      <c r="F93" s="126"/>
      <c r="G93" s="126"/>
      <c r="H93" s="126"/>
      <c r="I93" s="126"/>
      <c r="J93" s="126"/>
      <c r="K93" s="126"/>
      <c r="L93" s="127"/>
    </row>
    <row r="94" spans="1:12">
      <c r="A94" s="125"/>
      <c r="B94" s="126"/>
      <c r="C94" s="126"/>
      <c r="D94" s="126"/>
      <c r="E94" s="126"/>
      <c r="F94" s="126"/>
      <c r="G94" s="126"/>
      <c r="H94" s="126"/>
      <c r="I94" s="126"/>
      <c r="J94" s="126"/>
      <c r="K94" s="126"/>
      <c r="L94" s="127"/>
    </row>
    <row r="95" spans="1:12">
      <c r="A95" s="125"/>
      <c r="B95" s="126"/>
      <c r="C95" s="126"/>
      <c r="D95" s="126"/>
      <c r="E95" s="126"/>
      <c r="F95" s="126"/>
      <c r="G95" s="126"/>
      <c r="H95" s="126"/>
      <c r="I95" s="126"/>
      <c r="J95" s="126"/>
      <c r="K95" s="126"/>
      <c r="L95" s="127"/>
    </row>
    <row r="96" spans="1:12" ht="13.5" thickBot="1">
      <c r="A96" s="128"/>
      <c r="B96" s="129"/>
      <c r="C96" s="129"/>
      <c r="D96" s="129"/>
      <c r="E96" s="129"/>
      <c r="F96" s="129"/>
      <c r="G96" s="129"/>
      <c r="H96" s="129"/>
      <c r="I96" s="129"/>
      <c r="J96" s="129"/>
      <c r="K96" s="129"/>
      <c r="L96" s="130"/>
    </row>
    <row r="97" spans="1:12">
      <c r="A97" s="56"/>
      <c r="L97" s="40"/>
    </row>
    <row r="98" spans="1:12">
      <c r="A98" s="24" t="s">
        <v>117</v>
      </c>
      <c r="B98" s="26"/>
      <c r="C98" s="26"/>
      <c r="D98" s="26"/>
      <c r="E98" s="26"/>
      <c r="F98" s="26"/>
      <c r="G98" s="26"/>
      <c r="H98" s="26"/>
      <c r="I98" s="26"/>
      <c r="J98" s="26"/>
      <c r="K98" s="26"/>
      <c r="L98" s="29"/>
    </row>
    <row r="99" spans="1:12">
      <c r="A99" s="291" t="s">
        <v>118</v>
      </c>
      <c r="B99" s="292"/>
      <c r="C99" s="292"/>
      <c r="D99" s="292"/>
      <c r="E99" s="292"/>
      <c r="F99" s="292"/>
      <c r="G99" s="292"/>
      <c r="H99" s="292"/>
      <c r="I99" s="292"/>
      <c r="J99" s="292"/>
      <c r="K99" s="292"/>
      <c r="L99" s="293"/>
    </row>
    <row r="100" spans="1:12">
      <c r="A100" s="291"/>
      <c r="B100" s="292"/>
      <c r="C100" s="292"/>
      <c r="D100" s="292"/>
      <c r="E100" s="292"/>
      <c r="F100" s="292"/>
      <c r="G100" s="292"/>
      <c r="H100" s="292"/>
      <c r="I100" s="292"/>
      <c r="J100" s="292"/>
      <c r="K100" s="292"/>
      <c r="L100" s="293"/>
    </row>
    <row r="101" spans="1:12">
      <c r="A101" s="294" t="s">
        <v>119</v>
      </c>
      <c r="B101" s="295"/>
      <c r="C101" s="295"/>
      <c r="D101" s="295"/>
      <c r="E101" s="295"/>
      <c r="F101" s="295"/>
      <c r="G101" s="295"/>
      <c r="H101" s="295"/>
      <c r="I101" s="295"/>
      <c r="J101" s="295"/>
      <c r="K101" s="295"/>
      <c r="L101" s="296"/>
    </row>
    <row r="102" spans="1:12">
      <c r="A102" s="294"/>
      <c r="B102" s="295"/>
      <c r="C102" s="295"/>
      <c r="D102" s="295"/>
      <c r="E102" s="295"/>
      <c r="F102" s="295"/>
      <c r="G102" s="295"/>
      <c r="H102" s="295"/>
      <c r="I102" s="295"/>
      <c r="J102" s="295"/>
      <c r="K102" s="295"/>
      <c r="L102" s="296"/>
    </row>
    <row r="103" spans="1:12">
      <c r="A103" s="155"/>
      <c r="B103" s="156"/>
      <c r="C103" s="156"/>
      <c r="D103" s="156"/>
      <c r="E103" s="156"/>
      <c r="F103" s="156"/>
      <c r="G103" s="156"/>
      <c r="H103" s="156"/>
      <c r="I103" s="156"/>
      <c r="J103" s="156"/>
      <c r="K103" s="156"/>
      <c r="L103" s="157"/>
    </row>
    <row r="104" spans="1:12">
      <c r="A104" s="155"/>
      <c r="B104" s="156"/>
      <c r="C104" s="156"/>
      <c r="D104" s="156"/>
      <c r="E104" s="156"/>
      <c r="F104" s="156"/>
      <c r="G104" s="156"/>
      <c r="H104" s="156"/>
      <c r="I104" s="156"/>
      <c r="J104" s="156"/>
      <c r="K104" s="156"/>
      <c r="L104" s="157"/>
    </row>
    <row r="105" spans="1:12">
      <c r="A105" s="155"/>
      <c r="B105" s="156"/>
      <c r="C105" s="156"/>
      <c r="D105" s="156"/>
      <c r="E105" s="156"/>
      <c r="F105" s="156"/>
      <c r="G105" s="156"/>
      <c r="H105" s="156"/>
      <c r="I105" s="156"/>
      <c r="J105" s="156"/>
      <c r="K105" s="156"/>
      <c r="L105" s="157"/>
    </row>
    <row r="106" spans="1:12">
      <c r="A106" s="24"/>
      <c r="B106" s="26"/>
      <c r="C106" s="26"/>
      <c r="D106" s="26"/>
      <c r="E106" s="26"/>
      <c r="F106" s="26"/>
      <c r="G106" s="26"/>
      <c r="H106" s="26"/>
      <c r="I106" s="26"/>
      <c r="J106" s="26"/>
      <c r="K106" s="26"/>
      <c r="L106" s="29"/>
    </row>
    <row r="107" spans="1:12" s="72" customFormat="1" ht="12">
      <c r="A107" s="119"/>
      <c r="D107" s="72" t="s">
        <v>111</v>
      </c>
      <c r="E107" s="120"/>
      <c r="L107" s="121"/>
    </row>
    <row r="108" spans="1:12" s="72" customFormat="1" ht="12">
      <c r="A108" s="119"/>
      <c r="D108" s="131" t="s">
        <v>112</v>
      </c>
      <c r="F108" s="131"/>
      <c r="G108" s="131"/>
      <c r="H108" s="131"/>
      <c r="L108" s="121"/>
    </row>
    <row r="109" spans="1:12">
      <c r="A109" s="56"/>
      <c r="D109" s="132" t="s">
        <v>120</v>
      </c>
      <c r="F109" s="132"/>
      <c r="G109" s="132"/>
      <c r="H109" s="132"/>
      <c r="L109" s="40"/>
    </row>
    <row r="110" spans="1:12">
      <c r="A110" s="133"/>
      <c r="B110" s="26"/>
      <c r="C110" s="26"/>
      <c r="D110" s="1" t="s">
        <v>114</v>
      </c>
      <c r="I110" s="26"/>
      <c r="J110" s="26"/>
      <c r="K110" s="26"/>
      <c r="L110" s="29"/>
    </row>
    <row r="111" spans="1:12">
      <c r="A111" s="133"/>
      <c r="B111" s="26"/>
      <c r="C111" s="26"/>
      <c r="D111" s="26"/>
      <c r="I111" s="26"/>
      <c r="J111" s="26"/>
      <c r="K111" s="26"/>
      <c r="L111" s="29"/>
    </row>
    <row r="112" spans="1:12">
      <c r="A112" s="134" t="s">
        <v>121</v>
      </c>
      <c r="B112" s="135"/>
      <c r="C112" s="135"/>
      <c r="H112" s="282"/>
      <c r="I112" s="282"/>
      <c r="J112" s="282"/>
      <c r="K112" s="282"/>
      <c r="L112" s="283"/>
    </row>
    <row r="113" spans="1:12" ht="13.5" thickBot="1">
      <c r="A113" s="136" t="s">
        <v>122</v>
      </c>
      <c r="B113" s="137"/>
      <c r="C113" s="137"/>
      <c r="D113" s="138"/>
      <c r="E113" s="138"/>
      <c r="F113" s="138"/>
      <c r="G113" s="138"/>
      <c r="H113" s="284"/>
      <c r="I113" s="284"/>
      <c r="J113" s="284"/>
      <c r="K113" s="284"/>
      <c r="L113" s="285"/>
    </row>
  </sheetData>
  <mergeCells count="77">
    <mergeCell ref="A99:L100"/>
    <mergeCell ref="A101:L102"/>
    <mergeCell ref="H112:L113"/>
    <mergeCell ref="J45:K45"/>
    <mergeCell ref="J46:K46"/>
    <mergeCell ref="J47:K47"/>
    <mergeCell ref="J48:K48"/>
    <mergeCell ref="J49:K49"/>
    <mergeCell ref="J50:K50"/>
    <mergeCell ref="J51:K51"/>
    <mergeCell ref="A77:F77"/>
    <mergeCell ref="J77:K77"/>
    <mergeCell ref="J78:K78"/>
    <mergeCell ref="J79:K79"/>
    <mergeCell ref="A80:K80"/>
    <mergeCell ref="A82:K82"/>
    <mergeCell ref="A69:F69"/>
    <mergeCell ref="J69:K69"/>
    <mergeCell ref="A70:K70"/>
    <mergeCell ref="A72:K72"/>
    <mergeCell ref="A76:F76"/>
    <mergeCell ref="J76:K76"/>
    <mergeCell ref="A68:F68"/>
    <mergeCell ref="J68:K68"/>
    <mergeCell ref="A55:G55"/>
    <mergeCell ref="J55:K55"/>
    <mergeCell ref="A56:K56"/>
    <mergeCell ref="A60:E60"/>
    <mergeCell ref="J60:K60"/>
    <mergeCell ref="J61:K61"/>
    <mergeCell ref="J62:K62"/>
    <mergeCell ref="A63:K63"/>
    <mergeCell ref="A67:F67"/>
    <mergeCell ref="J67:K67"/>
    <mergeCell ref="A34:F34"/>
    <mergeCell ref="G34:H34"/>
    <mergeCell ref="J34:K34"/>
    <mergeCell ref="J54:K54"/>
    <mergeCell ref="J36:K36"/>
    <mergeCell ref="J37:K37"/>
    <mergeCell ref="G38:H38"/>
    <mergeCell ref="J38:K38"/>
    <mergeCell ref="A40:K40"/>
    <mergeCell ref="A44:G44"/>
    <mergeCell ref="J44:K44"/>
    <mergeCell ref="J52:K52"/>
    <mergeCell ref="J53:K53"/>
    <mergeCell ref="A39:F39"/>
    <mergeCell ref="G39:H39"/>
    <mergeCell ref="J39:K39"/>
    <mergeCell ref="J5:J6"/>
    <mergeCell ref="C11:D11"/>
    <mergeCell ref="J12:L12"/>
    <mergeCell ref="B15:K16"/>
    <mergeCell ref="B18:G18"/>
    <mergeCell ref="I18:L18"/>
    <mergeCell ref="K5:K6"/>
    <mergeCell ref="L5:L6"/>
    <mergeCell ref="B6:H6"/>
    <mergeCell ref="A10:D10"/>
    <mergeCell ref="G10:H10"/>
    <mergeCell ref="A1:A6"/>
    <mergeCell ref="B5:H5"/>
    <mergeCell ref="I5:I6"/>
    <mergeCell ref="J1:L2"/>
    <mergeCell ref="B2:H2"/>
    <mergeCell ref="A27:L27"/>
    <mergeCell ref="B29:H29"/>
    <mergeCell ref="J29:K29"/>
    <mergeCell ref="J30:K30"/>
    <mergeCell ref="E25:F25"/>
    <mergeCell ref="B3:H3"/>
    <mergeCell ref="I3:I4"/>
    <mergeCell ref="J3:L4"/>
    <mergeCell ref="B4:H4"/>
    <mergeCell ref="B1:H1"/>
    <mergeCell ref="I1:I2"/>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3" r:id="rId4">
          <objectPr defaultSize="0" autoPict="0" r:id="rId5">
            <anchor moveWithCells="1" sizeWithCells="1">
              <from>
                <xdr:col>0</xdr:col>
                <xdr:colOff>247650</xdr:colOff>
                <xdr:row>0</xdr:row>
                <xdr:rowOff>38100</xdr:rowOff>
              </from>
              <to>
                <xdr:col>0</xdr:col>
                <xdr:colOff>1276350</xdr:colOff>
                <xdr:row>5</xdr:row>
                <xdr:rowOff>152400</xdr:rowOff>
              </to>
            </anchor>
          </objectPr>
        </oleObject>
      </mc:Choice>
      <mc:Fallback>
        <oleObject progId="PBrush" shapeId="444417" r:id="rId4"/>
      </mc:Fallback>
    </mc:AlternateContent>
    <mc:AlternateContent xmlns:mc="http://schemas.openxmlformats.org/markup-compatibility/2006">
      <mc:Choice Requires="x14">
        <oleObject progId="PBrush" shapeId="6" r:id="rId6">
          <objectPr defaultSize="0" autoPict="0" r:id="rId5">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4420" r:id="rId6"/>
      </mc:Fallback>
    </mc:AlternateContent>
    <mc:AlternateContent xmlns:mc="http://schemas.openxmlformats.org/markup-compatibility/2006">
      <mc:Choice Requires="x14">
        <oleObject progId="PBrush" shapeId="7" r:id="rId7">
          <objectPr defaultSize="0" autoPict="0" r:id="rId5">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44421" r:id="rId7"/>
      </mc:Fallback>
    </mc:AlternateContent>
  </oleObjects>
  <mc:AlternateContent xmlns:mc="http://schemas.openxmlformats.org/markup-compatibility/2006">
    <mc:Choice Requires="x14">
      <controls>
        <mc:AlternateContent xmlns:mc="http://schemas.openxmlformats.org/markup-compatibility/2006">
          <mc:Choice Requires="x14">
            <control shapeId="4" r:id="rId8" name="Check Box 2">
              <controlPr defaultSize="0" autoFill="0" autoLine="0" autoPict="0">
                <anchor moveWithCells="1">
                  <from>
                    <xdr:col>4</xdr:col>
                    <xdr:colOff>104775</xdr:colOff>
                    <xdr:row>9</xdr:row>
                    <xdr:rowOff>57150</xdr:rowOff>
                  </from>
                  <to>
                    <xdr:col>7</xdr:col>
                    <xdr:colOff>561975</xdr:colOff>
                    <xdr:row>10</xdr:row>
                    <xdr:rowOff>123825</xdr:rowOff>
                  </to>
                </anchor>
              </controlPr>
            </control>
          </mc:Choice>
        </mc:AlternateContent>
        <mc:AlternateContent xmlns:mc="http://schemas.openxmlformats.org/markup-compatibility/2006">
          <mc:Choice Requires="x14">
            <control shapeId="5" r:id="rId9" name="Check Box 3">
              <controlPr defaultSize="0" autoFill="0" autoLine="0" autoPict="0">
                <anchor moveWithCells="1">
                  <from>
                    <xdr:col>7</xdr:col>
                    <xdr:colOff>971550</xdr:colOff>
                    <xdr:row>9</xdr:row>
                    <xdr:rowOff>38100</xdr:rowOff>
                  </from>
                  <to>
                    <xdr:col>7</xdr:col>
                    <xdr:colOff>981075</xdr:colOff>
                    <xdr:row>10</xdr:row>
                    <xdr:rowOff>123825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N108"/>
  <sheetViews>
    <sheetView topLeftCell="A8" zoomScale="80" zoomScaleNormal="80" workbookViewId="0">
      <selection activeCell="J30" sqref="J30:K30"/>
    </sheetView>
  </sheetViews>
  <sheetFormatPr baseColWidth="10" defaultColWidth="11.42578125" defaultRowHeight="12.75"/>
  <cols>
    <col min="1" max="1" width="25.140625" style="1" customWidth="1"/>
    <col min="2" max="2" width="15.42578125" style="1" customWidth="1"/>
    <col min="3" max="3" width="7.28515625" style="1" customWidth="1"/>
    <col min="4" max="4" width="11.42578125" style="1"/>
    <col min="5" max="5" width="5.7109375" style="1" customWidth="1"/>
    <col min="6" max="6" width="9.5703125" style="1" customWidth="1"/>
    <col min="7" max="7" width="14" style="1" customWidth="1"/>
    <col min="8" max="8" width="16.28515625" style="1" customWidth="1"/>
    <col min="9" max="9" width="15.85546875" style="1" customWidth="1"/>
    <col min="10" max="10" width="11.7109375" style="1" customWidth="1"/>
    <col min="11" max="11" width="8.28515625" style="1" customWidth="1"/>
    <col min="12" max="12" width="16.5703125" style="1" customWidth="1"/>
    <col min="13" max="16384" width="11.42578125" style="1"/>
  </cols>
  <sheetData>
    <row r="1" spans="1:12" ht="15" customHeight="1">
      <c r="A1" s="352"/>
      <c r="B1" s="384"/>
      <c r="C1" s="385"/>
      <c r="D1" s="385"/>
      <c r="E1" s="385"/>
      <c r="F1" s="385"/>
      <c r="G1" s="385"/>
      <c r="H1" s="386"/>
      <c r="I1" s="387" t="s">
        <v>52</v>
      </c>
      <c r="J1" s="360" t="s">
        <v>53</v>
      </c>
      <c r="K1" s="361"/>
      <c r="L1" s="362"/>
    </row>
    <row r="2" spans="1:12" ht="15" customHeight="1">
      <c r="A2" s="353"/>
      <c r="B2" s="355" t="s">
        <v>2</v>
      </c>
      <c r="C2" s="356"/>
      <c r="D2" s="356"/>
      <c r="E2" s="356"/>
      <c r="F2" s="356"/>
      <c r="G2" s="356"/>
      <c r="H2" s="357"/>
      <c r="I2" s="388"/>
      <c r="J2" s="363"/>
      <c r="K2" s="364"/>
      <c r="L2" s="365"/>
    </row>
    <row r="3" spans="1:12" ht="15" customHeight="1">
      <c r="A3" s="353"/>
      <c r="B3" s="355" t="s">
        <v>54</v>
      </c>
      <c r="C3" s="356"/>
      <c r="D3" s="356"/>
      <c r="E3" s="356"/>
      <c r="F3" s="356"/>
      <c r="G3" s="356"/>
      <c r="H3" s="357"/>
      <c r="I3" s="358" t="s">
        <v>55</v>
      </c>
      <c r="J3" s="378">
        <v>1</v>
      </c>
      <c r="K3" s="379"/>
      <c r="L3" s="380"/>
    </row>
    <row r="4" spans="1:12" ht="15" customHeight="1">
      <c r="A4" s="353"/>
      <c r="B4" s="355" t="s">
        <v>56</v>
      </c>
      <c r="C4" s="356"/>
      <c r="D4" s="356"/>
      <c r="E4" s="356"/>
      <c r="F4" s="356"/>
      <c r="G4" s="356"/>
      <c r="H4" s="357"/>
      <c r="I4" s="377"/>
      <c r="J4" s="381"/>
      <c r="K4" s="382"/>
      <c r="L4" s="383"/>
    </row>
    <row r="5" spans="1:12">
      <c r="A5" s="353"/>
      <c r="B5" s="355" t="s">
        <v>57</v>
      </c>
      <c r="C5" s="356"/>
      <c r="D5" s="356"/>
      <c r="E5" s="356"/>
      <c r="F5" s="356"/>
      <c r="G5" s="356"/>
      <c r="H5" s="357"/>
      <c r="I5" s="358" t="s">
        <v>58</v>
      </c>
      <c r="J5" s="334"/>
      <c r="K5" s="334" t="s">
        <v>59</v>
      </c>
      <c r="L5" s="344"/>
    </row>
    <row r="6" spans="1:12" ht="28.5" customHeight="1" thickBot="1">
      <c r="A6" s="354"/>
      <c r="B6" s="346"/>
      <c r="C6" s="347"/>
      <c r="D6" s="347"/>
      <c r="E6" s="347"/>
      <c r="F6" s="347"/>
      <c r="G6" s="347"/>
      <c r="H6" s="348"/>
      <c r="I6" s="359"/>
      <c r="J6" s="335"/>
      <c r="K6" s="335"/>
      <c r="L6" s="345"/>
    </row>
    <row r="7" spans="1:12" s="6" customFormat="1" ht="9" thickBot="1">
      <c r="A7" s="2"/>
      <c r="B7" s="3"/>
      <c r="C7" s="3"/>
      <c r="D7" s="3"/>
      <c r="E7" s="3"/>
      <c r="F7" s="3"/>
      <c r="G7" s="3"/>
      <c r="H7" s="3"/>
      <c r="I7" s="3"/>
      <c r="J7" s="4"/>
      <c r="K7" s="4"/>
      <c r="L7" s="5"/>
    </row>
    <row r="8" spans="1:12">
      <c r="A8" s="7"/>
      <c r="B8" s="8"/>
      <c r="C8" s="8"/>
      <c r="D8" s="8"/>
      <c r="E8" s="8"/>
      <c r="F8" s="9"/>
      <c r="G8" s="8"/>
      <c r="H8" s="8"/>
      <c r="I8" s="10" t="s">
        <v>60</v>
      </c>
      <c r="J8" s="11"/>
      <c r="K8" s="11"/>
      <c r="L8" s="12"/>
    </row>
    <row r="9" spans="1:12" s="19" customFormat="1" ht="17.25" customHeight="1">
      <c r="A9" s="13"/>
      <c r="B9" s="14"/>
      <c r="C9" s="14"/>
      <c r="D9" s="14"/>
      <c r="E9" s="14"/>
      <c r="F9" s="15"/>
      <c r="G9" s="14"/>
      <c r="H9" s="14"/>
      <c r="I9" s="16"/>
      <c r="J9" s="17" t="s">
        <v>61</v>
      </c>
      <c r="K9" s="17" t="s">
        <v>62</v>
      </c>
      <c r="L9" s="18" t="s">
        <v>63</v>
      </c>
    </row>
    <row r="10" spans="1:12" ht="33" customHeight="1">
      <c r="A10" s="349" t="s">
        <v>64</v>
      </c>
      <c r="B10" s="350"/>
      <c r="C10" s="350"/>
      <c r="D10" s="350"/>
      <c r="E10" s="20"/>
      <c r="G10" s="351" t="s">
        <v>65</v>
      </c>
      <c r="H10" s="351"/>
      <c r="I10" s="21"/>
      <c r="J10" s="22"/>
      <c r="K10" s="22"/>
      <c r="L10" s="23"/>
    </row>
    <row r="11" spans="1:12">
      <c r="A11" s="24" t="s">
        <v>66</v>
      </c>
      <c r="B11" s="25"/>
      <c r="C11" s="336"/>
      <c r="D11" s="336"/>
      <c r="E11" s="26"/>
      <c r="F11" s="27"/>
      <c r="H11" s="28" t="s">
        <v>67</v>
      </c>
      <c r="I11" s="25" t="s">
        <v>68</v>
      </c>
      <c r="J11" s="142"/>
      <c r="K11" s="142"/>
      <c r="L11" s="29"/>
    </row>
    <row r="12" spans="1:12" ht="29.25" customHeight="1" thickBot="1">
      <c r="A12" s="30"/>
      <c r="B12" s="31"/>
      <c r="C12" s="143"/>
      <c r="D12" s="143"/>
      <c r="E12" s="143"/>
      <c r="F12" s="31"/>
      <c r="G12" s="143"/>
      <c r="H12" s="31"/>
      <c r="I12" s="143"/>
      <c r="J12" s="337"/>
      <c r="K12" s="337"/>
      <c r="L12" s="338"/>
    </row>
    <row r="13" spans="1:12" ht="27" customHeight="1">
      <c r="A13" s="32"/>
      <c r="B13" s="33"/>
      <c r="C13" s="33"/>
      <c r="D13" s="33"/>
      <c r="E13" s="33"/>
      <c r="F13" s="33"/>
      <c r="G13" s="33"/>
      <c r="H13" s="33"/>
      <c r="I13" s="33"/>
      <c r="J13" s="33"/>
      <c r="K13" s="33"/>
      <c r="L13" s="34"/>
    </row>
    <row r="14" spans="1:12" ht="18" customHeight="1">
      <c r="A14" s="35" t="s">
        <v>69</v>
      </c>
      <c r="B14" s="36"/>
      <c r="C14" s="37" t="s">
        <v>59</v>
      </c>
      <c r="D14" s="38"/>
      <c r="F14" s="39"/>
      <c r="G14" s="39"/>
      <c r="H14" s="39"/>
      <c r="I14" s="39"/>
      <c r="J14" s="39"/>
      <c r="K14" s="39"/>
      <c r="L14" s="40"/>
    </row>
    <row r="15" spans="1:12">
      <c r="A15" s="41" t="s">
        <v>70</v>
      </c>
      <c r="B15" s="339"/>
      <c r="C15" s="339"/>
      <c r="D15" s="339"/>
      <c r="E15" s="339"/>
      <c r="F15" s="339"/>
      <c r="G15" s="339"/>
      <c r="H15" s="339"/>
      <c r="I15" s="339"/>
      <c r="J15" s="339"/>
      <c r="K15" s="339"/>
      <c r="L15" s="40"/>
    </row>
    <row r="16" spans="1:12">
      <c r="A16" s="41"/>
      <c r="B16" s="340"/>
      <c r="C16" s="340"/>
      <c r="D16" s="340"/>
      <c r="E16" s="340"/>
      <c r="F16" s="340"/>
      <c r="G16" s="340"/>
      <c r="H16" s="340"/>
      <c r="I16" s="340"/>
      <c r="J16" s="340"/>
      <c r="K16" s="340"/>
      <c r="L16" s="40"/>
    </row>
    <row r="17" spans="1:12" ht="21" customHeight="1">
      <c r="A17" s="41"/>
      <c r="B17" s="42"/>
      <c r="C17" s="43"/>
      <c r="D17" s="43"/>
      <c r="E17" s="43"/>
      <c r="F17" s="43"/>
      <c r="G17" s="43"/>
      <c r="H17" s="43"/>
      <c r="I17" s="43"/>
      <c r="J17" s="43"/>
      <c r="K17" s="43"/>
      <c r="L17" s="44"/>
    </row>
    <row r="18" spans="1:12" ht="18" customHeight="1">
      <c r="A18" s="41" t="s">
        <v>71</v>
      </c>
      <c r="B18" s="341"/>
      <c r="C18" s="341"/>
      <c r="D18" s="341"/>
      <c r="E18" s="341"/>
      <c r="F18" s="341"/>
      <c r="G18" s="341"/>
      <c r="H18" s="37" t="s">
        <v>72</v>
      </c>
      <c r="I18" s="342"/>
      <c r="J18" s="342"/>
      <c r="K18" s="342"/>
      <c r="L18" s="343"/>
    </row>
    <row r="19" spans="1:12" ht="15" customHeight="1">
      <c r="A19" s="41"/>
      <c r="B19" s="42"/>
      <c r="C19" s="43"/>
      <c r="D19" s="43"/>
      <c r="E19" s="43"/>
      <c r="F19" s="43"/>
      <c r="G19" s="43"/>
      <c r="H19" s="43"/>
      <c r="I19" s="43"/>
      <c r="J19" s="43"/>
      <c r="K19" s="43"/>
      <c r="L19" s="44"/>
    </row>
    <row r="20" spans="1:12" ht="15.75" customHeight="1">
      <c r="A20" s="41" t="s">
        <v>73</v>
      </c>
      <c r="B20" s="45"/>
      <c r="C20" s="142"/>
      <c r="D20" s="142"/>
      <c r="E20" s="142"/>
      <c r="F20" s="142"/>
      <c r="G20" s="142"/>
      <c r="H20" s="142"/>
      <c r="I20" s="142"/>
      <c r="J20" s="142"/>
      <c r="K20" s="142"/>
      <c r="L20" s="46"/>
    </row>
    <row r="21" spans="1:12" ht="17.25" customHeight="1">
      <c r="A21" s="41"/>
      <c r="B21" s="42"/>
      <c r="C21" s="26"/>
      <c r="D21" s="26"/>
      <c r="E21" s="26"/>
      <c r="F21" s="26"/>
      <c r="G21" s="26"/>
      <c r="H21" s="26"/>
      <c r="I21" s="26"/>
      <c r="J21" s="26"/>
      <c r="K21" s="26"/>
      <c r="L21" s="29"/>
    </row>
    <row r="22" spans="1:12" ht="22.5" customHeight="1">
      <c r="A22" s="41" t="s">
        <v>74</v>
      </c>
      <c r="B22" s="45"/>
      <c r="C22" s="142"/>
      <c r="D22" s="142"/>
      <c r="E22" s="142"/>
      <c r="F22" s="142"/>
      <c r="G22" s="142"/>
      <c r="H22" s="142"/>
      <c r="I22" s="141" t="s">
        <v>75</v>
      </c>
      <c r="J22" s="47"/>
      <c r="K22" s="141" t="s">
        <v>59</v>
      </c>
      <c r="L22" s="48"/>
    </row>
    <row r="23" spans="1:12" ht="16.5" customHeight="1">
      <c r="A23" s="41"/>
      <c r="B23" s="42"/>
      <c r="C23" s="26"/>
      <c r="D23" s="26"/>
      <c r="E23" s="26"/>
      <c r="F23" s="26"/>
      <c r="G23" s="26"/>
      <c r="H23" s="26"/>
      <c r="I23" s="26"/>
      <c r="J23" s="26"/>
      <c r="K23" s="26"/>
      <c r="L23" s="29"/>
    </row>
    <row r="24" spans="1:12" ht="26.25" customHeight="1">
      <c r="A24" s="41" t="s">
        <v>76</v>
      </c>
      <c r="B24" s="42"/>
      <c r="C24" s="26"/>
      <c r="D24" s="26"/>
      <c r="E24" s="49"/>
      <c r="F24" s="50"/>
      <c r="G24" s="142"/>
      <c r="H24" s="142"/>
      <c r="J24" s="26"/>
      <c r="K24" s="26"/>
      <c r="L24" s="29"/>
    </row>
    <row r="25" spans="1:12" s="54" customFormat="1" ht="11.25">
      <c r="A25" s="51"/>
      <c r="B25" s="52"/>
      <c r="C25" s="53"/>
      <c r="D25" s="53"/>
      <c r="E25" s="376" t="s">
        <v>61</v>
      </c>
      <c r="F25" s="376"/>
      <c r="G25" s="53" t="s">
        <v>62</v>
      </c>
      <c r="H25" s="53" t="s">
        <v>63</v>
      </c>
      <c r="J25" s="53"/>
      <c r="K25" s="53"/>
      <c r="L25" s="55"/>
    </row>
    <row r="26" spans="1:12">
      <c r="A26" s="56"/>
      <c r="B26" s="39"/>
      <c r="C26" s="39"/>
      <c r="D26" s="39"/>
      <c r="E26" s="39"/>
      <c r="F26" s="39"/>
      <c r="G26" s="39"/>
      <c r="H26" s="39"/>
      <c r="I26" s="39"/>
      <c r="J26" s="39"/>
      <c r="K26" s="39"/>
      <c r="L26" s="40"/>
    </row>
    <row r="27" spans="1:12" ht="15">
      <c r="A27" s="366" t="s">
        <v>77</v>
      </c>
      <c r="B27" s="367"/>
      <c r="C27" s="367"/>
      <c r="D27" s="367"/>
      <c r="E27" s="367"/>
      <c r="F27" s="367"/>
      <c r="G27" s="367"/>
      <c r="H27" s="367"/>
      <c r="I27" s="367"/>
      <c r="J27" s="367"/>
      <c r="K27" s="367"/>
      <c r="L27" s="368"/>
    </row>
    <row r="28" spans="1:12" ht="13.5" thickBot="1">
      <c r="A28" s="57"/>
      <c r="B28" s="58"/>
      <c r="C28" s="58"/>
      <c r="D28" s="58"/>
      <c r="E28" s="58"/>
      <c r="F28" s="58"/>
      <c r="G28" s="58"/>
      <c r="H28" s="58"/>
      <c r="I28" s="58"/>
      <c r="J28" s="58"/>
      <c r="K28" s="58"/>
      <c r="L28" s="59"/>
    </row>
    <row r="29" spans="1:12" ht="27" customHeight="1">
      <c r="A29" s="60" t="s">
        <v>78</v>
      </c>
      <c r="B29" s="369" t="s">
        <v>6</v>
      </c>
      <c r="C29" s="370"/>
      <c r="D29" s="370"/>
      <c r="E29" s="370"/>
      <c r="F29" s="370"/>
      <c r="G29" s="370"/>
      <c r="H29" s="371"/>
      <c r="I29" s="144" t="s">
        <v>79</v>
      </c>
      <c r="J29" s="372" t="s">
        <v>7</v>
      </c>
      <c r="K29" s="373"/>
      <c r="L29" s="60" t="s">
        <v>8</v>
      </c>
    </row>
    <row r="30" spans="1:12" ht="28.5" customHeight="1" thickBot="1">
      <c r="A30" s="61" t="e">
        <f>+#REF!</f>
        <v>#REF!</v>
      </c>
      <c r="B30" s="397" t="e">
        <f>+#REF!</f>
        <v>#REF!</v>
      </c>
      <c r="C30" s="398"/>
      <c r="D30" s="398"/>
      <c r="E30" s="398"/>
      <c r="F30" s="398"/>
      <c r="G30" s="398"/>
      <c r="H30" s="398"/>
      <c r="I30" s="399"/>
      <c r="J30" s="400" t="e">
        <f>+#REF!</f>
        <v>#REF!</v>
      </c>
      <c r="K30" s="401"/>
      <c r="L30" s="64"/>
    </row>
    <row r="31" spans="1:12" ht="18.75" customHeight="1">
      <c r="A31" s="57"/>
      <c r="B31" s="58"/>
      <c r="C31" s="58"/>
      <c r="D31" s="58"/>
      <c r="E31" s="58"/>
      <c r="F31" s="58"/>
      <c r="G31" s="58"/>
      <c r="H31" s="58"/>
      <c r="I31" s="58"/>
      <c r="J31" s="58"/>
      <c r="K31" s="58"/>
      <c r="L31" s="59"/>
    </row>
    <row r="32" spans="1:12" ht="27.75" customHeight="1">
      <c r="A32" s="65" t="s">
        <v>80</v>
      </c>
      <c r="B32" s="66"/>
      <c r="C32" s="66"/>
      <c r="D32" s="66"/>
      <c r="E32" s="66"/>
      <c r="F32" s="66"/>
      <c r="G32" s="66"/>
      <c r="H32" s="66"/>
      <c r="I32" s="66"/>
      <c r="J32" s="66"/>
      <c r="K32" s="66"/>
      <c r="L32" s="67"/>
    </row>
    <row r="33" spans="1:12" ht="13.5" thickBot="1">
      <c r="A33" s="68"/>
      <c r="B33" s="58"/>
      <c r="C33" s="58"/>
      <c r="D33" s="58"/>
      <c r="E33" s="58"/>
      <c r="F33" s="58"/>
      <c r="G33" s="69"/>
      <c r="H33" s="69"/>
      <c r="I33" s="58"/>
      <c r="J33" s="58"/>
      <c r="K33" s="58"/>
      <c r="L33" s="59"/>
    </row>
    <row r="34" spans="1:12" s="72" customFormat="1" ht="30" customHeight="1">
      <c r="A34" s="297" t="s">
        <v>6</v>
      </c>
      <c r="B34" s="298"/>
      <c r="C34" s="298"/>
      <c r="D34" s="298"/>
      <c r="E34" s="298"/>
      <c r="F34" s="318"/>
      <c r="G34" s="332" t="s">
        <v>81</v>
      </c>
      <c r="H34" s="333"/>
      <c r="I34" s="70" t="s">
        <v>82</v>
      </c>
      <c r="J34" s="319" t="s">
        <v>83</v>
      </c>
      <c r="K34" s="318"/>
      <c r="L34" s="71" t="s">
        <v>84</v>
      </c>
    </row>
    <row r="35" spans="1:12" s="72" customFormat="1" ht="22.5" customHeight="1">
      <c r="A35" s="73" t="s">
        <v>136</v>
      </c>
      <c r="B35" s="74"/>
      <c r="C35" s="74"/>
      <c r="D35" s="74"/>
      <c r="E35" s="74"/>
      <c r="F35" s="148"/>
      <c r="G35" s="147"/>
      <c r="H35" s="148"/>
      <c r="I35" s="75"/>
      <c r="J35" s="170"/>
      <c r="K35" s="77"/>
      <c r="L35" s="167">
        <f>0.05*L65</f>
        <v>3239.1742500000005</v>
      </c>
    </row>
    <row r="36" spans="1:12" s="72" customFormat="1" ht="12">
      <c r="A36" s="73"/>
      <c r="B36" s="74"/>
      <c r="C36" s="74"/>
      <c r="D36" s="74"/>
      <c r="E36" s="74"/>
      <c r="F36" s="148"/>
      <c r="G36" s="147"/>
      <c r="H36" s="148"/>
      <c r="I36" s="79"/>
      <c r="J36" s="323"/>
      <c r="K36" s="324"/>
      <c r="L36" s="78"/>
    </row>
    <row r="37" spans="1:12" s="72" customFormat="1" ht="12">
      <c r="A37" s="73"/>
      <c r="B37" s="74"/>
      <c r="C37" s="74"/>
      <c r="D37" s="74"/>
      <c r="E37" s="74"/>
      <c r="F37" s="148"/>
      <c r="G37" s="147"/>
      <c r="H37" s="148"/>
      <c r="I37" s="79"/>
      <c r="J37" s="323"/>
      <c r="K37" s="324"/>
      <c r="L37" s="78"/>
    </row>
    <row r="38" spans="1:12" s="72" customFormat="1" ht="12">
      <c r="A38" s="73"/>
      <c r="B38" s="91"/>
      <c r="C38" s="91"/>
      <c r="D38" s="91"/>
      <c r="E38" s="91"/>
      <c r="F38" s="150"/>
      <c r="G38" s="327"/>
      <c r="H38" s="328"/>
      <c r="I38" s="79"/>
      <c r="J38" s="323"/>
      <c r="K38" s="324"/>
      <c r="L38" s="78"/>
    </row>
    <row r="39" spans="1:12" s="72" customFormat="1" ht="19.5" customHeight="1" thickBot="1">
      <c r="A39" s="329"/>
      <c r="B39" s="330"/>
      <c r="C39" s="330"/>
      <c r="D39" s="330"/>
      <c r="E39" s="330"/>
      <c r="F39" s="326"/>
      <c r="G39" s="331"/>
      <c r="H39" s="315"/>
      <c r="I39" s="80"/>
      <c r="J39" s="325"/>
      <c r="K39" s="326"/>
      <c r="L39" s="81"/>
    </row>
    <row r="40" spans="1:12" s="72" customFormat="1" ht="19.5" customHeight="1" thickBot="1">
      <c r="A40" s="288" t="s">
        <v>86</v>
      </c>
      <c r="B40" s="289"/>
      <c r="C40" s="289"/>
      <c r="D40" s="289"/>
      <c r="E40" s="289"/>
      <c r="F40" s="289"/>
      <c r="G40" s="289"/>
      <c r="H40" s="289"/>
      <c r="I40" s="289"/>
      <c r="J40" s="289"/>
      <c r="K40" s="290"/>
      <c r="L40" s="82">
        <f>SUM(L35:L39)</f>
        <v>3239.1742500000005</v>
      </c>
    </row>
    <row r="41" spans="1:12" s="72" customFormat="1" ht="18" customHeight="1">
      <c r="A41" s="83"/>
      <c r="B41" s="84"/>
      <c r="C41" s="84"/>
      <c r="D41" s="84"/>
      <c r="E41" s="84"/>
      <c r="F41" s="84"/>
      <c r="G41" s="84"/>
      <c r="H41" s="84"/>
      <c r="I41" s="84"/>
      <c r="J41" s="84"/>
      <c r="K41" s="84"/>
      <c r="L41" s="85"/>
    </row>
    <row r="42" spans="1:12" ht="18.75" customHeight="1">
      <c r="A42" s="86" t="s">
        <v>87</v>
      </c>
      <c r="B42" s="87"/>
      <c r="C42" s="87"/>
      <c r="D42" s="87"/>
      <c r="E42" s="87"/>
      <c r="F42" s="87"/>
      <c r="G42" s="87"/>
      <c r="H42" s="87"/>
      <c r="I42" s="87"/>
      <c r="J42" s="87"/>
      <c r="K42" s="87"/>
      <c r="L42" s="88"/>
    </row>
    <row r="43" spans="1:12" s="72" customFormat="1" thickBot="1">
      <c r="A43" s="89"/>
      <c r="B43" s="90"/>
      <c r="C43" s="90"/>
      <c r="D43" s="90"/>
      <c r="E43" s="90"/>
      <c r="F43" s="90"/>
      <c r="G43" s="90"/>
      <c r="H43" s="84"/>
      <c r="I43" s="84"/>
      <c r="J43" s="84"/>
      <c r="K43" s="84"/>
      <c r="L43" s="85"/>
    </row>
    <row r="44" spans="1:12" s="72" customFormat="1" ht="18.75" customHeight="1">
      <c r="A44" s="297" t="s">
        <v>6</v>
      </c>
      <c r="B44" s="298"/>
      <c r="C44" s="298"/>
      <c r="D44" s="298"/>
      <c r="E44" s="298"/>
      <c r="F44" s="298"/>
      <c r="G44" s="318"/>
      <c r="H44" s="149" t="s">
        <v>7</v>
      </c>
      <c r="I44" s="70" t="s">
        <v>8</v>
      </c>
      <c r="J44" s="319" t="s">
        <v>88</v>
      </c>
      <c r="K44" s="318"/>
      <c r="L44" s="71" t="s">
        <v>84</v>
      </c>
    </row>
    <row r="45" spans="1:12" s="72" customFormat="1" ht="15" customHeight="1">
      <c r="A45" s="422" t="s">
        <v>166</v>
      </c>
      <c r="B45" s="423"/>
      <c r="C45" s="423"/>
      <c r="D45" s="423"/>
      <c r="E45" s="423"/>
      <c r="F45" s="423"/>
      <c r="G45" s="324"/>
      <c r="H45" s="172" t="s">
        <v>167</v>
      </c>
      <c r="I45" s="75">
        <v>1</v>
      </c>
      <c r="J45" s="424">
        <v>750000</v>
      </c>
      <c r="K45" s="425"/>
      <c r="L45" s="173">
        <f>+I45*J45</f>
        <v>750000</v>
      </c>
    </row>
    <row r="46" spans="1:12" s="72" customFormat="1" ht="15" customHeight="1">
      <c r="A46" s="171"/>
      <c r="B46" s="74"/>
      <c r="C46" s="74"/>
      <c r="D46" s="74"/>
      <c r="E46" s="74"/>
      <c r="F46" s="74"/>
      <c r="G46" s="148"/>
      <c r="H46" s="172"/>
      <c r="I46" s="75"/>
      <c r="J46" s="402"/>
      <c r="K46" s="403"/>
      <c r="L46" s="173">
        <f>+I46*J46</f>
        <v>0</v>
      </c>
    </row>
    <row r="47" spans="1:12" s="72" customFormat="1" ht="13.5" customHeight="1">
      <c r="A47" s="171"/>
      <c r="B47" s="74"/>
      <c r="C47" s="74"/>
      <c r="D47" s="74"/>
      <c r="E47" s="74"/>
      <c r="F47" s="74"/>
      <c r="G47" s="148"/>
      <c r="H47" s="172"/>
      <c r="I47" s="75"/>
      <c r="J47" s="402"/>
      <c r="K47" s="403"/>
      <c r="L47" s="173">
        <f>+I47*J47</f>
        <v>0</v>
      </c>
    </row>
    <row r="48" spans="1:12" s="72" customFormat="1" ht="13.5" customHeight="1">
      <c r="A48" s="171"/>
      <c r="B48" s="74"/>
      <c r="C48" s="74"/>
      <c r="D48" s="74"/>
      <c r="E48" s="74"/>
      <c r="F48" s="74"/>
      <c r="G48" s="148"/>
      <c r="H48" s="172"/>
      <c r="I48" s="75"/>
      <c r="J48" s="174"/>
      <c r="K48" s="175"/>
      <c r="L48" s="173"/>
    </row>
    <row r="49" spans="1:12" s="72" customFormat="1" ht="12">
      <c r="A49" s="301"/>
      <c r="B49" s="302"/>
      <c r="C49" s="302"/>
      <c r="D49" s="302"/>
      <c r="E49" s="302"/>
      <c r="F49" s="302"/>
      <c r="G49" s="328"/>
      <c r="H49" s="91"/>
      <c r="I49" s="92"/>
      <c r="J49" s="323"/>
      <c r="K49" s="324"/>
      <c r="L49" s="93"/>
    </row>
    <row r="50" spans="1:12" s="72" customFormat="1" ht="12" customHeight="1" thickBot="1">
      <c r="A50" s="313"/>
      <c r="B50" s="314"/>
      <c r="C50" s="314"/>
      <c r="D50" s="314"/>
      <c r="E50" s="314"/>
      <c r="F50" s="314"/>
      <c r="G50" s="315"/>
      <c r="H50" s="94"/>
      <c r="I50" s="95"/>
      <c r="J50" s="325"/>
      <c r="K50" s="326"/>
      <c r="L50" s="96"/>
    </row>
    <row r="51" spans="1:12" s="72" customFormat="1" ht="41.25" customHeight="1" thickBot="1">
      <c r="A51" s="288" t="s">
        <v>86</v>
      </c>
      <c r="B51" s="289"/>
      <c r="C51" s="289"/>
      <c r="D51" s="289"/>
      <c r="E51" s="289"/>
      <c r="F51" s="289"/>
      <c r="G51" s="289"/>
      <c r="H51" s="289"/>
      <c r="I51" s="289"/>
      <c r="J51" s="289"/>
      <c r="K51" s="290"/>
      <c r="L51" s="82">
        <f>SUM(L45:L50)</f>
        <v>750000</v>
      </c>
    </row>
    <row r="52" spans="1:12" s="72" customFormat="1" ht="17.25" customHeight="1">
      <c r="A52" s="97"/>
      <c r="B52" s="84"/>
      <c r="C52" s="84"/>
      <c r="D52" s="84"/>
      <c r="E52" s="84"/>
      <c r="F52" s="84"/>
      <c r="G52" s="84"/>
      <c r="H52" s="84"/>
      <c r="I52" s="84"/>
      <c r="J52" s="84"/>
      <c r="K52" s="84"/>
      <c r="L52" s="85"/>
    </row>
    <row r="53" spans="1:12" s="72" customFormat="1" ht="12" customHeight="1">
      <c r="A53" s="86" t="s">
        <v>93</v>
      </c>
      <c r="B53" s="91"/>
      <c r="C53" s="91"/>
      <c r="D53" s="91"/>
      <c r="E53" s="91"/>
      <c r="F53" s="91"/>
      <c r="G53" s="91"/>
      <c r="H53" s="91"/>
      <c r="I53" s="91"/>
      <c r="J53" s="91"/>
      <c r="K53" s="91"/>
      <c r="L53" s="98"/>
    </row>
    <row r="54" spans="1:12" s="72" customFormat="1" ht="23.25" customHeight="1" thickBot="1">
      <c r="A54" s="97"/>
      <c r="B54" s="84"/>
      <c r="C54" s="84"/>
      <c r="D54" s="84"/>
      <c r="E54" s="84"/>
      <c r="F54" s="84"/>
      <c r="G54" s="84"/>
      <c r="H54" s="84"/>
      <c r="I54" s="84"/>
      <c r="J54" s="84"/>
      <c r="K54" s="84"/>
      <c r="L54" s="85"/>
    </row>
    <row r="55" spans="1:12" s="72" customFormat="1" ht="12" customHeight="1">
      <c r="A55" s="303" t="s">
        <v>94</v>
      </c>
      <c r="B55" s="304"/>
      <c r="C55" s="304"/>
      <c r="D55" s="304"/>
      <c r="E55" s="305"/>
      <c r="F55" s="99" t="s">
        <v>7</v>
      </c>
      <c r="G55" s="100" t="s">
        <v>95</v>
      </c>
      <c r="H55" s="101" t="s">
        <v>96</v>
      </c>
      <c r="I55" s="100" t="s">
        <v>97</v>
      </c>
      <c r="J55" s="322" t="s">
        <v>98</v>
      </c>
      <c r="K55" s="305"/>
      <c r="L55" s="102" t="s">
        <v>84</v>
      </c>
    </row>
    <row r="56" spans="1:12" s="72" customFormat="1" ht="12">
      <c r="A56" s="151"/>
      <c r="B56" s="91"/>
      <c r="C56" s="91"/>
      <c r="D56" s="91"/>
      <c r="E56" s="91"/>
      <c r="F56" s="92"/>
      <c r="G56" s="139"/>
      <c r="H56" s="103"/>
      <c r="I56" s="140"/>
      <c r="J56" s="323"/>
      <c r="K56" s="324"/>
      <c r="L56" s="104"/>
    </row>
    <row r="57" spans="1:12" s="72" customFormat="1" thickBot="1">
      <c r="A57" s="152"/>
      <c r="B57" s="153"/>
      <c r="C57" s="153"/>
      <c r="D57" s="153"/>
      <c r="E57" s="153"/>
      <c r="F57" s="95"/>
      <c r="G57" s="80"/>
      <c r="H57" s="90"/>
      <c r="I57" s="80"/>
      <c r="J57" s="325"/>
      <c r="K57" s="326"/>
      <c r="L57" s="81"/>
    </row>
    <row r="58" spans="1:12" s="72" customFormat="1" ht="12" customHeight="1" thickBot="1">
      <c r="A58" s="310" t="s">
        <v>86</v>
      </c>
      <c r="B58" s="311"/>
      <c r="C58" s="311"/>
      <c r="D58" s="311"/>
      <c r="E58" s="311"/>
      <c r="F58" s="311"/>
      <c r="G58" s="311"/>
      <c r="H58" s="311"/>
      <c r="I58" s="311"/>
      <c r="J58" s="311"/>
      <c r="K58" s="312"/>
      <c r="L58" s="105">
        <f>SUM(L56:L57)</f>
        <v>0</v>
      </c>
    </row>
    <row r="59" spans="1:12" s="72" customFormat="1" ht="12">
      <c r="A59" s="97"/>
      <c r="B59" s="84"/>
      <c r="C59" s="84"/>
      <c r="D59" s="84"/>
      <c r="E59" s="84"/>
      <c r="F59" s="84"/>
      <c r="G59" s="84"/>
      <c r="H59" s="84"/>
      <c r="I59" s="84"/>
      <c r="J59" s="84"/>
      <c r="K59" s="84"/>
      <c r="L59" s="85"/>
    </row>
    <row r="60" spans="1:12">
      <c r="A60" s="86" t="s">
        <v>99</v>
      </c>
      <c r="B60" s="87"/>
      <c r="C60" s="87"/>
      <c r="D60" s="87"/>
      <c r="E60" s="87"/>
      <c r="F60" s="87"/>
      <c r="G60" s="87"/>
      <c r="H60" s="87"/>
      <c r="I60" s="87"/>
      <c r="J60" s="87"/>
      <c r="K60" s="87"/>
      <c r="L60" s="88"/>
    </row>
    <row r="61" spans="1:12" s="72" customFormat="1" thickBot="1">
      <c r="A61" s="97"/>
      <c r="B61" s="84"/>
      <c r="C61" s="84"/>
      <c r="D61" s="84"/>
      <c r="E61" s="84"/>
      <c r="F61" s="84"/>
      <c r="G61" s="84"/>
      <c r="H61" s="84"/>
      <c r="I61" s="84"/>
      <c r="J61" s="84"/>
      <c r="K61" s="84"/>
      <c r="L61" s="85"/>
    </row>
    <row r="62" spans="1:12" s="72" customFormat="1" ht="12">
      <c r="A62" s="303" t="s">
        <v>6</v>
      </c>
      <c r="B62" s="304"/>
      <c r="C62" s="304"/>
      <c r="D62" s="304"/>
      <c r="E62" s="304"/>
      <c r="F62" s="305"/>
      <c r="G62" s="99" t="s">
        <v>100</v>
      </c>
      <c r="H62" s="101" t="s">
        <v>101</v>
      </c>
      <c r="I62" s="100" t="s">
        <v>102</v>
      </c>
      <c r="J62" s="306" t="s">
        <v>83</v>
      </c>
      <c r="K62" s="307"/>
      <c r="L62" s="106" t="s">
        <v>84</v>
      </c>
    </row>
    <row r="63" spans="1:12" s="72" customFormat="1" ht="12">
      <c r="A63" s="301" t="s">
        <v>103</v>
      </c>
      <c r="B63" s="302"/>
      <c r="C63" s="302"/>
      <c r="D63" s="302"/>
      <c r="E63" s="302"/>
      <c r="F63" s="302"/>
      <c r="G63" s="107">
        <f>1750905/30</f>
        <v>58363.5</v>
      </c>
      <c r="H63" s="108">
        <v>1.85</v>
      </c>
      <c r="I63" s="107">
        <f>+G63*H63</f>
        <v>107972.47500000001</v>
      </c>
      <c r="J63" s="323">
        <v>5</v>
      </c>
      <c r="K63" s="324"/>
      <c r="L63" s="104">
        <f>+I63/J63</f>
        <v>21594.495000000003</v>
      </c>
    </row>
    <row r="64" spans="1:12" s="72" customFormat="1" thickBot="1">
      <c r="A64" s="301" t="s">
        <v>140</v>
      </c>
      <c r="B64" s="302"/>
      <c r="C64" s="302"/>
      <c r="D64" s="302"/>
      <c r="E64" s="302"/>
      <c r="F64" s="302"/>
      <c r="G64" s="107">
        <f>+G63*2</f>
        <v>116727</v>
      </c>
      <c r="H64" s="108">
        <v>1.85</v>
      </c>
      <c r="I64" s="107">
        <f>+G64*H64</f>
        <v>215944.95</v>
      </c>
      <c r="J64" s="323">
        <v>5</v>
      </c>
      <c r="K64" s="324"/>
      <c r="L64" s="104">
        <f>+I64/J64</f>
        <v>43188.990000000005</v>
      </c>
    </row>
    <row r="65" spans="1:14" s="72" customFormat="1" thickBot="1">
      <c r="A65" s="288" t="s">
        <v>86</v>
      </c>
      <c r="B65" s="289"/>
      <c r="C65" s="289"/>
      <c r="D65" s="289"/>
      <c r="E65" s="289"/>
      <c r="F65" s="289"/>
      <c r="G65" s="289"/>
      <c r="H65" s="289"/>
      <c r="I65" s="289"/>
      <c r="J65" s="289"/>
      <c r="K65" s="290"/>
      <c r="L65" s="82">
        <f>SUM(L63:L64)+L49</f>
        <v>64783.485000000008</v>
      </c>
      <c r="N65" s="166"/>
    </row>
    <row r="66" spans="1:14" s="72" customFormat="1" thickBot="1">
      <c r="A66" s="97"/>
      <c r="B66" s="84"/>
      <c r="C66" s="84"/>
      <c r="D66" s="84"/>
      <c r="E66" s="84"/>
      <c r="F66" s="84"/>
      <c r="G66" s="84"/>
      <c r="H66" s="84"/>
      <c r="I66" s="84"/>
      <c r="J66" s="84"/>
      <c r="K66" s="84"/>
      <c r="L66" s="85"/>
    </row>
    <row r="67" spans="1:14" s="72" customFormat="1" thickBot="1">
      <c r="A67" s="288" t="s">
        <v>105</v>
      </c>
      <c r="B67" s="289"/>
      <c r="C67" s="289"/>
      <c r="D67" s="289"/>
      <c r="E67" s="289"/>
      <c r="F67" s="289"/>
      <c r="G67" s="289"/>
      <c r="H67" s="289"/>
      <c r="I67" s="289"/>
      <c r="J67" s="289"/>
      <c r="K67" s="290"/>
      <c r="L67" s="82">
        <f>+L40+L51+L58+L65</f>
        <v>818022.65925000003</v>
      </c>
    </row>
    <row r="68" spans="1:14" s="72" customFormat="1" ht="12">
      <c r="A68" s="97"/>
      <c r="B68" s="84"/>
      <c r="C68" s="84"/>
      <c r="D68" s="84"/>
      <c r="E68" s="84"/>
      <c r="F68" s="84"/>
      <c r="G68" s="84"/>
      <c r="H68" s="84"/>
      <c r="I68" s="84"/>
      <c r="J68" s="84"/>
      <c r="K68" s="84"/>
      <c r="L68" s="85"/>
    </row>
    <row r="69" spans="1:14">
      <c r="A69" s="86" t="s">
        <v>106</v>
      </c>
      <c r="B69" s="87"/>
      <c r="C69" s="87"/>
      <c r="D69" s="87"/>
      <c r="E69" s="87"/>
      <c r="F69" s="87"/>
      <c r="G69" s="87"/>
      <c r="H69" s="87"/>
      <c r="I69" s="87"/>
      <c r="J69" s="87"/>
      <c r="K69" s="87"/>
      <c r="L69" s="88"/>
    </row>
    <row r="70" spans="1:14" s="72" customFormat="1" thickBot="1">
      <c r="A70" s="97"/>
      <c r="B70" s="84"/>
      <c r="C70" s="84"/>
      <c r="D70" s="84"/>
      <c r="E70" s="84"/>
      <c r="F70" s="84"/>
      <c r="G70" s="84"/>
      <c r="H70" s="84"/>
      <c r="I70" s="84"/>
      <c r="J70" s="84"/>
      <c r="K70" s="84"/>
      <c r="L70" s="85"/>
    </row>
    <row r="71" spans="1:14" s="72" customFormat="1" ht="12">
      <c r="A71" s="297" t="s">
        <v>6</v>
      </c>
      <c r="B71" s="298"/>
      <c r="C71" s="298"/>
      <c r="D71" s="298"/>
      <c r="E71" s="298"/>
      <c r="F71" s="298"/>
      <c r="G71" s="146"/>
      <c r="H71" s="154"/>
      <c r="I71" s="110" t="s">
        <v>107</v>
      </c>
      <c r="J71" s="299" t="s">
        <v>108</v>
      </c>
      <c r="K71" s="300"/>
      <c r="L71" s="111"/>
    </row>
    <row r="72" spans="1:14" s="72" customFormat="1" ht="12">
      <c r="A72" s="301" t="s">
        <v>42</v>
      </c>
      <c r="B72" s="302"/>
      <c r="C72" s="302"/>
      <c r="D72" s="302"/>
      <c r="E72" s="302"/>
      <c r="F72" s="302"/>
      <c r="G72" s="112"/>
      <c r="H72" s="113"/>
      <c r="I72" s="114">
        <v>0.2</v>
      </c>
      <c r="J72" s="286">
        <f>+$L$67*I72</f>
        <v>163604.53185000003</v>
      </c>
      <c r="K72" s="287"/>
      <c r="L72" s="115"/>
    </row>
    <row r="73" spans="1:14" s="72" customFormat="1" ht="12">
      <c r="A73" s="116" t="s">
        <v>109</v>
      </c>
      <c r="B73" s="94"/>
      <c r="C73" s="94"/>
      <c r="D73" s="94"/>
      <c r="E73" s="94"/>
      <c r="F73" s="94"/>
      <c r="G73" s="112"/>
      <c r="H73" s="113"/>
      <c r="I73" s="114">
        <v>0.03</v>
      </c>
      <c r="J73" s="286">
        <f>+$L$67*I73</f>
        <v>24540.679777500001</v>
      </c>
      <c r="K73" s="287"/>
      <c r="L73" s="115"/>
    </row>
    <row r="74" spans="1:14" s="72" customFormat="1" thickBot="1">
      <c r="A74" s="152" t="s">
        <v>47</v>
      </c>
      <c r="B74" s="153"/>
      <c r="C74" s="153"/>
      <c r="D74" s="153"/>
      <c r="E74" s="153"/>
      <c r="F74" s="153"/>
      <c r="G74" s="117"/>
      <c r="H74" s="118"/>
      <c r="I74" s="114">
        <v>0.05</v>
      </c>
      <c r="J74" s="286">
        <f>+$L$67*I74</f>
        <v>40901.132962500007</v>
      </c>
      <c r="K74" s="287"/>
      <c r="L74" s="115"/>
    </row>
    <row r="75" spans="1:14" s="72" customFormat="1" thickBot="1">
      <c r="A75" s="288" t="s">
        <v>86</v>
      </c>
      <c r="B75" s="289"/>
      <c r="C75" s="289"/>
      <c r="D75" s="289"/>
      <c r="E75" s="289"/>
      <c r="F75" s="289"/>
      <c r="G75" s="289"/>
      <c r="H75" s="289"/>
      <c r="I75" s="289"/>
      <c r="J75" s="289"/>
      <c r="K75" s="290"/>
      <c r="L75" s="82">
        <f>SUM(J72:K74)</f>
        <v>229046.34459000002</v>
      </c>
    </row>
    <row r="76" spans="1:14" s="72" customFormat="1" thickBot="1">
      <c r="A76" s="97"/>
      <c r="B76" s="84"/>
      <c r="C76" s="84"/>
      <c r="D76" s="84"/>
      <c r="E76" s="84"/>
      <c r="F76" s="84"/>
      <c r="G76" s="84"/>
      <c r="H76" s="84"/>
      <c r="I76" s="84"/>
      <c r="J76" s="84"/>
      <c r="K76" s="84"/>
      <c r="L76" s="85"/>
    </row>
    <row r="77" spans="1:14" s="72" customFormat="1" thickBot="1">
      <c r="A77" s="288" t="s">
        <v>110</v>
      </c>
      <c r="B77" s="289"/>
      <c r="C77" s="289"/>
      <c r="D77" s="289"/>
      <c r="E77" s="289"/>
      <c r="F77" s="289"/>
      <c r="G77" s="289"/>
      <c r="H77" s="289"/>
      <c r="I77" s="289"/>
      <c r="J77" s="289"/>
      <c r="K77" s="290"/>
      <c r="L77" s="82">
        <f>ROUND(L67+L75,0)</f>
        <v>1047069</v>
      </c>
      <c r="N77" s="163"/>
    </row>
    <row r="78" spans="1:14">
      <c r="A78" s="32"/>
      <c r="B78" s="33"/>
      <c r="C78" s="33"/>
      <c r="D78" s="33"/>
      <c r="E78" s="33"/>
      <c r="F78" s="33"/>
      <c r="G78" s="33"/>
      <c r="H78" s="33"/>
      <c r="I78" s="33"/>
      <c r="J78" s="33"/>
      <c r="K78" s="33"/>
      <c r="L78" s="34"/>
    </row>
    <row r="79" spans="1:14">
      <c r="A79" s="56"/>
      <c r="L79" s="40"/>
    </row>
    <row r="80" spans="1:14">
      <c r="A80" s="56"/>
      <c r="L80" s="40"/>
    </row>
    <row r="81" spans="1:12">
      <c r="A81" s="56"/>
      <c r="L81" s="40"/>
    </row>
    <row r="82" spans="1:12" s="72" customFormat="1" ht="12">
      <c r="A82" s="119"/>
      <c r="D82" s="120" t="s">
        <v>111</v>
      </c>
      <c r="E82" s="120"/>
      <c r="F82" s="120"/>
      <c r="G82" s="120"/>
      <c r="H82" s="120"/>
      <c r="L82" s="121"/>
    </row>
    <row r="83" spans="1:12" s="72" customFormat="1" ht="12">
      <c r="A83" s="119"/>
      <c r="D83" s="72" t="s">
        <v>112</v>
      </c>
      <c r="L83" s="121"/>
    </row>
    <row r="84" spans="1:12">
      <c r="A84" s="56"/>
      <c r="D84" s="1" t="s">
        <v>113</v>
      </c>
      <c r="L84" s="40"/>
    </row>
    <row r="85" spans="1:12">
      <c r="A85" s="56"/>
      <c r="D85" s="1" t="s">
        <v>114</v>
      </c>
      <c r="L85" s="40"/>
    </row>
    <row r="86" spans="1:12" ht="13.5" thickBot="1">
      <c r="A86" s="56"/>
      <c r="E86" s="1" t="s">
        <v>115</v>
      </c>
      <c r="L86" s="40"/>
    </row>
    <row r="87" spans="1:12">
      <c r="A87" s="122" t="s">
        <v>116</v>
      </c>
      <c r="B87" s="123"/>
      <c r="C87" s="123"/>
      <c r="D87" s="123"/>
      <c r="E87" s="123"/>
      <c r="F87" s="123"/>
      <c r="G87" s="123"/>
      <c r="H87" s="123"/>
      <c r="I87" s="123"/>
      <c r="J87" s="123"/>
      <c r="K87" s="123"/>
      <c r="L87" s="124"/>
    </row>
    <row r="88" spans="1:12">
      <c r="A88" s="125"/>
      <c r="B88" s="126"/>
      <c r="C88" s="126"/>
      <c r="D88" s="126"/>
      <c r="E88" s="126"/>
      <c r="F88" s="126"/>
      <c r="G88" s="126"/>
      <c r="H88" s="126"/>
      <c r="I88" s="126"/>
      <c r="J88" s="126"/>
      <c r="K88" s="126"/>
      <c r="L88" s="127"/>
    </row>
    <row r="89" spans="1:12">
      <c r="A89" s="125"/>
      <c r="B89" s="126"/>
      <c r="C89" s="126"/>
      <c r="D89" s="126"/>
      <c r="E89" s="126"/>
      <c r="F89" s="126"/>
      <c r="G89" s="126"/>
      <c r="H89" s="126"/>
      <c r="I89" s="126"/>
      <c r="J89" s="126"/>
      <c r="K89" s="126"/>
      <c r="L89" s="127"/>
    </row>
    <row r="90" spans="1:12">
      <c r="A90" s="125"/>
      <c r="B90" s="126"/>
      <c r="C90" s="126"/>
      <c r="D90" s="126"/>
      <c r="E90" s="126"/>
      <c r="F90" s="126"/>
      <c r="G90" s="126"/>
      <c r="H90" s="126"/>
      <c r="I90" s="126"/>
      <c r="J90" s="126"/>
      <c r="K90" s="126"/>
      <c r="L90" s="127"/>
    </row>
    <row r="91" spans="1:12" ht="13.5" thickBot="1">
      <c r="A91" s="128"/>
      <c r="B91" s="129"/>
      <c r="C91" s="129"/>
      <c r="D91" s="129"/>
      <c r="E91" s="129"/>
      <c r="F91" s="129"/>
      <c r="G91" s="129"/>
      <c r="H91" s="129"/>
      <c r="I91" s="129"/>
      <c r="J91" s="129"/>
      <c r="K91" s="129"/>
      <c r="L91" s="130"/>
    </row>
    <row r="92" spans="1:12">
      <c r="A92" s="56"/>
      <c r="L92" s="40"/>
    </row>
    <row r="93" spans="1:12">
      <c r="A93" s="24" t="s">
        <v>117</v>
      </c>
      <c r="B93" s="26"/>
      <c r="C93" s="26"/>
      <c r="D93" s="26"/>
      <c r="E93" s="26"/>
      <c r="F93" s="26"/>
      <c r="G93" s="26"/>
      <c r="H93" s="26"/>
      <c r="I93" s="26"/>
      <c r="J93" s="26"/>
      <c r="K93" s="26"/>
      <c r="L93" s="29"/>
    </row>
    <row r="94" spans="1:12">
      <c r="A94" s="291" t="s">
        <v>118</v>
      </c>
      <c r="B94" s="292"/>
      <c r="C94" s="292"/>
      <c r="D94" s="292"/>
      <c r="E94" s="292"/>
      <c r="F94" s="292"/>
      <c r="G94" s="292"/>
      <c r="H94" s="292"/>
      <c r="I94" s="292"/>
      <c r="J94" s="292"/>
      <c r="K94" s="292"/>
      <c r="L94" s="293"/>
    </row>
    <row r="95" spans="1:12">
      <c r="A95" s="291"/>
      <c r="B95" s="292"/>
      <c r="C95" s="292"/>
      <c r="D95" s="292"/>
      <c r="E95" s="292"/>
      <c r="F95" s="292"/>
      <c r="G95" s="292"/>
      <c r="H95" s="292"/>
      <c r="I95" s="292"/>
      <c r="J95" s="292"/>
      <c r="K95" s="292"/>
      <c r="L95" s="293"/>
    </row>
    <row r="96" spans="1:12">
      <c r="A96" s="294" t="s">
        <v>119</v>
      </c>
      <c r="B96" s="295"/>
      <c r="C96" s="295"/>
      <c r="D96" s="295"/>
      <c r="E96" s="295"/>
      <c r="F96" s="295"/>
      <c r="G96" s="295"/>
      <c r="H96" s="295"/>
      <c r="I96" s="295"/>
      <c r="J96" s="295"/>
      <c r="K96" s="295"/>
      <c r="L96" s="296"/>
    </row>
    <row r="97" spans="1:12">
      <c r="A97" s="294"/>
      <c r="B97" s="295"/>
      <c r="C97" s="295"/>
      <c r="D97" s="295"/>
      <c r="E97" s="295"/>
      <c r="F97" s="295"/>
      <c r="G97" s="295"/>
      <c r="H97" s="295"/>
      <c r="I97" s="295"/>
      <c r="J97" s="295"/>
      <c r="K97" s="295"/>
      <c r="L97" s="296"/>
    </row>
    <row r="98" spans="1:12">
      <c r="A98" s="155"/>
      <c r="B98" s="156"/>
      <c r="C98" s="156"/>
      <c r="D98" s="156"/>
      <c r="E98" s="156"/>
      <c r="F98" s="156"/>
      <c r="G98" s="156"/>
      <c r="H98" s="156"/>
      <c r="I98" s="156"/>
      <c r="J98" s="156"/>
      <c r="K98" s="156"/>
      <c r="L98" s="157"/>
    </row>
    <row r="99" spans="1:12">
      <c r="A99" s="155"/>
      <c r="B99" s="156"/>
      <c r="C99" s="156"/>
      <c r="D99" s="156"/>
      <c r="E99" s="156"/>
      <c r="F99" s="156"/>
      <c r="G99" s="156"/>
      <c r="H99" s="156"/>
      <c r="I99" s="156"/>
      <c r="J99" s="156"/>
      <c r="K99" s="156"/>
      <c r="L99" s="157"/>
    </row>
    <row r="100" spans="1:12">
      <c r="A100" s="155"/>
      <c r="B100" s="156"/>
      <c r="C100" s="156"/>
      <c r="D100" s="156"/>
      <c r="E100" s="156"/>
      <c r="F100" s="156"/>
      <c r="G100" s="156"/>
      <c r="H100" s="156"/>
      <c r="I100" s="156"/>
      <c r="J100" s="156"/>
      <c r="K100" s="156"/>
      <c r="L100" s="157"/>
    </row>
    <row r="101" spans="1:12">
      <c r="A101" s="24"/>
      <c r="B101" s="26"/>
      <c r="C101" s="26"/>
      <c r="D101" s="26"/>
      <c r="E101" s="26"/>
      <c r="F101" s="26"/>
      <c r="G101" s="26"/>
      <c r="H101" s="26"/>
      <c r="I101" s="26"/>
      <c r="J101" s="26"/>
      <c r="K101" s="26"/>
      <c r="L101" s="29"/>
    </row>
    <row r="102" spans="1:12" s="72" customFormat="1" ht="12">
      <c r="A102" s="119"/>
      <c r="D102" s="72" t="s">
        <v>111</v>
      </c>
      <c r="E102" s="120"/>
      <c r="L102" s="121"/>
    </row>
    <row r="103" spans="1:12" s="72" customFormat="1" ht="12">
      <c r="A103" s="119"/>
      <c r="D103" s="131" t="s">
        <v>112</v>
      </c>
      <c r="F103" s="131"/>
      <c r="G103" s="131"/>
      <c r="H103" s="131"/>
      <c r="L103" s="121"/>
    </row>
    <row r="104" spans="1:12">
      <c r="A104" s="56"/>
      <c r="D104" s="132" t="s">
        <v>120</v>
      </c>
      <c r="F104" s="132"/>
      <c r="G104" s="132"/>
      <c r="H104" s="132"/>
      <c r="L104" s="40"/>
    </row>
    <row r="105" spans="1:12">
      <c r="A105" s="133"/>
      <c r="B105" s="26"/>
      <c r="C105" s="26"/>
      <c r="D105" s="1" t="s">
        <v>114</v>
      </c>
      <c r="I105" s="26"/>
      <c r="J105" s="26"/>
      <c r="K105" s="26"/>
      <c r="L105" s="29"/>
    </row>
    <row r="106" spans="1:12">
      <c r="A106" s="133"/>
      <c r="B106" s="26"/>
      <c r="C106" s="26"/>
      <c r="D106" s="26"/>
      <c r="I106" s="26"/>
      <c r="J106" s="26"/>
      <c r="K106" s="26"/>
      <c r="L106" s="29"/>
    </row>
    <row r="107" spans="1:12">
      <c r="A107" s="134" t="s">
        <v>121</v>
      </c>
      <c r="B107" s="135"/>
      <c r="C107" s="135"/>
      <c r="H107" s="282"/>
      <c r="I107" s="282"/>
      <c r="J107" s="282"/>
      <c r="K107" s="282"/>
      <c r="L107" s="283"/>
    </row>
    <row r="108" spans="1:12" ht="13.5" thickBot="1">
      <c r="A108" s="136" t="s">
        <v>122</v>
      </c>
      <c r="B108" s="137"/>
      <c r="C108" s="137"/>
      <c r="D108" s="138"/>
      <c r="E108" s="138"/>
      <c r="F108" s="138"/>
      <c r="G108" s="138"/>
      <c r="H108" s="284"/>
      <c r="I108" s="284"/>
      <c r="J108" s="284"/>
      <c r="K108" s="284"/>
      <c r="L108" s="285"/>
    </row>
  </sheetData>
  <mergeCells count="74">
    <mergeCell ref="B4:H4"/>
    <mergeCell ref="B5:H5"/>
    <mergeCell ref="E25:F25"/>
    <mergeCell ref="I5:I6"/>
    <mergeCell ref="J5:J6"/>
    <mergeCell ref="C11:D11"/>
    <mergeCell ref="J12:L12"/>
    <mergeCell ref="B15:K16"/>
    <mergeCell ref="B18:G18"/>
    <mergeCell ref="I18:L18"/>
    <mergeCell ref="A34:F34"/>
    <mergeCell ref="G34:H34"/>
    <mergeCell ref="J34:K34"/>
    <mergeCell ref="K5:K6"/>
    <mergeCell ref="L5:L6"/>
    <mergeCell ref="B6:H6"/>
    <mergeCell ref="A10:D10"/>
    <mergeCell ref="G10:H10"/>
    <mergeCell ref="A1:A6"/>
    <mergeCell ref="B1:H1"/>
    <mergeCell ref="I1:I2"/>
    <mergeCell ref="J1:L2"/>
    <mergeCell ref="B2:H2"/>
    <mergeCell ref="B3:H3"/>
    <mergeCell ref="I3:I4"/>
    <mergeCell ref="J3:L4"/>
    <mergeCell ref="A27:L27"/>
    <mergeCell ref="B29:H29"/>
    <mergeCell ref="J29:K29"/>
    <mergeCell ref="B30:I30"/>
    <mergeCell ref="J30:K30"/>
    <mergeCell ref="J47:K47"/>
    <mergeCell ref="J36:K36"/>
    <mergeCell ref="J37:K37"/>
    <mergeCell ref="G38:H38"/>
    <mergeCell ref="J38:K38"/>
    <mergeCell ref="A40:K40"/>
    <mergeCell ref="A44:G44"/>
    <mergeCell ref="J44:K44"/>
    <mergeCell ref="J45:K45"/>
    <mergeCell ref="J46:K46"/>
    <mergeCell ref="A39:F39"/>
    <mergeCell ref="G39:H39"/>
    <mergeCell ref="J39:K39"/>
    <mergeCell ref="A63:F63"/>
    <mergeCell ref="J63:K63"/>
    <mergeCell ref="A49:G49"/>
    <mergeCell ref="J49:K49"/>
    <mergeCell ref="A50:G50"/>
    <mergeCell ref="J50:K50"/>
    <mergeCell ref="A51:K51"/>
    <mergeCell ref="A55:E55"/>
    <mergeCell ref="J55:K55"/>
    <mergeCell ref="J56:K56"/>
    <mergeCell ref="J57:K57"/>
    <mergeCell ref="A58:K58"/>
    <mergeCell ref="A62:F62"/>
    <mergeCell ref="J62:K62"/>
    <mergeCell ref="A94:L95"/>
    <mergeCell ref="A96:L97"/>
    <mergeCell ref="H107:L108"/>
    <mergeCell ref="A45:G45"/>
    <mergeCell ref="A72:F72"/>
    <mergeCell ref="J72:K72"/>
    <mergeCell ref="J73:K73"/>
    <mergeCell ref="J74:K74"/>
    <mergeCell ref="A75:K75"/>
    <mergeCell ref="A77:K77"/>
    <mergeCell ref="A64:F64"/>
    <mergeCell ref="J64:K64"/>
    <mergeCell ref="A65:K65"/>
    <mergeCell ref="A67:K67"/>
    <mergeCell ref="A71:F71"/>
    <mergeCell ref="J71:K71"/>
  </mergeCells>
  <pageMargins left="0.7" right="0.7" top="0.75" bottom="0.75" header="0.3" footer="0.3"/>
  <drawing r:id="rId1"/>
  <legacyDrawing r:id="rId2"/>
  <oleObjects>
    <mc:AlternateContent xmlns:mc="http://schemas.openxmlformats.org/markup-compatibility/2006">
      <mc:Choice Requires="x14">
        <oleObject progId="PBrush" shapeId="3" r:id="rId3">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35201" r:id="rId3"/>
      </mc:Fallback>
    </mc:AlternateContent>
    <mc:AlternateContent xmlns:mc="http://schemas.openxmlformats.org/markup-compatibility/2006">
      <mc:Choice Requires="x14">
        <oleObject progId="PBrush" shapeId="6" r:id="rId5">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35204" r:id="rId5"/>
      </mc:Fallback>
    </mc:AlternateContent>
    <mc:AlternateContent xmlns:mc="http://schemas.openxmlformats.org/markup-compatibility/2006">
      <mc:Choice Requires="x14">
        <oleObject progId="PBrush" shapeId="7" r:id="rId6">
          <objectPr defaultSize="0" autoPict="0" r:id="rId4">
            <anchor moveWithCells="1" sizeWithCells="1">
              <from>
                <xdr:col>0</xdr:col>
                <xdr:colOff>247650</xdr:colOff>
                <xdr:row>0</xdr:row>
                <xdr:rowOff>38100</xdr:rowOff>
              </from>
              <to>
                <xdr:col>1</xdr:col>
                <xdr:colOff>1276350</xdr:colOff>
                <xdr:row>5</xdr:row>
                <xdr:rowOff>152400</xdr:rowOff>
              </to>
            </anchor>
          </objectPr>
        </oleObject>
      </mc:Choice>
      <mc:Fallback>
        <oleObject progId="PBrush" shapeId="435205" r:id="rId6"/>
      </mc:Fallback>
    </mc:AlternateContent>
  </oleObjects>
  <mc:AlternateContent xmlns:mc="http://schemas.openxmlformats.org/markup-compatibility/2006">
    <mc:Choice Requires="x14">
      <controls>
        <mc:AlternateContent xmlns:mc="http://schemas.openxmlformats.org/markup-compatibility/2006">
          <mc:Choice Requires="x14">
            <control shapeId="4" r:id="rId7" name="Check Box 2">
              <controlPr defaultSize="0" autoFill="0" autoLine="0" autoPict="0">
                <anchor moveWithCells="1">
                  <from>
                    <xdr:col>4</xdr:col>
                    <xdr:colOff>104775</xdr:colOff>
                    <xdr:row>9</xdr:row>
                    <xdr:rowOff>57150</xdr:rowOff>
                  </from>
                  <to>
                    <xdr:col>7</xdr:col>
                    <xdr:colOff>323850</xdr:colOff>
                    <xdr:row>12</xdr:row>
                    <xdr:rowOff>104775</xdr:rowOff>
                  </to>
                </anchor>
              </controlPr>
            </control>
          </mc:Choice>
        </mc:AlternateContent>
        <mc:AlternateContent xmlns:mc="http://schemas.openxmlformats.org/markup-compatibility/2006">
          <mc:Choice Requires="x14">
            <control shapeId="5" r:id="rId8" name="Check Box 3">
              <controlPr defaultSize="0" autoFill="0" autoLine="0" autoPict="0">
                <anchor moveWithCells="1">
                  <from>
                    <xdr:col>7</xdr:col>
                    <xdr:colOff>971550</xdr:colOff>
                    <xdr:row>9</xdr:row>
                    <xdr:rowOff>38100</xdr:rowOff>
                  </from>
                  <to>
                    <xdr:col>7</xdr:col>
                    <xdr:colOff>971550</xdr:colOff>
                    <xdr:row>12</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vt:i4>
      </vt:variant>
    </vt:vector>
  </HeadingPairs>
  <TitlesOfParts>
    <vt:vector size="16" baseType="lpstr">
      <vt:lpstr>PTO OFICIAL</vt:lpstr>
      <vt:lpstr>1,1</vt:lpstr>
      <vt:lpstr>1,2</vt:lpstr>
      <vt:lpstr>1,3</vt:lpstr>
      <vt:lpstr>1,4</vt:lpstr>
      <vt:lpstr>2,1</vt:lpstr>
      <vt:lpstr>2,2</vt:lpstr>
      <vt:lpstr>2,3</vt:lpstr>
      <vt:lpstr>2,4</vt:lpstr>
      <vt:lpstr>2,5</vt:lpstr>
      <vt:lpstr>2,6</vt:lpstr>
      <vt:lpstr>2,7</vt:lpstr>
      <vt:lpstr>2,8</vt:lpstr>
      <vt:lpstr>2,9</vt:lpstr>
      <vt:lpstr>2,10</vt:lpstr>
      <vt:lpstr>'PTO OFICIAL'!Área_de_impresión</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Luffi</dc:creator>
  <cp:keywords/>
  <dc:description/>
  <cp:lastModifiedBy>Administrador</cp:lastModifiedBy>
  <cp:revision/>
  <dcterms:created xsi:type="dcterms:W3CDTF">2017-02-14T19:30:42Z</dcterms:created>
  <dcterms:modified xsi:type="dcterms:W3CDTF">2026-05-19T14:10:29Z</dcterms:modified>
  <cp:category/>
  <cp:contentStatus/>
</cp:coreProperties>
</file>