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ING ADELAIDA SANCHEZ\12. CONSULTORIA BATERIAS JER  - radicado en juridica 28-04\EDITABLES\"/>
    </mc:Choice>
  </mc:AlternateContent>
  <xr:revisionPtr revIDLastSave="0" documentId="13_ncr:1_{F59882BF-BB1B-4892-9652-436CB9856EC6}" xr6:coauthVersionLast="47" xr6:coauthVersionMax="47" xr10:uidLastSave="{00000000-0000-0000-0000-000000000000}"/>
  <bookViews>
    <workbookView xWindow="0" yWindow="1200" windowWidth="28800" windowHeight="15000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OFICIAL'!$C$10:$J$33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OFICIAL'!$A$1:$K$38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2" i="7" l="1"/>
  <c r="H33" i="7" s="1"/>
  <c r="H31" i="7"/>
  <c r="H27" i="7"/>
  <c r="H28" i="7"/>
  <c r="H26" i="7"/>
  <c r="H29" i="7" s="1"/>
  <c r="H16" i="7"/>
  <c r="H17" i="7"/>
  <c r="H15" i="7"/>
  <c r="F15" i="6"/>
  <c r="H18" i="7" l="1"/>
  <c r="H20" i="7" s="1"/>
  <c r="H30" i="7" s="1"/>
</calcChain>
</file>

<file path=xl/sharedStrings.xml><?xml version="1.0" encoding="utf-8"?>
<sst xmlns="http://schemas.openxmlformats.org/spreadsheetml/2006/main" count="125" uniqueCount="89">
  <si>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</si>
  <si>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</si>
  <si>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</si>
  <si>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</si>
  <si>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</si>
  <si>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</si>
  <si>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</si>
  <si>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</si>
  <si>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</si>
  <si>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</si>
  <si>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</si>
  <si>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</si>
  <si>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</si>
  <si>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</si>
  <si>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</si>
  <si>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</si>
  <si>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</si>
  <si>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</si>
  <si>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</si>
  <si>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</si>
  <si>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</si>
  <si>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</si>
  <si>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</si>
  <si>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</si>
  <si>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</si>
  <si>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</si>
  <si>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</si>
  <si>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</si>
  <si>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</si>
  <si>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</si>
  <si>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</si>
  <si>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</si>
  <si>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</si>
  <si>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</si>
  <si>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</si>
  <si>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</si>
  <si>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</si>
  <si>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</si>
  <si>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</si>
  <si>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</si>
  <si>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</si>
  <si>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</si>
  <si>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</si>
  <si>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</si>
  <si>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</si>
  <si>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</si>
  <si>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</si>
  <si>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</si>
  <si>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</si>
  <si>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</si>
  <si>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</si>
  <si>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</si>
  <si>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</si>
  <si>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</si>
  <si>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</si>
  <si>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</si>
  <si>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</si>
  <si>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</si>
  <si>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</si>
  <si>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</si>
  <si>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</si>
  <si>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</si>
  <si>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</si>
  <si>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</si>
  <si>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</si>
  <si>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</si>
  <si>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</si>
  <si>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</si>
  <si>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</si>
  <si>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</si>
  <si>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</si>
  <si>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</si>
  <si>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</si>
  <si>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</si>
  <si>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</si>
  <si>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</si>
  <si>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</si>
  <si>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</si>
  <si>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DURACION</t>
  </si>
  <si>
    <t>MESES</t>
  </si>
  <si>
    <t>INGENIERO CIVIL RESIDENTE</t>
  </si>
  <si>
    <t>INGENIERO AMBIENTAL</t>
  </si>
  <si>
    <t>PROFESIONAL SST</t>
  </si>
  <si>
    <t>TOMA DE MUESTRAS, ENSAYOS DE LABORATORIO, RESULTADOS</t>
  </si>
  <si>
    <t>ELABORACION DE INFORMES, PAPELERIA</t>
  </si>
  <si>
    <t>ALQUILER DE OFICIINA</t>
  </si>
  <si>
    <t>TIEMPO EN MESES</t>
  </si>
  <si>
    <r>
      <t xml:space="preserve">IVA = 19% * (6+B) = </t>
    </r>
    <r>
      <rPr>
        <b/>
        <sz val="11"/>
        <color indexed="12"/>
        <rFont val="Arial"/>
        <family val="2"/>
      </rPr>
      <t>(F)</t>
    </r>
  </si>
  <si>
    <r>
      <t xml:space="preserve">VALOR TOTAL BASICO </t>
    </r>
    <r>
      <rPr>
        <b/>
        <sz val="11"/>
        <color rgb="FF130BB5"/>
        <rFont val="Arial"/>
        <family val="2"/>
      </rPr>
      <t>(E)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</si>
</sst>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b/>
      <sz val="11"/>
      <color rgb="FF130BB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89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9" fontId="27" fillId="0" borderId="10" xfId="43" applyFont="1" applyFill="1" applyBorder="1" applyAlignment="1">
      <alignment horizontal="center" vertical="center" wrapText="1"/>
    </xf>
    <xf numFmtId="2" fontId="29" fillId="3" borderId="19" xfId="5" applyNumberFormat="1" applyFont="1" applyFill="1" applyBorder="1" applyAlignment="1">
      <alignment vertical="center" wrapText="1"/>
    </xf>
    <xf numFmtId="168" fontId="29" fillId="3" borderId="11" xfId="7" applyNumberFormat="1" applyFont="1" applyFill="1" applyBorder="1" applyAlignment="1">
      <alignment vertical="center" wrapText="1"/>
    </xf>
    <xf numFmtId="44" fontId="27" fillId="0" borderId="10" xfId="42" applyFont="1" applyBorder="1" applyAlignment="1">
      <alignment horizontal="center" vertical="center" wrapText="1"/>
    </xf>
    <xf numFmtId="9" fontId="27" fillId="0" borderId="10" xfId="43" applyFont="1" applyBorder="1" applyAlignment="1">
      <alignment horizontal="center" vertical="center" wrapText="1"/>
    </xf>
    <xf numFmtId="165" fontId="29" fillId="3" borderId="11" xfId="12" applyNumberFormat="1" applyFont="1" applyFill="1" applyBorder="1" applyAlignment="1">
      <alignment vertical="center" wrapText="1"/>
    </xf>
  </cellXfs>
  <cellStyles count="44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3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colors>
    <mruColors>
      <color rgb="FF130BB5"/>
      <color rgb="FF023C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46"/>
  <sheetViews>
    <sheetView showGridLines="0" tabSelected="1" view="pageBreakPreview" topLeftCell="A7" zoomScale="70" zoomScaleNormal="70" zoomScaleSheetLayoutView="70" workbookViewId="0">
      <selection activeCell="S26" sqref="S26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6.85546875" style="15" customWidth="1"/>
    <col min="6" max="6" width="18.8554687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63" t="s">
        <v>63</v>
      </c>
      <c r="C2" s="164"/>
      <c r="D2" s="164"/>
      <c r="E2" s="164"/>
      <c r="F2" s="165"/>
      <c r="K2" s="120"/>
    </row>
    <row r="3" spans="1:197" ht="18" customHeight="1" x14ac:dyDescent="0.3">
      <c r="A3" s="119"/>
      <c r="B3" s="50"/>
      <c r="C3" s="166" t="s">
        <v>77</v>
      </c>
      <c r="D3" s="167"/>
      <c r="E3" s="168"/>
      <c r="F3" s="51"/>
      <c r="K3" s="120"/>
    </row>
    <row r="4" spans="1:197" x14ac:dyDescent="0.3">
      <c r="A4" s="119"/>
      <c r="C4" s="2"/>
      <c r="K4" s="120"/>
    </row>
    <row r="5" spans="1:197" ht="17.25" thickBot="1" x14ac:dyDescent="0.35">
      <c r="A5" s="119"/>
      <c r="K5" s="120"/>
    </row>
    <row r="6" spans="1:197" ht="16.5" customHeight="1" x14ac:dyDescent="0.3">
      <c r="A6" s="119"/>
      <c r="C6" s="169" t="s">
        <v>64</v>
      </c>
      <c r="D6" s="170"/>
      <c r="E6" s="170"/>
      <c r="F6" s="170"/>
      <c r="G6" s="170"/>
      <c r="H6" s="171"/>
      <c r="I6" s="19"/>
      <c r="K6" s="120"/>
    </row>
    <row r="7" spans="1:197" ht="30" customHeight="1" x14ac:dyDescent="0.3">
      <c r="A7" s="119"/>
      <c r="C7" s="172" t="s">
        <v>65</v>
      </c>
      <c r="D7" s="173"/>
      <c r="E7" s="173"/>
      <c r="F7" s="173"/>
      <c r="G7" s="173"/>
      <c r="H7" s="174"/>
      <c r="I7" s="19"/>
      <c r="K7" s="120"/>
    </row>
    <row r="8" spans="1:197" ht="52.5" customHeight="1" x14ac:dyDescent="0.3">
      <c r="A8" s="119"/>
      <c r="B8" s="41"/>
      <c r="C8" s="175" t="s">
        <v>66</v>
      </c>
      <c r="D8" s="173"/>
      <c r="E8" s="173"/>
      <c r="F8" s="173"/>
      <c r="G8" s="173"/>
      <c r="H8" s="174"/>
      <c r="I8" s="20"/>
      <c r="K8" s="120"/>
    </row>
    <row r="9" spans="1:197" ht="52.5" customHeight="1" thickBot="1" x14ac:dyDescent="0.35">
      <c r="A9" s="119"/>
      <c r="B9" s="41"/>
      <c r="C9" s="172"/>
      <c r="D9" s="173"/>
      <c r="E9" s="173"/>
      <c r="F9" s="173"/>
      <c r="G9" s="173"/>
      <c r="H9" s="174"/>
      <c r="I9" s="20"/>
      <c r="K9" s="120"/>
    </row>
    <row r="10" spans="1:197" s="3" customFormat="1" x14ac:dyDescent="0.3">
      <c r="A10" s="121"/>
      <c r="C10" s="176" t="s">
        <v>2</v>
      </c>
      <c r="D10" s="178" t="s">
        <v>3</v>
      </c>
      <c r="E10" s="154" t="s">
        <v>4</v>
      </c>
      <c r="F10" s="154" t="s">
        <v>78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C11" s="177"/>
      <c r="D11" s="179"/>
      <c r="E11" s="70" t="s">
        <v>8</v>
      </c>
      <c r="F11" s="70" t="s">
        <v>79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C12" s="72" t="s">
        <v>12</v>
      </c>
      <c r="D12" s="180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C13" s="181" t="s">
        <v>17</v>
      </c>
      <c r="D13" s="182"/>
      <c r="E13" s="182"/>
      <c r="F13" s="182"/>
      <c r="G13" s="182"/>
      <c r="H13" s="183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C14" s="160" t="s">
        <v>18</v>
      </c>
      <c r="D14" s="161"/>
      <c r="E14" s="161"/>
      <c r="F14" s="161"/>
      <c r="G14" s="161"/>
      <c r="H14" s="162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8.5" x14ac:dyDescent="0.3">
      <c r="A15" s="121"/>
      <c r="C15" s="74">
        <v>1</v>
      </c>
      <c r="D15" s="75" t="s">
        <v>80</v>
      </c>
      <c r="E15" s="54">
        <v>3000000</v>
      </c>
      <c r="F15" s="55">
        <v>4</v>
      </c>
      <c r="G15" s="283">
        <v>1</v>
      </c>
      <c r="H15" s="76">
        <f>+C15*E15*F15*G15</f>
        <v>12000000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C16" s="74">
        <v>1</v>
      </c>
      <c r="D16" s="80" t="s">
        <v>81</v>
      </c>
      <c r="E16" s="79">
        <v>3000000</v>
      </c>
      <c r="F16" s="55">
        <v>4</v>
      </c>
      <c r="G16" s="283">
        <v>0.2</v>
      </c>
      <c r="H16" s="76">
        <f t="shared" ref="H16:H17" si="0">+C16*E16*F16*G16</f>
        <v>2400000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C17" s="74">
        <v>1</v>
      </c>
      <c r="D17" s="75" t="s">
        <v>82</v>
      </c>
      <c r="E17" s="54">
        <v>3000000</v>
      </c>
      <c r="F17" s="55">
        <v>4</v>
      </c>
      <c r="G17" s="283">
        <v>0.2</v>
      </c>
      <c r="H17" s="76">
        <f t="shared" si="0"/>
        <v>2400000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6.5" customHeight="1" x14ac:dyDescent="0.25">
      <c r="A18" s="121"/>
      <c r="C18" s="184" t="s">
        <v>68</v>
      </c>
      <c r="D18" s="185"/>
      <c r="E18" s="185"/>
      <c r="F18" s="185"/>
      <c r="G18" s="186"/>
      <c r="H18" s="285">
        <f>+SUM(H15:H17)</f>
        <v>16800000</v>
      </c>
      <c r="I18" s="6"/>
      <c r="J18" s="1"/>
      <c r="K18" s="12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3">
      <c r="A19" s="121"/>
      <c r="C19" s="184" t="s">
        <v>69</v>
      </c>
      <c r="D19" s="185"/>
      <c r="E19" s="185"/>
      <c r="F19" s="185"/>
      <c r="G19" s="186"/>
      <c r="H19" s="284">
        <v>2.2000000000000002</v>
      </c>
      <c r="I19" s="187" t="s">
        <v>25</v>
      </c>
      <c r="J19" s="188"/>
      <c r="K19" s="18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7.25" customHeight="1" thickBot="1" x14ac:dyDescent="0.35">
      <c r="A20" s="121"/>
      <c r="C20" s="190" t="s">
        <v>70</v>
      </c>
      <c r="D20" s="191"/>
      <c r="E20" s="191"/>
      <c r="F20" s="191"/>
      <c r="G20" s="192"/>
      <c r="H20" s="82">
        <f>+H18*H19</f>
        <v>36960000</v>
      </c>
      <c r="I20" s="1"/>
      <c r="J20" s="1"/>
      <c r="K20" s="12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C21" s="193" t="s">
        <v>2</v>
      </c>
      <c r="D21" s="194" t="s">
        <v>27</v>
      </c>
      <c r="E21" s="179" t="s">
        <v>86</v>
      </c>
      <c r="F21" s="157" t="s">
        <v>29</v>
      </c>
      <c r="G21" s="196" t="s">
        <v>71</v>
      </c>
      <c r="H21" s="158" t="s">
        <v>7</v>
      </c>
      <c r="I21" s="1"/>
      <c r="J21" s="1"/>
      <c r="K21" s="1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C22" s="177"/>
      <c r="D22" s="194"/>
      <c r="E22" s="179"/>
      <c r="F22" s="70" t="s">
        <v>31</v>
      </c>
      <c r="G22" s="197"/>
      <c r="H22" s="71" t="s">
        <v>11</v>
      </c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7.25" thickBot="1" x14ac:dyDescent="0.35">
      <c r="A23" s="121"/>
      <c r="C23" s="72" t="s">
        <v>32</v>
      </c>
      <c r="D23" s="195"/>
      <c r="E23" s="180"/>
      <c r="F23" s="73" t="s">
        <v>33</v>
      </c>
      <c r="G23" s="73" t="s">
        <v>34</v>
      </c>
      <c r="H23" s="156" t="s">
        <v>72</v>
      </c>
      <c r="I23" s="1"/>
      <c r="J23" s="1"/>
      <c r="K23" s="120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30" customHeight="1" x14ac:dyDescent="0.3">
      <c r="A24" s="121"/>
      <c r="C24" s="181" t="s">
        <v>36</v>
      </c>
      <c r="D24" s="182"/>
      <c r="E24" s="182"/>
      <c r="F24" s="182"/>
      <c r="G24" s="182"/>
      <c r="H24" s="183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C25" s="160" t="s">
        <v>38</v>
      </c>
      <c r="D25" s="161"/>
      <c r="E25" s="161"/>
      <c r="F25" s="161"/>
      <c r="G25" s="161"/>
      <c r="H25" s="162"/>
      <c r="I25" s="1"/>
      <c r="J25" s="1"/>
      <c r="K25" s="12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57" x14ac:dyDescent="0.3">
      <c r="A26" s="121"/>
      <c r="C26" s="74">
        <v>1</v>
      </c>
      <c r="D26" s="85" t="s">
        <v>83</v>
      </c>
      <c r="E26" s="286">
        <v>1</v>
      </c>
      <c r="F26" s="286">
        <v>1073200.5</v>
      </c>
      <c r="G26" s="84"/>
      <c r="H26" s="76">
        <f>+C26*E26*F26</f>
        <v>1073200.5</v>
      </c>
      <c r="I26" s="1"/>
      <c r="J26" s="1"/>
      <c r="K26" s="1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28.5" x14ac:dyDescent="0.3">
      <c r="A27" s="121"/>
      <c r="C27" s="74">
        <v>1</v>
      </c>
      <c r="D27" s="53" t="s">
        <v>84</v>
      </c>
      <c r="E27" s="286">
        <v>4</v>
      </c>
      <c r="F27" s="286">
        <v>500000</v>
      </c>
      <c r="G27" s="287">
        <v>1</v>
      </c>
      <c r="H27" s="76">
        <f t="shared" ref="H27:H28" si="1">+C27*E27*F27</f>
        <v>2000000</v>
      </c>
      <c r="I27" s="1"/>
      <c r="J27" s="5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7.25" thickBot="1" x14ac:dyDescent="0.35">
      <c r="A28" s="121"/>
      <c r="C28" s="74">
        <v>1</v>
      </c>
      <c r="D28" s="53" t="s">
        <v>85</v>
      </c>
      <c r="E28" s="286">
        <v>4</v>
      </c>
      <c r="F28" s="286">
        <v>1200000</v>
      </c>
      <c r="G28" s="287">
        <v>1</v>
      </c>
      <c r="H28" s="76">
        <f t="shared" si="1"/>
        <v>4800000</v>
      </c>
      <c r="I28" s="1"/>
      <c r="J28" s="5"/>
      <c r="K28" s="12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3">
      <c r="A29" s="121"/>
      <c r="C29" s="198" t="s">
        <v>73</v>
      </c>
      <c r="D29" s="199"/>
      <c r="E29" s="199"/>
      <c r="F29" s="199"/>
      <c r="G29" s="200"/>
      <c r="H29" s="87">
        <f>+SUM(H26:H28)</f>
        <v>7873200.5</v>
      </c>
      <c r="I29" s="159"/>
      <c r="J29" s="1"/>
      <c r="K29" s="12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6.5" customHeight="1" x14ac:dyDescent="0.25">
      <c r="A30" s="121"/>
      <c r="C30" s="184" t="s">
        <v>74</v>
      </c>
      <c r="D30" s="185"/>
      <c r="E30" s="185"/>
      <c r="F30" s="185"/>
      <c r="G30" s="186"/>
      <c r="H30" s="88">
        <f>+H20+H29</f>
        <v>44833200.5</v>
      </c>
      <c r="I30" s="8"/>
      <c r="J30" s="9"/>
      <c r="K30" s="120"/>
      <c r="L30" s="1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25">
      <c r="A31" s="121"/>
      <c r="C31" s="184" t="s">
        <v>88</v>
      </c>
      <c r="D31" s="185"/>
      <c r="E31" s="185"/>
      <c r="F31" s="185"/>
      <c r="G31" s="186"/>
      <c r="H31" s="88">
        <f>+H30</f>
        <v>44833200.5</v>
      </c>
      <c r="I31" s="8"/>
      <c r="J31" s="9"/>
      <c r="K31" s="120"/>
      <c r="L31" s="1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C32" s="184" t="s">
        <v>87</v>
      </c>
      <c r="D32" s="185"/>
      <c r="E32" s="185"/>
      <c r="F32" s="185"/>
      <c r="G32" s="186"/>
      <c r="H32" s="288">
        <f>+ROUND((H18+H29)*0.19,2)</f>
        <v>4687908.0999999996</v>
      </c>
      <c r="I32" s="5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121"/>
      <c r="C33" s="190" t="s">
        <v>45</v>
      </c>
      <c r="D33" s="191"/>
      <c r="E33" s="191"/>
      <c r="F33" s="191"/>
      <c r="G33" s="192"/>
      <c r="H33" s="91">
        <f>+ROUND(H31+H32,2)</f>
        <v>49521108.600000001</v>
      </c>
      <c r="I33" s="11"/>
      <c r="J33" s="5"/>
      <c r="K33" s="120"/>
      <c r="L33" s="1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x14ac:dyDescent="0.3">
      <c r="A34" s="119"/>
      <c r="B34" s="3"/>
      <c r="C34" s="92"/>
      <c r="D34" s="93"/>
      <c r="E34" s="93"/>
      <c r="F34" s="93"/>
      <c r="G34" s="93"/>
      <c r="H34" s="94"/>
      <c r="I34" s="1"/>
      <c r="K34" s="120"/>
    </row>
    <row r="35" spans="1:197" x14ac:dyDescent="0.3">
      <c r="A35" s="119"/>
      <c r="C35" s="201"/>
      <c r="D35" s="202"/>
      <c r="E35" s="202"/>
      <c r="F35" s="67"/>
      <c r="G35" s="68"/>
      <c r="H35" s="69"/>
      <c r="I35" s="1"/>
      <c r="K35" s="120"/>
    </row>
    <row r="36" spans="1:197" x14ac:dyDescent="0.3">
      <c r="A36" s="119"/>
      <c r="C36" s="2"/>
      <c r="D36" s="2"/>
      <c r="E36" s="2"/>
      <c r="F36" s="2"/>
      <c r="G36" s="2"/>
      <c r="H36" s="2"/>
      <c r="I36" s="1"/>
      <c r="J36" s="2"/>
      <c r="K36" s="41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</row>
    <row r="37" spans="1:197" ht="16.5" customHeight="1" x14ac:dyDescent="0.3">
      <c r="A37" s="119"/>
      <c r="C37" s="2"/>
      <c r="D37" s="2"/>
      <c r="E37" s="2"/>
      <c r="F37" s="2"/>
      <c r="G37" s="2"/>
      <c r="H37" s="2"/>
      <c r="I37" s="1"/>
      <c r="J37" s="2"/>
      <c r="K37" s="41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</row>
    <row r="38" spans="1:197" x14ac:dyDescent="0.3">
      <c r="A38" s="122"/>
      <c r="B38" s="123"/>
      <c r="C38" s="124"/>
      <c r="D38" s="125"/>
      <c r="E38" s="125"/>
      <c r="F38" s="126"/>
      <c r="G38" s="127"/>
      <c r="H38" s="127"/>
      <c r="I38" s="127"/>
      <c r="J38" s="127"/>
      <c r="K38" s="128"/>
    </row>
    <row r="39" spans="1:197" x14ac:dyDescent="0.3">
      <c r="I39" s="1"/>
    </row>
    <row r="40" spans="1:197" x14ac:dyDescent="0.3">
      <c r="I40" s="1"/>
    </row>
    <row r="41" spans="1:197" x14ac:dyDescent="0.3">
      <c r="I41" s="1"/>
    </row>
    <row r="42" spans="1:197" x14ac:dyDescent="0.3">
      <c r="I42" s="1"/>
    </row>
    <row r="43" spans="1:197" x14ac:dyDescent="0.3">
      <c r="I43" s="1"/>
    </row>
    <row r="44" spans="1:197" x14ac:dyDescent="0.3">
      <c r="I44" s="1"/>
    </row>
    <row r="45" spans="1:197" x14ac:dyDescent="0.3">
      <c r="I45" s="1"/>
    </row>
    <row r="46" spans="1:197" s="1" customFormat="1" x14ac:dyDescent="0.3">
      <c r="A46" s="2"/>
      <c r="B46" s="2"/>
      <c r="C46" s="13"/>
      <c r="D46" s="15"/>
      <c r="E46" s="15"/>
      <c r="F46" s="16"/>
    </row>
    <row r="47" spans="1:197" s="1" customFormat="1" x14ac:dyDescent="0.3">
      <c r="A47" s="2"/>
      <c r="B47" s="2"/>
      <c r="C47" s="13"/>
      <c r="D47" s="15"/>
      <c r="E47" s="15"/>
      <c r="F47" s="16"/>
    </row>
    <row r="48" spans="1:197" s="1" customFormat="1" x14ac:dyDescent="0.3">
      <c r="B48" s="2"/>
      <c r="C48" s="13"/>
      <c r="D48" s="15"/>
      <c r="E48" s="15"/>
      <c r="F48" s="16"/>
    </row>
    <row r="49" spans="3:6" s="1" customFormat="1" x14ac:dyDescent="0.3">
      <c r="C49" s="13"/>
      <c r="D49" s="15"/>
      <c r="E49" s="15"/>
      <c r="F49" s="16"/>
    </row>
    <row r="50" spans="3:6" s="1" customFormat="1" x14ac:dyDescent="0.3">
      <c r="C50" s="13"/>
      <c r="D50" s="15"/>
      <c r="E50" s="15"/>
      <c r="F50" s="16"/>
    </row>
    <row r="51" spans="3:6" s="1" customFormat="1" x14ac:dyDescent="0.3">
      <c r="C51" s="13"/>
      <c r="D51" s="15"/>
      <c r="E51" s="15"/>
      <c r="F51" s="16"/>
    </row>
    <row r="52" spans="3:6" s="1" customFormat="1" x14ac:dyDescent="0.3">
      <c r="C52" s="13"/>
      <c r="D52" s="15"/>
      <c r="E52" s="15"/>
      <c r="F52" s="16"/>
    </row>
    <row r="53" spans="3:6" s="1" customFormat="1" x14ac:dyDescent="0.3">
      <c r="C53" s="13"/>
      <c r="D53" s="15"/>
      <c r="E53" s="15"/>
      <c r="F53" s="16"/>
    </row>
    <row r="54" spans="3:6" s="1" customFormat="1" x14ac:dyDescent="0.3">
      <c r="C54" s="13"/>
      <c r="D54" s="15"/>
      <c r="E54" s="15"/>
      <c r="F54" s="16"/>
    </row>
    <row r="55" spans="3:6" s="1" customFormat="1" x14ac:dyDescent="0.3">
      <c r="C55" s="13"/>
      <c r="D55" s="15"/>
      <c r="E55" s="15"/>
      <c r="F55" s="16"/>
    </row>
    <row r="56" spans="3:6" s="1" customFormat="1" x14ac:dyDescent="0.3">
      <c r="C56" s="13"/>
      <c r="D56" s="15"/>
      <c r="E56" s="15"/>
      <c r="F56" s="16"/>
    </row>
    <row r="57" spans="3:6" s="1" customFormat="1" x14ac:dyDescent="0.3">
      <c r="C57" s="13"/>
      <c r="D57" s="15"/>
      <c r="E57" s="15"/>
      <c r="F57" s="16"/>
    </row>
    <row r="58" spans="3:6" s="1" customFormat="1" x14ac:dyDescent="0.3">
      <c r="C58" s="13"/>
      <c r="D58" s="15"/>
      <c r="E58" s="15"/>
      <c r="F58" s="16"/>
    </row>
    <row r="59" spans="3:6" s="1" customFormat="1" x14ac:dyDescent="0.3">
      <c r="C59" s="13"/>
      <c r="D59" s="15"/>
      <c r="E59" s="15"/>
      <c r="F59" s="16"/>
    </row>
    <row r="60" spans="3:6" s="1" customFormat="1" x14ac:dyDescent="0.3">
      <c r="C60" s="13"/>
      <c r="D60" s="15"/>
      <c r="E60" s="15"/>
      <c r="F60" s="16"/>
    </row>
    <row r="61" spans="3:6" s="1" customFormat="1" x14ac:dyDescent="0.3">
      <c r="C61" s="13"/>
      <c r="D61" s="15"/>
      <c r="E61" s="15"/>
      <c r="F61" s="16"/>
    </row>
    <row r="62" spans="3:6" s="1" customFormat="1" x14ac:dyDescent="0.3">
      <c r="C62" s="13"/>
      <c r="D62" s="15"/>
      <c r="E62" s="15"/>
      <c r="F62" s="16"/>
    </row>
    <row r="63" spans="3:6" s="1" customFormat="1" x14ac:dyDescent="0.3">
      <c r="C63" s="13"/>
      <c r="D63" s="15"/>
      <c r="E63" s="15"/>
      <c r="F63" s="16"/>
    </row>
    <row r="64" spans="3:6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1:9" s="1" customFormat="1" x14ac:dyDescent="0.3">
      <c r="C337" s="13"/>
      <c r="D337" s="15"/>
      <c r="E337" s="15"/>
      <c r="F337" s="16"/>
    </row>
    <row r="338" spans="1:9" s="1" customFormat="1" x14ac:dyDescent="0.3">
      <c r="C338" s="13"/>
      <c r="D338" s="15"/>
      <c r="E338" s="15"/>
      <c r="F338" s="16"/>
    </row>
    <row r="339" spans="1:9" s="1" customFormat="1" x14ac:dyDescent="0.3">
      <c r="C339" s="13"/>
      <c r="D339" s="15"/>
      <c r="E339" s="15"/>
      <c r="F339" s="16"/>
    </row>
    <row r="340" spans="1:9" s="1" customFormat="1" x14ac:dyDescent="0.3">
      <c r="C340" s="13"/>
      <c r="D340" s="15"/>
      <c r="E340" s="15"/>
      <c r="F340" s="16"/>
    </row>
    <row r="341" spans="1:9" s="1" customFormat="1" x14ac:dyDescent="0.3">
      <c r="C341" s="13"/>
      <c r="D341" s="15"/>
      <c r="E341" s="15"/>
      <c r="F341" s="16"/>
    </row>
    <row r="342" spans="1:9" s="1" customFormat="1" x14ac:dyDescent="0.3">
      <c r="C342" s="13"/>
      <c r="D342" s="15"/>
      <c r="E342" s="15"/>
      <c r="F342" s="16"/>
    </row>
    <row r="343" spans="1:9" s="1" customFormat="1" x14ac:dyDescent="0.3">
      <c r="C343" s="13"/>
      <c r="D343" s="15"/>
      <c r="E343" s="15"/>
      <c r="F343" s="16"/>
    </row>
    <row r="344" spans="1:9" s="1" customFormat="1" x14ac:dyDescent="0.3">
      <c r="C344" s="13"/>
      <c r="D344" s="15"/>
      <c r="E344" s="15"/>
      <c r="F344" s="16"/>
    </row>
    <row r="345" spans="1:9" s="1" customFormat="1" x14ac:dyDescent="0.3">
      <c r="C345" s="13"/>
      <c r="D345" s="15"/>
      <c r="E345" s="15"/>
      <c r="F345" s="16"/>
    </row>
    <row r="346" spans="1:9" s="1" customFormat="1" x14ac:dyDescent="0.3">
      <c r="A346" s="2"/>
      <c r="C346" s="13"/>
      <c r="D346" s="15"/>
      <c r="E346" s="15"/>
      <c r="F346" s="16"/>
      <c r="I346" s="17"/>
    </row>
  </sheetData>
  <mergeCells count="25">
    <mergeCell ref="C31:G31"/>
    <mergeCell ref="C32:G32"/>
    <mergeCell ref="C33:G33"/>
    <mergeCell ref="C35:E35"/>
    <mergeCell ref="C30:G30"/>
    <mergeCell ref="C18:G18"/>
    <mergeCell ref="C19:G19"/>
    <mergeCell ref="I19:K19"/>
    <mergeCell ref="C20:G20"/>
    <mergeCell ref="C21:C22"/>
    <mergeCell ref="D21:D23"/>
    <mergeCell ref="E21:E23"/>
    <mergeCell ref="G21:G22"/>
    <mergeCell ref="C24:H24"/>
    <mergeCell ref="C25:H25"/>
    <mergeCell ref="C29:G29"/>
    <mergeCell ref="B2:F2"/>
    <mergeCell ref="C3:E3"/>
    <mergeCell ref="C6:H6"/>
    <mergeCell ref="C7:H7"/>
    <mergeCell ref="C8:H9"/>
    <mergeCell ref="C10:C11"/>
    <mergeCell ref="D10:D12"/>
    <mergeCell ref="C13:H13"/>
    <mergeCell ref="C14:H1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63" t="s">
        <v>0</v>
      </c>
      <c r="C2" s="164"/>
      <c r="D2" s="164"/>
      <c r="E2" s="164"/>
      <c r="F2" s="165"/>
      <c r="K2" s="120"/>
    </row>
    <row r="3" spans="1:197" ht="18" customHeight="1" x14ac:dyDescent="0.3">
      <c r="A3" s="119"/>
      <c r="B3" s="50"/>
      <c r="C3" s="166" t="s">
        <v>77</v>
      </c>
      <c r="D3" s="167"/>
      <c r="E3" s="168"/>
      <c r="F3" s="51"/>
      <c r="K3" s="120"/>
    </row>
    <row r="4" spans="1:197" ht="17.25" thickBot="1" x14ac:dyDescent="0.35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3">
      <c r="A5" s="119"/>
      <c r="B5" s="111"/>
      <c r="C5" s="2"/>
      <c r="E5" s="114"/>
      <c r="F5" s="115"/>
      <c r="K5" s="144"/>
    </row>
    <row r="6" spans="1:197" ht="17.25" thickBot="1" x14ac:dyDescent="0.35">
      <c r="A6" s="119"/>
      <c r="B6" s="119"/>
      <c r="K6" s="144"/>
    </row>
    <row r="7" spans="1:197" ht="16.5" customHeight="1" thickBot="1" x14ac:dyDescent="0.35">
      <c r="A7" s="119"/>
      <c r="B7" s="149"/>
      <c r="C7" s="234" t="s">
        <v>1</v>
      </c>
      <c r="D7" s="235"/>
      <c r="E7" s="235"/>
      <c r="F7" s="235"/>
      <c r="G7" s="235"/>
      <c r="H7" s="236"/>
      <c r="I7" s="19"/>
      <c r="K7" s="144"/>
    </row>
    <row r="8" spans="1:197" ht="24.75" customHeight="1" x14ac:dyDescent="0.3">
      <c r="A8" s="119"/>
      <c r="B8" s="149"/>
      <c r="C8" s="228" t="s">
        <v>75</v>
      </c>
      <c r="D8" s="229"/>
      <c r="E8" s="229"/>
      <c r="F8" s="229"/>
      <c r="G8" s="229"/>
      <c r="H8" s="230"/>
      <c r="I8" s="20"/>
      <c r="K8" s="144"/>
    </row>
    <row r="9" spans="1:197" ht="71.25" customHeight="1" thickBot="1" x14ac:dyDescent="0.35">
      <c r="A9" s="119"/>
      <c r="B9" s="149"/>
      <c r="C9" s="231"/>
      <c r="D9" s="232"/>
      <c r="E9" s="232"/>
      <c r="F9" s="232"/>
      <c r="G9" s="232"/>
      <c r="H9" s="233"/>
      <c r="I9" s="20"/>
      <c r="K9" s="144"/>
    </row>
    <row r="10" spans="1:197" s="3" customFormat="1" x14ac:dyDescent="0.3">
      <c r="A10" s="121"/>
      <c r="B10" s="151"/>
      <c r="C10" s="237" t="s">
        <v>2</v>
      </c>
      <c r="D10" s="238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B11" s="151"/>
      <c r="C11" s="225"/>
      <c r="D11" s="239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B12" s="151"/>
      <c r="C12" s="72" t="s">
        <v>12</v>
      </c>
      <c r="D12" s="240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B13" s="151"/>
      <c r="C13" s="210" t="s">
        <v>17</v>
      </c>
      <c r="D13" s="211"/>
      <c r="E13" s="211"/>
      <c r="F13" s="211"/>
      <c r="G13" s="211"/>
      <c r="H13" s="212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B14" s="151"/>
      <c r="C14" s="213" t="s">
        <v>18</v>
      </c>
      <c r="D14" s="214"/>
      <c r="E14" s="214"/>
      <c r="F14" s="214"/>
      <c r="G14" s="214"/>
      <c r="H14" s="215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B19" s="151"/>
      <c r="C19" s="213" t="s">
        <v>19</v>
      </c>
      <c r="D19" s="214"/>
      <c r="E19" s="214"/>
      <c r="F19" s="214"/>
      <c r="G19" s="214"/>
      <c r="H19" s="215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B24" s="151"/>
      <c r="C24" s="213" t="s">
        <v>20</v>
      </c>
      <c r="D24" s="214"/>
      <c r="E24" s="214"/>
      <c r="F24" s="214"/>
      <c r="G24" s="214"/>
      <c r="H24" s="215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B29" s="151"/>
      <c r="C29" s="213" t="s">
        <v>21</v>
      </c>
      <c r="D29" s="214"/>
      <c r="E29" s="214"/>
      <c r="F29" s="214"/>
      <c r="G29" s="214"/>
      <c r="H29" s="215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1"/>
      <c r="C34" s="213" t="s">
        <v>22</v>
      </c>
      <c r="D34" s="214"/>
      <c r="E34" s="214"/>
      <c r="F34" s="214"/>
      <c r="G34" s="214"/>
      <c r="H34" s="215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B39" s="151"/>
      <c r="C39" s="216" t="s">
        <v>23</v>
      </c>
      <c r="D39" s="217"/>
      <c r="E39" s="217"/>
      <c r="F39" s="217"/>
      <c r="G39" s="218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1"/>
      <c r="C40" s="216" t="s">
        <v>24</v>
      </c>
      <c r="D40" s="217"/>
      <c r="E40" s="217"/>
      <c r="F40" s="217"/>
      <c r="G40" s="218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1"/>
      <c r="B41" s="151"/>
      <c r="C41" s="207" t="s">
        <v>26</v>
      </c>
      <c r="D41" s="208"/>
      <c r="E41" s="208"/>
      <c r="F41" s="208"/>
      <c r="G41" s="209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B42" s="151"/>
      <c r="C42" s="224" t="s">
        <v>2</v>
      </c>
      <c r="D42" s="226" t="s">
        <v>27</v>
      </c>
      <c r="E42" s="239" t="s">
        <v>28</v>
      </c>
      <c r="F42" s="139" t="s">
        <v>29</v>
      </c>
      <c r="G42" s="203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B43" s="151"/>
      <c r="C43" s="225"/>
      <c r="D43" s="226"/>
      <c r="E43" s="239"/>
      <c r="F43" s="70" t="s">
        <v>31</v>
      </c>
      <c r="G43" s="204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B44" s="151"/>
      <c r="C44" s="72" t="s">
        <v>32</v>
      </c>
      <c r="D44" s="227"/>
      <c r="E44" s="240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1"/>
      <c r="B45" s="151"/>
      <c r="C45" s="210" t="s">
        <v>36</v>
      </c>
      <c r="D45" s="211"/>
      <c r="E45" s="211"/>
      <c r="F45" s="211"/>
      <c r="G45" s="211"/>
      <c r="H45" s="212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B46" s="151"/>
      <c r="C46" s="213" t="s">
        <v>37</v>
      </c>
      <c r="D46" s="214"/>
      <c r="E46" s="214"/>
      <c r="F46" s="214"/>
      <c r="G46" s="214"/>
      <c r="H46" s="215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B51" s="151"/>
      <c r="C51" s="213" t="s">
        <v>38</v>
      </c>
      <c r="D51" s="214"/>
      <c r="E51" s="214"/>
      <c r="F51" s="214"/>
      <c r="G51" s="214"/>
      <c r="H51" s="215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1"/>
      <c r="C56" s="213" t="s">
        <v>39</v>
      </c>
      <c r="D56" s="214"/>
      <c r="E56" s="214"/>
      <c r="F56" s="214"/>
      <c r="G56" s="214"/>
      <c r="H56" s="215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B58" s="151"/>
      <c r="C58" s="219" t="s">
        <v>40</v>
      </c>
      <c r="D58" s="220"/>
      <c r="E58" s="220"/>
      <c r="F58" s="220"/>
      <c r="G58" s="221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B59" s="151"/>
      <c r="C59" s="216" t="s">
        <v>41</v>
      </c>
      <c r="D59" s="217"/>
      <c r="E59" s="217"/>
      <c r="F59" s="217"/>
      <c r="G59" s="218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B60" s="151"/>
      <c r="C60" s="216" t="s">
        <v>42</v>
      </c>
      <c r="D60" s="217"/>
      <c r="E60" s="217"/>
      <c r="F60" s="217"/>
      <c r="G60" s="218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B61" s="151"/>
      <c r="C61" s="216" t="s">
        <v>43</v>
      </c>
      <c r="D61" s="217"/>
      <c r="E61" s="217"/>
      <c r="F61" s="217"/>
      <c r="G61" s="218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1"/>
      <c r="C62" s="216" t="s">
        <v>44</v>
      </c>
      <c r="D62" s="217"/>
      <c r="E62" s="217"/>
      <c r="F62" s="217"/>
      <c r="G62" s="218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B63" s="151"/>
      <c r="C63" s="207" t="s">
        <v>45</v>
      </c>
      <c r="D63" s="208"/>
      <c r="E63" s="208"/>
      <c r="F63" s="208"/>
      <c r="G63" s="209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3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19"/>
      <c r="B70" s="149"/>
      <c r="C70" s="222" t="s">
        <v>47</v>
      </c>
      <c r="D70" s="223"/>
      <c r="E70" s="223"/>
      <c r="F70" s="205" t="s">
        <v>48</v>
      </c>
      <c r="G70" s="205"/>
      <c r="H70" s="206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19"/>
      <c r="B71" s="149"/>
      <c r="C71" s="201"/>
      <c r="D71" s="202"/>
      <c r="E71" s="202"/>
      <c r="F71" s="67"/>
      <c r="G71" s="68"/>
      <c r="H71" s="69"/>
      <c r="I71" s="1"/>
      <c r="K71" s="144"/>
    </row>
    <row r="72" spans="1:197" ht="17.25" thickBot="1" x14ac:dyDescent="0.35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E42:E44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30"/>
      <c r="B2" s="271" t="s">
        <v>0</v>
      </c>
      <c r="C2" s="272"/>
      <c r="D2" s="272"/>
      <c r="E2" s="273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0"/>
      <c r="B3" s="50"/>
      <c r="C3" s="166" t="s">
        <v>77</v>
      </c>
      <c r="D3" s="167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9"/>
      <c r="C6" s="254"/>
      <c r="D6" s="254"/>
      <c r="E6" s="254"/>
      <c r="F6" s="254"/>
      <c r="G6" s="254"/>
      <c r="H6" s="104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5"/>
    </row>
    <row r="8" spans="1:198" ht="17.25" thickBot="1" x14ac:dyDescent="0.35">
      <c r="B8" s="110"/>
      <c r="C8" s="249" t="s">
        <v>49</v>
      </c>
      <c r="D8" s="250"/>
      <c r="E8" s="250"/>
      <c r="F8" s="250"/>
      <c r="G8" s="251"/>
      <c r="H8" s="105"/>
    </row>
    <row r="9" spans="1:198" ht="93" customHeight="1" thickBot="1" x14ac:dyDescent="0.35">
      <c r="B9" s="110"/>
      <c r="C9" s="252" t="s">
        <v>76</v>
      </c>
      <c r="D9" s="252"/>
      <c r="E9" s="252"/>
      <c r="F9" s="252"/>
      <c r="G9" s="253"/>
      <c r="H9" s="105"/>
    </row>
    <row r="10" spans="1:198" ht="17.25" customHeight="1" thickBot="1" x14ac:dyDescent="0.35">
      <c r="B10" s="110"/>
      <c r="C10" s="247" t="s">
        <v>50</v>
      </c>
      <c r="D10" s="247"/>
      <c r="E10" s="247"/>
      <c r="F10" s="247"/>
      <c r="G10" s="248"/>
      <c r="H10" s="105"/>
    </row>
    <row r="11" spans="1:198" ht="16.5" customHeight="1" x14ac:dyDescent="0.3">
      <c r="B11" s="110"/>
      <c r="C11" s="131" t="s">
        <v>51</v>
      </c>
      <c r="D11" s="257" t="s">
        <v>52</v>
      </c>
      <c r="E11" s="258"/>
      <c r="F11" s="267" t="s">
        <v>53</v>
      </c>
      <c r="G11" s="268"/>
      <c r="H11" s="105"/>
    </row>
    <row r="12" spans="1:198" x14ac:dyDescent="0.3">
      <c r="B12" s="110"/>
      <c r="C12" s="49"/>
      <c r="D12" s="269"/>
      <c r="E12" s="270"/>
      <c r="F12" s="261"/>
      <c r="G12" s="262"/>
      <c r="H12" s="105"/>
    </row>
    <row r="13" spans="1:198" x14ac:dyDescent="0.3">
      <c r="B13" s="110"/>
      <c r="C13" s="132">
        <v>1</v>
      </c>
      <c r="D13" s="255" t="s">
        <v>54</v>
      </c>
      <c r="E13" s="256"/>
      <c r="F13" s="263"/>
      <c r="G13" s="264"/>
      <c r="H13" s="105"/>
    </row>
    <row r="14" spans="1:198" x14ac:dyDescent="0.3">
      <c r="B14" s="110"/>
      <c r="C14" s="132">
        <v>2</v>
      </c>
      <c r="D14" s="255" t="s">
        <v>55</v>
      </c>
      <c r="E14" s="256"/>
      <c r="F14" s="263"/>
      <c r="G14" s="264"/>
      <c r="H14" s="105"/>
    </row>
    <row r="15" spans="1:198" ht="16.5" customHeight="1" x14ac:dyDescent="0.3">
      <c r="B15" s="110"/>
      <c r="C15" s="133">
        <v>3</v>
      </c>
      <c r="D15" s="255" t="s">
        <v>56</v>
      </c>
      <c r="E15" s="256"/>
      <c r="F15" s="263">
        <f>SUM(F13:G14)</f>
        <v>0</v>
      </c>
      <c r="G15" s="264"/>
      <c r="H15" s="105"/>
    </row>
    <row r="16" spans="1:198" ht="17.25" thickBot="1" x14ac:dyDescent="0.35">
      <c r="B16" s="110"/>
      <c r="C16" s="34"/>
      <c r="D16" s="259"/>
      <c r="E16" s="260"/>
      <c r="F16" s="265"/>
      <c r="G16" s="266"/>
      <c r="H16" s="105"/>
    </row>
    <row r="17" spans="2:8" ht="33.75" customHeight="1" thickBot="1" x14ac:dyDescent="0.35">
      <c r="B17" s="110"/>
      <c r="C17" s="247" t="s">
        <v>57</v>
      </c>
      <c r="D17" s="247"/>
      <c r="E17" s="247"/>
      <c r="F17" s="247"/>
      <c r="G17" s="248"/>
      <c r="H17" s="105"/>
    </row>
    <row r="18" spans="2:8" ht="38.25" x14ac:dyDescent="0.3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3">
      <c r="B19" s="110"/>
      <c r="C19" s="100"/>
      <c r="D19" s="101"/>
      <c r="E19" s="101"/>
      <c r="F19" s="102"/>
      <c r="G19" s="103"/>
      <c r="H19" s="105"/>
    </row>
    <row r="20" spans="2:8" x14ac:dyDescent="0.3">
      <c r="B20" s="110"/>
      <c r="C20" s="33"/>
      <c r="D20" s="24"/>
      <c r="E20" s="22"/>
      <c r="F20" s="25"/>
      <c r="G20" s="27"/>
      <c r="H20" s="105"/>
    </row>
    <row r="21" spans="2:8" x14ac:dyDescent="0.3">
      <c r="B21" s="110"/>
      <c r="C21" s="33"/>
      <c r="D21" s="24"/>
      <c r="E21" s="22"/>
      <c r="F21" s="25"/>
      <c r="G21" s="27"/>
      <c r="H21" s="105"/>
    </row>
    <row r="22" spans="2:8" x14ac:dyDescent="0.3">
      <c r="B22" s="110"/>
      <c r="C22" s="33"/>
      <c r="D22" s="24"/>
      <c r="E22" s="22"/>
      <c r="F22" s="25"/>
      <c r="G22" s="27"/>
      <c r="H22" s="105"/>
    </row>
    <row r="23" spans="2:8" x14ac:dyDescent="0.3">
      <c r="B23" s="110"/>
      <c r="C23" s="33"/>
      <c r="D23" s="24"/>
      <c r="E23" s="22"/>
      <c r="F23" s="25"/>
      <c r="G23" s="27"/>
      <c r="H23" s="105"/>
    </row>
    <row r="24" spans="2:8" x14ac:dyDescent="0.3">
      <c r="B24" s="110"/>
      <c r="C24" s="33"/>
      <c r="D24" s="24"/>
      <c r="E24" s="22"/>
      <c r="F24" s="25"/>
      <c r="G24" s="27"/>
      <c r="H24" s="105"/>
    </row>
    <row r="25" spans="2:8" x14ac:dyDescent="0.3">
      <c r="B25" s="110"/>
      <c r="C25" s="43"/>
      <c r="D25" s="44"/>
      <c r="E25" s="44"/>
      <c r="F25" s="45"/>
      <c r="G25" s="46"/>
      <c r="H25" s="105"/>
    </row>
    <row r="26" spans="2:8" x14ac:dyDescent="0.3">
      <c r="B26" s="110"/>
      <c r="C26" s="33"/>
      <c r="D26" s="24"/>
      <c r="E26" s="22"/>
      <c r="F26" s="25"/>
      <c r="G26" s="27"/>
      <c r="H26" s="105"/>
    </row>
    <row r="27" spans="2:8" x14ac:dyDescent="0.3">
      <c r="B27" s="110"/>
      <c r="C27" s="33"/>
      <c r="D27" s="24"/>
      <c r="E27" s="22"/>
      <c r="F27" s="25"/>
      <c r="G27" s="27"/>
      <c r="H27" s="105"/>
    </row>
    <row r="28" spans="2:8" x14ac:dyDescent="0.3">
      <c r="B28" s="110"/>
      <c r="C28" s="35"/>
      <c r="D28" s="36"/>
      <c r="E28" s="37"/>
      <c r="F28" s="38"/>
      <c r="G28" s="39"/>
      <c r="H28" s="105"/>
    </row>
    <row r="29" spans="2:8" x14ac:dyDescent="0.3">
      <c r="B29" s="110"/>
      <c r="C29" s="33"/>
      <c r="D29" s="24"/>
      <c r="E29" s="22"/>
      <c r="F29" s="25"/>
      <c r="G29" s="27"/>
      <c r="H29" s="105"/>
    </row>
    <row r="30" spans="2:8" x14ac:dyDescent="0.3">
      <c r="B30" s="110"/>
      <c r="C30" s="33"/>
      <c r="D30" s="24"/>
      <c r="E30" s="22"/>
      <c r="F30" s="25"/>
      <c r="G30" s="27"/>
      <c r="H30" s="105"/>
    </row>
    <row r="31" spans="2:8" ht="17.2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3">
      <c r="B32" s="42"/>
      <c r="C32" s="274" t="s">
        <v>61</v>
      </c>
      <c r="D32" s="275"/>
      <c r="E32" s="275"/>
      <c r="F32" s="254"/>
      <c r="G32" s="282"/>
      <c r="H32" s="105"/>
    </row>
    <row r="33" spans="2:8" x14ac:dyDescent="0.3">
      <c r="B33" s="42"/>
      <c r="C33" s="276"/>
      <c r="D33" s="277"/>
      <c r="E33" s="277"/>
      <c r="F33" s="242"/>
      <c r="G33" s="243"/>
      <c r="H33" s="105"/>
    </row>
    <row r="34" spans="2:8" x14ac:dyDescent="0.3">
      <c r="B34" s="42"/>
      <c r="C34" s="276"/>
      <c r="D34" s="277"/>
      <c r="E34" s="277"/>
      <c r="F34" s="242"/>
      <c r="G34" s="243"/>
      <c r="H34" s="105"/>
    </row>
    <row r="35" spans="2:8" x14ac:dyDescent="0.3">
      <c r="B35" s="42"/>
      <c r="C35" s="278"/>
      <c r="D35" s="279"/>
      <c r="E35" s="279"/>
      <c r="F35" s="242"/>
      <c r="G35" s="243"/>
      <c r="H35" s="105"/>
    </row>
    <row r="36" spans="2:8" x14ac:dyDescent="0.3">
      <c r="B36" s="42"/>
      <c r="C36" s="280" t="s">
        <v>47</v>
      </c>
      <c r="D36" s="281"/>
      <c r="E36" s="281"/>
      <c r="F36" s="47"/>
      <c r="G36" s="152" t="s">
        <v>62</v>
      </c>
      <c r="H36" s="105"/>
    </row>
    <row r="37" spans="2:8" x14ac:dyDescent="0.3">
      <c r="B37" s="42"/>
      <c r="C37" s="241"/>
      <c r="D37" s="242"/>
      <c r="E37" s="242"/>
      <c r="F37" s="242"/>
      <c r="G37" s="243"/>
      <c r="H37" s="105"/>
    </row>
    <row r="38" spans="2:8" ht="17.25" thickBot="1" x14ac:dyDescent="0.35">
      <c r="B38" s="42"/>
      <c r="C38" s="244"/>
      <c r="D38" s="245"/>
      <c r="E38" s="245"/>
      <c r="F38" s="245"/>
      <c r="G38" s="246"/>
      <c r="H38" s="105"/>
    </row>
    <row r="39" spans="2:8" x14ac:dyDescent="0.3">
      <c r="B39" s="42"/>
      <c r="H39" s="105"/>
    </row>
    <row r="40" spans="2:8" ht="17.25" thickBot="1" x14ac:dyDescent="0.35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SPIM02-PC</cp:lastModifiedBy>
  <cp:revision/>
  <dcterms:created xsi:type="dcterms:W3CDTF">2020-02-18T09:47:52Z</dcterms:created>
  <dcterms:modified xsi:type="dcterms:W3CDTF">2026-04-30T20:33:38Z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