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E:\SENA LABOR\Procesos 2026\Minima cuantía\08 materiales telematica\"/>
    </mc:Choice>
  </mc:AlternateContent>
  <xr:revisionPtr revIDLastSave="0" documentId="13_ncr:1_{ACEF58E5-83AB-450E-B608-4621AC747C23}" xr6:coauthVersionLast="36" xr6:coauthVersionMax="47" xr10:uidLastSave="{00000000-0000-0000-0000-000000000000}"/>
  <bookViews>
    <workbookView xWindow="0" yWindow="0" windowWidth="28800" windowHeight="11925" xr2:uid="{00000000-000D-0000-FFFF-FFFF00000000}"/>
  </bookViews>
  <sheets>
    <sheet name="OFERTA ECO" sheetId="10" r:id="rId1"/>
  </sheets>
  <externalReferences>
    <externalReference r:id="rId2"/>
  </externalReferences>
  <definedNames>
    <definedName name="_xlnm._FilterDatabase" localSheetId="0" hidden="1">'OFERTA ECO'!$A$8:$H$8</definedName>
    <definedName name="REGIONALES">[1]Hoja4!$C$4:$C$37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87" i="10" l="1"/>
  <c r="H86" i="10"/>
  <c r="H85" i="10"/>
  <c r="H84" i="10"/>
  <c r="H83" i="10" l="1"/>
  <c r="H82" i="10"/>
  <c r="H81" i="10"/>
  <c r="H80" i="10"/>
  <c r="H79" i="10"/>
  <c r="H78" i="10"/>
  <c r="H77" i="10"/>
  <c r="H76" i="10"/>
  <c r="H75" i="10"/>
  <c r="H74" i="10"/>
  <c r="H73" i="10"/>
  <c r="H72" i="10"/>
  <c r="H71" i="10"/>
  <c r="H70" i="10"/>
  <c r="H69" i="10"/>
  <c r="H68" i="10"/>
  <c r="H67" i="10"/>
  <c r="H66" i="10"/>
  <c r="H65" i="10"/>
  <c r="H64" i="10"/>
  <c r="H63" i="10"/>
  <c r="H58" i="10"/>
  <c r="H57" i="10"/>
  <c r="H56" i="10"/>
  <c r="H55" i="10"/>
  <c r="H54" i="10"/>
  <c r="H53" i="10"/>
  <c r="H52" i="10"/>
  <c r="H51" i="10"/>
  <c r="H50" i="10"/>
  <c r="H49" i="10"/>
  <c r="H48" i="10"/>
  <c r="H47" i="10"/>
  <c r="H46" i="10"/>
  <c r="H45" i="10"/>
  <c r="H44" i="10"/>
  <c r="H43" i="10"/>
  <c r="H42" i="10"/>
  <c r="H41" i="10"/>
  <c r="H40" i="10"/>
  <c r="H39" i="10"/>
  <c r="H38" i="10"/>
  <c r="H37" i="10"/>
  <c r="H36" i="10"/>
  <c r="H35" i="10"/>
  <c r="H34" i="10"/>
  <c r="H33" i="10"/>
  <c r="H32" i="10"/>
  <c r="H27" i="10"/>
  <c r="H26" i="10"/>
  <c r="H25" i="10"/>
  <c r="H24" i="10"/>
  <c r="H23" i="10"/>
  <c r="H22" i="10"/>
  <c r="H21" i="10"/>
  <c r="H20" i="10"/>
  <c r="H19" i="10"/>
  <c r="H18" i="10"/>
  <c r="H17" i="10"/>
  <c r="H16" i="10"/>
  <c r="H15" i="10"/>
  <c r="H14" i="10"/>
  <c r="H13" i="10"/>
  <c r="H12" i="10"/>
  <c r="H11" i="10"/>
  <c r="H10" i="10"/>
  <c r="H88" i="10" l="1"/>
  <c r="H28" i="10"/>
  <c r="H59" i="10"/>
  <c r="H90" i="10" l="1"/>
</calcChain>
</file>

<file path=xl/sharedStrings.xml><?xml version="1.0" encoding="utf-8"?>
<sst xmlns="http://schemas.openxmlformats.org/spreadsheetml/2006/main" count="251" uniqueCount="145">
  <si>
    <t>ITEM</t>
  </si>
  <si>
    <t>CODIGO UNSPSC</t>
  </si>
  <si>
    <t>DESCRIPCION ELEMENTO</t>
  </si>
  <si>
    <t>UNIDAD DE MEDIDA</t>
  </si>
  <si>
    <t>C</t>
  </si>
  <si>
    <t>A</t>
  </si>
  <si>
    <t>B</t>
  </si>
  <si>
    <t>CARACTERISTICAS</t>
  </si>
  <si>
    <t>Cable UTP Cat. 5E x 300 metros.</t>
  </si>
  <si>
    <t>Caja de herramientas broches metálicos 23"</t>
  </si>
  <si>
    <t>Silicona líquida Spray x 400 ml.</t>
  </si>
  <si>
    <t xml:space="preserve">Limpiador espumoso 470 ml </t>
  </si>
  <si>
    <t>Limpiador de contactos electrónicos 240ml</t>
  </si>
  <si>
    <t>Alicates Pro de Punta Larga 6"</t>
  </si>
  <si>
    <t>Ponchadora de Impacto Tipo 110.</t>
  </si>
  <si>
    <t>Ponchadora o Crimpeadora RJ45 Y RJ11.</t>
  </si>
  <si>
    <t>Silicona líquida de tipo protector - abrillantador - lubricante, Presentación en Spray x 400 ml.</t>
  </si>
  <si>
    <t>Limpiador espumoso ideal para computadores, impresoras, fotocopiadoras, televisores, teléfonos y carcazas plásticas en general.  x 470 ml</t>
  </si>
  <si>
    <t>Limpiador Electrónico, está especialmente formulado para su uso en equipos electrónicos y plásticos. Penetra áreas difíciles de alcanzar para disolver aceite, polvo pegado, grasa y otros contaminantes. Se evapora rápida y completamente. Su uso regular ayuda a prevenir el mal funcionamiento de los contactos eléctricos. Es inofensivo a la mayoría de los plásticos y cintas de papel, es seguro su uso en circuitos impresos  x 240 ml.</t>
  </si>
  <si>
    <t>Tarjeta flash de almacenamiento de memoria, Medios de almacenaje de datos. Memorias USB 32GB.</t>
  </si>
  <si>
    <t>Medios de almacenaje de datos. Memorias USB 32GB.</t>
  </si>
  <si>
    <t>Cable UTP Cat 5e Uso Exterior – 305 m (CCA)
•	Tipo: UTP Categoría 5e
•	Longitud: 305 metros (1000 ft)
•	Conductor: Aleación CCA (aluminio recubierto de cobre)
•	Pares: 4 pares trenzados (8 hilos)
•	Calibre: 24 AWG
•	Ancho de banda: 100 MHz
•	Velocidad: hasta 1 Gbps
•	Cubierta: PE/PVC resistente a rayos UV (uso exterior)
•	Impedancia: 100 Ω
•	Aplicación: redes LAN, cámaras IP, telefonía y transmisión de datos.</t>
  </si>
  <si>
    <t>Conector modular RJ45 8P8C compatible con cable UTP Cat5e calibre 24–26 AWG, contactos con recubrimiento dorado anticorrosión, compatible con estándares T568A/T568B, cumplimiento ANSI/TIA-1096 e IEC 60603-7. Diseñado para crimpado firme y conexión estable.</t>
  </si>
  <si>
    <t>Conectores (Plug) RJ45 8P8C Cat5e</t>
  </si>
  <si>
    <t>Jack modular RJ45 tipo Keystone categoría 5e, terminal IDC tipo 110, compatible con cable 22–26 AWG, mínimo 750 inserciones, cumplimiento ANSI/TIA-568.2-D e IEC 60603-7. Marcado para cableado T568A/T568B y compatible con placas faceplate estándar.</t>
  </si>
  <si>
    <t>Jack RJ45 Cat5e Keystone</t>
  </si>
  <si>
    <t>Caja de herramientas de 23 pulgadas, fabricada en polipropileno de alta resistencia, con bandeja organizadora interna, broches metálicos reforzados y asa ergonómica. Estructura resistente a impacto y uso técnico.</t>
  </si>
  <si>
    <t>Lubricante protector silicona dieléctrica en aerosol, con propiedades anticorrosivas y repelentes de humedad, secado rápido, no conductor eléctrico, adecuado para protección de componentes eléctricos y electrónicos. Presentación aerosol 400 ml con válvula aplicadora.</t>
  </si>
  <si>
    <t>Limpiador espumoso antiestático para limpieza de equipos electrónicos, carcasas, periféricos y superficies plásticas. No abrasivo, no conductor, secado rápido, no deja residuos. Presentación aerosol ≥470 ml.</t>
  </si>
  <si>
    <t>Medición
•	Tensión DC: hasta 600 V
•	Tensión AC: hasta 600 V
•	Corriente DC: hasta 10 A
•	Corriente AC: hasta 10 A
•	Resistencia: hasta 60 MΩ
•	Capacitancia: hasta 99.99 mF
•	Frecuencia: 100 Hz – 1000 MHz
•	Temperatura: -40 °C a 1000 °C (incluye termopar tipo K)
Precisión aproximada
•	Voltaje DC: ±(0.5% + 3)
•	Voltaje AC: hasta ±(1.2% + 3)
•	Corriente: ±(1% + 2)
•	Resistencia: ±(0.8% + 2)
•	Capacitancia: ±(4% + 5)
Características
•	Pantalla: 6000 cuentas
•	Selección de rango: automática
•	Prueba de diodos
•	Prueba de continuidad con zumbador
•	Prueba de baterías (1.5 V y 9 V)
•	Detección de voltaje sin contacto (NCV)
•	Pantalla retroiluminada
•	Retención de datos
•	Indicador de batería baja
•	Indicador de sobrecarga
•	Soporte para puntas de prueba
Datos físicos
•	Alimentación: 2 baterías de 1.5 V (AAA)
•	Pantalla: 56.8 × 36.1 mm
•	Peso: 255 g
•	Dimensiones: 155 × 76.5 × 49 mm
•	Color: rojo y gris</t>
  </si>
  <si>
    <t>Pulsera antiestática ESD con resistencia de seguridad 1 MΩ, cable espiral y pinza de conexión a tierra. Cumplimiento ANSI/ESD S1.1 e IEC 61340-5-1, diseñada para protección contra descargas electrostáticas.</t>
  </si>
  <si>
    <t>Muñequera antiestática ESD</t>
  </si>
  <si>
    <t>Alicate de punta larga de 6 pulgadas, fabricado en acero cromo-vanadio, con mango antideslizante y ergonómico, adecuado para trabajos de precisión en electrónica y mantenimiento técnico.</t>
  </si>
  <si>
    <t>Herramienta de impacto para terminación de cableado estructurado en bloques IDC tipo 110 y Krone, diseñada para instalación de conectores y paneles de parcheo en redes de telecomunicaciones. La herramienta deberá contar con cuchilla intercambiable o reversible para terminales 110/Krone, sistema de impacto ajustable, mecanismo de corte automático del conductor, mango ergonómico antideslizante y construcción en material resistente para uso técnico continuo. Adecuada para instalación de cableado de red en paneles de parcheo, jacks y bloques de conexión. Se aceptarán herramientas equivalentes o superiores que cumplan estas características.</t>
  </si>
  <si>
    <t>Herramienta de crimpado manual para conectores modulares RJ45 y RJ11, diseñada para terminación de cableado de red y telecomunicaciones. La herramienta deberá integrar funciones de crimpado, corte y pelado de cable, compatible con conectores 8P8C (RJ45) y 6P6C/6P4C (RJ11) para cables de red UTP/STP. Deberá contar con mecanismo de trinquete para presión uniforme, cuchillas de acero endurecido, estructura metálica resistente y mangos ergonómicos antideslizantes, adecuada para uso técnico en instalación y mantenimiento de redes. Se aceptarán herramientas equivalentes o superiores que cumplan estas características</t>
  </si>
  <si>
    <t>Unidad de almacenamiento portátil USB Flash Drive, capacidad mínima 32 GB, interfaz USB 3.0 o superior, compatible con Windows, Linux y macOS, diseño compacto y reutilizable.</t>
  </si>
  <si>
    <t>El kit deberá incluir como mínimo: 1 placa de desarrollo tipo Arduino UNO con cable USB, protoboard para prototipado, cables jumper, resistencias surtidas, LEDs, pulsadores, potenciómetro, buzzer activo y pasivo, sensores educativos (temperatura/humedad, luz o sonido), actuadores (servomotor y motor paso a paso con driver), módulos de visualización (pantalla LCD 16x2 y display de 7 segmentos), receptor infrarrojo con control remoto, módulo RFID con tarjeta o llavero, relé de control, cables de conexión y estuche organizador.</t>
  </si>
  <si>
    <t>Kit educativo basado en placa microcontroladora tipo BBC micro:bit V2 o compatible, para aprendizaje de programación y electrónica. El kit deberá incluir como mínimo: placa micro:bit con matriz LED 5×5, acelerómetro y conectividad Bluetooth; tarjeta de expansión para conexión de módulos; protoboard y cables jumper; sensores educativos (por ejemplo: ultrasónico, luz o temperatura); actuadores como servomotor o buzzer; módulos de visualización o interacción; cable USB para programación, portabatería con baterías y guía básica de proyectos. Compatible con Microsoft MakeCode, MicroPython o entornos equivalentes. Se aceptarán kits equivalentes o superiores que incluyan igual o mayor número de sensores y módulos educativos.</t>
  </si>
  <si>
    <t>Rollo</t>
  </si>
  <si>
    <t>Unidad</t>
  </si>
  <si>
    <t>Alcohol isopropílico x galón</t>
  </si>
  <si>
    <t>Paño de microfibra paquete x 5 unidades</t>
  </si>
  <si>
    <t>Paño de limpieza en microfibra de alta densidad, dimensiones mínimas 40 x 40 cm, gramaje aproximado ≥250 GSM, no genera pelusa, apto para limpieza de superficies electrónicas, pantallas y equipos informáticos. Paquete x 5 unidades</t>
  </si>
  <si>
    <t>Paquete</t>
  </si>
  <si>
    <t>Juego</t>
  </si>
  <si>
    <t>Cable UTP Cat. 6 100% cobre x 300 metros.</t>
  </si>
  <si>
    <t>Conectores RJ45, Cat. 6.</t>
  </si>
  <si>
    <t>Alcohol isopropílico x Galón</t>
  </si>
  <si>
    <t>Cable UTP Cat 6 Uso Exterior – 305 m (Cobre puro)
•	Tipo: UTP Categoría 6
•	Longitud: 305 metros (1000 ft)
•	Conductor: 100% cobre sólido
•	Pares: 4 pares trenzados (8 conductores)
•	Calibre: 23 AWG
•	Ancho de banda: 250 MHz
•	Velocidad: hasta 10 Gbps (distancias cortas) / 1 Gbps hasta 100 m
•	Cubierta: PE/PVC resistente a rayos UV (uso exterior)
•	Impedancia: 100 Ω
•	Aplicación: redes LAN, PoE, cámaras IP, transmisión de datos de alta velocidad.
La entidad NO recibirá cables con conductor de aleación CCA (Copper Clad Aluminum). El cable debe ser 100% cobre sólido, garantizando mejor conductividad, menor pérdida de señal y cumplimiento de los estándares de cableado estructurado.</t>
  </si>
  <si>
    <t>•	Conector modular RJ45 8P8C compatible con cable UTP Cat 6  calibre 24–26 AWG, contactos con recubrimiento dorado anticorrosión, compatible con estándares T568A/T568B, cumplimiento ANSI/TIA-1096 e IEC 60603-7. Diseñado para crimpado firme y conexión estable.
•	Diseño de cabeza de cristal perforado para instalación sencilla.</t>
  </si>
  <si>
    <t xml:space="preserve">Kit de 12 Jacks Toolless Categoría 6 – Color Azul
•	Tipo: Jack RJ45 Cat 6 Toolless (sin herramienta)
•	Cantidad: 12 unidades
•	Instalación: No requiere ponchadora
•	Compatibilidad: Normas T568A y T568B
•	Material: Policarbonato de alto impacto retardante de llama UL94V-0
•	Contactos: Bronce fosforado con chapado 3u–50u
•	IDC: Acepta conductores 22–26 AWG
•	Corriente de operación: 1.5 A
•	Voltaje: 150 VAC
•	Fuerza de retención: 89 N
Cumple estándares: TIA/EIA-568-B.2 e ISO/IEC 11801
</t>
  </si>
  <si>
    <t>Jack modular RJ45 Cat. 6. x 12 und</t>
  </si>
  <si>
    <t>Caja</t>
  </si>
  <si>
    <t>Rack Estándar 19 de 4 Postes, Acero, 45 Unidades, Profundidad Ajustable.</t>
  </si>
  <si>
    <t>Bandeja para fibra óptica ODF</t>
  </si>
  <si>
    <t>Disco duro (Hard Disk Drive – HDD)</t>
  </si>
  <si>
    <t>ESTAÑO PARA SOLDADURA 60/40 x libra</t>
  </si>
  <si>
    <t>Cinta Organizador De Cables Velcro 2,5cm Ancho Rollo x 5 metros</t>
  </si>
  <si>
    <t>Brochas Antiestática de 4 pulgadas.</t>
  </si>
  <si>
    <t>Switch de comunicaciones de 8 puertos</t>
  </si>
  <si>
    <t>Soporte mural. MENSULA CABLOFIL EZINC 20CM CSN- LEGRAND CM556120</t>
  </si>
  <si>
    <t xml:space="preserve">Cuadro frontal y trasero totalmente soldado para ofrecer la mejor estabilidad posible.
Rack estándar de 19' de acuerdo a estándar ANSI/TIA RS-310-D
4 postes para instalación de servidores y otros equipos pesados que necesitan 4 puntos de sujeción.
Preparación para instalación de ruedas.
Máxima circulación de Aire al menor costo.
Profundidad Ajustable de 24' a 32' (A partir de la Rev. 002)
Incluye 32 tuercas enjauladas y 32 tornillos para instalación de equipo.
Aplicación: Interior.
Material: Acero Calibre 16.
Peso: 30.1 kg.
Dimensiones exteriores: 550 x 2079 (Ancho x Alto).
Profundidad Ajustable de 609 a 812 mm (24' a 32').
Unidades Rack: 45.
Carga máxima: 900 kg (Suponiendo una carga distribuida uniformemente)
Envío desarmado y empacado en caja de cartón.
El Rack incluye: 32 tuercas enjauladas con tornillo y arandela plástica.
Color negro, tonalidad semi-mate.
</t>
  </si>
  <si>
    <t>Dimensión: 1UR Alto (4,4 Cm) x 30 cm Profundo Material: Plástico ABS. plástico de alta ingeniería del tipo acrilonitrilo butadieno estireno, el cual es muy resistente a impactos y a elementos químicos; debido a esta característica el producto cuenta con poco peso, es compacto, durable, atractivo, de fácil instalación y manipulación. Racks o gabinetes: 19 “, 21”, 23" Color: Blanco Capacidad máxima: 24 SC Dúplex Adaptadores: SC Simplex / Dúplex Fusiones por bandeja: 48 Compatible con adaptadores: Monomodo - Multimodo Lugar de Instalación: Indoor Configuración: Bandeja Apilable Temperatura de operación: -10ºC + 75ºC Peso: 2,09 Kg</t>
  </si>
  <si>
    <t>Fibras 24.  Elementos de tracción Hilaturas de aramida Cubierta exterior polietileno color negro Peso (Kg/Km) 92 Ø Exterior (mm ±0.5) 10.9 ±0.5 Longitud Máxima (m) 2100 MAT (N) 2000 EDS (N) 800 Máx. Impacto (J) 5 (IEC 60794-1-21 E4) Rango Temperaturas -40°C a +70°C (IEC 60794-1-22 F1)</t>
  </si>
  <si>
    <t>El juego de tornillos para rack AC Infinity está diseñado para instalar varios dispositivos de montaje en rack, como estantes, administradores de cables, equipos de red y AV. Los tornillos están fabricados con acero al carbono reforzado de alta calidad que evita que se pelen. Con un revestimiento de cromato de zinc, son más resistentes a la corrosión y al óxido que los recubrimientos de óxido negro. Las arandelas de nailon preinstaladas en cada tornillo evitan que el equipo raye. Cada juego incluye 50 piezas. "12-24 x 0.75\" carbon steel rack screws with nylon washers"
Esto significa:
•	12-24 → tamaño de la rosca (rosca estándar para racks de servidores).
•	0.75" → longitud del tornillo (0,75 pulgadas).
•	Carbon steel → material: acero al carbono.
•	Rack screws → tornillos diseñados para montar equipos en racks.
•	With nylon washers → incluyen arandelas de nylon para proteger la superficie y dar mejor ajuste.</t>
  </si>
  <si>
    <t xml:space="preserve">Capacidad de almacenamiento: 500 GB 
Tipo de unidad: SSD interno (unidad de estado sólido) 
Color: Negro 
 Conectividad y Dimensiones
Interfaz: SATA III — 6.0 Gb/s (puerto SATA estándar) 
Factor de forma: 2.5″ (grosor 7 mm) —Dimensiones: aprox. 100 mm × 69.85 mm × 7 mm 
Peso: ~53–55 g 
Rendimiento
Lectura secuencial máxima: hasta 550 MB/s 
Escritura secuencial máxima: hasta 500 MB/s (velocidad al guardar/copiar datos) 
Tecnología NAND: Micron 3D NAND (memoria flash eficiente y duradera) 
Controlador: Silicon Motion SM2258XT (gestiona operaciones de lectura/escritura) 
•	Soporte de comandos: TRIM y SMART (para mantener rendimiento y salud) </t>
  </si>
  <si>
    <t>Voltaje nominal: ≈ 120 V CA (125 V típico en Norteamérica). 
 Corriente nominal: 20 A (amperios). 
Configuración: Dos polos + tierra (2P+T). 
Estándar NEMA: 5-20R (compatible con clavijas 5-20P). 
Material: Termoplástico o nylon resistente a impactos, montaje con tornillos plásticos/metal. 
 Conexión: Cableado atrás y lateral para instalación flexible. 
 Normativas: Cumplen UL498 / RETIE y pruebas de durabilidad (resistencia dieléctrica, pruebas de puesta a tierra, barreras aislantes). 
Grado hospitalario: Construcción reforzada, pruebas adicionales de desempeño, integridad de ensamblaje y fiabilidad en servicio rudo.</t>
  </si>
  <si>
    <t>Capacidad (mAh) 3000 mAh.
 Tipo de química
NiMH (Níquel-Metal Hidruro): lo más común en AA recargables.   Voltaje
Normalmente 1.2 V para NiMH, que es suficiente para 
Durabilidad / Ciclos de carga
Una buena pila AA recargable puede durar entre 500 y 2000 ciclos según la marca y el cuidado.</t>
  </si>
  <si>
    <t>Tornillo autoperforante cabeza lenteja punta broca zincado, Estos tornillos de acero, con un diámetro de 0.160 pulgadas, cuentan con características como punta broca y zincado para una mayor durabilidad. Su cabeza plana y diseño de hilo fino aseguran una fijación firme y segura.
Tipo Tornillos, Largo 1/2 pulgadas Diámetro
0.16 pulgadas  Tipo de cabeza
Plana Tipo de tornillo Autoperforante
Material Acero Medidas
500 Unidades</t>
  </si>
  <si>
    <t>ESTAÑO PARA SOLDADURA 60/40
Soldadura electrónica de estaño 60/40
Descripción técnica:
Aleación metálica compuesta por 60% estaño (Sn) y 40% plomo (Pb), presentada en forma de alambre continúo enrollado, con núcleo interno de fundente tipo resina (rosin core), diseñada para procesos de soldadura electrónica en tarjetas de circuito impreso (PCB), componentes electrónicos y conexiones eléctricas de baja tensión.
 Especificaciones técnicas mínimas:
•	Composición: 60% Sn / 40% Pb
•	Punto de fusión: 183 °C a 190 °C
•	Presentación: Rollo
•	Diámetro del alambre: 0,5 mm – 1,0 mm (según requerimiento)
•	Tipo de fundente: Resina (No corrosiva)
•	Peso del rollo:  500 g 
•	Uso: Soldadura electrónica y eléctrica
•	Norma de referencia: ASTM B32 (aleaciones de soldadura)</t>
  </si>
  <si>
    <t>Se requiere la adquisición de cinta organizadora de cables tipo velcro reutilizable, presentada en rollo continuo de aproximadamente 5 metros de longitud y 1 cm de ancho, fabricada en material sintético tipo nylon o combinación de gancho de un lado y felpa por el reverso (hook &amp; loop) de alta resistencia, diseñada para el amarre, sujeción y organización de cables eléctricos, electrónicos y de telecomunicaciones, permitiendo su ajuste mediante corte a la medida según necesidad, con sistema de cierre adhesivo reutilizable que facilita múltiples usos sin pérdida significativa de adherencia; el producto deberá ser flexible, liviano, fácil de manipular e instalar, compatible con diferentes diámetros de cable y apto para uso en oficinas, talleres, ambientes de formación, redes de cableado estructurado y equipos electrónicos, contribuyendo a la organización, protección y reducción de enredos o daños en los conductores; el suministro incluye un (1) rollo de cinta organizadora de 5 metros en color estándar</t>
  </si>
  <si>
    <t>Brochas de limpieza con cerdas suaves antiestáticas, diseñadas para remover polvo en equipos y componentes electrónicos sin generar descargas ESD.
 Especificaciones técnicas
•	Longitud: 4  pulgadas (100mm)
•	Cerdas: Sintéticas suaves con tratamiento antiestático
•	Mango: Plástico resistente y ergonómico
•	Uso: Limpieza de PCB, ranuras, conectores y equipos de telecomunicaciones
•	Propiedad clave: Disipación de carga electrostática (ESD)</t>
  </si>
  <si>
    <t xml:space="preserve">Cable de consola USB, cable de consola USB a RJ45 para routers/AP de Cisco, router/switch para Windows, Mac, Linux
Tipo de cable	USB Tipo A → RJ45 consola
Compatibilidad OS	Windows / macOS / Linux
Chipset	FTDI o Prolific
Longitud común	 3 m
Aplicación	Configuración y administración de redes
Software compatible	PuTTY, 
TeraTerm, minicom, screen
</t>
  </si>
  <si>
    <t>Soporte de 300 mm con perfil omega y sistema universal de conexión para bandejas en montaje a pared, pared sobre rail o montajes a techo. Sistema de fijación sobre bandejas. Fabricado en acero, acabado sendzimir. - Sistema que permite una rápida conexión de la bandeja de rejilla sin necesidad de elementos de fijación. - Mayor economía y rapidez en el montaje. - Tope de seguridad y protector omega incluido. - Garantía de continuidad eléctrica según norma IEC61537. - El uso del tope facilita el montaje e impide el giro del soporte. - Acabado en galvanizado sendzimir, según norma UNE-EN 10142, adecuada para instalaciones interiores y en ambientes agresivos. - Clase de resistencia a la corrosión 3.</t>
  </si>
  <si>
    <t>System parameters Operation system Embedded Linux operation system Operation method 4-button Flash 32 M RAM 256 M Video Parameters Camera 2MP HD camera Night vision Low illumination IR supplement mode:3 m BLC Support DNR Support WDR True WDR Field of view Horizontal: 129° Vertical: 75° Video compression standard H.264 Stream Main stream: 1080p@30fps, 720p@25fps Sub stream: D1@25fps Resolution Main stream: 1920 × 1080p, 720pSub stream: 704 × 576 Motion detection Support Anti-flicker frequency 50 Hz, 60 Hz Audio parameters Audio intercom Two-way audio communication Audio input Built-in omnidirectional microphone Audio output Built-in loudspeaker Audio compression standard G.711 U Audio compression Rate 64 Kbps Audio quality Noise suppression and echo cancellation Network parameters Wired network 10/100 Mbps Ethernet Network protocol TCP/IP, RSTP Access control parameters Reading frequency 13.56 MHz Card type Mifare card Relay 2 Interfaces RS-485 1 Wi-Fi 2.4G Wi-Fi Debugging port 1 TF card 0 Alarm input 4 Grounding 1 Physical button 4 TAMPER switch 1 General Protection level IP65, IK08 Centro de Industria y Servicios del Meta Cra 48 No 06-40 Guayuriba Villavicencio, PBX (57 8) 6825412 31 | P á g i n a GD-F-011 V.05 Indicator 3 Power supply IEEE802.3af, standard PoE 12 VDC Power consumption &lt; 10 W Working temperatura -40° C to 53° C(-40° F to 127.4° F) Working humidity 10% to 95% Installation Surface mounting/ Flush mounting Dimension 174 mm × 91 mm × 29 mm</t>
  </si>
  <si>
    <t>JUEGO</t>
  </si>
  <si>
    <t>Juego De Tornillos Para Rack Ac Infinity De Acero Al Carbono x 50 und</t>
  </si>
  <si>
    <t>Batería AA recargable</t>
  </si>
  <si>
    <t>Libra</t>
  </si>
  <si>
    <t>paquete</t>
  </si>
  <si>
    <t xml:space="preserve">Sistemas de intercomunicación Videoportero con pantalla incluida. </t>
  </si>
  <si>
    <t>Regleta Multitoma Eléctrica 6 Tomas cuadrado
- Ideal para para conectar Televisores, PC de escritorios, Celulares, DVD , TDT, cargadores de celular Tablets, Monitores, Lamparas y demás aparatos Electrónicos de su hogar u oficina
- Capacidad máxima: 15 Amperios
- Consumo máximo: 2000 Vatios
- Durable, resistente y no inflamable
- Diseño compacto y liviano
- 8 tomas de salida
- Fácil instalación.
- Cable de 70 cms con polo a tierra
- Ideal para el hogar; industria y oficina
- Multiplique sus opciones de conexión
- Voltaje de Salida: 110 - 220 nominal
- 6 tomas Polarizadas
- Interruptor de neón Encendido/Apagado
- Fusible de 15amp a 250 voltios
- Medidas: Ancho: 11 x Alto: 4 x Largo: 20cm</t>
  </si>
  <si>
    <t>unidad</t>
  </si>
  <si>
    <t>Convertidor De Medios Base 1000 Fibra Óptica Utp</t>
  </si>
  <si>
    <t>Conversar de Medios fibra óptica de alta calidad.
10/100/100M
Uso: Solución FTTH
Red: LAN alambrica
Funcion: Transmisión de señal de fibra
Incluye:
2 pares conversar de Medios AyB
2 Fuentes de alimentación de energía.</t>
  </si>
  <si>
    <t>pares</t>
  </si>
  <si>
    <t xml:space="preserve">Conector De Fibra Óptica Sc Apc </t>
  </si>
  <si>
    <t xml:space="preserve">Conector De Fibra Óptica Sc Apc Tipo Furukawa Rapido X 10 Ud
</t>
  </si>
  <si>
    <t>Kit Fibra Óptica + Power Meter+ Cortadora Fibra Ftth + Vfl</t>
  </si>
  <si>
    <t>VFL 10 Mw+MEDIDOR POTENCIA
Este es un juego de herramientas multipropósito, puede proporcionar las herramientas necesarias para el ensamblaje de empalmes mecánicos y le brindará una mayor eficiencia de trabajo. Metro visual del probador del cable de fribra del localizador visual de la avería de 1mW para CATV.It Fuente de alimentación: 2 baterías AA de x 1.5 V (no incluidas) La cuchilla de fibra óptica FC-6S se usa para cortar fibras individuales. Esta cuchilla de fibra óptica FC-6S está disponible con un adaptador de fibra única para fibras individuales recubiertas de 250 a 900 micrones. Es una operación simple para que el usuario elimine o instale el adaptador de fibra única y alterne entre el corte de masa y de fibra única. Nuevo medidor de potencia óptica de la manija del cable de fibra óptica -70 ~ + 8 dBm FC SC Tester Ranura del raíl de guía de longitud fija 2 1: se puede utilizar para la capa de revestimiento de cableado interior y la longitud de posicionamiento. Se puede utilizar para ubicar el cable de interior en el cuchillo de corte de fibra óptica. Especificación: Longitud de onda (nm): 800 ~ 1700nm Detector: InGaAs Rango de medición (dBm): -70dBm ~ + 10dBm Incertidumbre: ± 0.2 (5%) Longitud de onda calibrada (nm): 850,980,1300,1310,1490,1550 Resolución (dB): Indicación lineal: 0,1% Indicación loharítmica: 0,01dBm Conector óptico: adaptador FC / Universal 2.5mm Fuente de alimentación: batería alcalina (2 pilas AA 1.5V) (no incluidas) Tiempo de funcionamiento de la batería: 240 h con batería de 1.5V (3) Temperatura de funcionamiento: -10 ~ + 60C Temperatura de almacenamiento: -25 ~ + 70C Humedad relativa: 0 a 95% (sin condensación) Dimensión (mm): 190 x 100 x 48 mm El paquete incluido: 1 x Medidor de potencia PWA001 1 x Localizador visual de la falta 1Mw (Con 1unid de bolsa) 1 x Adaptador SC 1 x Cuchilla de fibra FC-6S cuchilla OEM china (Con 1unid de bolsa) 1 x CLAUSS Stripper de fibra óptica CFS-2 1 x Alicates de pelado de fibra óptica 1 x Decapado de fibra óptica de longitud fija 1 x Contenedor de botella de alcohol duro de 250 ml 1 x Bolsa de herramientas 250x190x170mm</t>
  </si>
  <si>
    <t>kit</t>
  </si>
  <si>
    <t>Convencional,Orientación de la mano,  Ambidiestro
Sistemas operativos compatibles
Windows 7, Windows 8, Windows 10, macOS X 10.7.4
Es inalámbrico No
Velocidad máxima, 40 ips, Cantidad de botones, 3 Tecnología, Con Bluetooth No,   
Peso y dimensiones ( Largo 10,5 cm Ancho 6 cm Altura 3,7 cm,  Peso 85 g )</t>
  </si>
  <si>
    <t>Topologias PTP y PTMP
Puertos Ethernet 1
Especificaciones 
Procesador: MIP 74K
Memoria: 128 MB
Ganancia: 13 dBi
Canal de Banda ancha: 10/20/30/40/50/60/80 megaciclo
Interfaz de red: Puerto Ethernet de 10/100/1000 Mbps
LED: Alimentación, Ethernet, (4) Intensidad de la señal
Método de potencia: PoE Pasivo (Pares 4, 5+; 7, 8 Retorno)
Fuente de alimentación: Suministro PoE Gigabit de 24 V, 0,3 A* (Inyector PoE no incluido)
Consumo máximo de energía: 8.5W
Rango de voltaje admitido: 24V ±10%
Temperatura de funcionamiento: -40 a 70 °C (-40 a 158 °F)
Humedad de funcionamiento: 5 a 95% sin condensación
Certificaciones: CE, FCC, CI</t>
  </si>
  <si>
    <t>Un adaptador que puede alimentar dispositivos UniFi PoE+, reducir la dependencia de la energía del conmutador PoE y proporcionar una conexión LAN Multi-Gigabit.</t>
  </si>
  <si>
    <t xml:space="preserve">unidad </t>
  </si>
  <si>
    <t>Profundidad: 60 cm
Altura: 41 cm
Ancho: 40 cm
Color gris
forma paralepipeda
Fabricada en plástico.
Forma de la canasta: rectangular.
Cuenta con tapa.
Incluye manijas.</t>
  </si>
  <si>
    <t>MATERIALES DE FORMACION TELEMATICA CAMPESENA</t>
  </si>
  <si>
    <t>MATERIALES DE FORMACION TELEMATICA REGULAR</t>
  </si>
  <si>
    <t>MATERIALES DE FORMACION TELEMATICA SENA-MEN</t>
  </si>
  <si>
    <t>Cable UTP Cat 5e Uso Exterior – 305 m (CCA)
•	Tipo: UTP Categoría 5E
•	Longitud: 305 metros (1000 ft)
•	Conductor: Aleación CCA (aluminio recubierto de cobre)
•	Pares: 4 pares trenzados (8 hilos)
•	Calibre: 24 AWG
•	Ancho de banda: 100 MHz
•	Velocidad: hasta 1 Gbps
•	Cubierta: PE/PVC resistente a rayos UV (uso exterior)
•	Impedancia: 100 Ω
•	Aplicación: redes LAN, cámaras IP, telefonía y transmisión de datos.</t>
  </si>
  <si>
    <t>Mouse óptico alambrico USB</t>
  </si>
  <si>
    <t>Antena CPE punto‑multipunto (PtMP)</t>
  </si>
  <si>
    <t>Adaptador PoE+ AT de 2,5 G</t>
  </si>
  <si>
    <t>Kit Internet Satelital Starlink Mini Dual Band WIFI</t>
  </si>
  <si>
    <t>Canastilla Plástica Bultera Con Tapa</t>
  </si>
  <si>
    <t>Multímetro AC DC</t>
  </si>
  <si>
    <t>Kit Arduino Uno R3 Aprendizaje Placa Original 220 Piezas</t>
  </si>
  <si>
    <t>Kit Micro:bit 44 proyectos</t>
  </si>
  <si>
    <t>Pañitos o toallas para limpiar x 5 und</t>
  </si>
  <si>
    <t>Bayetillas microfibra 30 x 40 cm paquete x 5 unidades</t>
  </si>
  <si>
    <t>Pistola soplar/aspirar 600W</t>
  </si>
  <si>
    <t>Tomacorriente eléctrico Tipo Hospitalario</t>
  </si>
  <si>
    <t>Tornillos autoperforante 1/2" cabeza lenteja bolsa x 500 und</t>
  </si>
  <si>
    <t>Cable De Consola Usb A Rj45 Para Router H3c</t>
  </si>
  <si>
    <t>Regleta Multitoma Eléctrica 6 Tomas cuadrado</t>
  </si>
  <si>
    <t xml:space="preserve">Switch de comunicaciones de 8 puertos PoE+ a 62 W </t>
  </si>
  <si>
    <t>Alcohol isopropílico con pureza mínima ≥99%, apto para limpieza de componentes electrónicos, evaporación rápida, sin residuos. Presentación en envase sellado tipo galón con rotulado conforme a normas de seguridad química. Se requiere que el Alcohol Isopropilico cuente con etiquetado conforme al Sistema Globalmente Armonizado (SGA), así mismo, el proveedor deberá suministrar la Hoja de Datos de Seguridad (HDS o MSDS) actualizada en idioma español, en cumplimiento de la normativa vigente.</t>
  </si>
  <si>
    <t>Sopladora eléctrica Tipo Pistolas de soplar, 
Referencia del Producto en el Certificado/Empaque
Ancho 18 cm, Alto 17 cm, Largo 17 cm, Peso 2.2 kg
Tipo velocidad Variable
Uso de herramienta Industrial
Alimentación Eléctrica
Voltaje enchufable 110 V
Velocidad 16000 RPM
Largo del cable 2 m
Niveles de potencia 6
Incluye Boquilla 
Garantía de fabrica de 1 año mínimo</t>
  </si>
  <si>
    <t>switch De 8 Puertos Poe Gigabit PoE Gigabit Ethernet de 8 puertos | 8 puertos PoE+ a 62 W | Plug &amp; Play | Modo extendido | Recuperación automática de PoE | Montaje en escritorio/pared | Funcionamiento silencioso: - - 8 PoE+ (802.3at/af) Gigabit RJ45 que proporcionan hasta 30 W por puerto y un presupuesto total de energía PoE de 65 W. Capacidad de conmutación de hasta 16 Gbps. - - Distancia de transmisión PoE de hasta 820
Garantia de 30 dias minimo</t>
  </si>
  <si>
    <t>Switch de 8 puertos 10/100Mbps para escritorio  Fast Ethernet está diseñado para SOHO (Small Office / Home Office) o los usuarios del grupo de trabajo. Todos los 8 puertos son compatibles con auto MDI / MDIX, no hay necesidad de preocuparse por el tipo de cable, simplemente plug and play. • Tecnología de eficiencia energética para ahorrar energía.
• Es compatible con IEEE 802.3x control de flujo para modo Full Dúplex y contrapresión para modo Medio-Dúplex.
• Arquitectura de conmutación sin bloqueo que envía y filtra paquetes a velocidad de cable para un máximo rendimiento.
• Auto-MDI/MDIX elimina la necesidad de cables cruzados.
• Es compatible con dirección MAC auto-aprendizaje y auto-envejecimiento.
• Diseño sin ventilador garantiza un funcionamiento silencioso.
• Diseño para colocar en escritorio o en la pared.
• Plug and Play facilita la instalación.
Garantia de 30 dias minimo</t>
  </si>
  <si>
    <t>Conmutador de red de 8PC-L, 8 puertos Gigabit Ethernet, 8 salidas PoE+, presupuesto PoE de 124 W, 2 1G SFP y 2 1G enlaces ascendentes de cobre, Enhanced Limited.
Especificaciones técnicas principales
 Puertos y conectividad
•	8 x 10/100/1000 Mbps Gigabit Ethernet con PoE+ (802.3at) — todos los puertos pueden entregar energía.
•	Presupuesto PoE total: 124 W para alimentar dispositivos PoE (teléfonos VoIP, puntos de acceso, cámaras, etc.).
•	2 x 1 G uplink en cobre + 2 x 1 G SFP para enlaces ascendentes o fibra. 
 Rendimiento
•	Switching bandwidth (capacidad de conmutación): 24 Gbps (full-duplex).
•	Forwarding rate: ~17.9 Mpps (packets per second).
•	Soporte de Jumbo Frames: hasta ~9 198 bytes.
•	Tabla MAC: hasta ~16 K direcciones.
•	MTU máximo: hasta ~9 000 bytes. 
 Software y gestión
•	Sistema operativo: Cisco IOS con imagen LAN Base (gestión Layer 2).
•	Funciones de LAN: soporte para VLANs, STP/RSTP, QoS, Link Aggregation (LACP), IGMP Snooping, Multicast filtering.
•	Seguridad y control: ACLs, DHCP Snooping, 802.1X, Port Security, RADIUS, entre otros.
•	Métodos de gestión: CLI, SNMP, HTTP/HTTPS, y herramientas Cisco de administración de red. 
Hardware
•	Memoria DRAM: 512 MB
•	Flash: 128 MB
•	Alimentación: fuente interna con rango 100–240 VAC
•	Diseño fanless/sin ventilador para operación silenciosa (ideal para oficinas, aulas o espacios reducidos). 
 Dimensiones y ambiente
•	Dimensiones aproximadas: 4.44 cm × 26.9 cm × 23.8 cm
•	Peso: ~2.27 kg
•	Rango de operación: desde –5 °C hasta +45 °C
•	Humedad de operación: 5 %–95 % sin condensación
Garantia de 30 dias minimo</t>
  </si>
  <si>
    <t>CANT</t>
  </si>
  <si>
    <t>VL UNITARIO INCLUIDO IVA</t>
  </si>
  <si>
    <t>VL TOTAL INCLUIDO IVA</t>
  </si>
  <si>
    <t>GRAN TOTAL</t>
  </si>
  <si>
    <t>BB &amp; SS</t>
  </si>
  <si>
    <t>PROVEEDOR 01</t>
  </si>
  <si>
    <t>EQUIPO DE MEDICIÓN PARA REDES DE FIBRA ÓPTICA (OTDR MULTIFUNCIÓN)
1. Descripción General del Bien
Equipo portátil e integrado para diagnóstico, instalación, puesta en servicio y mantenimiento de redes de fibra óptica monomodo y multimodo. Diseñado para trabajos de campo en ambientes exigentes, con capacidades avanzadas de medición, análisis de eventos y generación de reportes.
2. Tipo de Equipo
Reflectómetro Óptico en el Dominio del Tiempo (OTDR) multifunción, con módulos integrados y opcionales para pruebas ópticas especializadas.
3. Características Técnicas Mínimas
3.1 Funciones de Medición
•	Medición OTDR en fibra monomodo (longitudes de onda típicas: 1310 nm y 1550 nm).
•	Soporte opcional para fibra multimodo (850 nm y 1300 nm).
•	Pruebas en línea para redes PON mediante longitud de onda dedicada (1625 nm o 1650 nm), sin interrupción del servicio.
•	Mapeo automático de enlaces de fibra (Fiber Link Map – FLM).
•	Cálculo de pérdida por empalmes, conectores y atenuación total.
•	Detección y localización de fallas y eventos reflectivos.
•	Medición de distancia a eventos.
3.2 Rendimiento Técnico
•	Rango dinámico: desde aproximadamente 26 dB hasta 50 dB (según configuración del módulo).
•	Zona muerta optimizada: 
o	Evento: ≤ 0,8 m
o	Atenuación: ≤ 3,5 m
•	Capacidad de prueba a través de divisores ópticos hasta 1x128 en redes PON.
•	Alta precisión y estabilidad en pruebas de largo alcance.
•	Almacenamiento: Memoria interna de 16GB
3.3 Pantalla e Interfaz
•	Pantalla LCD a color de 7 pulgadas.
•	Tratamiento antirreflectivo para uso en exteriores.
•	Opción de pantalla táctil.
•	Interfaz gráfica intuitiva y menú humanizado.
•	Visualización y entrada en múltiples idiomas (más de 14 idiomas disponibles).
4. Funciones Integradas y Opcionales
•	Localizador Visual de Fallas (VFL) con luz roja visible (650 nm).
•	Medidor de potencia óptica integrado.
•	Fuente láser integrada para medición de pérdidas.
•	Microscopio de inspección de conectores (opcional, vía puerto USB).
•	Generación automática de reportes de prueba en formato PDF.
•	Almacenamiento interno de trazas y resultados de medición.
•	Conectividad para descarga de datos y control remoto mediante puerto RJ45 o USB.
•	Opciones de conectividad inalámbrica según versión.
5. Diseño Físico y Condiciones Ambientales
•	Diseño integrado, portátil y resistente.
•	Grado de protección: IP65 o superior.
•	Apto para uso en exteriores y ambientes industriales.
•	Peso ligero para trabajos de campo prolongados.
•	Batería interna recargable de alta capacidad.
•	Autonomía operativa: superior a 6 horas continuas (hasta 12 horas según uso).
6. Aplicaciones Principales
•	Instalación y mantenimiento de redes FTTx.
•	Pruebas y diagnóstico de redes PON.
•	Redes de acceso y redes metropolitanas.
•	Enlaces de fibra óptica de larga distancia.
•	Redes LAN y CATV.
•	Laboratorios técnicos y entornos de fábrica.
•	Solución de fallas en fibra activa.
7. Normatividad y Compatibilidad
•	Compatible con estándares internacionales de medición de fibra óptica.
•	Adecuado para proyectos de telecomunicaciones, infraestructura tecnológica y conectividad institucional.
•	Cumple criterios de adquisición por equivalencia técnica en procesos de compra pública.
8. Contenido Mínimo Suministrado
•	Unidad principal de medición.
•	Batería recargable integrada.
•	Adaptadores ópticos estándar.
•	Cables de conexión y carga.
•	Software interno para análisis y generación de reportes.
•	Maletín de transporte.</t>
  </si>
  <si>
    <t>EQUIPO DE MEDICIÓN PARA REDES DE FIBRA ÓPTICA (OTDR MULTIFUNCIÓN)</t>
  </si>
  <si>
    <t>Canaletas metálicas 12cm x 5cm</t>
  </si>
  <si>
    <t>Troquel doble para canaleta de 12 x 5 cm</t>
  </si>
  <si>
    <t>Cable 3x12 AWG de cobre 100%. Cable de cobre suave flexible, con aislamiento en PVC/Nylon y Chaqueta PVC</t>
  </si>
  <si>
    <t>m</t>
  </si>
  <si>
    <t>Jack cat 6A para usar sin herramienta de crimpado</t>
  </si>
  <si>
    <t>km</t>
  </si>
  <si>
    <t>Fibra óptica 24h. Outdoor. 24 hilos. Monomodo. Vano: 50. x 1 km</t>
  </si>
  <si>
    <t>FORMATO PARA PRESENTAR OFERTA ECONOMICA</t>
  </si>
  <si>
    <t>CENTRO DE INNOVACION Y DE GESTION EMPRESARIAL Y CULTURAL - REGIONAL CESAR</t>
  </si>
  <si>
    <r>
      <t>OBJETO:</t>
    </r>
    <r>
      <rPr>
        <sz val="12"/>
        <color rgb="FF000000"/>
        <rFont val="Calibri"/>
        <family val="2"/>
        <scheme val="minor"/>
      </rPr>
      <t xml:space="preserve"> Suministro de materiales de formación para Telemática del Centro de Innovación y de Gestión Empresarial y Cultural SENA Regional Cesar, vigencia 2026.</t>
    </r>
  </si>
  <si>
    <t>Antena Matriz de fase electrónica
Campo de visión 110 °
Orientación Orientación manual asistida por software
Peso 2.9 kg (6.4 lb), 3.2 kg (7 lb) con pie
Clasificación ambiental IP67 Tipo 4
Temperatura de funcionamiento -30 °C a 50 °C (-22 °F a 122 °F)
Velocidad del viento Funcionamiento: más de 96 kph (más de 60 mph)
Capacidad para derretir nieve Hasta 40 mm/hora (1.5 pulg./hora)
Consumo de energía Promedio: 75 - 100 W velocidades de descarga de hasta 250 Mbps y subida de hasta 25 Mbps en condiciones óptimas
DEBE INCLUIR UN UNA SUSCRIPCION POR 6 MESES DEL SERVICIO DE INTERNET PLAN ITINERANTE: 100 GB</t>
  </si>
  <si>
    <t xml:space="preserve">* El valor total resultante del presente cuadro debe coincidir con el valor total que se ingrese en la oferta económica de la plataforma SECOP 2, de lo contrario la propuesta será rechazada. Es responsabilidad del proponente verificar las formulas, valores y datos ingresados. </t>
  </si>
  <si>
    <t>FIRMA:</t>
  </si>
  <si>
    <t>NOMBRE DEL PROPONENTE:</t>
  </si>
  <si>
    <t>REP. LEGAL:</t>
  </si>
  <si>
    <t>INVITACIÓN PÚBLICA NRO. MC-CSR-CIGEC-008-2026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</si>
</sst>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 $ &quot;#,##0&quot; &quot;;&quot;-$ &quot;#,##0&quot; &quot;;&quot; $ - &quot;;&quot; &quot;@&quot; &quot;"/>
    <numFmt numFmtId="165" formatCode="&quot; &quot;#,##0.00&quot; &quot;;&quot;-&quot;#,##0.00&quot; &quot;;&quot; -&quot;00&quot; &quot;;&quot; &quot;@&quot; &quot;"/>
    <numFmt numFmtId="166" formatCode="&quot; $ &quot;#,##0.00&quot; &quot;;&quot; $ (&quot;#,##0.00&quot;)&quot;;&quot; $ -&quot;00&quot; &quot;;&quot; &quot;@&quot; &quot;"/>
    <numFmt numFmtId="167" formatCode="&quot; &quot;#,##0&quot; &quot;;&quot;-&quot;#,##0&quot; &quot;;&quot; -&quot;00&quot; &quot;;&quot; &quot;@&quot; &quot;"/>
  </numFmts>
  <fonts count="21" x14ac:knownFonts="1">
    <font>
      <sz val="11"/>
      <color rgb="FF000000"/>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font>
    <font>
      <u/>
      <sz val="11"/>
      <color rgb="FF0563C1"/>
      <name val="Calibri"/>
      <family val="2"/>
    </font>
    <font>
      <sz val="10"/>
      <color rgb="FF000000"/>
      <name val="Arial"/>
      <family val="2"/>
    </font>
    <font>
      <sz val="11"/>
      <color rgb="FF000000"/>
      <name val="Arial"/>
      <family val="2"/>
    </font>
    <font>
      <sz val="10"/>
      <name val="Arial"/>
      <family val="2"/>
    </font>
    <font>
      <u/>
      <sz val="10"/>
      <color indexed="12"/>
      <name val="Arial"/>
      <family val="2"/>
    </font>
    <font>
      <b/>
      <sz val="8"/>
      <color theme="1"/>
      <name val="Calibri"/>
      <family val="2"/>
    </font>
    <font>
      <sz val="8"/>
      <color theme="1"/>
      <name val="Calibri"/>
      <family val="2"/>
    </font>
    <font>
      <b/>
      <sz val="10"/>
      <color theme="1"/>
      <name val="Calibri"/>
      <family val="2"/>
    </font>
    <font>
      <b/>
      <sz val="11"/>
      <color rgb="FF000000"/>
      <name val="Calibri"/>
      <family val="2"/>
    </font>
    <font>
      <sz val="10"/>
      <color indexed="8"/>
      <name val="MS Sans Serif"/>
      <family val="2"/>
    </font>
    <font>
      <sz val="6"/>
      <color theme="1"/>
      <name val="Calibri"/>
      <family val="2"/>
    </font>
    <font>
      <b/>
      <sz val="14"/>
      <color indexed="8"/>
      <name val="Calibri"/>
      <family val="2"/>
      <scheme val="minor"/>
    </font>
    <font>
      <sz val="11"/>
      <color rgb="FF000000"/>
      <name val="Calibri"/>
      <family val="2"/>
      <scheme val="minor"/>
    </font>
    <font>
      <b/>
      <sz val="12"/>
      <color indexed="8"/>
      <name val="Calibri"/>
      <family val="2"/>
      <scheme val="minor"/>
    </font>
    <font>
      <sz val="12"/>
      <color rgb="FF000000"/>
      <name val="Calibri"/>
      <family val="2"/>
      <scheme val="minor"/>
    </font>
    <font>
      <b/>
      <sz val="13"/>
      <name val="Arial"/>
      <family val="2"/>
    </font>
  </fonts>
  <fills count="9">
    <fill>
      <patternFill patternType="none"/>
    </fill>
    <fill>
      <patternFill patternType="gray125"/>
    </fill>
    <fill>
      <patternFill patternType="solid">
        <fgColor theme="9" tint="0.59999389629810485"/>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5" tint="0.59999389629810485"/>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0" tint="-0.1499984740745262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s>
  <cellStyleXfs count="21">
    <xf numFmtId="0" fontId="0" fillId="0" borderId="0"/>
    <xf numFmtId="165" fontId="4" fillId="0" borderId="0" applyFont="0" applyFill="0" applyBorder="0" applyAlignment="0" applyProtection="0"/>
    <xf numFmtId="164" fontId="4" fillId="0" borderId="0" applyFont="0" applyFill="0" applyBorder="0" applyAlignment="0" applyProtection="0"/>
    <xf numFmtId="9" fontId="4" fillId="0" borderId="0" applyFont="0" applyFill="0" applyBorder="0" applyAlignment="0" applyProtection="0"/>
    <xf numFmtId="0" fontId="5" fillId="0" borderId="0" applyNumberFormat="0" applyFill="0" applyBorder="0" applyAlignment="0" applyProtection="0"/>
    <xf numFmtId="166" fontId="4" fillId="0" borderId="0" applyFont="0" applyFill="0" applyBorder="0" applyAlignment="0" applyProtection="0"/>
    <xf numFmtId="0" fontId="6" fillId="0" borderId="0" applyNumberFormat="0" applyBorder="0" applyProtection="0"/>
    <xf numFmtId="0" fontId="7" fillId="0" borderId="0" applyNumberFormat="0" applyBorder="0" applyProtection="0"/>
    <xf numFmtId="0" fontId="6" fillId="0" borderId="0" applyNumberFormat="0" applyBorder="0" applyProtection="0"/>
    <xf numFmtId="0" fontId="3" fillId="0" borderId="0"/>
    <xf numFmtId="43" fontId="3" fillId="0" borderId="0" applyFont="0" applyFill="0" applyBorder="0" applyAlignment="0" applyProtection="0"/>
    <xf numFmtId="0" fontId="3" fillId="0" borderId="0"/>
    <xf numFmtId="0" fontId="8" fillId="0" borderId="0"/>
    <xf numFmtId="0" fontId="9" fillId="0" borderId="0" applyNumberFormat="0" applyFill="0" applyBorder="0" applyAlignment="0" applyProtection="0">
      <alignment vertical="top"/>
      <protection locked="0"/>
    </xf>
    <xf numFmtId="0" fontId="8" fillId="0" borderId="0"/>
    <xf numFmtId="0" fontId="2" fillId="0" borderId="0"/>
    <xf numFmtId="0" fontId="1" fillId="0" borderId="0"/>
    <xf numFmtId="43" fontId="1" fillId="0" borderId="0" applyFont="0" applyFill="0" applyBorder="0" applyAlignment="0" applyProtection="0"/>
    <xf numFmtId="0" fontId="1" fillId="0" borderId="0"/>
    <xf numFmtId="0" fontId="1" fillId="0" borderId="0"/>
    <xf numFmtId="0" fontId="14" fillId="0" borderId="0"/>
  </cellStyleXfs>
  <cellXfs count="49">
    <xf numFmtId="0" fontId="0" fillId="0" borderId="0" xfId="0"/>
    <xf numFmtId="0" fontId="10" fillId="2" borderId="0" xfId="0" applyFont="1" applyFill="1" applyAlignment="1">
      <alignment horizontal="center" vertical="center" wrapText="1"/>
    </xf>
    <xf numFmtId="0" fontId="11" fillId="0" borderId="1" xfId="0" applyFont="1" applyBorder="1" applyAlignment="1">
      <alignment horizontal="center" vertical="center" wrapText="1"/>
    </xf>
    <xf numFmtId="0" fontId="11" fillId="0" borderId="1" xfId="0" applyFont="1" applyBorder="1" applyAlignment="1">
      <alignment horizontal="left" vertical="center" wrapText="1"/>
    </xf>
    <xf numFmtId="0" fontId="11" fillId="0" borderId="1" xfId="0" applyFont="1" applyBorder="1" applyAlignment="1">
      <alignment vertical="center" wrapText="1"/>
    </xf>
    <xf numFmtId="0" fontId="11" fillId="0" borderId="1" xfId="0" applyFont="1" applyBorder="1" applyAlignment="1">
      <alignment vertical="top" wrapText="1"/>
    </xf>
    <xf numFmtId="0" fontId="11" fillId="0" borderId="1" xfId="9" applyFont="1" applyBorder="1" applyAlignment="1">
      <alignment horizontal="center" vertical="center" wrapText="1"/>
    </xf>
    <xf numFmtId="0" fontId="10" fillId="4" borderId="1" xfId="6" applyFont="1" applyFill="1" applyBorder="1" applyAlignment="1">
      <alignment horizontal="center" vertical="center" wrapText="1"/>
    </xf>
    <xf numFmtId="0" fontId="10" fillId="5" borderId="1" xfId="6" applyFont="1" applyFill="1" applyBorder="1" applyAlignment="1">
      <alignment horizontal="center" vertical="center" wrapText="1"/>
    </xf>
    <xf numFmtId="0" fontId="10" fillId="5" borderId="1" xfId="0" applyFont="1" applyFill="1" applyBorder="1" applyAlignment="1">
      <alignment horizontal="center" vertical="center" wrapText="1"/>
    </xf>
    <xf numFmtId="0" fontId="10" fillId="2" borderId="1" xfId="6" applyFont="1" applyFill="1" applyBorder="1" applyAlignment="1">
      <alignment horizontal="center" vertical="center" wrapText="1"/>
    </xf>
    <xf numFmtId="167" fontId="11" fillId="0" borderId="1" xfId="1" applyNumberFormat="1" applyFont="1" applyFill="1" applyBorder="1" applyAlignment="1">
      <alignment horizontal="center" vertical="center" wrapText="1"/>
    </xf>
    <xf numFmtId="0" fontId="11" fillId="6" borderId="0" xfId="0" applyFont="1" applyFill="1" applyAlignment="1">
      <alignment horizontal="left" vertical="center" wrapText="1"/>
    </xf>
    <xf numFmtId="0" fontId="11" fillId="6" borderId="3" xfId="0" applyFont="1" applyFill="1" applyBorder="1" applyAlignment="1">
      <alignment horizontal="center" vertical="center" wrapText="1"/>
    </xf>
    <xf numFmtId="0" fontId="11" fillId="6" borderId="3" xfId="0" applyFont="1" applyFill="1" applyBorder="1" applyAlignment="1">
      <alignment vertical="center" wrapText="1"/>
    </xf>
    <xf numFmtId="167" fontId="11" fillId="6" borderId="3" xfId="1" applyNumberFormat="1" applyFont="1" applyFill="1" applyBorder="1" applyAlignment="1">
      <alignment horizontal="center" vertical="center" wrapText="1"/>
    </xf>
    <xf numFmtId="167" fontId="11" fillId="0" borderId="3" xfId="1" applyNumberFormat="1" applyFont="1" applyFill="1" applyBorder="1" applyAlignment="1">
      <alignment horizontal="center" vertical="center" wrapText="1"/>
    </xf>
    <xf numFmtId="0" fontId="11" fillId="0" borderId="5" xfId="0" applyFont="1" applyBorder="1" applyAlignment="1">
      <alignment horizontal="left" vertical="center" wrapText="1"/>
    </xf>
    <xf numFmtId="0" fontId="10" fillId="7" borderId="1" xfId="0" applyFont="1" applyFill="1" applyBorder="1" applyAlignment="1">
      <alignment horizontal="center" vertical="center" wrapText="1"/>
    </xf>
    <xf numFmtId="0" fontId="10" fillId="7" borderId="1" xfId="0" applyFont="1" applyFill="1" applyBorder="1" applyAlignment="1">
      <alignment horizontal="left" vertical="center" wrapText="1"/>
    </xf>
    <xf numFmtId="167" fontId="10" fillId="7" borderId="1" xfId="1" applyNumberFormat="1" applyFont="1" applyFill="1" applyBorder="1" applyAlignment="1">
      <alignment horizontal="center" vertical="center" wrapText="1"/>
    </xf>
    <xf numFmtId="0" fontId="0" fillId="0" borderId="0" xfId="0" applyAlignment="1">
      <alignment vertical="center" wrapText="1"/>
    </xf>
    <xf numFmtId="0" fontId="0" fillId="0" borderId="0" xfId="0" applyAlignment="1">
      <alignment wrapText="1"/>
    </xf>
    <xf numFmtId="0" fontId="0" fillId="8" borderId="2" xfId="0" applyFill="1" applyBorder="1" applyAlignment="1">
      <alignment horizontal="right" vertical="center" wrapText="1"/>
    </xf>
    <xf numFmtId="0" fontId="0" fillId="8" borderId="4" xfId="0" applyFill="1" applyBorder="1" applyAlignment="1">
      <alignment vertical="center" wrapText="1"/>
    </xf>
    <xf numFmtId="0" fontId="0" fillId="8" borderId="5" xfId="0" applyFill="1" applyBorder="1" applyAlignment="1">
      <alignment vertical="center" wrapText="1"/>
    </xf>
    <xf numFmtId="167" fontId="13" fillId="0" borderId="1" xfId="1" applyNumberFormat="1" applyFont="1" applyBorder="1" applyAlignment="1">
      <alignment vertical="center" wrapText="1"/>
    </xf>
    <xf numFmtId="0" fontId="11" fillId="3" borderId="1" xfId="0" applyFont="1" applyFill="1" applyBorder="1" applyAlignment="1">
      <alignment horizontal="center" vertical="center" wrapText="1"/>
    </xf>
    <xf numFmtId="3" fontId="11" fillId="3" borderId="1" xfId="0" applyNumberFormat="1" applyFont="1" applyFill="1" applyBorder="1" applyAlignment="1">
      <alignment horizontal="center" vertical="center" wrapText="1"/>
    </xf>
    <xf numFmtId="2" fontId="11" fillId="3" borderId="1" xfId="0" applyNumberFormat="1" applyFont="1" applyFill="1" applyBorder="1" applyAlignment="1">
      <alignment horizontal="center" vertical="center" wrapText="1"/>
    </xf>
    <xf numFmtId="0" fontId="15" fillId="0" borderId="1" xfId="0" applyFont="1" applyBorder="1" applyAlignment="1">
      <alignment vertical="center" wrapText="1"/>
    </xf>
    <xf numFmtId="0" fontId="0" fillId="0" borderId="4" xfId="0" applyBorder="1" applyAlignment="1">
      <alignment horizontal="center"/>
    </xf>
    <xf numFmtId="0" fontId="0" fillId="0" borderId="5" xfId="0" applyBorder="1" applyAlignment="1">
      <alignment horizontal="center"/>
    </xf>
    <xf numFmtId="0" fontId="12" fillId="4" borderId="4" xfId="0" applyFont="1" applyFill="1" applyBorder="1" applyAlignment="1">
      <alignment horizontal="center" vertical="center" wrapText="1"/>
    </xf>
    <xf numFmtId="0" fontId="12" fillId="4" borderId="5" xfId="0" applyFont="1" applyFill="1" applyBorder="1" applyAlignment="1">
      <alignment horizontal="center" vertical="center" wrapText="1"/>
    </xf>
    <xf numFmtId="0" fontId="12" fillId="4" borderId="2" xfId="0" applyFont="1" applyFill="1" applyBorder="1" applyAlignment="1">
      <alignment horizontal="center" vertical="center" wrapText="1"/>
    </xf>
    <xf numFmtId="0" fontId="12" fillId="5" borderId="4" xfId="0" applyFont="1" applyFill="1" applyBorder="1" applyAlignment="1">
      <alignment horizontal="center" vertical="center" wrapText="1"/>
    </xf>
    <xf numFmtId="0" fontId="12" fillId="5" borderId="5" xfId="0" applyFont="1" applyFill="1" applyBorder="1" applyAlignment="1">
      <alignment horizontal="center" vertical="center" wrapText="1"/>
    </xf>
    <xf numFmtId="0" fontId="12" fillId="5" borderId="2" xfId="0" applyFont="1" applyFill="1" applyBorder="1" applyAlignment="1">
      <alignment horizontal="center" vertical="center" wrapText="1"/>
    </xf>
    <xf numFmtId="0" fontId="12" fillId="2" borderId="5" xfId="0" applyFont="1" applyFill="1" applyBorder="1" applyAlignment="1">
      <alignment horizontal="center" vertical="center" wrapText="1"/>
    </xf>
    <xf numFmtId="0" fontId="20" fillId="0" borderId="0" xfId="0" applyFont="1" applyAlignment="1">
      <alignment horizontal="left" vertical="center"/>
    </xf>
    <xf numFmtId="0" fontId="10" fillId="4" borderId="4" xfId="6" applyFont="1" applyFill="1" applyBorder="1" applyAlignment="1">
      <alignment horizontal="center" vertical="center" wrapText="1"/>
    </xf>
    <xf numFmtId="0" fontId="10" fillId="4" borderId="5" xfId="6" applyFont="1" applyFill="1" applyBorder="1" applyAlignment="1">
      <alignment horizontal="center" vertical="center" wrapText="1"/>
    </xf>
    <xf numFmtId="0" fontId="10" fillId="4" borderId="2" xfId="6" applyFont="1" applyFill="1" applyBorder="1" applyAlignment="1">
      <alignment horizontal="center" vertical="center" wrapText="1"/>
    </xf>
    <xf numFmtId="0" fontId="17" fillId="0" borderId="1" xfId="0" applyFont="1" applyBorder="1" applyAlignment="1">
      <alignment horizontal="center" vertical="center" wrapText="1"/>
    </xf>
    <xf numFmtId="0" fontId="16" fillId="0" borderId="1" xfId="0" applyFont="1" applyBorder="1" applyAlignment="1">
      <alignment horizontal="center"/>
    </xf>
    <xf numFmtId="0" fontId="17" fillId="0" borderId="6" xfId="0" applyFont="1" applyBorder="1" applyAlignment="1">
      <alignment horizontal="center"/>
    </xf>
    <xf numFmtId="0" fontId="17" fillId="0" borderId="7" xfId="0" applyFont="1" applyBorder="1" applyAlignment="1">
      <alignment horizontal="center"/>
    </xf>
    <xf numFmtId="0" fontId="18" fillId="0" borderId="1" xfId="20" applyFont="1" applyBorder="1" applyAlignment="1">
      <alignment horizontal="center" vertical="center" wrapText="1"/>
    </xf>
  </cellXfs>
  <cellStyles count="21">
    <cellStyle name="Hipervínculo" xfId="4" xr:uid="{00000000-0005-0000-0000-000000000000}"/>
    <cellStyle name="Hipervínculo 2" xfId="13" xr:uid="{00000000-0005-0000-0000-000001000000}"/>
    <cellStyle name="Millares" xfId="1" builtinId="3" customBuiltin="1"/>
    <cellStyle name="Millares 2" xfId="10" xr:uid="{00000000-0005-0000-0000-000003000000}"/>
    <cellStyle name="Millares 2 2" xfId="17" xr:uid="{00000000-0005-0000-0000-000003000000}"/>
    <cellStyle name="Moneda [0]" xfId="2" builtinId="7" customBuiltin="1"/>
    <cellStyle name="Moneda 3" xfId="5" xr:uid="{00000000-0005-0000-0000-000005000000}"/>
    <cellStyle name="Normal" xfId="0" builtinId="0" customBuiltin="1"/>
    <cellStyle name="Normal 2" xfId="6" xr:uid="{00000000-0005-0000-0000-000007000000}"/>
    <cellStyle name="Normal 2 2" xfId="11" xr:uid="{00000000-0005-0000-0000-000008000000}"/>
    <cellStyle name="Normal 2 2 2" xfId="18" xr:uid="{00000000-0005-0000-0000-000008000000}"/>
    <cellStyle name="Normal 2 2 3" xfId="12" xr:uid="{00000000-0005-0000-0000-000009000000}"/>
    <cellStyle name="Normal 3" xfId="7" xr:uid="{00000000-0005-0000-0000-00000A000000}"/>
    <cellStyle name="Normal 3 2" xfId="14" xr:uid="{00000000-0005-0000-0000-00000B000000}"/>
    <cellStyle name="Normal 4" xfId="9" xr:uid="{00000000-0005-0000-0000-00000C000000}"/>
    <cellStyle name="Normal 4 2" xfId="16" xr:uid="{00000000-0005-0000-0000-00000C000000}"/>
    <cellStyle name="Normal 5" xfId="15" xr:uid="{E4EE595C-8570-4389-99CA-62CA9FDEE1B1}"/>
    <cellStyle name="Normal 5 2" xfId="19" xr:uid="{00000000-0005-0000-0000-00000D000000}"/>
    <cellStyle name="Normal 6" xfId="8" xr:uid="{00000000-0005-0000-0000-00000D000000}"/>
    <cellStyle name="Normal 6 2 2" xfId="20" xr:uid="{8D779772-F3E9-482B-A277-03D90BBBEA70}"/>
    <cellStyle name="Porcentaje" xfId="3" builtinId="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SENA%202021\PLAN%20DE%20ACCION%202021\Copia%20de%202021GFPI-F-120_CONSOLIDADO_SOLICITUD_DOTACION_Y_MODERNIZACION_CENTROS_DE_FORMACION_BIBLIOTECA%20(6)%20(Autoguarda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4"/>
    </sheetNames>
    <sheetDataSet>
      <sheetData sheetId="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D988F3-0BDB-4EB9-A505-F4F3569AC37B}">
  <sheetPr>
    <pageSetUpPr fitToPage="1"/>
  </sheetPr>
  <dimension ref="A1:H96"/>
  <sheetViews>
    <sheetView tabSelected="1" zoomScale="85" zoomScaleNormal="85" workbookViewId="0">
      <selection activeCell="N12" sqref="N12"/>
    </sheetView>
  </sheetViews>
  <sheetFormatPr baseColWidth="10" defaultColWidth="11.42578125" defaultRowHeight="15" x14ac:dyDescent="0.25"/>
  <cols>
    <col min="1" max="1" width="4.28515625" style="22" bestFit="1" customWidth="1"/>
    <col min="2" max="2" width="7.85546875" style="22" bestFit="1" customWidth="1"/>
    <col min="3" max="3" width="15.5703125" style="22" customWidth="1"/>
    <col min="4" max="4" width="67.140625" style="22" customWidth="1"/>
    <col min="5" max="5" width="8.42578125" style="22" bestFit="1" customWidth="1"/>
    <col min="6" max="6" width="8" style="22" bestFit="1" customWidth="1"/>
    <col min="7" max="7" width="13" style="22" customWidth="1"/>
    <col min="8" max="8" width="13.5703125" style="22" customWidth="1"/>
    <col min="9" max="16384" width="11.42578125" style="22"/>
  </cols>
  <sheetData>
    <row r="1" spans="1:8" ht="18.75" x14ac:dyDescent="0.3">
      <c r="A1" s="45" t="s">
        <v>136</v>
      </c>
      <c r="B1" s="45"/>
      <c r="C1" s="45"/>
      <c r="D1" s="45"/>
      <c r="E1" s="45"/>
      <c r="F1" s="45"/>
      <c r="G1" s="45"/>
      <c r="H1" s="45"/>
    </row>
    <row r="2" spans="1:8" ht="18.75" x14ac:dyDescent="0.3">
      <c r="A2" s="45" t="s">
        <v>137</v>
      </c>
      <c r="B2" s="45"/>
      <c r="C2" s="45"/>
      <c r="D2" s="45"/>
      <c r="E2" s="45"/>
      <c r="F2" s="45"/>
      <c r="G2" s="45"/>
      <c r="H2" s="45"/>
    </row>
    <row r="3" spans="1:8" ht="18.75" x14ac:dyDescent="0.3">
      <c r="A3" s="45" t="s">
        <v>144</v>
      </c>
      <c r="B3" s="45"/>
      <c r="C3" s="45"/>
      <c r="D3" s="45"/>
      <c r="E3" s="45"/>
      <c r="F3" s="45"/>
      <c r="G3" s="45"/>
      <c r="H3" s="45"/>
    </row>
    <row r="4" spans="1:8" x14ac:dyDescent="0.25">
      <c r="A4" s="46"/>
      <c r="B4" s="47"/>
      <c r="C4" s="47"/>
      <c r="D4" s="47"/>
      <c r="E4" s="47"/>
      <c r="F4" s="47"/>
      <c r="G4" s="47"/>
      <c r="H4" s="47"/>
    </row>
    <row r="5" spans="1:8" ht="36" customHeight="1" x14ac:dyDescent="0.25">
      <c r="A5" s="48" t="s">
        <v>138</v>
      </c>
      <c r="B5" s="48"/>
      <c r="C5" s="48"/>
      <c r="D5" s="48"/>
      <c r="E5" s="48"/>
      <c r="F5" s="48"/>
      <c r="G5" s="48"/>
      <c r="H5" s="48"/>
    </row>
    <row r="6" spans="1:8" ht="15.75" customHeight="1" x14ac:dyDescent="0.25">
      <c r="A6" s="31"/>
      <c r="B6" s="32"/>
      <c r="C6" s="32"/>
      <c r="D6" s="32"/>
      <c r="E6" s="32"/>
      <c r="F6" s="32"/>
      <c r="G6" s="32"/>
      <c r="H6" s="32"/>
    </row>
    <row r="7" spans="1:8" x14ac:dyDescent="0.25">
      <c r="A7" s="41" t="s">
        <v>125</v>
      </c>
      <c r="B7" s="42"/>
      <c r="C7" s="42"/>
      <c r="D7" s="42"/>
      <c r="E7" s="42"/>
      <c r="F7" s="43"/>
      <c r="G7" s="41" t="s">
        <v>126</v>
      </c>
      <c r="H7" s="43"/>
    </row>
    <row r="8" spans="1:8" ht="22.5" x14ac:dyDescent="0.25">
      <c r="A8" s="7" t="s">
        <v>0</v>
      </c>
      <c r="B8" s="7" t="s">
        <v>1</v>
      </c>
      <c r="C8" s="7" t="s">
        <v>2</v>
      </c>
      <c r="D8" s="7" t="s">
        <v>7</v>
      </c>
      <c r="E8" s="7" t="s">
        <v>3</v>
      </c>
      <c r="F8" s="7" t="s">
        <v>121</v>
      </c>
      <c r="G8" s="7" t="s">
        <v>122</v>
      </c>
      <c r="H8" s="7" t="s">
        <v>123</v>
      </c>
    </row>
    <row r="9" spans="1:8" x14ac:dyDescent="0.25">
      <c r="A9" s="7" t="s">
        <v>5</v>
      </c>
      <c r="B9" s="33" t="s">
        <v>98</v>
      </c>
      <c r="C9" s="34"/>
      <c r="D9" s="34"/>
      <c r="E9" s="34"/>
      <c r="F9" s="35"/>
      <c r="G9" s="7"/>
      <c r="H9" s="7"/>
    </row>
    <row r="10" spans="1:8" ht="135" customHeight="1" x14ac:dyDescent="0.25">
      <c r="A10" s="2">
        <v>1</v>
      </c>
      <c r="B10" s="2">
        <v>26121609</v>
      </c>
      <c r="C10" s="3" t="s">
        <v>8</v>
      </c>
      <c r="D10" s="4" t="s">
        <v>21</v>
      </c>
      <c r="E10" s="2" t="s">
        <v>38</v>
      </c>
      <c r="F10" s="27">
        <v>10</v>
      </c>
      <c r="G10" s="11">
        <v>0</v>
      </c>
      <c r="H10" s="11">
        <f>$F10*G10</f>
        <v>0</v>
      </c>
    </row>
    <row r="11" spans="1:8" ht="45" customHeight="1" x14ac:dyDescent="0.25">
      <c r="A11" s="2">
        <v>2</v>
      </c>
      <c r="B11" s="2">
        <v>39121446</v>
      </c>
      <c r="C11" s="3" t="s">
        <v>23</v>
      </c>
      <c r="D11" s="4" t="s">
        <v>22</v>
      </c>
      <c r="E11" s="2" t="s">
        <v>39</v>
      </c>
      <c r="F11" s="28">
        <v>2313</v>
      </c>
      <c r="G11" s="11">
        <v>0</v>
      </c>
      <c r="H11" s="11">
        <f t="shared" ref="H11:H71" si="0">$F11*G11</f>
        <v>0</v>
      </c>
    </row>
    <row r="12" spans="1:8" ht="40.5" customHeight="1" x14ac:dyDescent="0.25">
      <c r="A12" s="2">
        <v>3</v>
      </c>
      <c r="B12" s="2">
        <v>39121444</v>
      </c>
      <c r="C12" s="3" t="s">
        <v>25</v>
      </c>
      <c r="D12" s="4" t="s">
        <v>24</v>
      </c>
      <c r="E12" s="2" t="s">
        <v>39</v>
      </c>
      <c r="F12" s="27">
        <v>522</v>
      </c>
      <c r="G12" s="11">
        <v>0</v>
      </c>
      <c r="H12" s="11">
        <f t="shared" si="0"/>
        <v>0</v>
      </c>
    </row>
    <row r="13" spans="1:8" ht="45" x14ac:dyDescent="0.25">
      <c r="A13" s="2">
        <v>4</v>
      </c>
      <c r="B13" s="2">
        <v>24112401</v>
      </c>
      <c r="C13" s="3" t="s">
        <v>9</v>
      </c>
      <c r="D13" s="4" t="s">
        <v>26</v>
      </c>
      <c r="E13" s="2" t="s">
        <v>39</v>
      </c>
      <c r="F13" s="27">
        <v>12</v>
      </c>
      <c r="G13" s="11">
        <v>0</v>
      </c>
      <c r="H13" s="11">
        <f t="shared" si="0"/>
        <v>0</v>
      </c>
    </row>
    <row r="14" spans="1:8" ht="48.75" customHeight="1" x14ac:dyDescent="0.25">
      <c r="A14" s="2">
        <v>5</v>
      </c>
      <c r="B14" s="2">
        <v>12352310</v>
      </c>
      <c r="C14" s="3" t="s">
        <v>10</v>
      </c>
      <c r="D14" s="4" t="s">
        <v>27</v>
      </c>
      <c r="E14" s="2" t="s">
        <v>39</v>
      </c>
      <c r="F14" s="27">
        <v>50</v>
      </c>
      <c r="G14" s="11">
        <v>0</v>
      </c>
      <c r="H14" s="11">
        <f t="shared" si="0"/>
        <v>0</v>
      </c>
    </row>
    <row r="15" spans="1:8" ht="47.25" customHeight="1" x14ac:dyDescent="0.25">
      <c r="A15" s="2">
        <v>6</v>
      </c>
      <c r="B15" s="2">
        <v>44102912</v>
      </c>
      <c r="C15" s="3" t="s">
        <v>11</v>
      </c>
      <c r="D15" s="4" t="s">
        <v>28</v>
      </c>
      <c r="E15" s="2" t="s">
        <v>39</v>
      </c>
      <c r="F15" s="27">
        <v>50</v>
      </c>
      <c r="G15" s="11">
        <v>0</v>
      </c>
      <c r="H15" s="11">
        <f t="shared" si="0"/>
        <v>0</v>
      </c>
    </row>
    <row r="16" spans="1:8" ht="81" customHeight="1" x14ac:dyDescent="0.25">
      <c r="A16" s="2">
        <v>7</v>
      </c>
      <c r="B16" s="2">
        <v>47131825</v>
      </c>
      <c r="C16" s="3" t="s">
        <v>12</v>
      </c>
      <c r="D16" s="4" t="s">
        <v>18</v>
      </c>
      <c r="E16" s="2" t="s">
        <v>39</v>
      </c>
      <c r="F16" s="27">
        <v>50</v>
      </c>
      <c r="G16" s="11">
        <v>0</v>
      </c>
      <c r="H16" s="11">
        <f t="shared" si="0"/>
        <v>0</v>
      </c>
    </row>
    <row r="17" spans="1:8" ht="393" customHeight="1" x14ac:dyDescent="0.25">
      <c r="A17" s="2">
        <v>8</v>
      </c>
      <c r="B17" s="2">
        <v>41113630</v>
      </c>
      <c r="C17" s="3" t="s">
        <v>105</v>
      </c>
      <c r="D17" s="5" t="s">
        <v>29</v>
      </c>
      <c r="E17" s="2" t="s">
        <v>39</v>
      </c>
      <c r="F17" s="27">
        <v>25</v>
      </c>
      <c r="G17" s="11">
        <v>0</v>
      </c>
      <c r="H17" s="11">
        <f t="shared" si="0"/>
        <v>0</v>
      </c>
    </row>
    <row r="18" spans="1:8" ht="84" customHeight="1" x14ac:dyDescent="0.25">
      <c r="A18" s="2">
        <v>9</v>
      </c>
      <c r="B18" s="2">
        <v>12191601</v>
      </c>
      <c r="C18" s="3" t="s">
        <v>40</v>
      </c>
      <c r="D18" s="3" t="s">
        <v>116</v>
      </c>
      <c r="E18" s="2" t="s">
        <v>39</v>
      </c>
      <c r="F18" s="27">
        <v>2</v>
      </c>
      <c r="G18" s="11">
        <v>0</v>
      </c>
      <c r="H18" s="11">
        <f t="shared" si="0"/>
        <v>0</v>
      </c>
    </row>
    <row r="19" spans="1:8" ht="33.75" x14ac:dyDescent="0.25">
      <c r="A19" s="2">
        <v>10</v>
      </c>
      <c r="B19" s="2">
        <v>47131502</v>
      </c>
      <c r="C19" s="3" t="s">
        <v>41</v>
      </c>
      <c r="D19" s="4" t="s">
        <v>42</v>
      </c>
      <c r="E19" s="2" t="s">
        <v>43</v>
      </c>
      <c r="F19" s="27">
        <v>10</v>
      </c>
      <c r="G19" s="11">
        <v>0</v>
      </c>
      <c r="H19" s="11">
        <f t="shared" si="0"/>
        <v>0</v>
      </c>
    </row>
    <row r="20" spans="1:8" ht="33.75" x14ac:dyDescent="0.25">
      <c r="A20" s="2">
        <v>11</v>
      </c>
      <c r="B20" s="2">
        <v>46182101</v>
      </c>
      <c r="C20" s="3" t="s">
        <v>31</v>
      </c>
      <c r="D20" s="3" t="s">
        <v>30</v>
      </c>
      <c r="E20" s="2" t="s">
        <v>39</v>
      </c>
      <c r="F20" s="27">
        <v>30</v>
      </c>
      <c r="G20" s="11">
        <v>0</v>
      </c>
      <c r="H20" s="11">
        <f t="shared" si="0"/>
        <v>0</v>
      </c>
    </row>
    <row r="21" spans="1:8" ht="33.75" x14ac:dyDescent="0.25">
      <c r="A21" s="2">
        <v>12</v>
      </c>
      <c r="B21" s="2">
        <v>27112103</v>
      </c>
      <c r="C21" s="3" t="s">
        <v>13</v>
      </c>
      <c r="D21" s="3" t="s">
        <v>32</v>
      </c>
      <c r="E21" s="2" t="s">
        <v>39</v>
      </c>
      <c r="F21" s="27">
        <v>10</v>
      </c>
      <c r="G21" s="11">
        <v>0</v>
      </c>
      <c r="H21" s="11">
        <f t="shared" si="0"/>
        <v>0</v>
      </c>
    </row>
    <row r="22" spans="1:8" ht="118.5" customHeight="1" x14ac:dyDescent="0.25">
      <c r="A22" s="2">
        <v>13</v>
      </c>
      <c r="B22" s="2">
        <v>43223343</v>
      </c>
      <c r="C22" s="3" t="s">
        <v>14</v>
      </c>
      <c r="D22" s="4" t="s">
        <v>33</v>
      </c>
      <c r="E22" s="2" t="s">
        <v>39</v>
      </c>
      <c r="F22" s="27">
        <v>5</v>
      </c>
      <c r="G22" s="11">
        <v>0</v>
      </c>
      <c r="H22" s="11">
        <f t="shared" si="0"/>
        <v>0</v>
      </c>
    </row>
    <row r="23" spans="1:8" ht="94.5" customHeight="1" x14ac:dyDescent="0.25">
      <c r="A23" s="2">
        <v>14</v>
      </c>
      <c r="B23" s="2">
        <v>43223343</v>
      </c>
      <c r="C23" s="3" t="s">
        <v>15</v>
      </c>
      <c r="D23" s="4" t="s">
        <v>34</v>
      </c>
      <c r="E23" s="2" t="s">
        <v>39</v>
      </c>
      <c r="F23" s="27">
        <v>2</v>
      </c>
      <c r="G23" s="11">
        <v>0</v>
      </c>
      <c r="H23" s="11">
        <f t="shared" si="0"/>
        <v>0</v>
      </c>
    </row>
    <row r="24" spans="1:8" ht="158.25" customHeight="1" x14ac:dyDescent="0.25">
      <c r="A24" s="2">
        <v>15</v>
      </c>
      <c r="B24" s="2">
        <v>23151601</v>
      </c>
      <c r="C24" s="3" t="s">
        <v>110</v>
      </c>
      <c r="D24" s="3" t="s">
        <v>117</v>
      </c>
      <c r="E24" s="2" t="s">
        <v>39</v>
      </c>
      <c r="F24" s="27">
        <v>4</v>
      </c>
      <c r="G24" s="11">
        <v>0</v>
      </c>
      <c r="H24" s="11">
        <f t="shared" si="0"/>
        <v>0</v>
      </c>
    </row>
    <row r="25" spans="1:8" ht="45" x14ac:dyDescent="0.25">
      <c r="A25" s="2">
        <v>16</v>
      </c>
      <c r="B25" s="2">
        <v>43202005</v>
      </c>
      <c r="C25" s="3" t="s">
        <v>20</v>
      </c>
      <c r="D25" s="4" t="s">
        <v>35</v>
      </c>
      <c r="E25" s="2" t="s">
        <v>39</v>
      </c>
      <c r="F25" s="27">
        <v>20</v>
      </c>
      <c r="G25" s="11">
        <v>0</v>
      </c>
      <c r="H25" s="11">
        <f t="shared" si="0"/>
        <v>0</v>
      </c>
    </row>
    <row r="26" spans="1:8" ht="92.25" customHeight="1" x14ac:dyDescent="0.25">
      <c r="A26" s="2">
        <v>17</v>
      </c>
      <c r="B26" s="2">
        <v>32101608</v>
      </c>
      <c r="C26" s="3" t="s">
        <v>106</v>
      </c>
      <c r="D26" s="4" t="s">
        <v>36</v>
      </c>
      <c r="E26" s="2" t="s">
        <v>44</v>
      </c>
      <c r="F26" s="27">
        <v>5</v>
      </c>
      <c r="G26" s="11">
        <v>0</v>
      </c>
      <c r="H26" s="11">
        <f t="shared" si="0"/>
        <v>0</v>
      </c>
    </row>
    <row r="27" spans="1:8" ht="110.25" customHeight="1" x14ac:dyDescent="0.25">
      <c r="A27" s="2">
        <v>18</v>
      </c>
      <c r="B27" s="2">
        <v>32101608</v>
      </c>
      <c r="C27" s="3" t="s">
        <v>107</v>
      </c>
      <c r="D27" s="4" t="s">
        <v>37</v>
      </c>
      <c r="E27" s="2" t="s">
        <v>44</v>
      </c>
      <c r="F27" s="27">
        <v>4</v>
      </c>
      <c r="G27" s="11">
        <v>0</v>
      </c>
      <c r="H27" s="11">
        <f t="shared" si="0"/>
        <v>0</v>
      </c>
    </row>
    <row r="28" spans="1:8" x14ac:dyDescent="0.25">
      <c r="A28" s="13"/>
      <c r="B28" s="13"/>
      <c r="C28" s="12"/>
      <c r="D28" s="14"/>
      <c r="E28" s="13"/>
      <c r="F28" s="13"/>
      <c r="G28" s="15"/>
      <c r="H28" s="16">
        <f>SUM(H10:H27)</f>
        <v>0</v>
      </c>
    </row>
    <row r="29" spans="1:8" x14ac:dyDescent="0.25">
      <c r="A29" s="2"/>
      <c r="B29" s="2"/>
      <c r="C29" s="17"/>
      <c r="D29" s="4"/>
      <c r="E29" s="2"/>
      <c r="F29" s="2"/>
      <c r="G29" s="11"/>
      <c r="H29" s="11"/>
    </row>
    <row r="30" spans="1:8" ht="22.5" x14ac:dyDescent="0.25">
      <c r="A30" s="8" t="s">
        <v>0</v>
      </c>
      <c r="B30" s="8" t="s">
        <v>1</v>
      </c>
      <c r="C30" s="8" t="s">
        <v>2</v>
      </c>
      <c r="D30" s="8" t="s">
        <v>7</v>
      </c>
      <c r="E30" s="8" t="s">
        <v>3</v>
      </c>
      <c r="F30" s="8" t="s">
        <v>121</v>
      </c>
      <c r="G30" s="8" t="s">
        <v>122</v>
      </c>
      <c r="H30" s="8" t="s">
        <v>123</v>
      </c>
    </row>
    <row r="31" spans="1:8" x14ac:dyDescent="0.25">
      <c r="A31" s="9" t="s">
        <v>6</v>
      </c>
      <c r="B31" s="36" t="s">
        <v>97</v>
      </c>
      <c r="C31" s="37"/>
      <c r="D31" s="37"/>
      <c r="E31" s="37"/>
      <c r="F31" s="38"/>
      <c r="G31" s="8"/>
      <c r="H31" s="8"/>
    </row>
    <row r="32" spans="1:8" ht="193.5" customHeight="1" x14ac:dyDescent="0.25">
      <c r="A32" s="2">
        <v>19</v>
      </c>
      <c r="B32" s="2">
        <v>26121609</v>
      </c>
      <c r="C32" s="3" t="s">
        <v>45</v>
      </c>
      <c r="D32" s="3" t="s">
        <v>48</v>
      </c>
      <c r="E32" s="2" t="s">
        <v>52</v>
      </c>
      <c r="F32" s="27">
        <v>7</v>
      </c>
      <c r="G32" s="11">
        <v>0</v>
      </c>
      <c r="H32" s="11">
        <f t="shared" si="0"/>
        <v>0</v>
      </c>
    </row>
    <row r="33" spans="1:8" ht="45" x14ac:dyDescent="0.25">
      <c r="A33" s="2">
        <v>20</v>
      </c>
      <c r="B33" s="2">
        <v>39121446</v>
      </c>
      <c r="C33" s="3" t="s">
        <v>46</v>
      </c>
      <c r="D33" s="3" t="s">
        <v>49</v>
      </c>
      <c r="E33" s="2" t="s">
        <v>39</v>
      </c>
      <c r="F33" s="27">
        <v>1000</v>
      </c>
      <c r="G33" s="11">
        <v>0</v>
      </c>
      <c r="H33" s="11">
        <f t="shared" si="0"/>
        <v>0</v>
      </c>
    </row>
    <row r="34" spans="1:8" ht="146.25" x14ac:dyDescent="0.25">
      <c r="A34" s="2">
        <v>21</v>
      </c>
      <c r="B34" s="2">
        <v>39121444</v>
      </c>
      <c r="C34" s="4" t="s">
        <v>51</v>
      </c>
      <c r="D34" s="3" t="s">
        <v>50</v>
      </c>
      <c r="E34" s="2" t="s">
        <v>75</v>
      </c>
      <c r="F34" s="27">
        <v>20</v>
      </c>
      <c r="G34" s="11">
        <v>0</v>
      </c>
      <c r="H34" s="11">
        <f t="shared" si="0"/>
        <v>0</v>
      </c>
    </row>
    <row r="35" spans="1:8" ht="22.5" x14ac:dyDescent="0.25">
      <c r="A35" s="2">
        <v>22</v>
      </c>
      <c r="B35" s="2">
        <v>12352310</v>
      </c>
      <c r="C35" s="4" t="s">
        <v>10</v>
      </c>
      <c r="D35" s="4" t="s">
        <v>16</v>
      </c>
      <c r="E35" s="2" t="s">
        <v>39</v>
      </c>
      <c r="F35" s="27">
        <v>40</v>
      </c>
      <c r="G35" s="11">
        <v>0</v>
      </c>
      <c r="H35" s="11">
        <f t="shared" si="0"/>
        <v>0</v>
      </c>
    </row>
    <row r="36" spans="1:8" ht="22.5" x14ac:dyDescent="0.25">
      <c r="A36" s="2">
        <v>23</v>
      </c>
      <c r="B36" s="2">
        <v>44102912</v>
      </c>
      <c r="C36" s="3" t="s">
        <v>11</v>
      </c>
      <c r="D36" s="3" t="s">
        <v>17</v>
      </c>
      <c r="E36" s="2" t="s">
        <v>39</v>
      </c>
      <c r="F36" s="27">
        <v>40</v>
      </c>
      <c r="G36" s="11">
        <v>0</v>
      </c>
      <c r="H36" s="11">
        <f t="shared" si="0"/>
        <v>0</v>
      </c>
    </row>
    <row r="37" spans="1:8" ht="63" customHeight="1" x14ac:dyDescent="0.25">
      <c r="A37" s="2">
        <v>24</v>
      </c>
      <c r="B37" s="2">
        <v>47131825</v>
      </c>
      <c r="C37" s="4" t="s">
        <v>12</v>
      </c>
      <c r="D37" s="4" t="s">
        <v>18</v>
      </c>
      <c r="E37" s="2" t="s">
        <v>39</v>
      </c>
      <c r="F37" s="27">
        <v>40</v>
      </c>
      <c r="G37" s="11">
        <v>0</v>
      </c>
      <c r="H37" s="11">
        <f t="shared" si="0"/>
        <v>0</v>
      </c>
    </row>
    <row r="38" spans="1:8" ht="79.5" customHeight="1" x14ac:dyDescent="0.25">
      <c r="A38" s="2">
        <v>25</v>
      </c>
      <c r="B38" s="2">
        <v>12191601</v>
      </c>
      <c r="C38" s="4" t="s">
        <v>47</v>
      </c>
      <c r="D38" s="4" t="s">
        <v>116</v>
      </c>
      <c r="E38" s="2" t="s">
        <v>39</v>
      </c>
      <c r="F38" s="27">
        <v>1</v>
      </c>
      <c r="G38" s="11">
        <v>0</v>
      </c>
      <c r="H38" s="11">
        <f t="shared" si="0"/>
        <v>0</v>
      </c>
    </row>
    <row r="39" spans="1:8" ht="22.5" x14ac:dyDescent="0.25">
      <c r="A39" s="2">
        <v>26</v>
      </c>
      <c r="B39" s="2">
        <v>47131502</v>
      </c>
      <c r="C39" s="3" t="s">
        <v>108</v>
      </c>
      <c r="D39" s="4" t="s">
        <v>109</v>
      </c>
      <c r="E39" s="2" t="s">
        <v>43</v>
      </c>
      <c r="F39" s="27">
        <v>10</v>
      </c>
      <c r="G39" s="11">
        <v>0</v>
      </c>
      <c r="H39" s="11">
        <f t="shared" si="0"/>
        <v>0</v>
      </c>
    </row>
    <row r="40" spans="1:8" ht="42" customHeight="1" x14ac:dyDescent="0.25">
      <c r="A40" s="2">
        <v>27</v>
      </c>
      <c r="B40" s="2">
        <v>46182101</v>
      </c>
      <c r="C40" s="3" t="s">
        <v>31</v>
      </c>
      <c r="D40" s="3" t="s">
        <v>30</v>
      </c>
      <c r="E40" s="2" t="s">
        <v>39</v>
      </c>
      <c r="F40" s="27">
        <v>25</v>
      </c>
      <c r="G40" s="11">
        <v>0</v>
      </c>
      <c r="H40" s="11">
        <f t="shared" si="0"/>
        <v>0</v>
      </c>
    </row>
    <row r="41" spans="1:8" ht="146.25" customHeight="1" x14ac:dyDescent="0.25">
      <c r="A41" s="2">
        <v>28</v>
      </c>
      <c r="B41" s="2">
        <v>23151601</v>
      </c>
      <c r="C41" s="3" t="s">
        <v>110</v>
      </c>
      <c r="D41" s="4" t="s">
        <v>117</v>
      </c>
      <c r="E41" s="2" t="s">
        <v>39</v>
      </c>
      <c r="F41" s="27">
        <v>2</v>
      </c>
      <c r="G41" s="11">
        <v>0</v>
      </c>
      <c r="H41" s="11">
        <f t="shared" si="0"/>
        <v>0</v>
      </c>
    </row>
    <row r="42" spans="1:8" ht="45" x14ac:dyDescent="0.25">
      <c r="A42" s="2">
        <v>29</v>
      </c>
      <c r="B42" s="2">
        <v>43202005</v>
      </c>
      <c r="C42" s="4" t="s">
        <v>20</v>
      </c>
      <c r="D42" s="3" t="s">
        <v>19</v>
      </c>
      <c r="E42" s="2" t="s">
        <v>39</v>
      </c>
      <c r="F42" s="27">
        <v>20</v>
      </c>
      <c r="G42" s="11">
        <v>0</v>
      </c>
      <c r="H42" s="11">
        <f t="shared" si="0"/>
        <v>0</v>
      </c>
    </row>
    <row r="43" spans="1:8" ht="222.75" customHeight="1" x14ac:dyDescent="0.25">
      <c r="A43" s="2">
        <v>30</v>
      </c>
      <c r="B43" s="2">
        <v>43223308</v>
      </c>
      <c r="C43" s="3" t="s">
        <v>53</v>
      </c>
      <c r="D43" s="3" t="s">
        <v>61</v>
      </c>
      <c r="E43" s="2" t="s">
        <v>39</v>
      </c>
      <c r="F43" s="27">
        <v>4</v>
      </c>
      <c r="G43" s="11">
        <v>0</v>
      </c>
      <c r="H43" s="11">
        <f t="shared" si="0"/>
        <v>0</v>
      </c>
    </row>
    <row r="44" spans="1:8" ht="409.5" x14ac:dyDescent="0.25">
      <c r="A44" s="2">
        <v>31</v>
      </c>
      <c r="B44" s="2">
        <v>41113633</v>
      </c>
      <c r="C44" s="4" t="s">
        <v>128</v>
      </c>
      <c r="D44" s="30" t="s">
        <v>127</v>
      </c>
      <c r="E44" s="2" t="s">
        <v>39</v>
      </c>
      <c r="F44" s="27">
        <v>1</v>
      </c>
      <c r="G44" s="11">
        <v>0</v>
      </c>
      <c r="H44" s="11">
        <f t="shared" si="0"/>
        <v>0</v>
      </c>
    </row>
    <row r="45" spans="1:8" ht="167.25" customHeight="1" x14ac:dyDescent="0.25">
      <c r="A45" s="2">
        <v>32</v>
      </c>
      <c r="B45" s="2">
        <v>43223301</v>
      </c>
      <c r="C45" s="3" t="s">
        <v>54</v>
      </c>
      <c r="D45" s="4" t="s">
        <v>62</v>
      </c>
      <c r="E45" s="2" t="s">
        <v>39</v>
      </c>
      <c r="F45" s="27">
        <v>4</v>
      </c>
      <c r="G45" s="11">
        <v>0</v>
      </c>
      <c r="H45" s="11">
        <f t="shared" si="0"/>
        <v>0</v>
      </c>
    </row>
    <row r="46" spans="1:8" ht="58.5" customHeight="1" x14ac:dyDescent="0.25">
      <c r="A46" s="2">
        <v>33</v>
      </c>
      <c r="B46" s="6">
        <v>26121607</v>
      </c>
      <c r="C46" s="4" t="s">
        <v>135</v>
      </c>
      <c r="D46" s="4" t="s">
        <v>63</v>
      </c>
      <c r="E46" s="2" t="s">
        <v>134</v>
      </c>
      <c r="F46" s="29">
        <v>1</v>
      </c>
      <c r="G46" s="11">
        <v>0</v>
      </c>
      <c r="H46" s="11">
        <f t="shared" si="0"/>
        <v>0</v>
      </c>
    </row>
    <row r="47" spans="1:8" ht="157.5" x14ac:dyDescent="0.25">
      <c r="A47" s="2">
        <v>34</v>
      </c>
      <c r="B47" s="2">
        <v>31161504</v>
      </c>
      <c r="C47" s="4" t="s">
        <v>76</v>
      </c>
      <c r="D47" s="4" t="s">
        <v>64</v>
      </c>
      <c r="E47" s="2" t="s">
        <v>44</v>
      </c>
      <c r="F47" s="27">
        <v>2</v>
      </c>
      <c r="G47" s="11">
        <v>0</v>
      </c>
      <c r="H47" s="11">
        <f t="shared" si="0"/>
        <v>0</v>
      </c>
    </row>
    <row r="48" spans="1:8" ht="191.25" x14ac:dyDescent="0.25">
      <c r="A48" s="2">
        <v>35</v>
      </c>
      <c r="B48" s="2">
        <v>43201830</v>
      </c>
      <c r="C48" s="3" t="s">
        <v>80</v>
      </c>
      <c r="D48" s="4" t="s">
        <v>74</v>
      </c>
      <c r="E48" s="2" t="s">
        <v>39</v>
      </c>
      <c r="F48" s="27">
        <v>4</v>
      </c>
      <c r="G48" s="11">
        <v>0</v>
      </c>
      <c r="H48" s="11">
        <f t="shared" si="0"/>
        <v>0</v>
      </c>
    </row>
    <row r="49" spans="1:8" ht="161.25" customHeight="1" x14ac:dyDescent="0.25">
      <c r="A49" s="2">
        <v>36</v>
      </c>
      <c r="B49" s="2">
        <v>43201830</v>
      </c>
      <c r="C49" s="4" t="s">
        <v>55</v>
      </c>
      <c r="D49" s="3" t="s">
        <v>65</v>
      </c>
      <c r="E49" s="2" t="s">
        <v>39</v>
      </c>
      <c r="F49" s="27">
        <v>5</v>
      </c>
      <c r="G49" s="11">
        <v>0</v>
      </c>
      <c r="H49" s="11">
        <f t="shared" si="0"/>
        <v>0</v>
      </c>
    </row>
    <row r="50" spans="1:8" ht="112.5" x14ac:dyDescent="0.25">
      <c r="A50" s="2">
        <v>37</v>
      </c>
      <c r="B50" s="2">
        <v>39121402</v>
      </c>
      <c r="C50" s="3" t="s">
        <v>111</v>
      </c>
      <c r="D50" s="3" t="s">
        <v>66</v>
      </c>
      <c r="E50" s="2" t="s">
        <v>39</v>
      </c>
      <c r="F50" s="27">
        <v>50</v>
      </c>
      <c r="G50" s="11">
        <v>0</v>
      </c>
      <c r="H50" s="11">
        <f t="shared" si="0"/>
        <v>0</v>
      </c>
    </row>
    <row r="51" spans="1:8" ht="67.5" x14ac:dyDescent="0.25">
      <c r="A51" s="2">
        <v>38</v>
      </c>
      <c r="B51" s="2">
        <v>26111701</v>
      </c>
      <c r="C51" s="3" t="s">
        <v>77</v>
      </c>
      <c r="D51" s="3" t="s">
        <v>67</v>
      </c>
      <c r="E51" s="2" t="s">
        <v>39</v>
      </c>
      <c r="F51" s="27">
        <v>20</v>
      </c>
      <c r="G51" s="11">
        <v>0</v>
      </c>
      <c r="H51" s="11">
        <f t="shared" si="0"/>
        <v>0</v>
      </c>
    </row>
    <row r="52" spans="1:8" ht="90" x14ac:dyDescent="0.25">
      <c r="A52" s="2">
        <v>39</v>
      </c>
      <c r="B52" s="2">
        <v>31161509</v>
      </c>
      <c r="C52" s="4" t="s">
        <v>112</v>
      </c>
      <c r="D52" s="3" t="s">
        <v>68</v>
      </c>
      <c r="E52" s="2" t="s">
        <v>43</v>
      </c>
      <c r="F52" s="27">
        <v>5</v>
      </c>
      <c r="G52" s="11">
        <v>0</v>
      </c>
      <c r="H52" s="11">
        <f t="shared" si="0"/>
        <v>0</v>
      </c>
    </row>
    <row r="53" spans="1:8" ht="195.75" customHeight="1" x14ac:dyDescent="0.25">
      <c r="A53" s="2">
        <v>40</v>
      </c>
      <c r="B53" s="2">
        <v>23271818</v>
      </c>
      <c r="C53" s="4" t="s">
        <v>56</v>
      </c>
      <c r="D53" s="3" t="s">
        <v>69</v>
      </c>
      <c r="E53" s="2" t="s">
        <v>78</v>
      </c>
      <c r="F53" s="27">
        <v>3</v>
      </c>
      <c r="G53" s="11">
        <v>0</v>
      </c>
      <c r="H53" s="11">
        <f t="shared" si="0"/>
        <v>0</v>
      </c>
    </row>
    <row r="54" spans="1:8" ht="123.75" x14ac:dyDescent="0.25">
      <c r="A54" s="2">
        <v>41</v>
      </c>
      <c r="B54" s="2">
        <v>39121703</v>
      </c>
      <c r="C54" s="4" t="s">
        <v>57</v>
      </c>
      <c r="D54" s="3" t="s">
        <v>70</v>
      </c>
      <c r="E54" s="2" t="s">
        <v>38</v>
      </c>
      <c r="F54" s="27">
        <v>10</v>
      </c>
      <c r="G54" s="11">
        <v>0</v>
      </c>
      <c r="H54" s="11">
        <f t="shared" si="0"/>
        <v>0</v>
      </c>
    </row>
    <row r="55" spans="1:8" ht="109.5" customHeight="1" x14ac:dyDescent="0.25">
      <c r="A55" s="2">
        <v>42</v>
      </c>
      <c r="B55" s="2">
        <v>31211904</v>
      </c>
      <c r="C55" s="4" t="s">
        <v>58</v>
      </c>
      <c r="D55" s="3" t="s">
        <v>71</v>
      </c>
      <c r="E55" s="2" t="s">
        <v>39</v>
      </c>
      <c r="F55" s="27">
        <v>20</v>
      </c>
      <c r="G55" s="11">
        <v>0</v>
      </c>
      <c r="H55" s="11">
        <f t="shared" si="0"/>
        <v>0</v>
      </c>
    </row>
    <row r="56" spans="1:8" ht="405.75" customHeight="1" x14ac:dyDescent="0.25">
      <c r="A56" s="2">
        <v>43</v>
      </c>
      <c r="B56" s="2">
        <v>43222612</v>
      </c>
      <c r="C56" s="3" t="s">
        <v>59</v>
      </c>
      <c r="D56" s="3" t="s">
        <v>120</v>
      </c>
      <c r="E56" s="2" t="s">
        <v>39</v>
      </c>
      <c r="F56" s="27">
        <v>1</v>
      </c>
      <c r="G56" s="11">
        <v>0</v>
      </c>
      <c r="H56" s="11">
        <f t="shared" si="0"/>
        <v>0</v>
      </c>
    </row>
    <row r="57" spans="1:8" ht="112.5" x14ac:dyDescent="0.25">
      <c r="A57" s="2">
        <v>44</v>
      </c>
      <c r="B57" s="2">
        <v>26121630</v>
      </c>
      <c r="C57" s="3" t="s">
        <v>113</v>
      </c>
      <c r="D57" s="3" t="s">
        <v>72</v>
      </c>
      <c r="E57" s="2" t="s">
        <v>39</v>
      </c>
      <c r="F57" s="27">
        <v>30</v>
      </c>
      <c r="G57" s="11">
        <v>0</v>
      </c>
      <c r="H57" s="11">
        <f t="shared" si="0"/>
        <v>0</v>
      </c>
    </row>
    <row r="58" spans="1:8" ht="105" customHeight="1" x14ac:dyDescent="0.25">
      <c r="A58" s="2">
        <v>45</v>
      </c>
      <c r="B58" s="2">
        <v>31162501</v>
      </c>
      <c r="C58" s="3" t="s">
        <v>60</v>
      </c>
      <c r="D58" s="3" t="s">
        <v>73</v>
      </c>
      <c r="E58" s="2" t="s">
        <v>39</v>
      </c>
      <c r="F58" s="27">
        <v>40</v>
      </c>
      <c r="G58" s="11">
        <v>0</v>
      </c>
      <c r="H58" s="11">
        <f t="shared" si="0"/>
        <v>0</v>
      </c>
    </row>
    <row r="59" spans="1:8" x14ac:dyDescent="0.25">
      <c r="A59" s="18"/>
      <c r="B59" s="18"/>
      <c r="C59" s="19"/>
      <c r="D59" s="19"/>
      <c r="E59" s="18"/>
      <c r="F59" s="18"/>
      <c r="G59" s="20"/>
      <c r="H59" s="11">
        <f>SUM(H32:H58)</f>
        <v>0</v>
      </c>
    </row>
    <row r="60" spans="1:8" x14ac:dyDescent="0.25">
      <c r="A60" s="2"/>
      <c r="B60" s="2"/>
      <c r="C60" s="3"/>
      <c r="D60" s="3"/>
      <c r="E60" s="2"/>
      <c r="F60" s="2"/>
      <c r="G60" s="11"/>
      <c r="H60" s="11"/>
    </row>
    <row r="61" spans="1:8" ht="22.5" x14ac:dyDescent="0.25">
      <c r="A61" s="10" t="s">
        <v>0</v>
      </c>
      <c r="B61" s="10" t="s">
        <v>1</v>
      </c>
      <c r="C61" s="10" t="s">
        <v>2</v>
      </c>
      <c r="D61" s="10" t="s">
        <v>7</v>
      </c>
      <c r="E61" s="10" t="s">
        <v>3</v>
      </c>
      <c r="F61" s="10" t="s">
        <v>121</v>
      </c>
      <c r="G61" s="10" t="s">
        <v>122</v>
      </c>
      <c r="H61" s="10" t="s">
        <v>123</v>
      </c>
    </row>
    <row r="62" spans="1:8" x14ac:dyDescent="0.25">
      <c r="A62" s="1" t="s">
        <v>4</v>
      </c>
      <c r="B62" s="39" t="s">
        <v>96</v>
      </c>
      <c r="C62" s="39"/>
      <c r="D62" s="39"/>
      <c r="E62" s="39"/>
      <c r="F62" s="39"/>
      <c r="G62" s="10"/>
      <c r="H62" s="10"/>
    </row>
    <row r="63" spans="1:8" ht="147" customHeight="1" x14ac:dyDescent="0.25">
      <c r="A63" s="2">
        <v>46</v>
      </c>
      <c r="B63" s="2">
        <v>26121609</v>
      </c>
      <c r="C63" s="3" t="s">
        <v>8</v>
      </c>
      <c r="D63" s="4" t="s">
        <v>99</v>
      </c>
      <c r="E63" s="2" t="s">
        <v>38</v>
      </c>
      <c r="F63" s="27">
        <v>2</v>
      </c>
      <c r="G63" s="11">
        <v>0</v>
      </c>
      <c r="H63" s="11">
        <f t="shared" si="0"/>
        <v>0</v>
      </c>
    </row>
    <row r="64" spans="1:8" ht="33.75" x14ac:dyDescent="0.25">
      <c r="A64" s="2">
        <v>47</v>
      </c>
      <c r="B64" s="2">
        <v>39121446</v>
      </c>
      <c r="C64" s="3" t="s">
        <v>23</v>
      </c>
      <c r="D64" s="4" t="s">
        <v>22</v>
      </c>
      <c r="E64" s="2" t="s">
        <v>39</v>
      </c>
      <c r="F64" s="28">
        <v>220</v>
      </c>
      <c r="G64" s="11">
        <v>0</v>
      </c>
      <c r="H64" s="11">
        <f t="shared" si="0"/>
        <v>0</v>
      </c>
    </row>
    <row r="65" spans="1:8" ht="33.75" x14ac:dyDescent="0.25">
      <c r="A65" s="2">
        <v>48</v>
      </c>
      <c r="B65" s="2">
        <v>12352310</v>
      </c>
      <c r="C65" s="3" t="s">
        <v>10</v>
      </c>
      <c r="D65" s="4" t="s">
        <v>27</v>
      </c>
      <c r="E65" s="2" t="s">
        <v>39</v>
      </c>
      <c r="F65" s="27">
        <v>5</v>
      </c>
      <c r="G65" s="11">
        <v>0</v>
      </c>
      <c r="H65" s="11">
        <f t="shared" si="0"/>
        <v>0</v>
      </c>
    </row>
    <row r="66" spans="1:8" ht="43.5" customHeight="1" x14ac:dyDescent="0.25">
      <c r="A66" s="2">
        <v>49</v>
      </c>
      <c r="B66" s="2">
        <v>44102912</v>
      </c>
      <c r="C66" s="3" t="s">
        <v>11</v>
      </c>
      <c r="D66" s="4" t="s">
        <v>28</v>
      </c>
      <c r="E66" s="2" t="s">
        <v>39</v>
      </c>
      <c r="F66" s="27">
        <v>5</v>
      </c>
      <c r="G66" s="11">
        <v>0</v>
      </c>
      <c r="H66" s="11">
        <f t="shared" si="0"/>
        <v>0</v>
      </c>
    </row>
    <row r="67" spans="1:8" ht="70.5" customHeight="1" x14ac:dyDescent="0.25">
      <c r="A67" s="2">
        <v>50</v>
      </c>
      <c r="B67" s="2">
        <v>47131825</v>
      </c>
      <c r="C67" s="3" t="s">
        <v>12</v>
      </c>
      <c r="D67" s="4" t="s">
        <v>18</v>
      </c>
      <c r="E67" s="2" t="s">
        <v>39</v>
      </c>
      <c r="F67" s="27">
        <v>5</v>
      </c>
      <c r="G67" s="11">
        <v>0</v>
      </c>
      <c r="H67" s="11">
        <f t="shared" si="0"/>
        <v>0</v>
      </c>
    </row>
    <row r="68" spans="1:8" ht="72.75" customHeight="1" x14ac:dyDescent="0.25">
      <c r="A68" s="2">
        <v>51</v>
      </c>
      <c r="B68" s="2">
        <v>12191601</v>
      </c>
      <c r="C68" s="3" t="s">
        <v>40</v>
      </c>
      <c r="D68" s="3" t="s">
        <v>116</v>
      </c>
      <c r="E68" s="2" t="s">
        <v>39</v>
      </c>
      <c r="F68" s="27">
        <v>1</v>
      </c>
      <c r="G68" s="11">
        <v>0</v>
      </c>
      <c r="H68" s="11">
        <f t="shared" si="0"/>
        <v>0</v>
      </c>
    </row>
    <row r="69" spans="1:8" ht="48" customHeight="1" x14ac:dyDescent="0.25">
      <c r="A69" s="2">
        <v>52</v>
      </c>
      <c r="B69" s="2">
        <v>46182101</v>
      </c>
      <c r="C69" s="3" t="s">
        <v>31</v>
      </c>
      <c r="D69" s="3" t="s">
        <v>30</v>
      </c>
      <c r="E69" s="2" t="s">
        <v>39</v>
      </c>
      <c r="F69" s="27">
        <v>5</v>
      </c>
      <c r="G69" s="11">
        <v>0</v>
      </c>
      <c r="H69" s="11">
        <f t="shared" si="0"/>
        <v>0</v>
      </c>
    </row>
    <row r="70" spans="1:8" ht="160.5" customHeight="1" x14ac:dyDescent="0.25">
      <c r="A70" s="2">
        <v>53</v>
      </c>
      <c r="B70" s="2">
        <v>23151601</v>
      </c>
      <c r="C70" s="3" t="s">
        <v>110</v>
      </c>
      <c r="D70" s="3" t="s">
        <v>117</v>
      </c>
      <c r="E70" s="2" t="s">
        <v>39</v>
      </c>
      <c r="F70" s="27">
        <v>1</v>
      </c>
      <c r="G70" s="11">
        <v>0</v>
      </c>
      <c r="H70" s="11">
        <f t="shared" si="0"/>
        <v>0</v>
      </c>
    </row>
    <row r="71" spans="1:8" ht="45" x14ac:dyDescent="0.25">
      <c r="A71" s="2">
        <v>54</v>
      </c>
      <c r="B71" s="2">
        <v>43202005</v>
      </c>
      <c r="C71" s="3" t="s">
        <v>20</v>
      </c>
      <c r="D71" s="4" t="s">
        <v>35</v>
      </c>
      <c r="E71" s="2" t="s">
        <v>39</v>
      </c>
      <c r="F71" s="27">
        <v>5</v>
      </c>
      <c r="G71" s="11">
        <v>0</v>
      </c>
      <c r="H71" s="11">
        <f t="shared" si="0"/>
        <v>0</v>
      </c>
    </row>
    <row r="72" spans="1:8" ht="193.5" customHeight="1" x14ac:dyDescent="0.25">
      <c r="A72" s="2">
        <v>55</v>
      </c>
      <c r="B72" s="2">
        <v>26121609</v>
      </c>
      <c r="C72" s="3" t="s">
        <v>45</v>
      </c>
      <c r="D72" s="3" t="s">
        <v>48</v>
      </c>
      <c r="E72" s="2" t="s">
        <v>52</v>
      </c>
      <c r="F72" s="27">
        <v>2</v>
      </c>
      <c r="G72" s="11">
        <v>0</v>
      </c>
      <c r="H72" s="11">
        <f t="shared" ref="H72:H87" si="1">$F72*G72</f>
        <v>0</v>
      </c>
    </row>
    <row r="73" spans="1:8" ht="191.25" x14ac:dyDescent="0.25">
      <c r="A73" s="2">
        <v>56</v>
      </c>
      <c r="B73" s="2">
        <v>39121402</v>
      </c>
      <c r="C73" s="3" t="s">
        <v>114</v>
      </c>
      <c r="D73" s="3" t="s">
        <v>81</v>
      </c>
      <c r="E73" s="2" t="s">
        <v>82</v>
      </c>
      <c r="F73" s="27">
        <v>2</v>
      </c>
      <c r="G73" s="11">
        <v>0</v>
      </c>
      <c r="H73" s="11">
        <f t="shared" si="1"/>
        <v>0</v>
      </c>
    </row>
    <row r="74" spans="1:8" ht="177.75" customHeight="1" x14ac:dyDescent="0.25">
      <c r="A74" s="2">
        <v>57</v>
      </c>
      <c r="B74" s="2">
        <v>43222612</v>
      </c>
      <c r="C74" s="3" t="s">
        <v>59</v>
      </c>
      <c r="D74" s="3" t="s">
        <v>119</v>
      </c>
      <c r="E74" s="2" t="s">
        <v>82</v>
      </c>
      <c r="F74" s="27">
        <v>2</v>
      </c>
      <c r="G74" s="11">
        <v>0</v>
      </c>
      <c r="H74" s="11">
        <f t="shared" si="1"/>
        <v>0</v>
      </c>
    </row>
    <row r="75" spans="1:8" ht="78.75" customHeight="1" x14ac:dyDescent="0.25">
      <c r="A75" s="2">
        <v>58</v>
      </c>
      <c r="B75" s="2">
        <v>43222612</v>
      </c>
      <c r="C75" s="3" t="s">
        <v>115</v>
      </c>
      <c r="D75" s="3" t="s">
        <v>118</v>
      </c>
      <c r="E75" s="2" t="s">
        <v>82</v>
      </c>
      <c r="F75" s="27">
        <v>2</v>
      </c>
      <c r="G75" s="11">
        <v>0</v>
      </c>
      <c r="H75" s="11">
        <f t="shared" si="1"/>
        <v>0</v>
      </c>
    </row>
    <row r="76" spans="1:8" ht="116.25" customHeight="1" x14ac:dyDescent="0.25">
      <c r="A76" s="2">
        <v>59</v>
      </c>
      <c r="B76" s="2">
        <v>43222605</v>
      </c>
      <c r="C76" s="3" t="s">
        <v>83</v>
      </c>
      <c r="D76" s="3" t="s">
        <v>84</v>
      </c>
      <c r="E76" s="2" t="s">
        <v>85</v>
      </c>
      <c r="F76" s="27">
        <v>4</v>
      </c>
      <c r="G76" s="11">
        <v>0</v>
      </c>
      <c r="H76" s="11">
        <f t="shared" si="1"/>
        <v>0</v>
      </c>
    </row>
    <row r="77" spans="1:8" ht="38.25" customHeight="1" x14ac:dyDescent="0.25">
      <c r="A77" s="2">
        <v>60</v>
      </c>
      <c r="B77" s="2">
        <v>39121446</v>
      </c>
      <c r="C77" s="3" t="s">
        <v>86</v>
      </c>
      <c r="D77" s="3" t="s">
        <v>87</v>
      </c>
      <c r="E77" s="2" t="s">
        <v>79</v>
      </c>
      <c r="F77" s="27">
        <v>10</v>
      </c>
      <c r="G77" s="11">
        <v>0</v>
      </c>
      <c r="H77" s="11">
        <f t="shared" si="1"/>
        <v>0</v>
      </c>
    </row>
    <row r="78" spans="1:8" ht="270" x14ac:dyDescent="0.25">
      <c r="A78" s="2">
        <v>61</v>
      </c>
      <c r="B78" s="2">
        <v>26121607</v>
      </c>
      <c r="C78" s="3" t="s">
        <v>88</v>
      </c>
      <c r="D78" s="3" t="s">
        <v>89</v>
      </c>
      <c r="E78" s="2" t="s">
        <v>90</v>
      </c>
      <c r="F78" s="27">
        <v>2</v>
      </c>
      <c r="G78" s="11">
        <v>0</v>
      </c>
      <c r="H78" s="11">
        <f t="shared" si="1"/>
        <v>0</v>
      </c>
    </row>
    <row r="79" spans="1:8" ht="81.75" customHeight="1" x14ac:dyDescent="0.25">
      <c r="A79" s="2">
        <v>62</v>
      </c>
      <c r="B79" s="2">
        <v>43211708</v>
      </c>
      <c r="C79" s="3" t="s">
        <v>100</v>
      </c>
      <c r="D79" s="3" t="s">
        <v>91</v>
      </c>
      <c r="E79" s="2" t="s">
        <v>82</v>
      </c>
      <c r="F79" s="27">
        <v>20</v>
      </c>
      <c r="G79" s="11">
        <v>0</v>
      </c>
      <c r="H79" s="11">
        <f t="shared" si="1"/>
        <v>0</v>
      </c>
    </row>
    <row r="80" spans="1:8" ht="186.75" customHeight="1" x14ac:dyDescent="0.25">
      <c r="A80" s="2">
        <v>63</v>
      </c>
      <c r="B80" s="2">
        <v>43222612</v>
      </c>
      <c r="C80" s="3" t="s">
        <v>101</v>
      </c>
      <c r="D80" s="3" t="s">
        <v>92</v>
      </c>
      <c r="E80" s="2" t="s">
        <v>82</v>
      </c>
      <c r="F80" s="27">
        <v>2</v>
      </c>
      <c r="G80" s="11">
        <v>0</v>
      </c>
      <c r="H80" s="11">
        <f t="shared" si="1"/>
        <v>0</v>
      </c>
    </row>
    <row r="81" spans="1:8" ht="32.25" customHeight="1" x14ac:dyDescent="0.25">
      <c r="A81" s="2">
        <v>64</v>
      </c>
      <c r="B81" s="2">
        <v>43222612</v>
      </c>
      <c r="C81" s="3" t="s">
        <v>102</v>
      </c>
      <c r="D81" s="3" t="s">
        <v>93</v>
      </c>
      <c r="E81" s="2" t="s">
        <v>82</v>
      </c>
      <c r="F81" s="27">
        <v>2</v>
      </c>
      <c r="G81" s="11">
        <v>0</v>
      </c>
      <c r="H81" s="11">
        <f t="shared" si="1"/>
        <v>0</v>
      </c>
    </row>
    <row r="82" spans="1:8" ht="155.25" customHeight="1" x14ac:dyDescent="0.25">
      <c r="A82" s="2">
        <v>65</v>
      </c>
      <c r="B82" s="2">
        <v>43222620</v>
      </c>
      <c r="C82" s="3" t="s">
        <v>103</v>
      </c>
      <c r="D82" s="3" t="s">
        <v>139</v>
      </c>
      <c r="E82" s="2" t="s">
        <v>94</v>
      </c>
      <c r="F82" s="27">
        <v>1</v>
      </c>
      <c r="G82" s="11">
        <v>0</v>
      </c>
      <c r="H82" s="11">
        <f t="shared" si="1"/>
        <v>0</v>
      </c>
    </row>
    <row r="83" spans="1:8" ht="130.5" customHeight="1" x14ac:dyDescent="0.25">
      <c r="A83" s="2">
        <v>66</v>
      </c>
      <c r="B83" s="2">
        <v>24112502</v>
      </c>
      <c r="C83" s="3" t="s">
        <v>104</v>
      </c>
      <c r="D83" s="3" t="s">
        <v>95</v>
      </c>
      <c r="E83" s="2" t="s">
        <v>82</v>
      </c>
      <c r="F83" s="27">
        <v>1</v>
      </c>
      <c r="G83" s="11">
        <v>0</v>
      </c>
      <c r="H83" s="11">
        <f t="shared" si="1"/>
        <v>0</v>
      </c>
    </row>
    <row r="84" spans="1:8" ht="22.5" x14ac:dyDescent="0.25">
      <c r="A84" s="2">
        <v>67</v>
      </c>
      <c r="B84" s="2">
        <v>39131712</v>
      </c>
      <c r="C84" s="3" t="s">
        <v>129</v>
      </c>
      <c r="D84" s="3" t="s">
        <v>129</v>
      </c>
      <c r="E84" s="2" t="s">
        <v>82</v>
      </c>
      <c r="F84" s="27">
        <v>58</v>
      </c>
      <c r="G84" s="11">
        <v>0</v>
      </c>
      <c r="H84" s="11">
        <f t="shared" si="1"/>
        <v>0</v>
      </c>
    </row>
    <row r="85" spans="1:8" ht="22.5" x14ac:dyDescent="0.25">
      <c r="A85" s="2">
        <v>68</v>
      </c>
      <c r="B85" s="2">
        <v>27111501</v>
      </c>
      <c r="C85" s="3" t="s">
        <v>130</v>
      </c>
      <c r="D85" s="3" t="s">
        <v>130</v>
      </c>
      <c r="E85" s="2" t="s">
        <v>82</v>
      </c>
      <c r="F85" s="27">
        <v>30</v>
      </c>
      <c r="G85" s="11">
        <v>0</v>
      </c>
      <c r="H85" s="11">
        <f t="shared" si="1"/>
        <v>0</v>
      </c>
    </row>
    <row r="86" spans="1:8" ht="67.5" x14ac:dyDescent="0.25">
      <c r="A86" s="2">
        <v>69</v>
      </c>
      <c r="B86" s="2">
        <v>26121629</v>
      </c>
      <c r="C86" s="3" t="s">
        <v>131</v>
      </c>
      <c r="D86" s="3" t="s">
        <v>131</v>
      </c>
      <c r="E86" s="2" t="s">
        <v>132</v>
      </c>
      <c r="F86" s="27">
        <v>150</v>
      </c>
      <c r="G86" s="11">
        <v>0</v>
      </c>
      <c r="H86" s="11">
        <f t="shared" si="1"/>
        <v>0</v>
      </c>
    </row>
    <row r="87" spans="1:8" ht="33.75" x14ac:dyDescent="0.25">
      <c r="A87" s="2">
        <v>70</v>
      </c>
      <c r="B87" s="2">
        <v>45111802</v>
      </c>
      <c r="C87" s="3" t="s">
        <v>133</v>
      </c>
      <c r="D87" s="3" t="s">
        <v>133</v>
      </c>
      <c r="E87" s="2" t="s">
        <v>82</v>
      </c>
      <c r="F87" s="27">
        <v>30</v>
      </c>
      <c r="G87" s="11">
        <v>0</v>
      </c>
      <c r="H87" s="11">
        <f t="shared" si="1"/>
        <v>0</v>
      </c>
    </row>
    <row r="88" spans="1:8" x14ac:dyDescent="0.25">
      <c r="A88" s="18"/>
      <c r="B88" s="18"/>
      <c r="C88" s="19"/>
      <c r="D88" s="19"/>
      <c r="E88" s="18"/>
      <c r="F88" s="18"/>
      <c r="G88" s="20"/>
      <c r="H88" s="11">
        <f>SUM(H63:H87)</f>
        <v>0</v>
      </c>
    </row>
    <row r="90" spans="1:8" s="21" customFormat="1" ht="22.5" customHeight="1" x14ac:dyDescent="0.25">
      <c r="A90" s="24"/>
      <c r="B90" s="25"/>
      <c r="C90" s="25"/>
      <c r="D90" s="25"/>
      <c r="E90" s="25"/>
      <c r="F90" s="25"/>
      <c r="G90" s="23" t="s">
        <v>124</v>
      </c>
      <c r="H90" s="26">
        <f>H88+H59+H28</f>
        <v>0</v>
      </c>
    </row>
    <row r="92" spans="1:8" ht="54" customHeight="1" x14ac:dyDescent="0.25">
      <c r="A92" s="44" t="s">
        <v>140</v>
      </c>
      <c r="B92" s="44"/>
      <c r="C92" s="44"/>
      <c r="D92" s="44"/>
      <c r="E92" s="44"/>
      <c r="F92" s="44"/>
      <c r="G92" s="44"/>
      <c r="H92" s="44"/>
    </row>
    <row r="94" spans="1:8" ht="32.25" customHeight="1" x14ac:dyDescent="0.25">
      <c r="A94" s="40" t="s">
        <v>141</v>
      </c>
      <c r="B94" s="40"/>
      <c r="C94" s="40"/>
      <c r="D94" s="40"/>
      <c r="E94" s="40"/>
      <c r="F94" s="40"/>
    </row>
    <row r="95" spans="1:8" ht="36.75" customHeight="1" x14ac:dyDescent="0.25">
      <c r="A95" s="40" t="s">
        <v>142</v>
      </c>
      <c r="B95" s="40"/>
      <c r="C95" s="40"/>
      <c r="D95" s="40"/>
      <c r="E95" s="40"/>
      <c r="F95" s="40"/>
    </row>
    <row r="96" spans="1:8" ht="27.75" customHeight="1" x14ac:dyDescent="0.25">
      <c r="A96" s="40" t="s">
        <v>143</v>
      </c>
      <c r="B96" s="40"/>
      <c r="C96" s="40"/>
      <c r="D96" s="40"/>
      <c r="E96" s="40"/>
      <c r="F96" s="40"/>
    </row>
  </sheetData>
  <mergeCells count="15">
    <mergeCell ref="A2:H2"/>
    <mergeCell ref="A3:H3"/>
    <mergeCell ref="A1:H1"/>
    <mergeCell ref="A4:H4"/>
    <mergeCell ref="A5:H5"/>
    <mergeCell ref="A95:F95"/>
    <mergeCell ref="A96:F96"/>
    <mergeCell ref="A7:F7"/>
    <mergeCell ref="G7:H7"/>
    <mergeCell ref="A92:H92"/>
    <mergeCell ref="A6:H6"/>
    <mergeCell ref="B9:F9"/>
    <mergeCell ref="B31:F31"/>
    <mergeCell ref="B62:F62"/>
    <mergeCell ref="A94:F94"/>
  </mergeCells>
  <dataValidations count="1">
    <dataValidation type="whole" allowBlank="1" showInputMessage="1" showErrorMessage="1" sqref="B42:B43 B55 B48:B49 B27:B29 B32:B37" xr:uid="{F00B9888-274B-4E6D-9B7A-E897E8BA171D}">
      <formula1>0</formula1>
      <formula2>9999999999</formula2>
    </dataValidation>
  </dataValidations>
  <printOptions horizontalCentered="1"/>
  <pageMargins left="0.23622047244094491" right="0.23622047244094491" top="0.74803149606299213" bottom="0.74803149606299213" header="0.31496062992125984" footer="0.31496062992125984"/>
  <pageSetup paperSize="14" scale="81" fitToHeight="0" orientation="landscape" r:id="rId1"/>
  <headerFooter>
    <oddFooter>Página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AdminSena</dc:creator>
  <cp:keywords/>
  <dc:description/>
  <cp:lastModifiedBy>SENA</cp:lastModifiedBy>
  <cp:revision/>
  <cp:lastPrinted>2026-04-24T14:33:50Z</cp:lastPrinted>
  <dcterms:created xsi:type="dcterms:W3CDTF">2020-11-14T15:47:28Z</dcterms:created>
  <dcterms:modified xsi:type="dcterms:W3CDTF">2026-05-14T13:24:31Z</dcterms:modified>
  <cp:category/>
  <cp:contentStatus/>
</cp:coreProperties>
</file>