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3. SOCIAL\11. CENTRO DIA                                                 OK\"/>
    </mc:Choice>
  </mc:AlternateContent>
  <xr:revisionPtr revIDLastSave="0" documentId="13_ncr:1_{D5BC068A-A8CC-4607-B10A-9523F9ADD899}"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5" i="1" l="1"/>
  <c r="Y6" i="1"/>
  <c r="Y7" i="1"/>
  <c r="Y8" i="1"/>
  <c r="Y9" i="1"/>
  <c r="Y10" i="1"/>
  <c r="Y11" i="1"/>
  <c r="Y12" i="1"/>
  <c r="Y14" i="1"/>
  <c r="Y16" i="1"/>
  <c r="Y19" i="1"/>
  <c r="Y20" i="1"/>
  <c r="Y21" i="1"/>
  <c r="Y22" i="1"/>
  <c r="Y23" i="1"/>
  <c r="Y24" i="1"/>
  <c r="Y25" i="1"/>
  <c r="Y26" i="1"/>
  <c r="Y27" i="1"/>
  <c r="Y28" i="1"/>
  <c r="Y29" i="1"/>
  <c r="Y30" i="1"/>
  <c r="Y31" i="1"/>
  <c r="Y33" i="1"/>
  <c r="Y34" i="1"/>
  <c r="Y35" i="1"/>
  <c r="Y40" i="1"/>
  <c r="Y41" i="1"/>
  <c r="Y42" i="1"/>
  <c r="G32" i="1"/>
  <c r="H32" i="1" s="1"/>
  <c r="I32" i="1" s="1"/>
  <c r="L32" i="1"/>
  <c r="M32" i="1" s="1"/>
  <c r="N32" i="1" s="1"/>
  <c r="Q32" i="1"/>
  <c r="R32" i="1" s="1"/>
  <c r="S32" i="1" s="1"/>
  <c r="T32" i="1"/>
  <c r="U32" i="1"/>
  <c r="V32" i="1"/>
  <c r="W32" i="1"/>
  <c r="Y32" i="1" s="1"/>
  <c r="G33" i="1"/>
  <c r="H33" i="1" s="1"/>
  <c r="I33" i="1" s="1"/>
  <c r="L33" i="1"/>
  <c r="M33" i="1" s="1"/>
  <c r="N33" i="1" s="1"/>
  <c r="Q33" i="1"/>
  <c r="R33" i="1" s="1"/>
  <c r="S33" i="1" s="1"/>
  <c r="T33" i="1"/>
  <c r="U33" i="1"/>
  <c r="V33" i="1"/>
  <c r="W33" i="1"/>
  <c r="G34" i="1"/>
  <c r="H34" i="1" s="1"/>
  <c r="I34" i="1" s="1"/>
  <c r="L34" i="1"/>
  <c r="M34" i="1" s="1"/>
  <c r="N34" i="1" s="1"/>
  <c r="Q34" i="1"/>
  <c r="R34" i="1" s="1"/>
  <c r="S34" i="1" s="1"/>
  <c r="T34" i="1"/>
  <c r="U34" i="1"/>
  <c r="V34" i="1"/>
  <c r="W34" i="1"/>
  <c r="G35" i="1"/>
  <c r="H35" i="1" s="1"/>
  <c r="I35" i="1" s="1"/>
  <c r="L35" i="1"/>
  <c r="M35" i="1" s="1"/>
  <c r="N35" i="1" s="1"/>
  <c r="Q35" i="1"/>
  <c r="R35" i="1" s="1"/>
  <c r="S35" i="1" s="1"/>
  <c r="T35" i="1"/>
  <c r="U35" i="1"/>
  <c r="V35" i="1"/>
  <c r="W35" i="1"/>
  <c r="G36" i="1"/>
  <c r="H36" i="1" s="1"/>
  <c r="I36" i="1" s="1"/>
  <c r="L36" i="1"/>
  <c r="M36" i="1" s="1"/>
  <c r="N36" i="1" s="1"/>
  <c r="Q36" i="1"/>
  <c r="R36" i="1" s="1"/>
  <c r="S36" i="1" s="1"/>
  <c r="T36" i="1"/>
  <c r="U36" i="1"/>
  <c r="V36" i="1"/>
  <c r="W36" i="1"/>
  <c r="Y36" i="1" s="1"/>
  <c r="G37" i="1"/>
  <c r="H37" i="1" s="1"/>
  <c r="I37" i="1" s="1"/>
  <c r="L37" i="1"/>
  <c r="M37" i="1" s="1"/>
  <c r="N37" i="1" s="1"/>
  <c r="Q37" i="1"/>
  <c r="R37" i="1" s="1"/>
  <c r="S37" i="1" s="1"/>
  <c r="T37" i="1"/>
  <c r="U37" i="1"/>
  <c r="V37" i="1"/>
  <c r="W37" i="1"/>
  <c r="Y37" i="1" s="1"/>
  <c r="G38" i="1"/>
  <c r="H38" i="1" s="1"/>
  <c r="I38" i="1" s="1"/>
  <c r="L38" i="1"/>
  <c r="M38" i="1" s="1"/>
  <c r="N38" i="1" s="1"/>
  <c r="Q38" i="1"/>
  <c r="R38" i="1" s="1"/>
  <c r="S38" i="1" s="1"/>
  <c r="T38" i="1"/>
  <c r="U38" i="1"/>
  <c r="V38" i="1"/>
  <c r="W38" i="1"/>
  <c r="Y38" i="1" s="1"/>
  <c r="G39" i="1"/>
  <c r="H39" i="1" s="1"/>
  <c r="I39" i="1" s="1"/>
  <c r="L39" i="1"/>
  <c r="M39" i="1" s="1"/>
  <c r="N39" i="1" s="1"/>
  <c r="Q39" i="1"/>
  <c r="R39" i="1" s="1"/>
  <c r="S39" i="1" s="1"/>
  <c r="T39" i="1"/>
  <c r="U39" i="1"/>
  <c r="V39" i="1"/>
  <c r="W39" i="1"/>
  <c r="Y39" i="1" s="1"/>
  <c r="G40" i="1"/>
  <c r="H40" i="1" s="1"/>
  <c r="I40" i="1" s="1"/>
  <c r="L40" i="1"/>
  <c r="M40" i="1" s="1"/>
  <c r="N40" i="1" s="1"/>
  <c r="Q40" i="1"/>
  <c r="R40" i="1" s="1"/>
  <c r="S40" i="1" s="1"/>
  <c r="T40" i="1"/>
  <c r="U40" i="1"/>
  <c r="V40" i="1"/>
  <c r="W40" i="1"/>
  <c r="G41" i="1"/>
  <c r="H41" i="1" s="1"/>
  <c r="I41" i="1" s="1"/>
  <c r="L41" i="1"/>
  <c r="M41" i="1"/>
  <c r="N41" i="1" s="1"/>
  <c r="Q41" i="1"/>
  <c r="R41" i="1" s="1"/>
  <c r="S41" i="1" s="1"/>
  <c r="T41" i="1"/>
  <c r="U41" i="1"/>
  <c r="V41" i="1"/>
  <c r="W41" i="1"/>
  <c r="G42" i="1"/>
  <c r="H42" i="1" s="1"/>
  <c r="I42" i="1" s="1"/>
  <c r="L42" i="1"/>
  <c r="M42" i="1" s="1"/>
  <c r="N42" i="1" s="1"/>
  <c r="Q42" i="1"/>
  <c r="R42" i="1" s="1"/>
  <c r="S42" i="1" s="1"/>
  <c r="T42" i="1"/>
  <c r="U42" i="1"/>
  <c r="V42" i="1"/>
  <c r="W42" i="1"/>
  <c r="L5" i="1"/>
  <c r="M5" i="1" s="1"/>
  <c r="N5" i="1" s="1"/>
  <c r="L6" i="1"/>
  <c r="M6" i="1" s="1"/>
  <c r="N6" i="1" s="1"/>
  <c r="L7" i="1"/>
  <c r="M7" i="1" s="1"/>
  <c r="N7" i="1" s="1"/>
  <c r="L8" i="1"/>
  <c r="M8" i="1" s="1"/>
  <c r="N8" i="1" s="1"/>
  <c r="L9" i="1"/>
  <c r="M9" i="1" s="1"/>
  <c r="N9" i="1" s="1"/>
  <c r="L10" i="1"/>
  <c r="M10" i="1" s="1"/>
  <c r="N10" i="1" s="1"/>
  <c r="L11" i="1"/>
  <c r="M11" i="1" s="1"/>
  <c r="N11" i="1" s="1"/>
  <c r="L12" i="1"/>
  <c r="M12" i="1" s="1"/>
  <c r="N12" i="1" s="1"/>
  <c r="L13" i="1"/>
  <c r="M13" i="1" s="1"/>
  <c r="N13" i="1" s="1"/>
  <c r="L14" i="1"/>
  <c r="M14" i="1" s="1"/>
  <c r="N14" i="1" s="1"/>
  <c r="L15" i="1"/>
  <c r="M15" i="1" s="1"/>
  <c r="N15" i="1" s="1"/>
  <c r="L16" i="1"/>
  <c r="M16" i="1" s="1"/>
  <c r="N16" i="1" s="1"/>
  <c r="L17" i="1"/>
  <c r="M17" i="1" s="1"/>
  <c r="N17" i="1" s="1"/>
  <c r="L18" i="1"/>
  <c r="M18" i="1" s="1"/>
  <c r="N18" i="1" s="1"/>
  <c r="L19" i="1"/>
  <c r="M19" i="1" s="1"/>
  <c r="N19" i="1" s="1"/>
  <c r="L20" i="1"/>
  <c r="M20" i="1" s="1"/>
  <c r="N20" i="1" s="1"/>
  <c r="L21" i="1"/>
  <c r="M21" i="1" s="1"/>
  <c r="N21" i="1" s="1"/>
  <c r="L22" i="1"/>
  <c r="M22" i="1" s="1"/>
  <c r="N22" i="1" s="1"/>
  <c r="L23" i="1"/>
  <c r="M23" i="1" s="1"/>
  <c r="N23" i="1" s="1"/>
  <c r="L24" i="1"/>
  <c r="M24" i="1" s="1"/>
  <c r="N24" i="1" s="1"/>
  <c r="L25" i="1"/>
  <c r="M25" i="1" s="1"/>
  <c r="N25" i="1" s="1"/>
  <c r="L26" i="1"/>
  <c r="M26" i="1" s="1"/>
  <c r="N26" i="1" s="1"/>
  <c r="L27" i="1"/>
  <c r="M27" i="1" s="1"/>
  <c r="N27" i="1" s="1"/>
  <c r="L28" i="1"/>
  <c r="M28" i="1" s="1"/>
  <c r="N28" i="1" s="1"/>
  <c r="L29" i="1"/>
  <c r="M29" i="1" s="1"/>
  <c r="N29" i="1" s="1"/>
  <c r="L30" i="1"/>
  <c r="M30" i="1" s="1"/>
  <c r="N30" i="1" s="1"/>
  <c r="L31" i="1"/>
  <c r="M31" i="1" s="1"/>
  <c r="N31" i="1" s="1"/>
  <c r="L4" i="1"/>
  <c r="M4" i="1" s="1"/>
  <c r="N4" i="1" s="1"/>
  <c r="G9" i="1"/>
  <c r="H9" i="1" s="1"/>
  <c r="I9" i="1" s="1"/>
  <c r="Q9" i="1"/>
  <c r="R9" i="1" s="1"/>
  <c r="S9" i="1" s="1"/>
  <c r="T9" i="1"/>
  <c r="U9" i="1"/>
  <c r="V9" i="1"/>
  <c r="W9" i="1"/>
  <c r="G10" i="1"/>
  <c r="H10" i="1" s="1"/>
  <c r="I10" i="1" s="1"/>
  <c r="Q10" i="1"/>
  <c r="R10" i="1" s="1"/>
  <c r="S10" i="1" s="1"/>
  <c r="T10" i="1"/>
  <c r="U10" i="1"/>
  <c r="V10" i="1"/>
  <c r="W10" i="1"/>
  <c r="G11" i="1"/>
  <c r="H11" i="1" s="1"/>
  <c r="I11" i="1" s="1"/>
  <c r="Q11" i="1"/>
  <c r="R11" i="1" s="1"/>
  <c r="S11" i="1" s="1"/>
  <c r="T11" i="1"/>
  <c r="U11" i="1"/>
  <c r="V11" i="1"/>
  <c r="W11" i="1"/>
  <c r="G12" i="1"/>
  <c r="H12" i="1" s="1"/>
  <c r="I12" i="1" s="1"/>
  <c r="Q12" i="1"/>
  <c r="R12" i="1" s="1"/>
  <c r="S12" i="1" s="1"/>
  <c r="T12" i="1"/>
  <c r="U12" i="1"/>
  <c r="V12" i="1"/>
  <c r="W12" i="1"/>
  <c r="G13" i="1"/>
  <c r="H13" i="1" s="1"/>
  <c r="I13" i="1" s="1"/>
  <c r="Q13" i="1"/>
  <c r="R13" i="1" s="1"/>
  <c r="S13" i="1" s="1"/>
  <c r="T13" i="1"/>
  <c r="U13" i="1"/>
  <c r="V13" i="1"/>
  <c r="W13" i="1"/>
  <c r="Y13" i="1" s="1"/>
  <c r="G14" i="1"/>
  <c r="H14" i="1" s="1"/>
  <c r="I14" i="1" s="1"/>
  <c r="Q14" i="1"/>
  <c r="R14" i="1" s="1"/>
  <c r="S14" i="1" s="1"/>
  <c r="T14" i="1"/>
  <c r="U14" i="1"/>
  <c r="V14" i="1"/>
  <c r="W14" i="1"/>
  <c r="G15" i="1"/>
  <c r="H15" i="1" s="1"/>
  <c r="I15" i="1" s="1"/>
  <c r="Q15" i="1"/>
  <c r="R15" i="1" s="1"/>
  <c r="S15" i="1" s="1"/>
  <c r="T15" i="1"/>
  <c r="U15" i="1"/>
  <c r="V15" i="1"/>
  <c r="W15" i="1"/>
  <c r="Y15" i="1" s="1"/>
  <c r="G16" i="1"/>
  <c r="H16" i="1" s="1"/>
  <c r="I16" i="1" s="1"/>
  <c r="Q16" i="1"/>
  <c r="R16" i="1" s="1"/>
  <c r="S16" i="1" s="1"/>
  <c r="T16" i="1"/>
  <c r="U16" i="1"/>
  <c r="V16" i="1"/>
  <c r="W16" i="1"/>
  <c r="G17" i="1"/>
  <c r="H17" i="1" s="1"/>
  <c r="I17" i="1" s="1"/>
  <c r="Q17" i="1"/>
  <c r="R17" i="1" s="1"/>
  <c r="S17" i="1" s="1"/>
  <c r="T17" i="1"/>
  <c r="U17" i="1"/>
  <c r="V17" i="1"/>
  <c r="W17" i="1"/>
  <c r="Y17" i="1" s="1"/>
  <c r="G18" i="1"/>
  <c r="H18" i="1" s="1"/>
  <c r="I18" i="1" s="1"/>
  <c r="Q18" i="1"/>
  <c r="R18" i="1" s="1"/>
  <c r="S18" i="1" s="1"/>
  <c r="T18" i="1"/>
  <c r="U18" i="1"/>
  <c r="V18" i="1"/>
  <c r="W18" i="1"/>
  <c r="Y18" i="1" s="1"/>
  <c r="G19" i="1"/>
  <c r="H19" i="1" s="1"/>
  <c r="I19" i="1" s="1"/>
  <c r="Q19" i="1"/>
  <c r="R19" i="1" s="1"/>
  <c r="S19" i="1" s="1"/>
  <c r="T19" i="1"/>
  <c r="U19" i="1"/>
  <c r="V19" i="1"/>
  <c r="W19" i="1"/>
  <c r="G20" i="1"/>
  <c r="H20" i="1" s="1"/>
  <c r="I20" i="1" s="1"/>
  <c r="Q20" i="1"/>
  <c r="R20" i="1" s="1"/>
  <c r="S20" i="1" s="1"/>
  <c r="T20" i="1"/>
  <c r="U20" i="1"/>
  <c r="V20" i="1"/>
  <c r="W20" i="1"/>
  <c r="G21" i="1"/>
  <c r="H21" i="1" s="1"/>
  <c r="I21" i="1" s="1"/>
  <c r="Q21" i="1"/>
  <c r="R21" i="1" s="1"/>
  <c r="S21" i="1" s="1"/>
  <c r="T21" i="1"/>
  <c r="U21" i="1"/>
  <c r="V21" i="1"/>
  <c r="W21" i="1"/>
  <c r="G22" i="1"/>
  <c r="H22" i="1" s="1"/>
  <c r="I22" i="1" s="1"/>
  <c r="Q22" i="1"/>
  <c r="R22" i="1" s="1"/>
  <c r="S22" i="1" s="1"/>
  <c r="T22" i="1"/>
  <c r="U22" i="1"/>
  <c r="V22" i="1"/>
  <c r="W22" i="1"/>
  <c r="G23" i="1"/>
  <c r="H23" i="1" s="1"/>
  <c r="I23" i="1" s="1"/>
  <c r="Q23" i="1"/>
  <c r="R23" i="1" s="1"/>
  <c r="S23" i="1" s="1"/>
  <c r="T23" i="1"/>
  <c r="U23" i="1"/>
  <c r="V23" i="1"/>
  <c r="W23" i="1"/>
  <c r="G24" i="1"/>
  <c r="H24" i="1" s="1"/>
  <c r="I24" i="1" s="1"/>
  <c r="Q24" i="1"/>
  <c r="R24" i="1" s="1"/>
  <c r="S24" i="1" s="1"/>
  <c r="T24" i="1"/>
  <c r="U24" i="1"/>
  <c r="V24" i="1"/>
  <c r="W24" i="1"/>
  <c r="G25" i="1"/>
  <c r="H25" i="1" s="1"/>
  <c r="I25" i="1" s="1"/>
  <c r="Q25" i="1"/>
  <c r="R25" i="1" s="1"/>
  <c r="S25" i="1" s="1"/>
  <c r="T25" i="1"/>
  <c r="U25" i="1"/>
  <c r="V25" i="1"/>
  <c r="W25" i="1"/>
  <c r="G26" i="1"/>
  <c r="H26" i="1" s="1"/>
  <c r="I26" i="1" s="1"/>
  <c r="Q26" i="1"/>
  <c r="R26" i="1" s="1"/>
  <c r="S26" i="1" s="1"/>
  <c r="T26" i="1"/>
  <c r="U26" i="1"/>
  <c r="V26" i="1"/>
  <c r="W26" i="1"/>
  <c r="G27" i="1"/>
  <c r="H27" i="1" s="1"/>
  <c r="I27" i="1" s="1"/>
  <c r="Q27" i="1"/>
  <c r="R27" i="1" s="1"/>
  <c r="S27" i="1" s="1"/>
  <c r="T27" i="1"/>
  <c r="U27" i="1"/>
  <c r="V27" i="1"/>
  <c r="W27" i="1"/>
  <c r="G28" i="1"/>
  <c r="H28" i="1" s="1"/>
  <c r="I28" i="1" s="1"/>
  <c r="Q28" i="1"/>
  <c r="R28" i="1" s="1"/>
  <c r="S28" i="1" s="1"/>
  <c r="T28" i="1"/>
  <c r="U28" i="1"/>
  <c r="V28" i="1"/>
  <c r="W28" i="1"/>
  <c r="G29" i="1"/>
  <c r="H29" i="1" s="1"/>
  <c r="I29" i="1" s="1"/>
  <c r="Q29" i="1"/>
  <c r="R29" i="1" s="1"/>
  <c r="S29" i="1" s="1"/>
  <c r="T29" i="1"/>
  <c r="U29" i="1"/>
  <c r="V29" i="1"/>
  <c r="W29" i="1"/>
  <c r="G30" i="1"/>
  <c r="H30" i="1" s="1"/>
  <c r="I30" i="1" s="1"/>
  <c r="Q30" i="1"/>
  <c r="R30" i="1" s="1"/>
  <c r="S30" i="1" s="1"/>
  <c r="T30" i="1"/>
  <c r="U30" i="1"/>
  <c r="V30" i="1"/>
  <c r="W30" i="1"/>
  <c r="G31" i="1"/>
  <c r="H31" i="1" s="1"/>
  <c r="I31" i="1" s="1"/>
  <c r="Q31" i="1"/>
  <c r="R31" i="1" s="1"/>
  <c r="S31" i="1" s="1"/>
  <c r="T31" i="1"/>
  <c r="U31" i="1"/>
  <c r="V31" i="1"/>
  <c r="W31" i="1"/>
  <c r="G4" i="1"/>
  <c r="H4" i="1" s="1"/>
  <c r="I4" i="1" s="1"/>
  <c r="Q8" i="1"/>
  <c r="R8" i="1" s="1"/>
  <c r="S8" i="1" s="1"/>
  <c r="Q7" i="1"/>
  <c r="R7" i="1" s="1"/>
  <c r="S7" i="1" s="1"/>
  <c r="Q6" i="1"/>
  <c r="R6" i="1" s="1"/>
  <c r="S6" i="1" s="1"/>
  <c r="Q5" i="1"/>
  <c r="R5" i="1" s="1"/>
  <c r="S5" i="1" s="1"/>
  <c r="Q4" i="1"/>
  <c r="R4" i="1" s="1"/>
  <c r="S4" i="1" s="1"/>
  <c r="V5" i="1"/>
  <c r="V6" i="1"/>
  <c r="V7" i="1"/>
  <c r="V8" i="1"/>
  <c r="V4" i="1"/>
  <c r="U5" i="1"/>
  <c r="U6" i="1"/>
  <c r="U7" i="1"/>
  <c r="U8" i="1"/>
  <c r="U4" i="1"/>
  <c r="W5" i="1"/>
  <c r="W6" i="1"/>
  <c r="W7" i="1"/>
  <c r="W8" i="1"/>
  <c r="W4" i="1"/>
  <c r="Y4" i="1" s="1"/>
  <c r="T7" i="1"/>
  <c r="T5" i="1"/>
  <c r="T6" i="1"/>
  <c r="T8" i="1"/>
  <c r="T4" i="1"/>
  <c r="G5" i="1"/>
  <c r="H5" i="1" s="1"/>
  <c r="I5" i="1" s="1"/>
  <c r="G6" i="1"/>
  <c r="H6" i="1" s="1"/>
  <c r="I6" i="1" s="1"/>
  <c r="G7" i="1"/>
  <c r="H7" i="1" s="1"/>
  <c r="I7" i="1" s="1"/>
  <c r="G8" i="1"/>
  <c r="H8" i="1" s="1"/>
  <c r="I8" i="1" s="1"/>
  <c r="X40" i="1" l="1"/>
  <c r="X36" i="1"/>
  <c r="X32" i="1"/>
  <c r="X28" i="1"/>
  <c r="X24" i="1"/>
  <c r="X20" i="1"/>
  <c r="X16" i="1"/>
  <c r="X8" i="1"/>
  <c r="X4" i="1"/>
  <c r="X39" i="1"/>
  <c r="X35" i="1"/>
  <c r="X31" i="1"/>
  <c r="X27" i="1"/>
  <c r="X23" i="1"/>
  <c r="X19" i="1"/>
  <c r="X15" i="1"/>
  <c r="X11" i="1"/>
  <c r="X42" i="1"/>
  <c r="X38" i="1"/>
  <c r="X34" i="1"/>
  <c r="X30" i="1"/>
  <c r="X26" i="1"/>
  <c r="X22" i="1"/>
  <c r="X18" i="1"/>
  <c r="X41" i="1"/>
  <c r="X37" i="1"/>
  <c r="X33" i="1"/>
  <c r="X29" i="1"/>
  <c r="X25" i="1"/>
  <c r="X21" i="1"/>
  <c r="X17" i="1"/>
  <c r="X13" i="1"/>
  <c r="X9" i="1"/>
  <c r="X5" i="1"/>
  <c r="N43" i="1"/>
  <c r="S43" i="1"/>
  <c r="I43" i="1"/>
  <c r="Y43" i="1" l="1"/>
</calcChain>
</file>

<file path=xl/sharedStrings.xml><?xml version="1.0" encoding="utf-8"?>
<sst xmlns="http://schemas.openxmlformats.org/spreadsheetml/2006/main" count="115" uniqueCount="68">
  <si>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</si>
  <si>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</si>
  <si>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</si>
  <si>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</si>
  <si>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</si>
  <si>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</si>
  <si>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</si>
  <si>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</si>
  <si>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</si>
  <si>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</si>
  <si>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</si>
  <si>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</si>
  <si>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</si>
  <si>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</si>
  <si>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</si>
  <si>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</si>
  <si>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MINIMA 2026</t>
  </si>
  <si>
    <t xml:space="preserve">ALIMENTOS 2 VECES X SEMANA:
Suministro de ración caliente proteico-calórico y micronutrientes (almuerzo):
Entrega de una (1) ración caliente compuesta y con las siguientes especificaciones a cumplir:
Preparación Ingrediente Peso 
Bruto gramos Peso Cocido Porción (gramos)
Sopa Verdura sopa 20 300
 Papa 40 
 Carne o pollo (sustancia) 10 
 Cereal (avena, pasta, cuchuco, etc) 10 
Bandeja Arroz C 85
 Papa, yuca, plátano 80 60
 Carne, res o cerdo magra 100 90
 Pollo 120 100
 Pescado 120 100
 Verduras (bandeja) 100 75
 Sal total 1 1
 Aceite total 5 5
Especias Cebolla 4 4
 Tomate 5 5
 Ajos 1 1
 Hierbas aromáticas (laurel, orégano, tomillo o cilantro) 4 4
Jugo Fruta 60 60
 Agua 180 180
 Azúcar 10 10
Otros Leguminosa 2 días semanas 40 85
MODELO CICLO DE MINUTAS A CUMPLIR PROGRAMA CENTRO DIA
1 2
Sopa de verduras con mazorca Sopa de cebada
Carne guisada Colombinas de pollo apanadas
Tornillo en salsa Arroz con apio
Papa cocida Croquetas de yuca 
Verdura caliente con queso Ensalada mixta
Jugo de guayaba Jugo de fruta en cosecha
3 4
Crema de cebolla Cuchuco de maíz
Pollo dorado Carne de hamburguesa asada (con carne molida)
Arroz con molleja Arroz blanco
Papa dorada con queso Papas en chips
Brócoli guisado Ensalada rusa
Jugo de mora Jugo de mora
5 6
Crema de zanahoria Sopa de patacones
Pollo a la cacerola Carne asada
Arroz con mazorca Arroz blanco
Patacón Frijoles guisados
Pepinos en leche Ensalada verde
Jugo de lulo Jugo de mora
7 8
Sopa de avena Sopa de cebada
  Pechuga asada
Arroz con pollo Arroz blanco
Papa a la francesa Arveja verde seca 
Ensalada tomate y zanahoria Poteca de ahuyama
Jugo de maracuyá Jugo de fruta en cosecha
9 10
Sopa de cabellos de ángel (pastas) Crema de zanahoria
Carne sudada Arroz con pollo
Arroz blanco 
Plátano cocido Criolla cocida 
Espinaca guisada Ensalada verde de pepino apio tomate
Jugo de fruta en cosecha Jugo de fruta en cosecha
11 12
Sopa de verduras Crema de espinaca
Espaguetis con pollo Carne en goulash con verdura
 Arroz blanco
Papa en chupe Papa salada
Tomate en rodajas Carne el goulash con verdura
Jugo de fruta en cosecha Jugo de fruta en cosecha
13 14
Sopa campesina  Sopa de avena
Chuleta asada Carne asada
Arroz blanco Arroz blanco
Plátano con queso Papa sudada
Pechuga de pollo con verdura  Habichuelas guisadas
Jugo de fruta en cosecha Jugo de fruta en cosecha
15 16
Sopa de avena  Sopa de pintado 
Carne guisada Muslos en salsa
Arroz blanco Arroz verde
Papa cocida Papa en pure
Torta de espinaca con queso y huevo Ensalada clásica 
Jugo de guayaba Jugo de fruta en cosecha
17 18
Sopa de arroz  Crema de ahuyama 
Albóndigas Fricase de pollo
Espaguetis Arroz con pimentón
Croquetas de yuca Papa dorada 
Verdura fría Acelga gratinada
Jugo de mora Jugo de mora
19 20
Sopa de cebada perlada Sopa de plátano
Hígado asado Carne en goulash
Arroz con zanahoria Arroz blanco
Patacón Arepa
Calabacín guisado en leche Pepinos con arveja guisada
Jugo de lulo Jugo de mora
21 22
Ajiaco Sopa de cebada
Carne desmechada Pechuga asada
Arroz con verdura Arroz blanco
Patacón Papas doradas con queso 
Ensalada de aguacate Pepino guisado
Jugo de lulo Jugo de guayaba
23 24
Sopa de arroz Sopa de cebada perlada
Cubos de carne en salsa Pechuga desmechada
Macarrones con verduras Arroz blanco
Papa con perejil Plátano cocido
Tomate en rodaja Gratinado de vegetales espinaca y zanahoria
Jugo de fruta en cosecha Jugo de mora
25 26
Sopa de verduras Crema de espinaca
Carne en bisteck Ensalada de pollo en salsa de yogurt
Arroz blanco Arroz amarillo
Yuca guisada Papa salada
Ensalada de zanahoria y tomate Ensalada de pollo en salsa de yogurt
Jugo de mora Jugo de lulo
27 28
Sopa de pasta Crema de mazorca
Lomo de cerdo salteado  Pollo o pescado en tajada sin espinas sudado
Arroz blanco Arroz blanco
Yuca dorada Papa sudada
Verduras salteadas Ensalada verde
Jugo de fruta en cosecha Jugo de lulo
Fuente: análisis químico acorde a resolución No. 3806 de 2016 Ministerio de salud y protección social; avalado por profesional de nutrición y dietética (Gestión PIC).
Distribución de sectores de ejecución del programa para la entrega de raciones calientes – almuerzos
Programa Sector de Ejecución  Cantidad de usuarios 
Vereda Panamá 25
Sector de Patio Bonito  45
Secotr Urbano – Liberia 38
Inspección San Antonio 30
Vereda Guasima  18
Total: 155 usuarios
Nota:
1. Se debe entregar 155 raciones calientes proteico-calórico y micronutrientes (almuerzo) diarias por 2 veces a la semana en los sectores de San Antonio, Urbano – Liberia, Patio Bonito y Panamá, en el caso de la Vereda Guasima Una (1) vez a la semana.
2. El ciclo de minutas semanal a manejar se entregará en la primera reunión que tendrán entre contratista y supervisor, lo cual se hará una vez este firmada el acta de inicio del contrato.
3.El tiempo que tendrá las personas mayores para almorzar será de 60 minutos, en los lugares que las instalaciones que se establezcan con la supervisión.
Son en total diez mil cuatrocientos sesenta y un (10.461) raciones calientes proteico-calóricos y micronutrientes (almuerzo) dos veces por semana y que se darán desde el primer día de ejecución del programa de centro día, a partir de la suscripción del acta de inicio, sin que supere el 30 de diciembre de 2026.
</t>
  </si>
  <si>
    <t>Almuerzo</t>
  </si>
  <si>
    <t xml:space="preserve">ALIMENTOS 3 VECES POR SEMANA
Entrega de una (1) ración caliente compuesta por:
Dentro de la caracterización de los beneficiarios del Programa Centro Día, se ha identificado 15 personas con escazas condiciones socio económicas, familiares y sociales que los imposibilita cubrir en su totalidad sus necesidades básicas como la alimentaria, y sumado a esto sus condiciones de salud física y salud mental los  imposibilita para poder preparar sus alimentos en su entorno residencial; es por ello que se requiere brindar el servicio de la entrega de ración caliente, de la siguiente manera:
Entrega de una (1) ración caliente compuesta y con las siguientes especificaciones a cumplir:
Preparación Ingrediente Peso 
Bruto gramos Peso Cocido Porción (gramos)
Sopa Verdura sopa 20 300
 Papa 40 
 Carne o pollo (sustancia) 10 
 Cereal (avena, pasta, cuchuco, etc) 10 
Bandeja Arroz C 85
 Papa, yuca, plátano 80 60
 Carne, res o cerdo magra 100 90
 Pollo 120 100
 Pescado 120 100
 Verduras (bandeja) 100 75
 Sal total 1 1
 Aceite total 5 5
Especias Cebolla 4 4
 Tomate 5 5
 Ajos 1 1
 Hierbas aromáticas (laurel, orégano, tomillo o cilantro) 4 4
Jugo Fruta 60 60
 Agua 180 180
 Azúcar 10 10
Otros Leguminosa 2 días semanas 40 85
MODELO CICLO DE MINUTAS A CUMPLIR PROGRAMA CENTRO DIA
1 2
Sopa de verduras con mazorca Sopa de cebada
Carne guisada Colombinas de pollo apanadas
Tornillo en salsa Arroz con apio
Papa cocida Croquetas de yuca 
Verdura caliente con queso Ensalada mixta
Jugo de guayaba Jugo de fruta en cosecha
3 4
Crema de cebolla Cuchuco de maíz
Pollo dorado Carne de hamburguesa asada (con carne molida)
Arroz con molleja Arroz blanco
Papa dorada con queso Papas en chips
Brócoli guisado Ensalada rusa
Jugo de mora Jugo de mora
5 6
Crema de zanahoria Sopa de patacones
Pollo a la cacerola Carne asada
Arroz con mazorca Arroz blanco
Patacón Frijoles guisados
Pepinos en leche Ensalada verde
Jugo de lulo Jugo de mora
7 8
Sopa de avena Sopa de cebada
  Pechuga asada
Arroz con pollo Arroz blanco
Papa a la francesa Arveja verde seca 
Ensalada tomate y zanahoria Poteca de ahuyama
Jugo de maracuyá Jugo de fruta en cosecha
9 10
Sopa de cabellos de ángel (pastas) Crema de zanahoria
Carne sudada Arroz con pollo
Arroz blanco 
Plátano cocido Criolla cocida 
Espinaca guisada Ensalada verde de pepino apio tomate
Jugo de fruta en cosecha Jugo de fruta en cosecha
11 12
Sopa de verduras Crema de espinaca
Espaguetis con pollo Carne en goulash con verdura
 Arroz blanco
Papa en chupe Papa salada
Tomate en rodajas Carne el goulash con verdura
Jugo de fruta en cosecha Jugo de fruta en cosecha
13 14
Sopa campesina  Sopa de avena
Chuleta asada Carne asada
Arroz blanco Arroz blanco
Plátano con queso Papa sudada
Pechuga de pollo con verdura  Habichuelas guisadas
Jugo de fruta en cosecha Jugo de fruta en cosecha
15 16
Sopa de avena  Sopa de pintado 
Carne guisada Muslos en salsa
Arroz blanco Arroz verde
Papa cocida Papa en pure
Torta de espinaca con queso y huevo Ensalada clásica 
Jugo de guayaba Jugo de fruta en cosecha
17 18
Sopa de arroz  Crema de ahuyama 
Albóndigas Fricase de pollo
Espaguetis Arroz con pimentón
Croquetas de yuca Papa dorada 
Verdura fría Acelga gratinada
Jugo de mora Jugo de mora
19 20
Sopa de cebada perlada Sopa de plátano
Hígado asado Carne en goulash
Arroz con zanahoria Arroz blanco
Patacón Arepa
Calabacín guisado en leche Pepinos con arveja guisada
Jugo de lulo Jugo de mora
21 22
Ajiaco Sopa de cebada
Carne desmechada Pechuga asada
Arroz con verdura Arroz blanco
Patacón Papas doradas con queso 
Ensalada de aguacate Pepino guisado
Jugo de lulo Jugo de guayaba
23 24
Sopa de arroz Sopa de cebada perlada
Cubos de carne en salsa Pechuga desmechada
Macarrones con verduras Arroz blanco
Papa con perejil Plátano cocido
Tomate en rodaja Gratinado de vegetales espinaca y zanahoria
Jugo de fruta en cosecha Jugo de mora
25 26
Sopa de verduras Crema de espinaca
Carne en bisteck Ensalada de pollo en salsa de yogurt
Arroz blanco Arroz amarillo
Yuca guisada Papa salada
Ensalada de zanahoria y tomate Ensalada de pollo en salsa de yogurt
Jugo de mora Jugo de lulo
27 28
Sopa de pasta Crema de mazorca
Lomo de cerdo salteado  Pollo o pescado en tajada sin espinas sudado
Arroz blanco Arroz blanco
Yuca dorada Papa sudada
Verduras salteadas Ensalada verde
Jugo de fruta en cosecha Jugo de lulo
Fuente: análisis químico acorde a resolución No. 3806 de 2016 Ministerio de salud y protección social; avalado por profesional de nutrición y dietética (Gestión PIC).
Distribución de sectores de ejecución del programa para la entrega de raciones calientes – almuerzos
Programa Sector de Ejecución  Cantidad de usuarios 
Vereda Panamá 25
Sector de Patio Bonito  45
Secotr Urbano – Liberia 38
Inspección San Antonio 30
Vereda Guasima  18
Total: 155 usuarios
Nota: 
1. Se debe entregar 15 raciones calientes proteico-calórico y micronutrientes (almuerzo) diarias por 3 veces a la semana, en el lugar y días que el supervisor indique en cada sector donde se ejecute. Estos se darán desde el primer día de ejecución del contrato.
2. El ciclo de minuta diario deberá cumplirse conforme a lo estipulado y variar día a día, con el fin de dar cumplimiento a las indicaciones orientadas por la profesional en nutrición y dietética con la que cuenta la administración municipal. Para ello, dicha profesional apoyará en la supervisión de las condiciones en las que se entregue la ración, a fin de verificar que estas se cumplan conforme a lo establecido en el presente contrato. El supervisor podrá contar con el informe pertinente para tal efecto.
3. El tiempo que tendrá las personas mayores para almorzar será de 60 minutos, en los lugares que las instalaciones adecuadas.
Son en total mil quinientos (1.500) raciones calientes proteico-calórico y micronutrientes (almuerzo) en total; se darán desde el primer día de ejecución del contrato.
</t>
  </si>
  <si>
    <t xml:space="preserve">TIJERA PLÁSTICA MULTIUSOS CORTAR PAPEL TELA PLÁSTICO / COSTURA
Características:
- Material de la hoja: Metal
- Largo: 17 cm
- Forma de la punta: Recta
-Tipo de tijeras: De costura
Nota: El contratista deberá entregar la totalidad de las tijeras en el primer día de ejecución de contrato para el inicio al taller de manualidades.
Son en total quince (15) tijeras.
</t>
  </si>
  <si>
    <t>Unidad</t>
  </si>
  <si>
    <t xml:space="preserve">CAJA DE COLORES - LÁPICES DOBLE PUNTA
Características:
-Lápices de colores doble punta 
- Presentación: caja de 24 colores en 12 lápices
- Punta gruesa 4 mm.
Nota: El contratista deberá entregar la totalidad de las cajas de colores previo al inicio la primera jornada del programa Centro Día. Son cuarenta (40) cajas de colores doble punta en total.
</t>
  </si>
  <si>
    <t>Caja</t>
  </si>
  <si>
    <t xml:space="preserve">CAJA DE LÁPICES No.2
Características:
-Cantidad x caja. 12 unidades
-Mina 2hb
-Grafito No. 2
-Forma hexagonal
-No tóxico
Nota: El contratista deberá entregar la totalidad de las cajas de lápices previo al inicio la primera jornada del programa Centro Día.
Son veinte (20) cajas de lápices en total.
</t>
  </si>
  <si>
    <t xml:space="preserve">ROLLO PAPEL KRAFT
Características:
Especificaciones técnicas:
- Rollo papel Kraft 91 CM (36 Pulgadas) x 8 Kilos - 60 Gramos - 150 metros
-Densidad papel: 60 Gramos
-Tamaño del rollo: 91 CM o 36 pulgadas
- Peso: 7 Kilos
-Tipo papel: Papel Kraft
- Longitud aproximada: 150 metros
Nota: El contratista deberá entregar la totalidad de los rollos previo al inicio la primera jornada del programa Centro Día.
Son en total dos rollos (3) de papel Kraft.
</t>
  </si>
  <si>
    <t>Rollo</t>
  </si>
  <si>
    <t xml:space="preserve">MARCADORES BORRABLES 
Características: 
- Cantidad: Caja X 10 Unidades
- Tipo de punta Biselada
- Grosor del trazo 1mm,5mm
- Colores: varios
Nota: El contratista deberá entregar la totalidad de las cajas de marcadores el primer día en que se ejecute el programa Centro Día.
Son en total dos (2) cajas por 10 marcadores borrables. 
</t>
  </si>
  <si>
    <t xml:space="preserve">PLASTILINA TERAPÉUTICA – SET DE CUATRO (4) RESISTENCIAS
El Set de Plastilina Terapéutica está destinado al fortalecimiento y mejora de la movilidad de manos y dedos, siendo adecuado para procesos de rehabilitación y actividades terapéuticas. Cada set incluye plastilina de cuatro (4) niveles de resistencia, identificados por color, lo que permite graduar la intensidad de los ejercicios según las necesidades del usuario.
El producto está fabricado en silicona de alta calidad, es inodoro, no tóxico y mantiene su consistencia durante un uso prolongado, garantizando durabilidad y seguridad en su aplicación terapéutica.
Características técnicas:
- Cuatro (4) niveles de resistencia:
- X-Soft (Amarillo): Extra suave
- Soft (Rojo): Suave
- Medium (Verde): Media
- Firm (Azul): Fuerte
Contenido por unidad
- : Tres (3) onzas equivalentes a 85 gramos de plastilina terapéutica de silicona por cada resistencia.
Calidad: Material duradero, sin aroma, no tóxico y resistente, que conserva su consistencia durante el uso terapéutico.
Imagen de referencia:
Nota: Condiciones de entrega
El contratista deberá entregar diez (10) paquetes de plastilina terapéutica, cada paquete compuesto por cuatro (4) unidades, correspondientes a los distintos niveles de resistencia anteriormente descritos.
Todos los productos entregados deberán cumplir estrictamente con las características técnicas especificadas en el presente documento.
La entrega se realizará una vez iniciado el primer día del funcionamiento del Centro Día, conforme a las instrucciones y cronograma establecidos por la entidad contratante
</t>
  </si>
  <si>
    <t>Paquete</t>
  </si>
  <si>
    <t xml:space="preserve">PLASTILINA EN BARRA DE 55 GRAMOS X 12 COLORES SURTIDOS
Características:
- Paquete x 12 unidades
- Empacadas en forma individual.
- Variedad de colores.
- Dimensiones paquete: Alto 11,5 cm, Largo 11,5 cm, Ancho 3 cm. Peso aprox: 660 Gramos.
- Dimensiones Taco Individual: Alto 2,8 cm, Largo 11,5 cm, Ancho 1 cm.
- Peso aprox: 55 Gramos.
Nota: El contratista deberá entregar la totalidad de los paquetes de plastilina al inicio la primera jornada del programa Centro Día.
Son en total diez (10) paquetes de doce colores de plastilina
</t>
  </si>
  <si>
    <t xml:space="preserve">MECHA PARA TEJO BLANCA O ROJA:
Características:
-Paquete de mechas para el juego al Tejo
-Cantidad: 288 unidades 
-Excelente Calidad
Nota: El contratista deberá entregar la totalidad de las mechas para tejo al inicio la primera jornada del programa Centro Día, ya que hace parte de las actividades de deporte y distracción que se llevan a cabo en cada día de encuentro.
Son en total dos (2) paquetes de mechas de tejo.
</t>
  </si>
  <si>
    <t xml:space="preserve">MESA PLEGABLE TIPO MALETA
Características: 
-Peso: 14 Kg
-Garantía: 3 meses
-Plegable: Sí
-Superficie: lisa
-Alto: 74 cm
-Ancho: 183 cm
-Material Cubierta: HDPE
-Medidas: 76 x 183 x 74 cm
-Profundidad: 76 cm
-Tipo: Maleta
Nota: El contratista deberá entregar la totalidad de mesas plegables durante la primera semana de ejecución del programa Centro Día.
Son ocho (8) mesas plegables en total.
</t>
  </si>
  <si>
    <t xml:space="preserve">SILLAS CON BRAZOS
Características: 
- Silla plástica con brazos, gran comodidad, ergonomía y resistencia. 
- Apilable hasta por 20 unidades para almacenarla de forma fácil y transportarlas eficientemente.  
- Color: Blanco, verde, amarillo o rojo. 
- Medidas (cm): 54 ancho, 57 largo, 75 alto
- Material: Polipropileno (Plástico)
- Resistencia: 130 kg
- Protección UV para proteger de luz y agua 
- Aptas para interiores y exteriores
- Resisten tráfico pesado
- Marcadas en el espaldar (parte de atrás) con logo o frase:  Casa de la Cultura – Anapoima (Medidas mínimas 5 cm de alto x 15 cm de ancho). 
Nota: Las sillas de brazos se deberán entregar en la primera semana de ejecución del contrato. Son en total cincuenta sillas con brazos.
</t>
  </si>
  <si>
    <t xml:space="preserve">VENTILADORES 
Características: 
Aspas de 20” - 50,8 cm
Frecuencia 60 Hz
2 en 1 pared &amp; piso
Potencia 114 W 3 velocidades
Nota: El contratista deberá entregar la totalidad de ventiladores durante la primera semana de ejecución del programa Centro Día. Son en total tres (3) ventiladores
</t>
  </si>
  <si>
    <t xml:space="preserve">CHAQUETAS DEPORTIVAS
 Características  Chaqueta:
-Textura: suave
- Material: 20% poliéster y 80% algodón
- Tela: 271 gr x m2 
- Con cremallera frontal
- Capucha / capota con cordón del mismo color de la prenda y sin forro.
- Manga larga y terminada
- Que no se encoja ni se motosea
- Bolsillos delanteros a la altura de la cintura
- Costuras de doble aguja en el hombro, el cuello, la cintura y los puños.
- Logo del municipio de Anapoima al lado derecho superior, bordado en los colores originales de 7x7 cm
-En la parte superior del espaldar debe estar bordado en color dorado en 2 textos centrados:
Texto 1: Programa Centro Día. (debe cubrir un área de 30 cm de largo x 3 cm de ancho)
Texto 1: Anapoima (debe cubrir un área de 30 cm de largo x 3 cm de ancho)
Notas:  
1. El contratista deberá entregar las chaquetas deportivas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chaquetas deportivas.
</t>
  </si>
  <si>
    <t xml:space="preserve">PANTALON SUDADERA
Características:
- Estilo: clásico
- Textura suave
- Material: 20% poliéster y 80% algodón
- Tela: 217 gr x m2
- Cintura perchada
- Terminación de calidad
- Que no se encoja ni se motosea
- Bolsillos profundos a los costados
 Notas: 
1. El contratista deberá entregar los pantalones sudadera deportivas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pantalones deportivos
</t>
  </si>
  <si>
    <t xml:space="preserve">CAMIBUSO
Características:
-Color: blanco
-Elaborada: algodón tejido piqué
-Diseño: silueta recta tipo clásico
-Cuello clásico y pechera de dos botones
-En la parte superior del espaldar debe estar bordado en color dorado en 2 textos centrados:
-Texto 1: Programa Centro Día. (debe cubrir un área de 30 cm de largo x 3 cm de ancho)
-Texto 1: Anapoima (debe cubrir un área de 30 cm de largo x 3 cm de ancho)
Nota: 
1. El contratista deberá entregar los camibusos deportivos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pantalones deportivos. 
La cantidad total a entregar será de ciento sesenta (160) camibusos deportivos.
</t>
  </si>
  <si>
    <t xml:space="preserve">KIT COMPUESTO POR: AMPLIFICADOR DE SONIDO, TRÍPODE, MICROFONO)
Características: 
- Amplificador Super Bass 15" HI36l con potencia de salida RMS 80W, con tamaño del controlador de 15". 
- 2 micrófonos digitales VHF inalámbricos distancia de trabajo: 20M. Función USB + MMC + Pantalla + entrada de MIC* 2+AUX+ Aux in +Aux out + Control remoto +MIC inalámbrico *2.
- Trípode estándar de 70CM. Con LCD indica la función MP3 / USB /SD / BT / Tune.
-Ecualizador de graves / agudos integrados.
-Con control remoto multifunción
-Garantía del Fabricante 12 meses
(BATERIA RECARGABLE (Ah o mAh)
Nota: El contratista deberá entregar la totalidad de amplificadores durante la primera semana de ejecución del programa Centro Día.
Son en total uno (1) kits, conformado por amplificador, micrófono, trípode; debe ser entregado en el primer mes de ejecución del contrato
</t>
  </si>
  <si>
    <t>Kit</t>
  </si>
  <si>
    <t xml:space="preserve">SET PINCEL SINTÉTICO PLANO
Características:
- Estuche pincel sintético x 12 unidades, No. 1 al 12
- Uso: pinceles para óleo, acrílico, acuarelas, vinilos, temperas, pinturas
- Medidas: Largo entre 18.5 y 16.5 cm.
- Cerdas: finas
Nota: El contratista deberá entregar al supervisor, la totalidad de los Set de pinceles al inicio y primera jornada del programa Centro Día, ya que hace parte de los materiales de manualidades que se llevan a cabo en cada día de encuentro.
Son cincuenta (50) set de pinceles sintéticos con punta plana x 12 unidades c/u en total.
</t>
  </si>
  <si>
    <t>Set</t>
  </si>
  <si>
    <t xml:space="preserve">SET PINCEL SINTÉTICO REDONDO
Características:
- Estuche pincel sintético x 12 unidades, No. 1 al No. 12
- Uso: pinceles para óleo, acrílico, acuarelas, vinilos, temperas, pinturas
- Medidas: Largo entre 18.5 y 16.5 cm.
- Cerdas: finas
Nota: El contratista deberá entregar al supervisor, la totalidad de los Set de pinceles al inicio al taller de manualidades, es decir el primer día de ejecución del contrato.
Son en total cincuenta (50) set de pinceles sintéticos con punta redonda x 12 unidades c/u. a entregar el contratista el primer día taller y ejecución del presente contrato. 
</t>
  </si>
  <si>
    <t xml:space="preserve">BROCHA PARA PINTAR DE 3 PULGADAS 
Brocha con cerdas sintéticas o naturales de alta calidad, que aseguren una aplicación uniforme de la pintura.  Con mango ergonómico que proporcione un agarre cómodo y seguro, Virola de metal resistente que asegure las cerdas al mango, evitando que se desprendan durante la aplicación, serie 3¨pulgadas.
Son en total quince (15) brochas para pintar de 3 pulgadas y   ser entregadas por el contratista el primer día taller y ejecución del presente contrato. 
</t>
  </si>
  <si>
    <t xml:space="preserve">PINTURA EN ACRÍLICO PARA TELA DE 30 ML
Características:
- Volumen: 60 ml
- Colores: varios
- Pintura adecuada para cualquier tipo de tela, que no se destiña.
- Presentación: frasco
Cantidades:
Cant Color
155 Amarillo
155 Rojo
155 Azul
200 Blanco
155 Negro
155 Dorado
300 Fluorescentes, café, tono piel, morados, verde, naranja, etc.
Nota: El contratista deberá entregar al supervisor, la totalidad de los acrílicos al inicio y primera jornada del programa Centro Día, ya que hace parte de los materiales de manualidades que se llevan a cabo en cada actividad de encuentro.
Son en total mil doscientos setenta y cinco (1.275) acrílicos para tela.
</t>
  </si>
  <si>
    <t xml:space="preserve">PINTURA EN ACRÍLICO PARA TELA 250 ML
Características:
- Volumen: 250 ml
- Colores: varios
- Pintura adecuada para cualquier tipo de tela, que no se destiña.
- Presentación: frasco
- Cantidades:
Cant Color
10 Amarillo
10 Rojo
10 Azul
10 Blanco
10 Negro
Nota: El contratista deberá entregar al supervisor, la totalidad de los acrílicos al inicio y primera jornada del programa Centro Día, ya que hace parte de los materiales de manualidades que se llevan a cabo en cada día de encuentro.
Son cincuenta (50) acrílicos para tela de 250 ml. en total.
</t>
  </si>
  <si>
    <t xml:space="preserve">RESINA ACRILICA 
Disolución en pintura sobre tela diseñada como ligante de alto desempeño para sellar. Combine la resistencia del estireno con la durabilidad del acrílico, creando películas duras, adherentes y resistentes a la humedad.
Especificaciones técnicas:
- Tipo: Resina acrílica base agua.
- Uso: Sellante y fijador para pintura sobre tela.
- Apariencia: Líquido blanco (secado transparente).
- Acabado: Flexible, no cuarteable.
- Secado: Rápido, al tacto en máximo ___ minutos.
- Compatibilidad: Apta para algodón, poliéster y mezclas textiles.
- Resistencia: Lavable después del curado.
- No tóxica y libre de solventes agresivos.
- Presentación: Envase ½ galón
Nota: El contratista deberá entregar al supervisor, la totalidad de ½ galón de resina acrílica al inicio y primera jornada del programa Centro Día, ya que hace parte de los materiales de manualidades que se llevan a cabo en cada día de encuentro.
Es total es ½ galón de resina acrílica
</t>
  </si>
  <si>
    <t xml:space="preserve">BARNIZ PARA TELA
Un barniz mate para pintura en tela, que este diseñado para pinturas realizadas en oleos. El sellado de los poros microscópicos de la película proporciona resistencia a la suciedad y la grasa, además de crear una superficie mate. Removible, Secado rápido. No amarille, no se decolore ni se agriete
Características principales:
-Lata de 300 c.c.
- En presentación aerosol. Incoloro y no amarillea. (no daña la capa de ozono).
- Secado rápido y duradero. 
- Protección contra polvo, humedad y rayos UV. 
- Recomendado para óleo, óxidos y pátinas. 
Nota: El contratista deberá entregar al supervisor, la totalidad de barniz para tela al inicio y primera jornada del programa Centro Día, ya que hace parte de los materiales de manualidades que se llevan a cabo en cada día de encuentro.
</t>
  </si>
  <si>
    <t xml:space="preserve">BASTIDOR 
Características:
-Lienzo profesional para pintar con las siguientes especificaciones técnicas: 
-Lienzo tratado con 3 manos de gesso para mayor cobertura 
-Usos en óleo, acrílico, acuarela, grafitis o cualquier otra forma de pintura
-Material madera pino de alta calidad, cepillada y tratada. 
-Medidas 40 cms x 50 cms 
Nota: El contratista deberá entregar al supervisor, la totalidad de los bastidores al inicio y primera jornada del programa Centro Día, ya que hace parte de los materiales de manualidades que se llevan a cabo en cada actividad de encuentro.
Son cincuenta (50) acrílicos para tela de 250 ml. en total.
</t>
  </si>
  <si>
    <t xml:space="preserve">CERAMICA PARA PINTAR
Suministro de alcancía fabricada en yeso, moldeada en forma de animal (cerdo), en color blanco natural, sin pintar y sin decoración, destinada a ser pintada o personalizada por el usuario final.
La pieza contará con:
-Ranura superior para la introducción de monedas.
-Base con tapón removible para la extracción del dinero.
-Superficie lisa apta para la aplicación de pinturas acrílicas.
- Color: Blanco
- Dimensiones: Largo x Ancho x Altura 17 cm x 12 cm x 14 cm
- Material Cerámica
El producto será entregado en estado nuevo, sin fisuras estructurales visibles que afecten su funcionalidad, debidamente seco y apto para su uso conforme a su naturaleza.
Son ciento cincuenta y cinco (155) cerámicas para pintar en total.
</t>
  </si>
  <si>
    <t xml:space="preserve">BOLSAS EN TELA COLOR CRUDO
Características: 
Altura x Ancho: 40x35cm
Material de tela: algodón 
Color: crudo 
Asas y/o agarres: 34 cm de largo
Anexo imagen de referencia:
Nota: El contratista deberá entregar al supervisor, la totalidad de bolsas en tela al inicio y primera jornada del programa Centro Día, ya que hace parte de los materiales de manualidades que se llevan a cabo en cada actividad del encuentro.
Son en total trecientos diez (310) bolsas en tela color crudo.
con las características descriptas. 
</t>
  </si>
  <si>
    <t xml:space="preserve">GUATA BLANCA POLIESTER 
Características:
- Material: La guata será poliéster, color blanco, con un espesor homogéneo, sin grumos, sin deformaciones y libre de impurezas
- Guata con gramaje de 160 g/m², presentada en rollo de 1,60 metros de ancho por 150 metros lineales de largo, equivalente a 240 metros cuadrados. 
Nota: El contratista deberá entregar al supervisor, la totalidad de la guata al inicio y primera jornada del programa Centro Día, ya que hace parte de los materiales de manualidades que se llevan a cabo en cada día de encuentro.
Es un rollo de guata en las cantidades y medidas descriptas 
en las características.
</t>
  </si>
  <si>
    <t xml:space="preserve">MARCO PARA MANUALIDADES EN TÉCNICA PATCHWORK SIN AGUJA
 -Tipo de marco: Marco rígido decorativo
- Material: Madera MDF o madera natural seca, acabado liso, sin astillas, resistente y liviano
- Medidas
- Medida exterior de fondo en madera: 40cm × 40 cm
- Medida interior útil: espacio libre para base de icopor y guata
- Ancho del marco: 3 cm
- Medidas de marco de 30cm x 30cm 
Sistema de sujeción
Espacio interno para alojar icopor/guata rígida de 3 cm Canal o rebaje interno que permita ajustar firmemente la base, Opción de fijación posterior con grapas, tornillos o pestañas metálicas
Seguridad: Bordes redondeados, Sin puntas ni filos apto para uso en talleres de manualidades y que contenga sistema para colgar.
Imagen de ejemplo:
Nota: El contratista deberá entregar al supervisor, la totalidad de los marcos al inicio y primera jornada del programa Centro Día, ya que hace parte de los materiales de manualidades que se llevan a cabo en cada encuentro.
.
En total son cuatrocientos sesenta y cinco (465) marcos para las manualidades a entregar por parte del contratista el primer día 
</t>
  </si>
  <si>
    <t xml:space="preserve">LAMINAS DE ICOPOR 
- Medidas: 37 cm x 37 cm.
- Espesor:  grosor de 3 cm, es el estándar para cuadros decorativos.
- Superficie en lámina.
Nota: El contratista deberá entregar al supervisor, la totalidad de láminas de icopor al inicio y primera jornada del programa Centro Día, ya que hace parte de los materiales de manualidades que se llevan a cabo en cada actividad.
En total láminas de icopor es de cuatrocientas sesenta y cinco (465) con las características relacionadas.
</t>
  </si>
  <si>
    <t xml:space="preserve">TELAS
La tela a utilizar deberá cumplir con las siguientes características:
- Composición: 100% algodón.
- Tipo: Tela plana (no elástica), tejido tafetán o popelina.
- Gramaje: Entre 110 y 150 g/m².
- Calibre: Delgado a semidelgado.
- Elasticidad: Sin contenido de fibras elásticas (no lycra, no spandex).
- Acabado: Mate, no satinado.
- Comportamiento: Fácil de cortar, manipular y embutir en ranuras sobre base de poliestireno expandido (icopor) sin deshilachado excesivo.
- Estado: Nueva, sin defectos, limpia y sin humedad.
- Estampado y un solo tono: Diseños pequeños o medianos acordes a manualidades decorativas.
Los tonos deben ser similares a las gráficas de diseños de imágenes que se deberán realizar las personas mayoresn
Cantidad requerida por participante:
Para un cuadro de 30 x 30 cm con hasta 15 colores distintos, se recomienda técnicamente: Mínimo 15 retazos de tela 100% algodón, cada retazo con medida mínima aproximada de 20 cm x 20 cm, colores y/o estampados diferentes entre sí.
Se deberá garantizar la entrega de mínimo quince (15) colores diferentes por participante, en retazos no inferiores a veinte centímetros por veinte centímetros (20 cm x 20 cm), para un total de ciento cincuenta y cinco (155) beneficiarios, equivalente a mínimo dos mil trescientos veinticinco (2.325) retazos.
La cantidad total estimada corresponde a setenta (70) metros lineales de tela de ancho estándar 1,50 metros, incluyendo margen por desperdicio.
</t>
  </si>
  <si>
    <t>Metro</t>
  </si>
  <si>
    <t xml:space="preserve">HILO MACRAME
Características:
Cordón de macramé natural: hecho de 100% algodón natural, se desata rápidamente, suave, sin olor, seguro y no tóxico, sin teñir, sin decoloración, sin reacción de adición química, cuerda de macramé de algodón absolutamente natural.
- Calibre: 3 m. m.
- Cantidad: 150 metros
- Macramé 100% algodón
- Presentación: rollo
- Colores: crudo y colores surtidos
Nota: El contratista deberá entregar al supervisor, la totalidad de rollos de hilo macramé con variedad de colores que presentara modelos una vez firme el acta de inicio del presente contratos, ya que la totalidad de los rollos de este hilo será en la primera semana de ejecución del contrato; con el propósito de que los beneficiarios del programa puedan desarrollar el primer ciclo de aprendizaje en el taller de manualidades
Son en total trescientos (300) rollos de hilo macramé.
</t>
  </si>
  <si>
    <t xml:space="preserve">PRESTACIÓN DEL SERVICIO DE TALLERES DE MANUALIDADES
Talleres con las siguientes especificaciones técnicas:
Técnicas De Pintura Sobre Tela: 
Es una de las técnicas que se basa en el empleo de lo que es el realzar diseños en las telas, ya sean propios o copiados; definidos o muy abstractos, todo dependiendo del deseo que tengan en el momento, por lo que es necesario utilizar especie de un patrón de papel, para guiarse mostrando así las habilidades para la pintura. En general, poner en práctica esta técnica, ocasiona la destreza de la mente y con ello el facilitar que cada uno de tus diseños se vuelvan atractivos a la vista de quien desea formar parte de este método dinámico.
Tejido Sobre Telas: 
El bordado es un tipo de costura decorativa que emplea una variedad de diferentes agujas, hilos y puntadas. Usando hilos de diferentes colores, se puede crear una «imagen» usando nada más que puntadas y pintar a su vez diseños. El bordado a mano es una técnica que permite al adulto mayor desarrollar habilidades motoras y posibilite el avance de dificultades de salud que presenten. 
Manualidades en técnica patchwork sin aguja:
El patchwork sin aguja, técnica de embutido, permite crear cuadros, cajas y decoraciones acolchadas sobre icopor (porexpan) sin necesidad de coser. Consiste en realizar ranuras en el icopor, rellenar con guata y embutir retazos de tela con una lima de uñas, silicona y bisturí.
Pintura en porcelana:
Curso de Pintura en Porcelana dirigido a Personas Adultas Mayores, orientado a la enseñanza de técnicas básicas y/o intermedias de decoración y pintura sobre piezas de porcelana.
Para el manejo de estos talleres de manualidades el contratista debe garantizar:
Idoneidad y experiencia: formación académica
En artes y manualidades
Experiencia mínimo 36 meses en áreas afines certificable.
La persona que desarrolle estos cursos deberá tener presente la información que diagnósticos clínicos comportamentales de los usuarios para lo cual se requiere que maneje destrezas en el manejo de población de adulto mayor, manejo de grupo, teniendo presente que deben guiar de manera individual y grupal, transferir los conocimientos suficientes para que el grupo pueda implementar proyectos productivos. Proceso en el que apoyará profesionales contratados por la Administración municipal para la atención a la población adulta mayor para que los usuarios atiendan las explicaciones y generen empatía a estos procesos.
El Tallerista deberá acompañar de manera presencial los talleres, los cuales solo se deberán ejecutar durante el tiempo que se está realizando la jornada programada en los Centros Día y con cada uno de los beneficiarios, solo en caso que sea necesario se apoyara de manera virtual con la autorización de la supervisión. 
El Tallerista, debe tener en cuenta que, en el caso de cambio de beneficiarios en el programa Centro Día, lo cual puede suceder por varias circunstancias, debe estar preparado para atender los nuevos beneficiarios que ingresen al programa, comenzando con los mismos el proceso de enseñanza en el curso de manualidades que estén en el grupo (curso de pintura en tela o curso de tejidos en tela y el proceso de creación del árbol en alambre). 
El Tallerista deberá realizar las actividades en los lugares indicados por la supervisión: sector urbano, San Antonio, Patio Bonito y Vda. Panamá, vereda la Guasima donde se contará con usuarios que vivan en las veredas aledañas del municipio de Anapoima; en todo caso los servicios se ejecutarán en las instalaciones con las que cuente en su momento la administración municipal; por lo que los lugares podrán cambiar de su ubicación geográfica dentro de Anapoima. 
Finalmente, el contratista debe garantizar la ejecución del taller de manualidades de la siguiente manera:
TALLER DE MANUALIDADES
(*) Beneficiarios Ejecución Del Programa Centro Día Cantidad De Beneficiarios Cantidad De Días De Atención Por Semana Cantidad De Tiempo En Cada Jornada Por Dia En Cada Sector De Ejecución Centro Dia Cantidad Total
De Actividades Durante La Ejecución Del Contrato
Centro Día - Patio Bonito 45 2 60” (minutos) 107
Centro Día Panamá 25 2 60” (minutos) 107
Centro Día San Antonio 30 2 60” (minutos) 107
Centro Día Urbano 25 2 60” (minutos) 107
Centro Día – Itinerante Vda la Guasima – Veredas aledañas 30 1 60” (minutos) 107
TOTAL: 535
Nota: El tallerista primero desarrollará el proceso de aprendizaje de pintura en tela y una vez finalizado seguirá con el bordado en tela para finalizar con el proceso técnico patchwork sin aguja, importante que tenga en cuenta desarrollar los tres procesos durante el periodo de ejecución del contrato.
Son (535) jornadas en total de talleres de manualidades entre todos los sectores donde se ejecuta el programa Centro Día.
</t>
  </si>
  <si>
    <t xml:space="preserve">ACTIVIDAD DEPORTIVA Y DE RECREACIÓN
Deporte: Actividades de Mini-tejo: Actividad deportiva que permita dar continuidad para que la comunidad beneficiada del programa Centro Día pueda desarrollar y participar en espacios municipales o regionales; formación que apoya un proceso formativo por sus agilidades, destrezas y gusto en la práctica de este este deporte.
Recreación: Actividades de recreación destinadas a la diversión y el entretenimiento de los beneficiarios con el objetivo principal de desarrollar juegos que les permita liberar tensiones de la vida cotidiana y generar, agilidad, destreza y habilidades cognitivas. Las actividades deben ser diseñadas para que compartan en grupo, contar con dinámicas rompa hielo y didácticas y en las que cuenten con el tiempo suficiente para que los adultos mayores puedan hacer uso de los juegos de mesa que tienen en el programa como: Boli rana, cancha de tejo, parques, domino, cartas, bingo, ajedrez, entre otros con los que lleguen a contar.
- Idoneidad y experiencia: Tecnólogo y/o iniciación del proceso formativo profesional en el área de deportiva o afines. Experiencia certificable de mínimo 12 meses de actividades relacionadas en recreación a población adulto mayor.
La persona deberá realizar jornadas de integración a través del deporte, cada uno de los espacios asignados para la realización de dicho programa, estimulando la participación de cada uno de los beneficiarios de:
- Sector Urbano – Liberia 
- Sector Patio Bonito
- Vereda Panamá
- Inspección San Antonio
- Vereda La Guasima (Sector itinerario – Veredas aledañas donde indique el supervisor)
El Tallerista deberá realizar las actividades en los lugares indicados por la supervisión: sector urbano, San Antonio, Patio Bonito y Vda. Panamá, en todo caso los servicios se ejecutarán en las instalaciones con las que cuente en su momento la administración municipal; por lo que los lugares podrán cambiar de su ubicación geográfica dentro de Anapoima. 
Finalmente, el contratista debe garantizar la ejecución de talleres deportivo - recreativos de la siguiente manera:
ACTIVIDAD DEPORTIVA Y DE RECREACIÓN
(*) Beneficiarios Ejecución Del Programa Centro Día Cantidad De Beneficiarios Cantidad De Días De Atención Por Semana Cantidad De Tiempo En Cada Jornada Por Dia En Cada Sector De Ejecución Centro Dia Cantidad Total
De Actividades Durante La Ejecución Del Contrato
Centro Día - Patio Bonito 45 2 60” (minutos) 107
Centro Día Panamá 25 2 60” (minutos) 107
Centro Día San Antonio 30 2 60” (minutos) 107
Centro Día Urbano 25 2 60” (minutos) 107
Centro Día – Itinerante Vda la Guásima – Veredas aledañas 30 2 60” (minutos) 107
TOTAL: 535
 se anexa: Clico de modelo de minuta de 4 semanas
Son (535) jornadas en total de actividades deportivas y recreación entre todos los sectores donde se ejecuta el programa Centro Día.
</t>
  </si>
  <si>
    <t xml:space="preserve">REFRIGERIOS
El refrigerio es un alimento de media jornada que es importante para el desarrollo alimenticio durante las actividades programadas para los usuarios del programa Centro Día, es por ello que el contratista entregara la cantidad indicada por la supervisión, en cada lugar donde se ejecute dicho programa: centro poblado, Patio Bonito, San Antonio y Panamá, una serie de refrigerios de acuerdo a la minuta establecida por la supervisión. 
Esta minuta, está ajustada a los requerimientos nutricionales para los aportes proteico calórico para el grupo etario de la tercera edad.
Ciclo minutas para el refrigerio:
1 2
Sorbete de avena con canela   Jugo natural de mora 
Arepa con queso y pollo o carne  Pan de bono 
Fruta picada Fruta picada
3 4
Yogurt  Jugo natural en leche 
Sándwich de pollo Patacón con carne desmechada 
Fruta  Fruta 
5 6
Bebida caliente en leche  Jugo de mora 
Burritos de pollo  
Fruta entera Deditos de queso 
Papaya picada Papaya picada
7 8
Bebida caliente maicena o avena  Maicena 
Almojabana Torta de zanahoria con queso 
Fruta Fruta 
9 10
Kumis  Aguadepanela 
Pastel de yuca con carne  Cuajada 
 Pan hojaldrado 
Fruta Fruta entera
ALIMENTO CANTIDAD PRESENTACIÓN 
Bebida láctea y/o con fruta Leche o agua 200 ml
Fruta 100 a 120 gr.
Azúcar 10-12 gr.  Vaso de 10 a 12 onzas
Derivado de cereal  Ejemplo: pan, arepa, sanduwi  120gr
Proteína adicional 70 a 100 gr. (pollo, carne o queso) según preparación  Porción 70 gr. 
Fruta entera  Porción 70 gr. 
La minuta debe cumplir con los requerimientos nutricionales acorde al grupo etario (adulto mayor) y establecido por la resolución 3803 de 2016 del Ministerio de Salud y Protección social; esto con el fin de garantizar la calidad la inocuidad y las características o organolépticas debe tener continuidad en la medida que las jornadas del programa del adulto mayor vayan avanzando, esto con el propósito de varie el refrigerio que reciben los usuarios. El ciclo de minutas se debe atender y realizar rotativo cada una de las enumeraciones del refrigerio.
Son en total diez mil trecientos ochenta y cinco (10.385) refrigerios.
</t>
  </si>
  <si>
    <t xml:space="preserve">HIDRATACIÓN
El contratista deberá garantizar que los adultos mayores en cada actividad física y cultural (danzas), cuenten con agua para su hidratación; y teniendo en cuenta las medidas de bioseguridad que se deben conservar a causa de la emergencia sanitaria, es necesario que este líquido sea suministrado así:
-  Agua tratada y servida en empaque biodegradable de 600 ml (20 onzas), refrigerada debe estar a una temperatura de 10ºC en el momento de entregar para que el usuario pueda disponer de esta bebida durante la jornada de atención programada por 4 horas.
Nota: 
Son 10.385 botellas de agua mineral de 600 ml refrigerada a 10ºC de temperatura en el momento de la entrega.
</t>
  </si>
  <si>
    <t xml:space="preserve">TORTAS PARA CELEBRACIÓN DE CUMPLEAÑOS Y JUGO NATURAL
Con motivo de los cumpleaños de cada uno de los beneficiarios del programa, se les entregara una (1) torta de seis (6) porciones será equivalente a molde de una libra y acompañado con seis (6) jugos naturales bajo en azucares en vasos biodegradables de 7 onzas con tapa frio.
Combo compuesto por:
- 1 torta de 6 porciones
- 1 jugo natural equivalente a seis (6) jugos naturales bajo en azucares en vasos biodegradables de 7 onzas con tapa frio.
Nota: En la primera reunión con supervisores del contrato, se proporcionará la información con las respectivas fechas de nacimiento, para que las personas que ya hayan cumplido años se establezcan el momento de la entrega y de los que vayan a cumplir años en los próximos meses.
Son ciento cincuenta y cinco (155) combos compuestos por torta y jugo natural
</t>
  </si>
  <si>
    <t xml:space="preserve">COBIJA ALGODÓN PIQUÉ GALLETA CAMA DOBLE
Obsequio que será entregado en la clausura y el encuentro intergeneracional que les permita abastecer una de las necesidades del hogar del adulto mayor.
Características:
- Modelo: Piqué Galleta
- Peso: (kg) 0.5
- Material: 100% Algodón
- Garantía del producto
- 1 cobija 100% algodón textura galleta 190x230
Nota: El contratista deberá entregar la totalidad de las cobijas algodón piqué galleta para cama doble, con supervisión con anterioridad a la fecha programada del encuentro de intergeneracional para revisar la calidad de las mismas y así pueda ser aprobado el producto.
- Son ciento cincuenta y cinco (155) cobijas.
</t>
  </si>
  <si>
    <t xml:space="preserve">ENCUENTRO INTERGENERACIONAL (alimentación) 
Estos espacios de compartir de los adultos mayores con personas de su familia o sociedad que se encuentran en otros ciclos de la vida, deberán ser articulados con el equipo disciplinario contratado por la Administración de atención al adulto mayor; en razón a ellos, en actividades como la clausura del programa Centro Día para los 155 adultos mayores beneficiarios y los restantes que son las personas con las que se relacionan favorablemente que máximo se cubrirán la participación de 320 personas más. Estas participarán al haber construido vínculos afectivos con los beneficiarios o que hayan iniciado el proceso de intervención con el equipo de atención al adulto mayor para su fortalecimiento o construcción de este tipo de redes relacionales, en pro del bienestar del adulto mayor, trabajo con el que se busca el bienestar integral de esta población a través del principio de corresponsabilidad (familia, sociedad y estado), para esto se suministrarán: 
Almuerzo: Combo de alimentos (entrada, plato fuerte, postre y bebida de elevada calidad), elaborados bajo altos estándares de producción, con ingredientes de calidad nutricional. Los alimentos deben estar empacados y/o servidos en materiales biodegradables. Dentro de las especificaciones de este almuerzo se incrementa el gramaje la proteína a 180 gr. Cocido; postre natural 50 a 60 gr.; bebida natural 10 a 12 onzas, tipo sorbete o granizado.
Nota: El menú se definirá con el visto bueno de la supervisión una vez este programado la fecha de la actividad, y se entregará en el lugar donde se desarrollará dicha actividad.
Son (185) unidades de combos de alimentos (entrada, plato fuerte, postre y bebida) para los beneficiarios del Centro Día.
</t>
  </si>
  <si>
    <t>Cotización ENLACE DE COLOMBIA SAS</t>
  </si>
  <si>
    <t>Cotización FUNDACIÓN CONSTRUCCIÓN LOCAL</t>
  </si>
  <si>
    <t>Cotización GERENCIA SOCIAL D&amp;L SAS</t>
  </si>
  <si>
    <t>Valor Unitario IMPUESTOS INCLUIDOS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</si>
</sst>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quot;$&quot;\ * #,##0.00_-;\-&quot;$&quot;\ * #,##0.00_-;_-&quot;$&quot;\ * &quot;-&quot;??_-;_-@_-"/>
    <numFmt numFmtId="165" formatCode="&quot;$&quot;\ #,##0"/>
    <numFmt numFmtId="166" formatCode="_-&quot;$&quot;\ * #,##0_-;\-&quot;$&quot;\ * #,##0_-;_-&quot;$&quot;\ * &quot;-&quot;??_-;_-@_-"/>
    <numFmt numFmtId="167" formatCode="_(* #,##0_);_(* \(#,##0\);_(* &quot;-&quot;??_);_(@_)"/>
  </numFmts>
  <fonts count="9"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
      <sz val="1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cellStyleXfs>
  <cellXfs count="77">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0" fontId="2" fillId="5" borderId="8" xfId="0" applyFont="1" applyFill="1" applyBorder="1" applyAlignment="1">
      <alignment horizontal="center" vertical="center" wrapText="1"/>
    </xf>
    <xf numFmtId="165" fontId="4" fillId="5" borderId="8" xfId="2" applyNumberFormat="1" applyFont="1" applyFill="1" applyBorder="1" applyAlignment="1">
      <alignment horizontal="right" vertical="center"/>
    </xf>
    <xf numFmtId="165" fontId="2" fillId="5" borderId="9" xfId="0" applyNumberFormat="1" applyFont="1" applyFill="1" applyBorder="1" applyAlignment="1">
      <alignment horizontal="right" vertical="center"/>
    </xf>
    <xf numFmtId="0" fontId="4" fillId="2" borderId="1" xfId="0" applyFont="1" applyFill="1" applyBorder="1"/>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4" fontId="4" fillId="0" borderId="1" xfId="2" applyFont="1" applyFill="1" applyBorder="1"/>
    <xf numFmtId="167" fontId="5" fillId="2" borderId="2" xfId="3" applyNumberFormat="1" applyFont="1" applyFill="1" applyBorder="1" applyAlignment="1">
      <alignment horizontal="center" vertical="center"/>
    </xf>
    <xf numFmtId="167" fontId="4" fillId="2" borderId="0" xfId="3" applyNumberFormat="1" applyFont="1" applyFill="1" applyAlignment="1">
      <alignment horizontal="center" vertical="center"/>
    </xf>
    <xf numFmtId="165" fontId="8" fillId="4" borderId="8" xfId="2" applyNumberFormat="1" applyFont="1" applyFill="1" applyBorder="1" applyAlignment="1">
      <alignment horizontal="right" vertical="center"/>
    </xf>
    <xf numFmtId="9" fontId="8" fillId="4" borderId="1" xfId="1" applyFont="1" applyFill="1" applyBorder="1" applyAlignment="1">
      <alignment horizontal="center" vertical="center"/>
    </xf>
    <xf numFmtId="0" fontId="2" fillId="2" borderId="0" xfId="0" applyFont="1" applyFill="1" applyAlignment="1">
      <alignment horizontal="center" vertical="center"/>
    </xf>
    <xf numFmtId="0" fontId="6" fillId="2" borderId="0" xfId="0" applyFont="1" applyFill="1" applyAlignment="1">
      <alignment horizontal="right"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167" fontId="3" fillId="2" borderId="2" xfId="3" applyNumberFormat="1" applyFont="1" applyFill="1" applyBorder="1" applyAlignment="1">
      <alignment horizontal="center" vertical="center" wrapText="1"/>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cellXfs>
  <cellStyles count="4">
    <cellStyle name="Millares" xfId="3" builtinId="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24</xdr:col>
      <xdr:colOff>0</xdr:colOff>
      <xdr:row>0</xdr:row>
      <xdr:rowOff>0</xdr:rowOff>
    </xdr:from>
    <xdr:to>
      <xdr:col>24</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Y48"/>
  <sheetViews>
    <sheetView tabSelected="1" topLeftCell="D3" zoomScale="90" zoomScaleNormal="90" workbookViewId="0">
      <selection activeCell="D4" sqref="D4:D42"/>
    </sheetView>
  </sheetViews>
  <sheetFormatPr baseColWidth="10" defaultColWidth="11.5703125" defaultRowHeight="12.75" x14ac:dyDescent="0.2"/>
  <cols>
    <col min="1" max="1" width="4.28515625" style="3" customWidth="1"/>
    <col min="2" max="2" width="41.28515625" style="3" customWidth="1"/>
    <col min="3" max="3" width="9.5703125" style="7" customWidth="1"/>
    <col min="4" max="4" width="9.28515625" style="48" customWidth="1"/>
    <col min="5" max="5" width="12.140625" style="8" customWidth="1"/>
    <col min="6" max="6" width="5.28515625" style="7" customWidth="1"/>
    <col min="7" max="7" width="11.28515625" style="7" customWidth="1"/>
    <col min="8" max="8" width="13.140625" style="7" customWidth="1"/>
    <col min="9" max="10" width="12.85546875" style="7" customWidth="1"/>
    <col min="11" max="11" width="6.7109375" style="7" customWidth="1"/>
    <col min="12" max="12" width="10.140625" style="7" customWidth="1"/>
    <col min="13" max="13" width="12.85546875" style="7" customWidth="1"/>
    <col min="14" max="14" width="15" style="7" customWidth="1"/>
    <col min="15" max="15" width="12.7109375" style="9" customWidth="1"/>
    <col min="16" max="16" width="6.140625" style="10" customWidth="1"/>
    <col min="17" max="17" width="10.28515625" style="9" customWidth="1"/>
    <col min="18" max="18" width="12.85546875" style="9" customWidth="1"/>
    <col min="19" max="19" width="15.140625" style="9" customWidth="1"/>
    <col min="20" max="20" width="6.28515625" style="9" customWidth="1"/>
    <col min="21" max="21" width="32.42578125" style="9" customWidth="1"/>
    <col min="22" max="22" width="11.5703125" style="9"/>
    <col min="23" max="23" width="7.85546875" style="3" customWidth="1"/>
    <col min="24" max="24" width="13.7109375" style="3" customWidth="1"/>
    <col min="25" max="25" width="15.140625" style="3" customWidth="1"/>
    <col min="26" max="16384" width="11.5703125" style="3"/>
  </cols>
  <sheetData>
    <row r="1" spans="1:25" ht="49.5" customHeight="1" thickBot="1" x14ac:dyDescent="0.25">
      <c r="C1" s="51" t="s">
        <v>12</v>
      </c>
      <c r="D1" s="51"/>
      <c r="E1" s="51"/>
      <c r="F1" s="51"/>
      <c r="G1" s="51"/>
      <c r="H1" s="51"/>
      <c r="I1" s="51"/>
      <c r="J1" s="51"/>
      <c r="K1" s="51"/>
      <c r="L1" s="51"/>
      <c r="M1" s="51"/>
      <c r="N1" s="51"/>
      <c r="O1" s="51"/>
      <c r="P1" s="51"/>
      <c r="Q1" s="51"/>
      <c r="R1" s="51"/>
      <c r="S1" s="51"/>
      <c r="T1" s="51"/>
      <c r="U1" s="51"/>
      <c r="V1" s="51"/>
      <c r="W1" s="51"/>
      <c r="X1" s="51"/>
      <c r="Y1" s="9"/>
    </row>
    <row r="2" spans="1:25" ht="26.25" customHeight="1" x14ac:dyDescent="0.2">
      <c r="A2" s="54" t="s">
        <v>0</v>
      </c>
      <c r="B2" s="54" t="s">
        <v>5</v>
      </c>
      <c r="C2" s="55" t="s">
        <v>1</v>
      </c>
      <c r="D2" s="56" t="s">
        <v>2</v>
      </c>
      <c r="E2" s="69" t="s">
        <v>64</v>
      </c>
      <c r="F2" s="70"/>
      <c r="G2" s="70"/>
      <c r="H2" s="70"/>
      <c r="I2" s="71"/>
      <c r="J2" s="72" t="s">
        <v>65</v>
      </c>
      <c r="K2" s="73"/>
      <c r="L2" s="73"/>
      <c r="M2" s="73"/>
      <c r="N2" s="74"/>
      <c r="O2" s="57" t="s">
        <v>66</v>
      </c>
      <c r="P2" s="58"/>
      <c r="Q2" s="58"/>
      <c r="R2" s="58"/>
      <c r="S2" s="59"/>
      <c r="T2" s="60" t="s">
        <v>15</v>
      </c>
      <c r="U2" s="61"/>
      <c r="V2" s="61"/>
      <c r="W2" s="61"/>
      <c r="X2" s="61"/>
      <c r="Y2" s="62"/>
    </row>
    <row r="3" spans="1:25" s="4" customFormat="1" ht="38.25" x14ac:dyDescent="0.2">
      <c r="A3" s="54"/>
      <c r="B3" s="54"/>
      <c r="C3" s="55"/>
      <c r="D3" s="56"/>
      <c r="E3" s="17" t="s">
        <v>3</v>
      </c>
      <c r="F3" s="18" t="s">
        <v>8</v>
      </c>
      <c r="G3" s="18" t="s">
        <v>4</v>
      </c>
      <c r="H3" s="18" t="s">
        <v>9</v>
      </c>
      <c r="I3" s="19" t="s">
        <v>10</v>
      </c>
      <c r="J3" s="38" t="s">
        <v>3</v>
      </c>
      <c r="K3" s="39" t="s">
        <v>8</v>
      </c>
      <c r="L3" s="39" t="s">
        <v>4</v>
      </c>
      <c r="M3" s="39" t="s">
        <v>9</v>
      </c>
      <c r="N3" s="40" t="s">
        <v>10</v>
      </c>
      <c r="O3" s="21" t="s">
        <v>3</v>
      </c>
      <c r="P3" s="22" t="s">
        <v>8</v>
      </c>
      <c r="Q3" s="22" t="s">
        <v>4</v>
      </c>
      <c r="R3" s="22" t="s">
        <v>9</v>
      </c>
      <c r="S3" s="34" t="s">
        <v>10</v>
      </c>
      <c r="T3" s="11" t="s">
        <v>0</v>
      </c>
      <c r="U3" s="12" t="s">
        <v>5</v>
      </c>
      <c r="V3" s="12" t="s">
        <v>6</v>
      </c>
      <c r="W3" s="12" t="s">
        <v>2</v>
      </c>
      <c r="X3" s="30" t="s">
        <v>67</v>
      </c>
      <c r="Y3" s="13" t="s">
        <v>10</v>
      </c>
    </row>
    <row r="4" spans="1:25" ht="12" customHeight="1" x14ac:dyDescent="0.2">
      <c r="A4" s="1">
        <v>1</v>
      </c>
      <c r="B4" s="5" t="s">
        <v>17</v>
      </c>
      <c r="C4" s="2" t="s">
        <v>18</v>
      </c>
      <c r="D4" s="47">
        <v>7365</v>
      </c>
      <c r="E4" s="24">
        <v>28000</v>
      </c>
      <c r="F4" s="20">
        <v>0</v>
      </c>
      <c r="G4" s="25">
        <f>E4*F4</f>
        <v>0</v>
      </c>
      <c r="H4" s="25">
        <f>E4+G4</f>
        <v>28000</v>
      </c>
      <c r="I4" s="26">
        <f>H4*D4</f>
        <v>206220000</v>
      </c>
      <c r="J4" s="41">
        <v>23500</v>
      </c>
      <c r="K4" s="42">
        <v>0</v>
      </c>
      <c r="L4" s="43">
        <f>J4*K4</f>
        <v>0</v>
      </c>
      <c r="M4" s="43">
        <f>J4+L4</f>
        <v>23500</v>
      </c>
      <c r="N4" s="44">
        <f>M4*D4</f>
        <v>173077500</v>
      </c>
      <c r="O4" s="27">
        <v>24000</v>
      </c>
      <c r="P4" s="23">
        <v>0</v>
      </c>
      <c r="Q4" s="28">
        <f>O4*P4</f>
        <v>0</v>
      </c>
      <c r="R4" s="28">
        <f>O4+Q4</f>
        <v>24000</v>
      </c>
      <c r="S4" s="35">
        <f>R4*D4</f>
        <v>176760000</v>
      </c>
      <c r="T4" s="14">
        <f t="shared" ref="T4:T42" si="0">+A4</f>
        <v>1</v>
      </c>
      <c r="U4" s="15" t="str">
        <f t="shared" ref="U4:U42" si="1">+B4</f>
        <v xml:space="preserve">ALIMENTOS 2 VECES X SEMANA:
Suministro de ración caliente proteico-calórico y micronutrientes (almuerzo):
Entrega de una (1) ración caliente compuesta y con las siguientes especificaciones a cumplir:
Preparación Ingrediente Peso 
Bruto gramos Peso Cocido Porción (gramos)
Sopa Verdura sopa 20 300
 Papa 40 
 Carne o pollo (sustancia) 10 
 Cereal (avena, pasta, cuchuco, etc) 10 
Bandeja Arroz C 85
 Papa, yuca, plátano 80 60
 Carne, res o cerdo magra 100 90
 Pollo 120 100
 Pescado 120 100
 Verduras (bandeja) 100 75
 Sal total 1 1
 Aceite total 5 5
Especias Cebolla 4 4
 Tomate 5 5
 Ajos 1 1
 Hierbas aromáticas (laurel, orégano, tomillo o cilantro) 4 4
Jugo Fruta 60 60
 Agua 180 180
 Azúcar 10 10
Otros Leguminosa 2 días semanas 40 85
MODELO CICLO DE MINUTAS A CUMPLIR PROGRAMA CENTRO DIA
1 2
Sopa de verduras con mazorca Sopa de cebada
Carne guisada Colombinas de pollo apanadas
Tornillo en salsa Arroz con apio
Papa cocida Croquetas de yuca 
Verdura caliente con queso Ensalada mixta
Jugo de guayaba Jugo de fruta en cosecha
3 4
Crema de cebolla Cuchuco de maíz
Pollo dorado Carne de hamburguesa asada (con carne molida)
Arroz con molleja Arroz blanco
Papa dorada con queso Papas en chips
Brócoli guisado Ensalada rusa
Jugo de mora Jugo de mora
5 6
Crema de zanahoria Sopa de patacones
Pollo a la cacerola Carne asada
Arroz con mazorca Arroz blanco
Patacón Frijoles guisados
Pepinos en leche Ensalada verde
Jugo de lulo Jugo de mora
7 8
Sopa de avena Sopa de cebada
  Pechuga asada
Arroz con pollo Arroz blanco
Papa a la francesa Arveja verde seca 
Ensalada tomate y zanahoria Poteca de ahuyama
Jugo de maracuyá Jugo de fruta en cosecha
9 10
Sopa de cabellos de ángel (pastas) Crema de zanahoria
Carne sudada Arroz con pollo
Arroz blanco 
Plátano cocido Criolla cocida 
Espinaca guisada Ensalada verde de pepino apio tomate
Jugo de fruta en cosecha Jugo de fruta en cosecha
11 12
Sopa de verduras Crema de espinaca
Espaguetis con pollo Carne en goulash con verdura
 Arroz blanco
Papa en chupe Papa salada
Tomate en rodajas Carne el goulash con verdura
Jugo de fruta en cosecha Jugo de fruta en cosecha
13 14
Sopa campesina  Sopa de avena
Chuleta asada Carne asada
Arroz blanco Arroz blanco
Plátano con queso Papa sudada
Pechuga de pollo con verdura  Habichuelas guisadas
Jugo de fruta en cosecha Jugo de fruta en cosecha
15 16
Sopa de avena  Sopa de pintado 
Carne guisada Muslos en salsa
Arroz blanco Arroz verde
Papa cocida Papa en pure
Torta de espinaca con queso y huevo Ensalada clásica 
Jugo de guayaba Jugo de fruta en cosecha
17 18
Sopa de arroz  Crema de ahuyama 
Albóndigas Fricase de pollo
Espaguetis Arroz con pimentón
Croquetas de yuca Papa dorada 
Verdura fría Acelga gratinada
Jugo de mora Jugo de mora
19 20
Sopa de cebada perlada Sopa de plátano
Hígado asado Carne en goulash
Arroz con zanahoria Arroz blanco
Patacón Arepa
Calabacín guisado en leche Pepinos con arveja guisada
Jugo de lulo Jugo de mora
21 22
Ajiaco Sopa de cebada
Carne desmechada Pechuga asada
Arroz con verdura Arroz blanco
Patacón Papas doradas con queso 
Ensalada de aguacate Pepino guisado
Jugo de lulo Jugo de guayaba
23 24
Sopa de arroz Sopa de cebada perlada
Cubos de carne en salsa Pechuga desmechada
Macarrones con verduras Arroz blanco
Papa con perejil Plátano cocido
Tomate en rodaja Gratinado de vegetales espinaca y zanahoria
Jugo de fruta en cosecha Jugo de mora
25 26
Sopa de verduras Crema de espinaca
Carne en bisteck Ensalada de pollo en salsa de yogurt
Arroz blanco Arroz amarillo
Yuca guisada Papa salada
Ensalada de zanahoria y tomate Ensalada de pollo en salsa de yogurt
Jugo de mora Jugo de lulo
27 28
Sopa de pasta Crema de mazorca
Lomo de cerdo salteado  Pollo o pescado en tajada sin espinas sudado
Arroz blanco Arroz blanco
Yuca dorada Papa sudada
Verduras salteadas Ensalada verde
Jugo de fruta en cosecha Jugo de lulo
Fuente: análisis químico acorde a resolución No. 3806 de 2016 Ministerio de salud y protección social; avalado por profesional de nutrición y dietética (Gestión PIC).
Distribución de sectores de ejecución del programa para la entrega de raciones calientes – almuerzos
Programa Sector de Ejecución  Cantidad de usuarios 
Vereda Panamá 25
Sector de Patio Bonito  45
Secotr Urbano – Liberia 38
Inspección San Antonio 30
Vereda Guasima  18
Total: 155 usuarios
Nota:
1. Se debe entregar 155 raciones calientes proteico-calórico y micronutrientes (almuerzo) diarias por 2 veces a la semana en los sectores de San Antonio, Urbano – Liberia, Patio Bonito y Panamá, en el caso de la Vereda Guasima Una (1) vez a la semana.
2. El ciclo de minutas semanal a manejar se entregará en la primera reunión que tendrán entre contratista y supervisor, lo cual se hará una vez este firmada el acta de inicio del contrato.
3.El tiempo que tendrá las personas mayores para almorzar será de 60 minutos, en los lugares que las instalaciones que se establezcan con la supervisión.
Son en total diez mil cuatrocientos sesenta y un (10.461) raciones calientes proteico-calóricos y micronutrientes (almuerzo) dos veces por semana y que se darán desde el primer día de ejecución del programa de centro día, a partir de la suscripción del acta de inicio, sin que supere el 30 de diciembre de 2026.
</v>
      </c>
      <c r="V4" s="16" t="str">
        <f t="shared" ref="V4:V42" si="2">+C4</f>
        <v>Almuerzo</v>
      </c>
      <c r="W4" s="16">
        <f t="shared" ref="W4:W42" si="3">+D4</f>
        <v>7365</v>
      </c>
      <c r="X4" s="31">
        <f>AVERAGE(H4,M4,R4)</f>
        <v>25166.666666666668</v>
      </c>
      <c r="Y4" s="32">
        <f>SUM(W4*X4)</f>
        <v>185352500</v>
      </c>
    </row>
    <row r="5" spans="1:25" ht="12" customHeight="1" x14ac:dyDescent="0.2">
      <c r="A5" s="1">
        <v>2</v>
      </c>
      <c r="B5" s="5" t="s">
        <v>19</v>
      </c>
      <c r="C5" s="2" t="s">
        <v>18</v>
      </c>
      <c r="D5" s="47">
        <v>1080</v>
      </c>
      <c r="E5" s="24">
        <v>34500</v>
      </c>
      <c r="F5" s="20">
        <v>0</v>
      </c>
      <c r="G5" s="25">
        <f t="shared" ref="G5:G8" si="4">E5*F5</f>
        <v>0</v>
      </c>
      <c r="H5" s="25">
        <f t="shared" ref="H5:H8" si="5">E5+G5</f>
        <v>34500</v>
      </c>
      <c r="I5" s="26">
        <f t="shared" ref="I5:I8" si="6">H5*D5</f>
        <v>37260000</v>
      </c>
      <c r="J5" s="41">
        <v>25000</v>
      </c>
      <c r="K5" s="42">
        <v>0</v>
      </c>
      <c r="L5" s="43">
        <f t="shared" ref="L5:L31" si="7">J5*K5</f>
        <v>0</v>
      </c>
      <c r="M5" s="43">
        <f t="shared" ref="M5:M31" si="8">J5+L5</f>
        <v>25000</v>
      </c>
      <c r="N5" s="44">
        <f t="shared" ref="N5:N31" si="9">M5*D5</f>
        <v>27000000</v>
      </c>
      <c r="O5" s="27">
        <v>24000</v>
      </c>
      <c r="P5" s="23">
        <v>0</v>
      </c>
      <c r="Q5" s="28">
        <f t="shared" ref="Q5:Q8" si="10">O5*P5</f>
        <v>0</v>
      </c>
      <c r="R5" s="28">
        <f t="shared" ref="R5:R8" si="11">O5+Q5</f>
        <v>24000</v>
      </c>
      <c r="S5" s="35">
        <f t="shared" ref="S5:S7" si="12">R5*D5</f>
        <v>25920000</v>
      </c>
      <c r="T5" s="14">
        <f t="shared" si="0"/>
        <v>2</v>
      </c>
      <c r="U5" s="15" t="str">
        <f t="shared" si="1"/>
        <v xml:space="preserve">ALIMENTOS 3 VECES POR SEMANA
Entrega de una (1) ración caliente compuesta por:
Dentro de la caracterización de los beneficiarios del Programa Centro Día, se ha identificado 15 personas con escazas condiciones socio económicas, familiares y sociales que los imposibilita cubrir en su totalidad sus necesidades básicas como la alimentaria, y sumado a esto sus condiciones de salud física y salud mental los  imposibilita para poder preparar sus alimentos en su entorno residencial; es por ello que se requiere brindar el servicio de la entrega de ración caliente, de la siguiente manera:
Entrega de una (1) ración caliente compuesta y con las siguientes especificaciones a cumplir:
Preparación Ingrediente Peso 
Bruto gramos Peso Cocido Porción (gramos)
Sopa Verdura sopa 20 300
 Papa 40 
 Carne o pollo (sustancia) 10 
 Cereal (avena, pasta, cuchuco, etc) 10 
Bandeja Arroz C 85
 Papa, yuca, plátano 80 60
 Carne, res o cerdo magra 100 90
 Pollo 120 100
 Pescado 120 100
 Verduras (bandeja) 100 75
 Sal total 1 1
 Aceite total 5 5
Especias Cebolla 4 4
 Tomate 5 5
 Ajos 1 1
 Hierbas aromáticas (laurel, orégano, tomillo o cilantro) 4 4
Jugo Fruta 60 60
 Agua 180 180
 Azúcar 10 10
Otros Leguminosa 2 días semanas 40 85
MODELO CICLO DE MINUTAS A CUMPLIR PROGRAMA CENTRO DIA
1 2
Sopa de verduras con mazorca Sopa de cebada
Carne guisada Colombinas de pollo apanadas
Tornillo en salsa Arroz con apio
Papa cocida Croquetas de yuca 
Verdura caliente con queso Ensalada mixta
Jugo de guayaba Jugo de fruta en cosecha
3 4
Crema de cebolla Cuchuco de maíz
Pollo dorado Carne de hamburguesa asada (con carne molida)
Arroz con molleja Arroz blanco
Papa dorada con queso Papas en chips
Brócoli guisado Ensalada rusa
Jugo de mora Jugo de mora
5 6
Crema de zanahoria Sopa de patacones
Pollo a la cacerola Carne asada
Arroz con mazorca Arroz blanco
Patacón Frijoles guisados
Pepinos en leche Ensalada verde
Jugo de lulo Jugo de mora
7 8
Sopa de avena Sopa de cebada
  Pechuga asada
Arroz con pollo Arroz blanco
Papa a la francesa Arveja verde seca 
Ensalada tomate y zanahoria Poteca de ahuyama
Jugo de maracuyá Jugo de fruta en cosecha
9 10
Sopa de cabellos de ángel (pastas) Crema de zanahoria
Carne sudada Arroz con pollo
Arroz blanco 
Plátano cocido Criolla cocida 
Espinaca guisada Ensalada verde de pepino apio tomate
Jugo de fruta en cosecha Jugo de fruta en cosecha
11 12
Sopa de verduras Crema de espinaca
Espaguetis con pollo Carne en goulash con verdura
 Arroz blanco
Papa en chupe Papa salada
Tomate en rodajas Carne el goulash con verdura
Jugo de fruta en cosecha Jugo de fruta en cosecha
13 14
Sopa campesina  Sopa de avena
Chuleta asada Carne asada
Arroz blanco Arroz blanco
Plátano con queso Papa sudada
Pechuga de pollo con verdura  Habichuelas guisadas
Jugo de fruta en cosecha Jugo de fruta en cosecha
15 16
Sopa de avena  Sopa de pintado 
Carne guisada Muslos en salsa
Arroz blanco Arroz verde
Papa cocida Papa en pure
Torta de espinaca con queso y huevo Ensalada clásica 
Jugo de guayaba Jugo de fruta en cosecha
17 18
Sopa de arroz  Crema de ahuyama 
Albóndigas Fricase de pollo
Espaguetis Arroz con pimentón
Croquetas de yuca Papa dorada 
Verdura fría Acelga gratinada
Jugo de mora Jugo de mora
19 20
Sopa de cebada perlada Sopa de plátano
Hígado asado Carne en goulash
Arroz con zanahoria Arroz blanco
Patacón Arepa
Calabacín guisado en leche Pepinos con arveja guisada
Jugo de lulo Jugo de mora
21 22
Ajiaco Sopa de cebada
Carne desmechada Pechuga asada
Arroz con verdura Arroz blanco
Patacón Papas doradas con queso 
Ensalada de aguacate Pepino guisado
Jugo de lulo Jugo de guayaba
23 24
Sopa de arroz Sopa de cebada perlada
Cubos de carne en salsa Pechuga desmechada
Macarrones con verduras Arroz blanco
Papa con perejil Plátano cocido
Tomate en rodaja Gratinado de vegetales espinaca y zanahoria
Jugo de fruta en cosecha Jugo de mora
25 26
Sopa de verduras Crema de espinaca
Carne en bisteck Ensalada de pollo en salsa de yogurt
Arroz blanco Arroz amarillo
Yuca guisada Papa salada
Ensalada de zanahoria y tomate Ensalada de pollo en salsa de yogurt
Jugo de mora Jugo de lulo
27 28
Sopa de pasta Crema de mazorca
Lomo de cerdo salteado  Pollo o pescado en tajada sin espinas sudado
Arroz blanco Arroz blanco
Yuca dorada Papa sudada
Verduras salteadas Ensalada verde
Jugo de fruta en cosecha Jugo de lulo
Fuente: análisis químico acorde a resolución No. 3806 de 2016 Ministerio de salud y protección social; avalado por profesional de nutrición y dietética (Gestión PIC).
Distribución de sectores de ejecución del programa para la entrega de raciones calientes – almuerzos
Programa Sector de Ejecución  Cantidad de usuarios 
Vereda Panamá 25
Sector de Patio Bonito  45
Secotr Urbano – Liberia 38
Inspección San Antonio 30
Vereda Guasima  18
Total: 155 usuarios
Nota: 
1. Se debe entregar 15 raciones calientes proteico-calórico y micronutrientes (almuerzo) diarias por 3 veces a la semana, en el lugar y días que el supervisor indique en cada sector donde se ejecute. Estos se darán desde el primer día de ejecución del contrato.
2. El ciclo de minuta diario deberá cumplirse conforme a lo estipulado y variar día a día, con el fin de dar cumplimiento a las indicaciones orientadas por la profesional en nutrición y dietética con la que cuenta la administración municipal. Para ello, dicha profesional apoyará en la supervisión de las condiciones en las que se entregue la ración, a fin de verificar que estas se cumplan conforme a lo establecido en el presente contrato. El supervisor podrá contar con el informe pertinente para tal efecto.
3. El tiempo que tendrá las personas mayores para almorzar será de 60 minutos, en los lugares que las instalaciones adecuadas.
Son en total mil quinientos (1.500) raciones calientes proteico-calórico y micronutrientes (almuerzo) en total; se darán desde el primer día de ejecución del contrato.
</v>
      </c>
      <c r="V5" s="16" t="str">
        <f t="shared" si="2"/>
        <v>Almuerzo</v>
      </c>
      <c r="W5" s="16">
        <f t="shared" si="3"/>
        <v>1080</v>
      </c>
      <c r="X5" s="31">
        <f t="shared" ref="X5:X42" si="13">AVERAGE(H5,M5,R5)</f>
        <v>27833.333333333332</v>
      </c>
      <c r="Y5" s="32">
        <f t="shared" ref="Y5:Y42" si="14">SUM(W5*X5)</f>
        <v>30060000</v>
      </c>
    </row>
    <row r="6" spans="1:25" ht="12" customHeight="1" x14ac:dyDescent="0.2">
      <c r="A6" s="1">
        <v>3</v>
      </c>
      <c r="B6" s="5" t="s">
        <v>20</v>
      </c>
      <c r="C6" s="2" t="s">
        <v>21</v>
      </c>
      <c r="D6" s="47">
        <v>15</v>
      </c>
      <c r="E6" s="24">
        <v>46218</v>
      </c>
      <c r="F6" s="20">
        <v>0.19</v>
      </c>
      <c r="G6" s="25">
        <f t="shared" si="4"/>
        <v>8781.42</v>
      </c>
      <c r="H6" s="25">
        <f t="shared" si="5"/>
        <v>54999.42</v>
      </c>
      <c r="I6" s="26">
        <f t="shared" si="6"/>
        <v>824991.29999999993</v>
      </c>
      <c r="J6" s="41">
        <v>45000</v>
      </c>
      <c r="K6" s="42">
        <v>0.19</v>
      </c>
      <c r="L6" s="43">
        <f t="shared" si="7"/>
        <v>8550</v>
      </c>
      <c r="M6" s="43">
        <f t="shared" si="8"/>
        <v>53550</v>
      </c>
      <c r="N6" s="44">
        <f t="shared" si="9"/>
        <v>803250</v>
      </c>
      <c r="O6" s="27">
        <v>35500</v>
      </c>
      <c r="P6" s="23">
        <v>0.19</v>
      </c>
      <c r="Q6" s="28">
        <f t="shared" si="10"/>
        <v>6745</v>
      </c>
      <c r="R6" s="28">
        <f t="shared" si="11"/>
        <v>42245</v>
      </c>
      <c r="S6" s="35">
        <f>R6*D6</f>
        <v>633675</v>
      </c>
      <c r="T6" s="14">
        <f t="shared" si="0"/>
        <v>3</v>
      </c>
      <c r="U6" s="15" t="str">
        <f t="shared" si="1"/>
        <v xml:space="preserve">TIJERA PLÁSTICA MULTIUSOS CORTAR PAPEL TELA PLÁSTICO / COSTURA
Características:
- Material de la hoja: Metal
- Largo: 17 cm
- Forma de la punta: Recta
-Tipo de tijeras: De costura
Nota: El contratista deberá entregar la totalidad de las tijeras en el primer día de ejecución de contrato para el inicio al taller de manualidades.
Son en total quince (15) tijeras.
</v>
      </c>
      <c r="V6" s="16" t="str">
        <f t="shared" si="2"/>
        <v>Unidad</v>
      </c>
      <c r="W6" s="16">
        <f t="shared" si="3"/>
        <v>15</v>
      </c>
      <c r="X6" s="31">
        <v>25000</v>
      </c>
      <c r="Y6" s="32">
        <f t="shared" si="14"/>
        <v>375000</v>
      </c>
    </row>
    <row r="7" spans="1:25" ht="12" customHeight="1" x14ac:dyDescent="0.2">
      <c r="A7" s="1">
        <v>4</v>
      </c>
      <c r="B7" s="5" t="s">
        <v>22</v>
      </c>
      <c r="C7" s="2" t="s">
        <v>23</v>
      </c>
      <c r="D7" s="47">
        <v>40</v>
      </c>
      <c r="E7" s="24">
        <v>52521</v>
      </c>
      <c r="F7" s="20">
        <v>0.19</v>
      </c>
      <c r="G7" s="25">
        <f t="shared" si="4"/>
        <v>9978.99</v>
      </c>
      <c r="H7" s="25">
        <f t="shared" si="5"/>
        <v>62499.99</v>
      </c>
      <c r="I7" s="26">
        <f t="shared" si="6"/>
        <v>2499999.6</v>
      </c>
      <c r="J7" s="41">
        <v>48000</v>
      </c>
      <c r="K7" s="42">
        <v>0.19</v>
      </c>
      <c r="L7" s="43">
        <f t="shared" si="7"/>
        <v>9120</v>
      </c>
      <c r="M7" s="43">
        <f t="shared" si="8"/>
        <v>57120</v>
      </c>
      <c r="N7" s="44">
        <f t="shared" si="9"/>
        <v>2284800</v>
      </c>
      <c r="O7" s="27">
        <v>42000</v>
      </c>
      <c r="P7" s="23">
        <v>0.19</v>
      </c>
      <c r="Q7" s="28">
        <f t="shared" si="10"/>
        <v>7980</v>
      </c>
      <c r="R7" s="28">
        <f t="shared" si="11"/>
        <v>49980</v>
      </c>
      <c r="S7" s="35">
        <f t="shared" si="12"/>
        <v>1999200</v>
      </c>
      <c r="T7" s="14">
        <f t="shared" si="0"/>
        <v>4</v>
      </c>
      <c r="U7" s="15" t="str">
        <f t="shared" si="1"/>
        <v xml:space="preserve">CAJA DE COLORES - LÁPICES DOBLE PUNTA
Características:
-Lápices de colores doble punta 
- Presentación: caja de 24 colores en 12 lápices
- Punta gruesa 4 mm.
Nota: El contratista deberá entregar la totalidad de las cajas de colores previo al inicio la primera jornada del programa Centro Día. Son cuarenta (40) cajas de colores doble punta en total.
</v>
      </c>
      <c r="V7" s="16" t="str">
        <f t="shared" si="2"/>
        <v>Caja</v>
      </c>
      <c r="W7" s="16">
        <f t="shared" si="3"/>
        <v>40</v>
      </c>
      <c r="X7" s="31">
        <v>30000</v>
      </c>
      <c r="Y7" s="32">
        <f t="shared" si="14"/>
        <v>1200000</v>
      </c>
    </row>
    <row r="8" spans="1:25" ht="12" customHeight="1" x14ac:dyDescent="0.2">
      <c r="A8" s="1">
        <v>5</v>
      </c>
      <c r="B8" s="5" t="s">
        <v>24</v>
      </c>
      <c r="C8" s="2" t="s">
        <v>23</v>
      </c>
      <c r="D8" s="47">
        <v>20</v>
      </c>
      <c r="E8" s="24">
        <v>26891</v>
      </c>
      <c r="F8" s="20">
        <v>0.19</v>
      </c>
      <c r="G8" s="25">
        <f t="shared" si="4"/>
        <v>5109.29</v>
      </c>
      <c r="H8" s="25">
        <f t="shared" si="5"/>
        <v>32000.29</v>
      </c>
      <c r="I8" s="26">
        <f t="shared" si="6"/>
        <v>640005.80000000005</v>
      </c>
      <c r="J8" s="41">
        <v>26000</v>
      </c>
      <c r="K8" s="42">
        <v>0.19</v>
      </c>
      <c r="L8" s="43">
        <f t="shared" si="7"/>
        <v>4940</v>
      </c>
      <c r="M8" s="43">
        <f t="shared" si="8"/>
        <v>30940</v>
      </c>
      <c r="N8" s="44">
        <f t="shared" si="9"/>
        <v>618800</v>
      </c>
      <c r="O8" s="27">
        <v>21200</v>
      </c>
      <c r="P8" s="23">
        <v>0.19</v>
      </c>
      <c r="Q8" s="28">
        <f t="shared" si="10"/>
        <v>4028</v>
      </c>
      <c r="R8" s="28">
        <f t="shared" si="11"/>
        <v>25228</v>
      </c>
      <c r="S8" s="35">
        <f>R8*D8</f>
        <v>504560</v>
      </c>
      <c r="T8" s="14">
        <f t="shared" si="0"/>
        <v>5</v>
      </c>
      <c r="U8" s="15" t="str">
        <f t="shared" si="1"/>
        <v xml:space="preserve">CAJA DE LÁPICES No.2
Características:
-Cantidad x caja. 12 unidades
-Mina 2hb
-Grafito No. 2
-Forma hexagonal
-No tóxico
Nota: El contratista deberá entregar la totalidad de las cajas de lápices previo al inicio la primera jornada del programa Centro Día.
Son veinte (20) cajas de lápices en total.
</v>
      </c>
      <c r="V8" s="16" t="str">
        <f t="shared" si="2"/>
        <v>Caja</v>
      </c>
      <c r="W8" s="16">
        <f t="shared" si="3"/>
        <v>20</v>
      </c>
      <c r="X8" s="31">
        <f t="shared" si="13"/>
        <v>29389.430000000004</v>
      </c>
      <c r="Y8" s="32">
        <f t="shared" si="14"/>
        <v>587788.60000000009</v>
      </c>
    </row>
    <row r="9" spans="1:25" ht="12" customHeight="1" x14ac:dyDescent="0.2">
      <c r="A9" s="1">
        <v>6</v>
      </c>
      <c r="B9" s="5" t="s">
        <v>25</v>
      </c>
      <c r="C9" s="2" t="s">
        <v>26</v>
      </c>
      <c r="D9" s="47">
        <v>3</v>
      </c>
      <c r="E9" s="24">
        <v>96639</v>
      </c>
      <c r="F9" s="20">
        <v>0.19</v>
      </c>
      <c r="G9" s="25">
        <f t="shared" ref="G9:G31" si="15">E9*F9</f>
        <v>18361.41</v>
      </c>
      <c r="H9" s="25">
        <f t="shared" ref="H9:H31" si="16">E9+G9</f>
        <v>115000.41</v>
      </c>
      <c r="I9" s="26">
        <f t="shared" ref="I9:I31" si="17">H9*D9</f>
        <v>345001.23</v>
      </c>
      <c r="J9" s="41">
        <v>75000</v>
      </c>
      <c r="K9" s="42">
        <v>0.19</v>
      </c>
      <c r="L9" s="43">
        <f t="shared" si="7"/>
        <v>14250</v>
      </c>
      <c r="M9" s="43">
        <f t="shared" si="8"/>
        <v>89250</v>
      </c>
      <c r="N9" s="44">
        <f t="shared" si="9"/>
        <v>267750</v>
      </c>
      <c r="O9" s="27">
        <v>65000</v>
      </c>
      <c r="P9" s="23">
        <v>0.19</v>
      </c>
      <c r="Q9" s="28">
        <f t="shared" ref="Q9:Q31" si="18">O9*P9</f>
        <v>12350</v>
      </c>
      <c r="R9" s="28">
        <f t="shared" ref="R9:R31" si="19">O9+Q9</f>
        <v>77350</v>
      </c>
      <c r="S9" s="35">
        <f t="shared" ref="S9:S31" si="20">R9*D9</f>
        <v>232050</v>
      </c>
      <c r="T9" s="14">
        <f t="shared" si="0"/>
        <v>6</v>
      </c>
      <c r="U9" s="15" t="str">
        <f t="shared" si="1"/>
        <v xml:space="preserve">ROLLO PAPEL KRAFT
Características:
Especificaciones técnicas:
- Rollo papel Kraft 91 CM (36 Pulgadas) x 8 Kilos - 60 Gramos - 150 metros
-Densidad papel: 60 Gramos
-Tamaño del rollo: 91 CM o 36 pulgadas
- Peso: 7 Kilos
-Tipo papel: Papel Kraft
- Longitud aproximada: 150 metros
Nota: El contratista deberá entregar la totalidad de los rollos previo al inicio la primera jornada del programa Centro Día.
Son en total dos rollos (3) de papel Kraft.
</v>
      </c>
      <c r="V9" s="16" t="str">
        <f t="shared" si="2"/>
        <v>Rollo</v>
      </c>
      <c r="W9" s="16">
        <f t="shared" si="3"/>
        <v>3</v>
      </c>
      <c r="X9" s="31">
        <f t="shared" si="13"/>
        <v>93866.803333333344</v>
      </c>
      <c r="Y9" s="32">
        <f t="shared" si="14"/>
        <v>281600.41000000003</v>
      </c>
    </row>
    <row r="10" spans="1:25" ht="12" customHeight="1" x14ac:dyDescent="0.2">
      <c r="A10" s="1">
        <v>7</v>
      </c>
      <c r="B10" s="5" t="s">
        <v>27</v>
      </c>
      <c r="C10" s="2" t="s">
        <v>23</v>
      </c>
      <c r="D10" s="47">
        <v>2</v>
      </c>
      <c r="E10" s="24">
        <v>47227</v>
      </c>
      <c r="F10" s="20">
        <v>0.19</v>
      </c>
      <c r="G10" s="25">
        <f t="shared" si="15"/>
        <v>8973.1299999999992</v>
      </c>
      <c r="H10" s="25">
        <f t="shared" si="16"/>
        <v>56200.13</v>
      </c>
      <c r="I10" s="26">
        <f t="shared" si="17"/>
        <v>112400.26</v>
      </c>
      <c r="J10" s="41">
        <v>52500</v>
      </c>
      <c r="K10" s="42">
        <v>0.19</v>
      </c>
      <c r="L10" s="43">
        <f t="shared" si="7"/>
        <v>9975</v>
      </c>
      <c r="M10" s="43">
        <f t="shared" si="8"/>
        <v>62475</v>
      </c>
      <c r="N10" s="44">
        <f t="shared" si="9"/>
        <v>124950</v>
      </c>
      <c r="O10" s="27">
        <v>42500</v>
      </c>
      <c r="P10" s="23">
        <v>0.19</v>
      </c>
      <c r="Q10" s="28">
        <f t="shared" si="18"/>
        <v>8075</v>
      </c>
      <c r="R10" s="28">
        <f t="shared" si="19"/>
        <v>50575</v>
      </c>
      <c r="S10" s="35">
        <f t="shared" si="20"/>
        <v>101150</v>
      </c>
      <c r="T10" s="14">
        <f t="shared" si="0"/>
        <v>7</v>
      </c>
      <c r="U10" s="15" t="str">
        <f t="shared" si="1"/>
        <v xml:space="preserve">MARCADORES BORRABLES 
Características: 
- Cantidad: Caja X 10 Unidades
- Tipo de punta Biselada
- Grosor del trazo 1mm,5mm
- Colores: varios
Nota: El contratista deberá entregar la totalidad de las cajas de marcadores el primer día en que se ejecute el programa Centro Día.
Son en total dos (2) cajas por 10 marcadores borrables. 
</v>
      </c>
      <c r="V10" s="16" t="str">
        <f t="shared" si="2"/>
        <v>Caja</v>
      </c>
      <c r="W10" s="16">
        <f t="shared" si="3"/>
        <v>2</v>
      </c>
      <c r="X10" s="31">
        <v>25000</v>
      </c>
      <c r="Y10" s="32">
        <f t="shared" si="14"/>
        <v>50000</v>
      </c>
    </row>
    <row r="11" spans="1:25" ht="12" customHeight="1" x14ac:dyDescent="0.2">
      <c r="A11" s="1">
        <v>8</v>
      </c>
      <c r="B11" s="5" t="s">
        <v>28</v>
      </c>
      <c r="C11" s="2" t="s">
        <v>29</v>
      </c>
      <c r="D11" s="47">
        <v>10</v>
      </c>
      <c r="E11" s="24">
        <v>117647</v>
      </c>
      <c r="F11" s="20">
        <v>0.19</v>
      </c>
      <c r="G11" s="25">
        <f t="shared" si="15"/>
        <v>22352.93</v>
      </c>
      <c r="H11" s="25">
        <f t="shared" si="16"/>
        <v>139999.93</v>
      </c>
      <c r="I11" s="26">
        <f t="shared" si="17"/>
        <v>1399999.2999999998</v>
      </c>
      <c r="J11" s="41">
        <v>175000</v>
      </c>
      <c r="K11" s="42">
        <v>0.19</v>
      </c>
      <c r="L11" s="43">
        <f t="shared" si="7"/>
        <v>33250</v>
      </c>
      <c r="M11" s="43">
        <f t="shared" si="8"/>
        <v>208250</v>
      </c>
      <c r="N11" s="44">
        <f t="shared" si="9"/>
        <v>2082500</v>
      </c>
      <c r="O11" s="27">
        <v>180000</v>
      </c>
      <c r="P11" s="23">
        <v>0.19</v>
      </c>
      <c r="Q11" s="28">
        <f t="shared" si="18"/>
        <v>34200</v>
      </c>
      <c r="R11" s="28">
        <f t="shared" si="19"/>
        <v>214200</v>
      </c>
      <c r="S11" s="35">
        <f t="shared" si="20"/>
        <v>2142000</v>
      </c>
      <c r="T11" s="14">
        <f t="shared" si="0"/>
        <v>8</v>
      </c>
      <c r="U11" s="15" t="str">
        <f t="shared" si="1"/>
        <v xml:space="preserve">PLASTILINA TERAPÉUTICA – SET DE CUATRO (4) RESISTENCIAS
El Set de Plastilina Terapéutica está destinado al fortalecimiento y mejora de la movilidad de manos y dedos, siendo adecuado para procesos de rehabilitación y actividades terapéuticas. Cada set incluye plastilina de cuatro (4) niveles de resistencia, identificados por color, lo que permite graduar la intensidad de los ejercicios según las necesidades del usuario.
El producto está fabricado en silicona de alta calidad, es inodoro, no tóxico y mantiene su consistencia durante un uso prolongado, garantizando durabilidad y seguridad en su aplicación terapéutica.
Características técnicas:
- Cuatro (4) niveles de resistencia:
- X-Soft (Amarillo): Extra suave
- Soft (Rojo): Suave
- Medium (Verde): Media
- Firm (Azul): Fuerte
Contenido por unidad
- : Tres (3) onzas equivalentes a 85 gramos de plastilina terapéutica de silicona por cada resistencia.
Calidad: Material duradero, sin aroma, no tóxico y resistente, que conserva su consistencia durante el uso terapéutico.
Imagen de referencia:
Nota: Condiciones de entrega
El contratista deberá entregar diez (10) paquetes de plastilina terapéutica, cada paquete compuesto por cuatro (4) unidades, correspondientes a los distintos niveles de resistencia anteriormente descritos.
Todos los productos entregados deberán cumplir estrictamente con las características técnicas especificadas en el presente documento.
La entrega se realizará una vez iniciado el primer día del funcionamiento del Centro Día, conforme a las instrucciones y cronograma establecidos por la entidad contratante
</v>
      </c>
      <c r="V11" s="16" t="str">
        <f t="shared" si="2"/>
        <v>Paquete</v>
      </c>
      <c r="W11" s="16">
        <f t="shared" si="3"/>
        <v>10</v>
      </c>
      <c r="X11" s="31">
        <f t="shared" si="13"/>
        <v>187483.30999999997</v>
      </c>
      <c r="Y11" s="32">
        <f t="shared" si="14"/>
        <v>1874833.0999999996</v>
      </c>
    </row>
    <row r="12" spans="1:25" ht="12" customHeight="1" x14ac:dyDescent="0.2">
      <c r="A12" s="1">
        <v>9</v>
      </c>
      <c r="B12" s="5" t="s">
        <v>30</v>
      </c>
      <c r="C12" s="2" t="s">
        <v>29</v>
      </c>
      <c r="D12" s="47">
        <v>10</v>
      </c>
      <c r="E12" s="24">
        <v>30252</v>
      </c>
      <c r="F12" s="20">
        <v>0.19</v>
      </c>
      <c r="G12" s="25">
        <f t="shared" si="15"/>
        <v>5747.88</v>
      </c>
      <c r="H12" s="25">
        <f t="shared" si="16"/>
        <v>35999.879999999997</v>
      </c>
      <c r="I12" s="26">
        <f t="shared" si="17"/>
        <v>359998.8</v>
      </c>
      <c r="J12" s="41">
        <v>28000</v>
      </c>
      <c r="K12" s="42">
        <v>0.19</v>
      </c>
      <c r="L12" s="43">
        <f t="shared" si="7"/>
        <v>5320</v>
      </c>
      <c r="M12" s="43">
        <f t="shared" si="8"/>
        <v>33320</v>
      </c>
      <c r="N12" s="44">
        <f t="shared" si="9"/>
        <v>333200</v>
      </c>
      <c r="O12" s="27">
        <v>22000</v>
      </c>
      <c r="P12" s="23">
        <v>0.19</v>
      </c>
      <c r="Q12" s="28">
        <f t="shared" si="18"/>
        <v>4180</v>
      </c>
      <c r="R12" s="28">
        <f t="shared" si="19"/>
        <v>26180</v>
      </c>
      <c r="S12" s="35">
        <f t="shared" si="20"/>
        <v>261800</v>
      </c>
      <c r="T12" s="14">
        <f t="shared" si="0"/>
        <v>9</v>
      </c>
      <c r="U12" s="15" t="str">
        <f t="shared" si="1"/>
        <v xml:space="preserve">PLASTILINA EN BARRA DE 55 GRAMOS X 12 COLORES SURTIDOS
Características:
- Paquete x 12 unidades
- Empacadas en forma individual.
- Variedad de colores.
- Dimensiones paquete: Alto 11,5 cm, Largo 11,5 cm, Ancho 3 cm. Peso aprox: 660 Gramos.
- Dimensiones Taco Individual: Alto 2,8 cm, Largo 11,5 cm, Ancho 1 cm.
- Peso aprox: 55 Gramos.
Nota: El contratista deberá entregar la totalidad de los paquetes de plastilina al inicio la primera jornada del programa Centro Día.
Son en total diez (10) paquetes de doce colores de plastilina
</v>
      </c>
      <c r="V12" s="16" t="str">
        <f t="shared" si="2"/>
        <v>Paquete</v>
      </c>
      <c r="W12" s="16">
        <f t="shared" si="3"/>
        <v>10</v>
      </c>
      <c r="X12" s="31">
        <v>20000</v>
      </c>
      <c r="Y12" s="32">
        <f t="shared" si="14"/>
        <v>200000</v>
      </c>
    </row>
    <row r="13" spans="1:25" ht="12" customHeight="1" x14ac:dyDescent="0.2">
      <c r="A13" s="1">
        <v>10</v>
      </c>
      <c r="B13" s="5" t="s">
        <v>31</v>
      </c>
      <c r="C13" s="2" t="s">
        <v>29</v>
      </c>
      <c r="D13" s="47">
        <v>1</v>
      </c>
      <c r="E13" s="24">
        <v>101513</v>
      </c>
      <c r="F13" s="20">
        <v>0.19</v>
      </c>
      <c r="G13" s="25">
        <f t="shared" si="15"/>
        <v>19287.47</v>
      </c>
      <c r="H13" s="25">
        <f t="shared" si="16"/>
        <v>120800.47</v>
      </c>
      <c r="I13" s="49">
        <f t="shared" si="17"/>
        <v>120800.47</v>
      </c>
      <c r="J13" s="41">
        <v>82000</v>
      </c>
      <c r="K13" s="42">
        <v>0</v>
      </c>
      <c r="L13" s="43">
        <f t="shared" si="7"/>
        <v>0</v>
      </c>
      <c r="M13" s="43">
        <f t="shared" si="8"/>
        <v>82000</v>
      </c>
      <c r="N13" s="44">
        <f t="shared" si="9"/>
        <v>82000</v>
      </c>
      <c r="O13" s="27">
        <v>75000</v>
      </c>
      <c r="P13" s="23">
        <v>0</v>
      </c>
      <c r="Q13" s="28">
        <f t="shared" si="18"/>
        <v>0</v>
      </c>
      <c r="R13" s="28">
        <f t="shared" si="19"/>
        <v>75000</v>
      </c>
      <c r="S13" s="35">
        <f t="shared" si="20"/>
        <v>75000</v>
      </c>
      <c r="T13" s="14">
        <f t="shared" si="0"/>
        <v>10</v>
      </c>
      <c r="U13" s="15" t="str">
        <f t="shared" si="1"/>
        <v xml:space="preserve">MECHA PARA TEJO BLANCA O ROJA:
Características:
-Paquete de mechas para el juego al Tejo
-Cantidad: 288 unidades 
-Excelente Calidad
Nota: El contratista deberá entregar la totalidad de las mechas para tejo al inicio la primera jornada del programa Centro Día, ya que hace parte de las actividades de deporte y distracción que se llevan a cabo en cada día de encuentro.
Son en total dos (2) paquetes de mechas de tejo.
</v>
      </c>
      <c r="V13" s="16" t="str">
        <f t="shared" si="2"/>
        <v>Paquete</v>
      </c>
      <c r="W13" s="16">
        <f t="shared" si="3"/>
        <v>1</v>
      </c>
      <c r="X13" s="31">
        <f t="shared" si="13"/>
        <v>92600.156666666662</v>
      </c>
      <c r="Y13" s="32">
        <f t="shared" si="14"/>
        <v>92600.156666666662</v>
      </c>
    </row>
    <row r="14" spans="1:25" ht="12" customHeight="1" x14ac:dyDescent="0.2">
      <c r="A14" s="1">
        <v>11</v>
      </c>
      <c r="B14" s="5" t="s">
        <v>32</v>
      </c>
      <c r="C14" s="2" t="s">
        <v>21</v>
      </c>
      <c r="D14" s="47">
        <v>8</v>
      </c>
      <c r="E14" s="24">
        <v>371429</v>
      </c>
      <c r="F14" s="20">
        <v>0.19</v>
      </c>
      <c r="G14" s="25">
        <f t="shared" si="15"/>
        <v>70571.509999999995</v>
      </c>
      <c r="H14" s="25">
        <f t="shared" si="16"/>
        <v>442000.51</v>
      </c>
      <c r="I14" s="26">
        <f t="shared" si="17"/>
        <v>3536004.08</v>
      </c>
      <c r="J14" s="41">
        <v>380000</v>
      </c>
      <c r="K14" s="42">
        <v>0.19</v>
      </c>
      <c r="L14" s="43">
        <f t="shared" si="7"/>
        <v>72200</v>
      </c>
      <c r="M14" s="43">
        <f t="shared" si="8"/>
        <v>452200</v>
      </c>
      <c r="N14" s="44">
        <f t="shared" si="9"/>
        <v>3617600</v>
      </c>
      <c r="O14" s="27">
        <v>350000</v>
      </c>
      <c r="P14" s="23">
        <v>0.19</v>
      </c>
      <c r="Q14" s="28">
        <f t="shared" si="18"/>
        <v>66500</v>
      </c>
      <c r="R14" s="28">
        <f t="shared" si="19"/>
        <v>416500</v>
      </c>
      <c r="S14" s="35">
        <f t="shared" si="20"/>
        <v>3332000</v>
      </c>
      <c r="T14" s="14">
        <f t="shared" si="0"/>
        <v>11</v>
      </c>
      <c r="U14" s="15" t="str">
        <f t="shared" si="1"/>
        <v xml:space="preserve">MESA PLEGABLE TIPO MALETA
Características: 
-Peso: 14 Kg
-Garantía: 3 meses
-Plegable: Sí
-Superficie: lisa
-Alto: 74 cm
-Ancho: 183 cm
-Material Cubierta: HDPE
-Medidas: 76 x 183 x 74 cm
-Profundidad: 76 cm
-Tipo: Maleta
Nota: El contratista deberá entregar la totalidad de mesas plegables durante la primera semana de ejecución del programa Centro Día.
Son ocho (8) mesas plegables en total.
</v>
      </c>
      <c r="V14" s="16" t="str">
        <f t="shared" si="2"/>
        <v>Unidad</v>
      </c>
      <c r="W14" s="16">
        <f t="shared" si="3"/>
        <v>8</v>
      </c>
      <c r="X14" s="31">
        <v>250000</v>
      </c>
      <c r="Y14" s="32">
        <f t="shared" si="14"/>
        <v>2000000</v>
      </c>
    </row>
    <row r="15" spans="1:25" ht="12" customHeight="1" x14ac:dyDescent="0.2">
      <c r="A15" s="1">
        <v>12</v>
      </c>
      <c r="B15" s="5" t="s">
        <v>33</v>
      </c>
      <c r="C15" s="2" t="s">
        <v>21</v>
      </c>
      <c r="D15" s="47">
        <v>30</v>
      </c>
      <c r="E15" s="24">
        <v>53109</v>
      </c>
      <c r="F15" s="20">
        <v>0.19</v>
      </c>
      <c r="G15" s="25">
        <f t="shared" si="15"/>
        <v>10090.710000000001</v>
      </c>
      <c r="H15" s="25">
        <f t="shared" si="16"/>
        <v>63199.71</v>
      </c>
      <c r="I15" s="26">
        <f t="shared" si="17"/>
        <v>1895991.3</v>
      </c>
      <c r="J15" s="41">
        <v>58500</v>
      </c>
      <c r="K15" s="42">
        <v>0.19</v>
      </c>
      <c r="L15" s="43">
        <f t="shared" si="7"/>
        <v>11115</v>
      </c>
      <c r="M15" s="43">
        <f t="shared" si="8"/>
        <v>69615</v>
      </c>
      <c r="N15" s="44">
        <f t="shared" si="9"/>
        <v>2088450</v>
      </c>
      <c r="O15" s="27">
        <v>62000</v>
      </c>
      <c r="P15" s="23">
        <v>0.19</v>
      </c>
      <c r="Q15" s="28">
        <f t="shared" si="18"/>
        <v>11780</v>
      </c>
      <c r="R15" s="28">
        <f t="shared" si="19"/>
        <v>73780</v>
      </c>
      <c r="S15" s="35">
        <f t="shared" si="20"/>
        <v>2213400</v>
      </c>
      <c r="T15" s="14">
        <f t="shared" si="0"/>
        <v>12</v>
      </c>
      <c r="U15" s="15" t="str">
        <f t="shared" si="1"/>
        <v xml:space="preserve">SILLAS CON BRAZOS
Características: 
- Silla plástica con brazos, gran comodidad, ergonomía y resistencia. 
- Apilable hasta por 20 unidades para almacenarla de forma fácil y transportarlas eficientemente.  
- Color: Blanco, verde, amarillo o rojo. 
- Medidas (cm): 54 ancho, 57 largo, 75 alto
- Material: Polipropileno (Plástico)
- Resistencia: 130 kg
- Protección UV para proteger de luz y agua 
- Aptas para interiores y exteriores
- Resisten tráfico pesado
- Marcadas en el espaldar (parte de atrás) con logo o frase:  Casa de la Cultura – Anapoima (Medidas mínimas 5 cm de alto x 15 cm de ancho). 
Nota: Las sillas de brazos se deberán entregar en la primera semana de ejecución del contrato. Son en total cincuenta sillas con brazos.
</v>
      </c>
      <c r="V15" s="16" t="str">
        <f t="shared" si="2"/>
        <v>Unidad</v>
      </c>
      <c r="W15" s="16">
        <f t="shared" si="3"/>
        <v>30</v>
      </c>
      <c r="X15" s="31">
        <f t="shared" si="13"/>
        <v>68864.903333333335</v>
      </c>
      <c r="Y15" s="32">
        <f t="shared" si="14"/>
        <v>2065947.1</v>
      </c>
    </row>
    <row r="16" spans="1:25" ht="12" customHeight="1" x14ac:dyDescent="0.2">
      <c r="A16" s="1">
        <v>13</v>
      </c>
      <c r="B16" s="5" t="s">
        <v>34</v>
      </c>
      <c r="C16" s="2" t="s">
        <v>21</v>
      </c>
      <c r="D16" s="47">
        <v>3</v>
      </c>
      <c r="E16" s="24">
        <v>217647</v>
      </c>
      <c r="F16" s="20">
        <v>0.19</v>
      </c>
      <c r="G16" s="25">
        <f t="shared" si="15"/>
        <v>41352.93</v>
      </c>
      <c r="H16" s="25">
        <f t="shared" si="16"/>
        <v>258999.93</v>
      </c>
      <c r="I16" s="26">
        <f t="shared" si="17"/>
        <v>776999.79</v>
      </c>
      <c r="J16" s="41">
        <v>328500</v>
      </c>
      <c r="K16" s="42">
        <v>0.19</v>
      </c>
      <c r="L16" s="43">
        <f t="shared" si="7"/>
        <v>62415</v>
      </c>
      <c r="M16" s="43">
        <f t="shared" si="8"/>
        <v>390915</v>
      </c>
      <c r="N16" s="44">
        <f t="shared" si="9"/>
        <v>1172745</v>
      </c>
      <c r="O16" s="27">
        <v>286500</v>
      </c>
      <c r="P16" s="23">
        <v>0.19</v>
      </c>
      <c r="Q16" s="28">
        <f t="shared" si="18"/>
        <v>54435</v>
      </c>
      <c r="R16" s="28">
        <f t="shared" si="19"/>
        <v>340935</v>
      </c>
      <c r="S16" s="35">
        <f t="shared" si="20"/>
        <v>1022805</v>
      </c>
      <c r="T16" s="14">
        <f t="shared" si="0"/>
        <v>13</v>
      </c>
      <c r="U16" s="15" t="str">
        <f t="shared" si="1"/>
        <v xml:space="preserve">VENTILADORES 
Características: 
Aspas de 20” - 50,8 cm
Frecuencia 60 Hz
2 en 1 pared &amp; piso
Potencia 114 W 3 velocidades
Nota: El contratista deberá entregar la totalidad de ventiladores durante la primera semana de ejecución del programa Centro Día. Son en total tres (3) ventiladores
</v>
      </c>
      <c r="V16" s="16" t="str">
        <f t="shared" si="2"/>
        <v>Unidad</v>
      </c>
      <c r="W16" s="16">
        <f t="shared" si="3"/>
        <v>3</v>
      </c>
      <c r="X16" s="31">
        <f t="shared" si="13"/>
        <v>330283.31</v>
      </c>
      <c r="Y16" s="32">
        <f t="shared" si="14"/>
        <v>990849.92999999993</v>
      </c>
    </row>
    <row r="17" spans="1:25" ht="12" customHeight="1" x14ac:dyDescent="0.2">
      <c r="A17" s="1">
        <v>14</v>
      </c>
      <c r="B17" s="5" t="s">
        <v>35</v>
      </c>
      <c r="C17" s="2" t="s">
        <v>21</v>
      </c>
      <c r="D17" s="47">
        <v>155</v>
      </c>
      <c r="E17" s="24">
        <v>109244</v>
      </c>
      <c r="F17" s="20">
        <v>0.19</v>
      </c>
      <c r="G17" s="25">
        <f t="shared" si="15"/>
        <v>20756.36</v>
      </c>
      <c r="H17" s="25">
        <f t="shared" si="16"/>
        <v>130000.36</v>
      </c>
      <c r="I17" s="26">
        <f t="shared" si="17"/>
        <v>20150055.800000001</v>
      </c>
      <c r="J17" s="41">
        <v>122000</v>
      </c>
      <c r="K17" s="42">
        <v>0.19</v>
      </c>
      <c r="L17" s="43">
        <f t="shared" si="7"/>
        <v>23180</v>
      </c>
      <c r="M17" s="43">
        <f t="shared" si="8"/>
        <v>145180</v>
      </c>
      <c r="N17" s="44">
        <f t="shared" si="9"/>
        <v>22502900</v>
      </c>
      <c r="O17" s="27">
        <v>105500</v>
      </c>
      <c r="P17" s="23">
        <v>0.19</v>
      </c>
      <c r="Q17" s="28">
        <f t="shared" si="18"/>
        <v>20045</v>
      </c>
      <c r="R17" s="28">
        <f t="shared" si="19"/>
        <v>125545</v>
      </c>
      <c r="S17" s="35">
        <f t="shared" si="20"/>
        <v>19459475</v>
      </c>
      <c r="T17" s="14">
        <f t="shared" si="0"/>
        <v>14</v>
      </c>
      <c r="U17" s="15" t="str">
        <f t="shared" si="1"/>
        <v xml:space="preserve">CHAQUETAS DEPORTIVAS
 Características  Chaqueta:
-Textura: suave
- Material: 20% poliéster y 80% algodón
- Tela: 271 gr x m2 
- Con cremallera frontal
- Capucha / capota con cordón del mismo color de la prenda y sin forro.
- Manga larga y terminada
- Que no se encoja ni se motosea
- Bolsillos delanteros a la altura de la cintura
- Costuras de doble aguja en el hombro, el cuello, la cintura y los puños.
- Logo del municipio de Anapoima al lado derecho superior, bordado en los colores originales de 7x7 cm
-En la parte superior del espaldar debe estar bordado en color dorado en 2 textos centrados:
Texto 1: Programa Centro Día. (debe cubrir un área de 30 cm de largo x 3 cm de ancho)
Texto 1: Anapoima (debe cubrir un área de 30 cm de largo x 3 cm de ancho)
Notas:  
1. El contratista deberá entregar las chaquetas deportivas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chaquetas deportivas.
</v>
      </c>
      <c r="V17" s="16" t="str">
        <f t="shared" si="2"/>
        <v>Unidad</v>
      </c>
      <c r="W17" s="16">
        <f t="shared" si="3"/>
        <v>155</v>
      </c>
      <c r="X17" s="31">
        <f t="shared" si="13"/>
        <v>133575.12</v>
      </c>
      <c r="Y17" s="32">
        <f t="shared" si="14"/>
        <v>20704143.599999998</v>
      </c>
    </row>
    <row r="18" spans="1:25" ht="12" customHeight="1" x14ac:dyDescent="0.2">
      <c r="A18" s="1">
        <v>15</v>
      </c>
      <c r="B18" s="5" t="s">
        <v>36</v>
      </c>
      <c r="C18" s="2" t="s">
        <v>21</v>
      </c>
      <c r="D18" s="47">
        <v>155</v>
      </c>
      <c r="E18" s="24">
        <v>80252</v>
      </c>
      <c r="F18" s="20">
        <v>0.19</v>
      </c>
      <c r="G18" s="25">
        <f t="shared" si="15"/>
        <v>15247.880000000001</v>
      </c>
      <c r="H18" s="25">
        <f t="shared" si="16"/>
        <v>95499.88</v>
      </c>
      <c r="I18" s="26">
        <f t="shared" si="17"/>
        <v>14802481.4</v>
      </c>
      <c r="J18" s="41">
        <v>95000</v>
      </c>
      <c r="K18" s="42">
        <v>0.19</v>
      </c>
      <c r="L18" s="43">
        <f t="shared" si="7"/>
        <v>18050</v>
      </c>
      <c r="M18" s="43">
        <f t="shared" si="8"/>
        <v>113050</v>
      </c>
      <c r="N18" s="44">
        <f t="shared" si="9"/>
        <v>17522750</v>
      </c>
      <c r="O18" s="27">
        <v>80000</v>
      </c>
      <c r="P18" s="23">
        <v>0.19</v>
      </c>
      <c r="Q18" s="28">
        <f t="shared" si="18"/>
        <v>15200</v>
      </c>
      <c r="R18" s="28">
        <f t="shared" si="19"/>
        <v>95200</v>
      </c>
      <c r="S18" s="35">
        <f t="shared" si="20"/>
        <v>14756000</v>
      </c>
      <c r="T18" s="14">
        <f t="shared" si="0"/>
        <v>15</v>
      </c>
      <c r="U18" s="15" t="str">
        <f t="shared" si="1"/>
        <v xml:space="preserve">PANTALON SUDADERA
Características:
- Estilo: clásico
- Textura suave
- Material: 20% poliéster y 80% algodón
- Tela: 217 gr x m2
- Cintura perchada
- Terminación de calidad
- Que no se encoja ni se motosea
- Bolsillos profundos a los costados
 Notas: 
1. El contratista deberá entregar los pantalones sudadera deportivas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pantalones deportivos
</v>
      </c>
      <c r="V18" s="16" t="str">
        <f t="shared" si="2"/>
        <v>Unidad</v>
      </c>
      <c r="W18" s="16">
        <f t="shared" si="3"/>
        <v>155</v>
      </c>
      <c r="X18" s="31">
        <f t="shared" si="13"/>
        <v>101249.96</v>
      </c>
      <c r="Y18" s="32">
        <f t="shared" si="14"/>
        <v>15693743.800000001</v>
      </c>
    </row>
    <row r="19" spans="1:25" ht="12" customHeight="1" x14ac:dyDescent="0.2">
      <c r="A19" s="1">
        <v>16</v>
      </c>
      <c r="B19" s="5" t="s">
        <v>37</v>
      </c>
      <c r="C19" s="2" t="s">
        <v>21</v>
      </c>
      <c r="D19" s="47">
        <v>155</v>
      </c>
      <c r="E19" s="24">
        <v>52101</v>
      </c>
      <c r="F19" s="20">
        <v>0.19</v>
      </c>
      <c r="G19" s="25">
        <f t="shared" si="15"/>
        <v>9899.19</v>
      </c>
      <c r="H19" s="25">
        <f t="shared" si="16"/>
        <v>62000.19</v>
      </c>
      <c r="I19" s="26">
        <f t="shared" si="17"/>
        <v>9610029.4500000011</v>
      </c>
      <c r="J19" s="41">
        <v>55000</v>
      </c>
      <c r="K19" s="42">
        <v>0.19</v>
      </c>
      <c r="L19" s="43">
        <f t="shared" si="7"/>
        <v>10450</v>
      </c>
      <c r="M19" s="43">
        <f t="shared" si="8"/>
        <v>65450</v>
      </c>
      <c r="N19" s="44">
        <f t="shared" si="9"/>
        <v>10144750</v>
      </c>
      <c r="O19" s="27">
        <v>52000</v>
      </c>
      <c r="P19" s="23">
        <v>0.19</v>
      </c>
      <c r="Q19" s="28">
        <f t="shared" si="18"/>
        <v>9880</v>
      </c>
      <c r="R19" s="28">
        <f t="shared" si="19"/>
        <v>61880</v>
      </c>
      <c r="S19" s="35">
        <f t="shared" si="20"/>
        <v>9591400</v>
      </c>
      <c r="T19" s="14">
        <f t="shared" si="0"/>
        <v>16</v>
      </c>
      <c r="U19" s="15" t="str">
        <f t="shared" si="1"/>
        <v xml:space="preserve">CAMIBUSO
Características:
-Color: blanco
-Elaborada: algodón tejido piqué
-Diseño: silueta recta tipo clásico
-Cuello clásico y pechera de dos botones
-En la parte superior del espaldar debe estar bordado en color dorado en 2 textos centrados:
-Texto 1: Programa Centro Día. (debe cubrir un área de 30 cm de largo x 3 cm de ancho)
-Texto 1: Anapoima (debe cubrir un área de 30 cm de largo x 3 cm de ancho)
Nota: 
1. El contratista deberá entregar los camibusos deportivos de conformidad con las indicaciones impartidas por la supervisión del contrato.
2. Los colores y las tallas serán definidos una vez perfeccionado el contrato, al momento de la adjudicación, y podrán ser variados, según las necesidades establecidas por la entidad contratante.
3.La entrega total de las chaquetas deportivas deberá realizarse durante el segundo mes de ejecución del contrato.
La cantidad total a entregar será de ciento sesenta (160) pantalones deportivos. 
La cantidad total a entregar será de ciento sesenta (160) camibusos deportivos.
</v>
      </c>
      <c r="V19" s="16" t="str">
        <f t="shared" si="2"/>
        <v>Unidad</v>
      </c>
      <c r="W19" s="16">
        <f t="shared" si="3"/>
        <v>155</v>
      </c>
      <c r="X19" s="31">
        <f t="shared" si="13"/>
        <v>63110.063333333332</v>
      </c>
      <c r="Y19" s="32">
        <f t="shared" si="14"/>
        <v>9782059.8166666664</v>
      </c>
    </row>
    <row r="20" spans="1:25" ht="12" customHeight="1" x14ac:dyDescent="0.2">
      <c r="A20" s="1">
        <v>17</v>
      </c>
      <c r="B20" s="5" t="s">
        <v>38</v>
      </c>
      <c r="C20" s="2" t="s">
        <v>39</v>
      </c>
      <c r="D20" s="47">
        <v>1</v>
      </c>
      <c r="E20" s="24">
        <v>571429</v>
      </c>
      <c r="F20" s="20">
        <v>0.19</v>
      </c>
      <c r="G20" s="25">
        <f t="shared" si="15"/>
        <v>108571.51</v>
      </c>
      <c r="H20" s="25">
        <f t="shared" si="16"/>
        <v>680000.51</v>
      </c>
      <c r="I20" s="26">
        <f t="shared" si="17"/>
        <v>680000.51</v>
      </c>
      <c r="J20" s="41">
        <v>650000</v>
      </c>
      <c r="K20" s="42">
        <v>0.19</v>
      </c>
      <c r="L20" s="43">
        <f t="shared" si="7"/>
        <v>123500</v>
      </c>
      <c r="M20" s="43">
        <f t="shared" si="8"/>
        <v>773500</v>
      </c>
      <c r="N20" s="44">
        <f t="shared" si="9"/>
        <v>773500</v>
      </c>
      <c r="O20" s="27">
        <v>620000</v>
      </c>
      <c r="P20" s="23">
        <v>0.19</v>
      </c>
      <c r="Q20" s="28">
        <f t="shared" si="18"/>
        <v>117800</v>
      </c>
      <c r="R20" s="28">
        <f t="shared" si="19"/>
        <v>737800</v>
      </c>
      <c r="S20" s="35">
        <f t="shared" si="20"/>
        <v>737800</v>
      </c>
      <c r="T20" s="14">
        <f t="shared" si="0"/>
        <v>17</v>
      </c>
      <c r="U20" s="15" t="str">
        <f t="shared" si="1"/>
        <v xml:space="preserve">KIT COMPUESTO POR: AMPLIFICADOR DE SONIDO, TRÍPODE, MICROFONO)
Características: 
- Amplificador Super Bass 15" HI36l con potencia de salida RMS 80W, con tamaño del controlador de 15". 
- 2 micrófonos digitales VHF inalámbricos distancia de trabajo: 20M. Función USB + MMC + Pantalla + entrada de MIC* 2+AUX+ Aux in +Aux out + Control remoto +MIC inalámbrico *2.
- Trípode estándar de 70CM. Con LCD indica la función MP3 / USB /SD / BT / Tune.
-Ecualizador de graves / agudos integrados.
-Con control remoto multifunción
-Garantía del Fabricante 12 meses
(BATERIA RECARGABLE (Ah o mAh)
Nota: El contratista deberá entregar la totalidad de amplificadores durante la primera semana de ejecución del programa Centro Día.
Son en total uno (1) kits, conformado por amplificador, micrófono, trípode; debe ser entregado en el primer mes de ejecución del contrato
</v>
      </c>
      <c r="V20" s="16" t="str">
        <f t="shared" si="2"/>
        <v>Kit</v>
      </c>
      <c r="W20" s="16">
        <f t="shared" si="3"/>
        <v>1</v>
      </c>
      <c r="X20" s="31">
        <f t="shared" si="13"/>
        <v>730433.5033333333</v>
      </c>
      <c r="Y20" s="32">
        <f t="shared" si="14"/>
        <v>730433.5033333333</v>
      </c>
    </row>
    <row r="21" spans="1:25" ht="12" customHeight="1" x14ac:dyDescent="0.2">
      <c r="A21" s="1">
        <v>18</v>
      </c>
      <c r="B21" s="5" t="s">
        <v>40</v>
      </c>
      <c r="C21" s="2" t="s">
        <v>41</v>
      </c>
      <c r="D21" s="47">
        <v>50</v>
      </c>
      <c r="E21" s="24">
        <v>36555</v>
      </c>
      <c r="F21" s="20">
        <v>0.19</v>
      </c>
      <c r="G21" s="25">
        <f t="shared" si="15"/>
        <v>6945.45</v>
      </c>
      <c r="H21" s="25">
        <f t="shared" si="16"/>
        <v>43500.45</v>
      </c>
      <c r="I21" s="26">
        <f t="shared" si="17"/>
        <v>2175022.5</v>
      </c>
      <c r="J21" s="41">
        <v>38000</v>
      </c>
      <c r="K21" s="42">
        <v>0.19</v>
      </c>
      <c r="L21" s="43">
        <f t="shared" si="7"/>
        <v>7220</v>
      </c>
      <c r="M21" s="43">
        <f t="shared" si="8"/>
        <v>45220</v>
      </c>
      <c r="N21" s="44">
        <f t="shared" si="9"/>
        <v>2261000</v>
      </c>
      <c r="O21" s="27">
        <v>35200</v>
      </c>
      <c r="P21" s="23">
        <v>0.19</v>
      </c>
      <c r="Q21" s="28">
        <f t="shared" si="18"/>
        <v>6688</v>
      </c>
      <c r="R21" s="28">
        <f t="shared" si="19"/>
        <v>41888</v>
      </c>
      <c r="S21" s="35">
        <f t="shared" si="20"/>
        <v>2094400</v>
      </c>
      <c r="T21" s="14">
        <f t="shared" si="0"/>
        <v>18</v>
      </c>
      <c r="U21" s="15" t="str">
        <f t="shared" si="1"/>
        <v xml:space="preserve">SET PINCEL SINTÉTICO PLANO
Características:
- Estuche pincel sintético x 12 unidades, No. 1 al 12
- Uso: pinceles para óleo, acrílico, acuarelas, vinilos, temperas, pinturas
- Medidas: Largo entre 18.5 y 16.5 cm.
- Cerdas: finas
Nota: El contratista deberá entregar al supervisor, la totalidad de los Set de pinceles al inicio y primera jornada del programa Centro Día, ya que hace parte de los materiales de manualidades que se llevan a cabo en cada día de encuentro.
Son cincuenta (50) set de pinceles sintéticos con punta plana x 12 unidades c/u en total.
</v>
      </c>
      <c r="V21" s="16" t="str">
        <f t="shared" si="2"/>
        <v>Set</v>
      </c>
      <c r="W21" s="16">
        <f t="shared" si="3"/>
        <v>50</v>
      </c>
      <c r="X21" s="31">
        <f t="shared" si="13"/>
        <v>43536.15</v>
      </c>
      <c r="Y21" s="32">
        <f t="shared" si="14"/>
        <v>2176807.5</v>
      </c>
    </row>
    <row r="22" spans="1:25" ht="12" customHeight="1" x14ac:dyDescent="0.2">
      <c r="A22" s="1">
        <v>19</v>
      </c>
      <c r="B22" s="5" t="s">
        <v>42</v>
      </c>
      <c r="C22" s="2" t="s">
        <v>41</v>
      </c>
      <c r="D22" s="47">
        <v>50</v>
      </c>
      <c r="E22" s="24">
        <v>37815</v>
      </c>
      <c r="F22" s="20">
        <v>0.19</v>
      </c>
      <c r="G22" s="25">
        <f t="shared" si="15"/>
        <v>7184.85</v>
      </c>
      <c r="H22" s="25">
        <f t="shared" si="16"/>
        <v>44999.85</v>
      </c>
      <c r="I22" s="26">
        <f t="shared" si="17"/>
        <v>2249992.5</v>
      </c>
      <c r="J22" s="41">
        <v>36000</v>
      </c>
      <c r="K22" s="42">
        <v>0.19</v>
      </c>
      <c r="L22" s="43">
        <f t="shared" si="7"/>
        <v>6840</v>
      </c>
      <c r="M22" s="43">
        <f t="shared" si="8"/>
        <v>42840</v>
      </c>
      <c r="N22" s="44">
        <f t="shared" si="9"/>
        <v>2142000</v>
      </c>
      <c r="O22" s="27">
        <v>38000</v>
      </c>
      <c r="P22" s="23">
        <v>0.19</v>
      </c>
      <c r="Q22" s="28">
        <f t="shared" si="18"/>
        <v>7220</v>
      </c>
      <c r="R22" s="28">
        <f t="shared" si="19"/>
        <v>45220</v>
      </c>
      <c r="S22" s="35">
        <f t="shared" si="20"/>
        <v>2261000</v>
      </c>
      <c r="T22" s="14">
        <f t="shared" si="0"/>
        <v>19</v>
      </c>
      <c r="U22" s="15" t="str">
        <f t="shared" si="1"/>
        <v xml:space="preserve">SET PINCEL SINTÉTICO REDONDO
Características:
- Estuche pincel sintético x 12 unidades, No. 1 al No. 12
- Uso: pinceles para óleo, acrílico, acuarelas, vinilos, temperas, pinturas
- Medidas: Largo entre 18.5 y 16.5 cm.
- Cerdas: finas
Nota: El contratista deberá entregar al supervisor, la totalidad de los Set de pinceles al inicio al taller de manualidades, es decir el primer día de ejecución del contrato.
Son en total cincuenta (50) set de pinceles sintéticos con punta redonda x 12 unidades c/u. a entregar el contratista el primer día taller y ejecución del presente contrato. 
</v>
      </c>
      <c r="V22" s="16" t="str">
        <f t="shared" si="2"/>
        <v>Set</v>
      </c>
      <c r="W22" s="16">
        <f t="shared" si="3"/>
        <v>50</v>
      </c>
      <c r="X22" s="31">
        <f t="shared" si="13"/>
        <v>44353.283333333333</v>
      </c>
      <c r="Y22" s="32">
        <f t="shared" si="14"/>
        <v>2217664.1666666665</v>
      </c>
    </row>
    <row r="23" spans="1:25" ht="12" customHeight="1" x14ac:dyDescent="0.2">
      <c r="A23" s="1">
        <v>20</v>
      </c>
      <c r="B23" s="5" t="s">
        <v>43</v>
      </c>
      <c r="C23" s="2" t="s">
        <v>21</v>
      </c>
      <c r="D23" s="47">
        <v>15</v>
      </c>
      <c r="E23" s="24">
        <v>29412</v>
      </c>
      <c r="F23" s="20">
        <v>0.19</v>
      </c>
      <c r="G23" s="25">
        <f t="shared" si="15"/>
        <v>5588.28</v>
      </c>
      <c r="H23" s="25">
        <f t="shared" si="16"/>
        <v>35000.28</v>
      </c>
      <c r="I23" s="26">
        <f t="shared" si="17"/>
        <v>525004.19999999995</v>
      </c>
      <c r="J23" s="41">
        <v>28000</v>
      </c>
      <c r="K23" s="42">
        <v>0.19</v>
      </c>
      <c r="L23" s="43">
        <f t="shared" si="7"/>
        <v>5320</v>
      </c>
      <c r="M23" s="43">
        <f t="shared" si="8"/>
        <v>33320</v>
      </c>
      <c r="N23" s="44">
        <f t="shared" si="9"/>
        <v>499800</v>
      </c>
      <c r="O23" s="27">
        <v>23000</v>
      </c>
      <c r="P23" s="23">
        <v>0.19</v>
      </c>
      <c r="Q23" s="28">
        <f t="shared" si="18"/>
        <v>4370</v>
      </c>
      <c r="R23" s="28">
        <f t="shared" si="19"/>
        <v>27370</v>
      </c>
      <c r="S23" s="35">
        <f t="shared" si="20"/>
        <v>410550</v>
      </c>
      <c r="T23" s="14">
        <f t="shared" si="0"/>
        <v>20</v>
      </c>
      <c r="U23" s="15" t="str">
        <f t="shared" si="1"/>
        <v xml:space="preserve">BROCHA PARA PINTAR DE 3 PULGADAS 
Brocha con cerdas sintéticas o naturales de alta calidad, que aseguren una aplicación uniforme de la pintura.  Con mango ergonómico que proporcione un agarre cómodo y seguro, Virola de metal resistente que asegure las cerdas al mango, evitando que se desprendan durante la aplicación, serie 3¨pulgadas.
Son en total quince (15) brochas para pintar de 3 pulgadas y   ser entregadas por el contratista el primer día taller y ejecución del presente contrato. 
</v>
      </c>
      <c r="V23" s="16" t="str">
        <f t="shared" si="2"/>
        <v>Unidad</v>
      </c>
      <c r="W23" s="16">
        <f t="shared" si="3"/>
        <v>15</v>
      </c>
      <c r="X23" s="31">
        <f t="shared" si="13"/>
        <v>31896.76</v>
      </c>
      <c r="Y23" s="32">
        <f t="shared" si="14"/>
        <v>478451.39999999997</v>
      </c>
    </row>
    <row r="24" spans="1:25" ht="12" customHeight="1" x14ac:dyDescent="0.2">
      <c r="A24" s="1">
        <v>21</v>
      </c>
      <c r="B24" s="5" t="s">
        <v>44</v>
      </c>
      <c r="C24" s="2" t="s">
        <v>21</v>
      </c>
      <c r="D24" s="47">
        <v>1275</v>
      </c>
      <c r="E24" s="24">
        <v>6050</v>
      </c>
      <c r="F24" s="20">
        <v>0.19</v>
      </c>
      <c r="G24" s="25">
        <f t="shared" si="15"/>
        <v>1149.5</v>
      </c>
      <c r="H24" s="25">
        <f t="shared" si="16"/>
        <v>7199.5</v>
      </c>
      <c r="I24" s="26">
        <f t="shared" si="17"/>
        <v>9179362.5</v>
      </c>
      <c r="J24" s="41">
        <v>13000</v>
      </c>
      <c r="K24" s="42">
        <v>0.19</v>
      </c>
      <c r="L24" s="43">
        <f t="shared" si="7"/>
        <v>2470</v>
      </c>
      <c r="M24" s="43">
        <f t="shared" si="8"/>
        <v>15470</v>
      </c>
      <c r="N24" s="44">
        <f t="shared" si="9"/>
        <v>19724250</v>
      </c>
      <c r="O24" s="27">
        <v>11000</v>
      </c>
      <c r="P24" s="23">
        <v>0.19</v>
      </c>
      <c r="Q24" s="28">
        <f t="shared" si="18"/>
        <v>2090</v>
      </c>
      <c r="R24" s="28">
        <f t="shared" si="19"/>
        <v>13090</v>
      </c>
      <c r="S24" s="35">
        <f t="shared" si="20"/>
        <v>16689750</v>
      </c>
      <c r="T24" s="14">
        <f t="shared" si="0"/>
        <v>21</v>
      </c>
      <c r="U24" s="15" t="str">
        <f t="shared" si="1"/>
        <v xml:space="preserve">PINTURA EN ACRÍLICO PARA TELA DE 30 ML
Características:
- Volumen: 60 ml
- Colores: varios
- Pintura adecuada para cualquier tipo de tela, que no se destiña.
- Presentación: frasco
Cantidades:
Cant Color
155 Amarillo
155 Rojo
155 Azul
200 Blanco
155 Negro
155 Dorado
300 Fluorescentes, café, tono piel, morados, verde, naranja, etc.
Nota: El contratista deberá entregar al supervisor, la totalidad de los acrílicos al inicio y primera jornada del programa Centro Día, ya que hace parte de los materiales de manualidades que se llevan a cabo en cada actividad de encuentro.
Son en total mil doscientos setenta y cinco (1.275) acrílicos para tela.
</v>
      </c>
      <c r="V24" s="16" t="str">
        <f t="shared" si="2"/>
        <v>Unidad</v>
      </c>
      <c r="W24" s="16">
        <f t="shared" si="3"/>
        <v>1275</v>
      </c>
      <c r="X24" s="31">
        <f t="shared" si="13"/>
        <v>11919.833333333334</v>
      </c>
      <c r="Y24" s="32">
        <f t="shared" si="14"/>
        <v>15197787.5</v>
      </c>
    </row>
    <row r="25" spans="1:25" ht="12" customHeight="1" x14ac:dyDescent="0.2">
      <c r="A25" s="1">
        <v>22</v>
      </c>
      <c r="B25" s="5" t="s">
        <v>45</v>
      </c>
      <c r="C25" s="2" t="s">
        <v>21</v>
      </c>
      <c r="D25" s="47">
        <v>50</v>
      </c>
      <c r="E25" s="24">
        <v>13697</v>
      </c>
      <c r="F25" s="20">
        <v>0.19</v>
      </c>
      <c r="G25" s="25">
        <f t="shared" si="15"/>
        <v>2602.4299999999998</v>
      </c>
      <c r="H25" s="25">
        <f t="shared" si="16"/>
        <v>16299.43</v>
      </c>
      <c r="I25" s="26">
        <f t="shared" si="17"/>
        <v>814971.5</v>
      </c>
      <c r="J25" s="41">
        <v>16000</v>
      </c>
      <c r="K25" s="42">
        <v>0.19</v>
      </c>
      <c r="L25" s="43">
        <f t="shared" si="7"/>
        <v>3040</v>
      </c>
      <c r="M25" s="43">
        <f t="shared" si="8"/>
        <v>19040</v>
      </c>
      <c r="N25" s="44">
        <f t="shared" si="9"/>
        <v>952000</v>
      </c>
      <c r="O25" s="27">
        <v>18000</v>
      </c>
      <c r="P25" s="23">
        <v>0.19</v>
      </c>
      <c r="Q25" s="28">
        <f t="shared" si="18"/>
        <v>3420</v>
      </c>
      <c r="R25" s="28">
        <f t="shared" si="19"/>
        <v>21420</v>
      </c>
      <c r="S25" s="35">
        <f t="shared" si="20"/>
        <v>1071000</v>
      </c>
      <c r="T25" s="14">
        <f t="shared" si="0"/>
        <v>22</v>
      </c>
      <c r="U25" s="15" t="str">
        <f t="shared" si="1"/>
        <v xml:space="preserve">PINTURA EN ACRÍLICO PARA TELA 250 ML
Características:
- Volumen: 250 ml
- Colores: varios
- Pintura adecuada para cualquier tipo de tela, que no se destiña.
- Presentación: frasco
- Cantidades:
Cant Color
10 Amarillo
10 Rojo
10 Azul
10 Blanco
10 Negro
Nota: El contratista deberá entregar al supervisor, la totalidad de los acrílicos al inicio y primera jornada del programa Centro Día, ya que hace parte de los materiales de manualidades que se llevan a cabo en cada día de encuentro.
Son cincuenta (50) acrílicos para tela de 250 ml. en total.
</v>
      </c>
      <c r="V25" s="16" t="str">
        <f t="shared" si="2"/>
        <v>Unidad</v>
      </c>
      <c r="W25" s="16">
        <f t="shared" si="3"/>
        <v>50</v>
      </c>
      <c r="X25" s="31">
        <f t="shared" si="13"/>
        <v>18919.810000000001</v>
      </c>
      <c r="Y25" s="32">
        <f t="shared" si="14"/>
        <v>945990.50000000012</v>
      </c>
    </row>
    <row r="26" spans="1:25" ht="12" customHeight="1" x14ac:dyDescent="0.2">
      <c r="A26" s="1">
        <v>23</v>
      </c>
      <c r="B26" s="5" t="s">
        <v>46</v>
      </c>
      <c r="C26" s="2" t="s">
        <v>21</v>
      </c>
      <c r="D26" s="47">
        <v>1</v>
      </c>
      <c r="E26" s="24">
        <v>80672</v>
      </c>
      <c r="F26" s="20">
        <v>0.19</v>
      </c>
      <c r="G26" s="25">
        <f t="shared" si="15"/>
        <v>15327.68</v>
      </c>
      <c r="H26" s="25">
        <f t="shared" si="16"/>
        <v>95999.679999999993</v>
      </c>
      <c r="I26" s="26">
        <f t="shared" si="17"/>
        <v>95999.679999999993</v>
      </c>
      <c r="J26" s="41">
        <v>93000</v>
      </c>
      <c r="K26" s="42">
        <v>0.19</v>
      </c>
      <c r="L26" s="43">
        <f t="shared" si="7"/>
        <v>17670</v>
      </c>
      <c r="M26" s="43">
        <f t="shared" si="8"/>
        <v>110670</v>
      </c>
      <c r="N26" s="44">
        <f t="shared" si="9"/>
        <v>110670</v>
      </c>
      <c r="O26" s="27">
        <v>95000</v>
      </c>
      <c r="P26" s="23">
        <v>0.19</v>
      </c>
      <c r="Q26" s="28">
        <f t="shared" si="18"/>
        <v>18050</v>
      </c>
      <c r="R26" s="28">
        <f t="shared" si="19"/>
        <v>113050</v>
      </c>
      <c r="S26" s="35">
        <f t="shared" si="20"/>
        <v>113050</v>
      </c>
      <c r="T26" s="14">
        <f t="shared" si="0"/>
        <v>23</v>
      </c>
      <c r="U26" s="15" t="str">
        <f t="shared" si="1"/>
        <v xml:space="preserve">RESINA ACRILICA 
Disolución en pintura sobre tela diseñada como ligante de alto desempeño para sellar. Combine la resistencia del estireno con la durabilidad del acrílico, creando películas duras, adherentes y resistentes a la humedad.
Especificaciones técnicas:
- Tipo: Resina acrílica base agua.
- Uso: Sellante y fijador para pintura sobre tela.
- Apariencia: Líquido blanco (secado transparente).
- Acabado: Flexible, no cuarteable.
- Secado: Rápido, al tacto en máximo ___ minutos.
- Compatibilidad: Apta para algodón, poliéster y mezclas textiles.
- Resistencia: Lavable después del curado.
- No tóxica y libre de solventes agresivos.
- Presentación: Envase ½ galón
Nota: El contratista deberá entregar al supervisor, la totalidad de ½ galón de resina acrílica al inicio y primera jornada del programa Centro Día, ya que hace parte de los materiales de manualidades que se llevan a cabo en cada día de encuentro.
Es total es ½ galón de resina acrílica
</v>
      </c>
      <c r="V26" s="16" t="str">
        <f t="shared" si="2"/>
        <v>Unidad</v>
      </c>
      <c r="W26" s="16">
        <f t="shared" si="3"/>
        <v>1</v>
      </c>
      <c r="X26" s="31">
        <f t="shared" si="13"/>
        <v>106573.22666666667</v>
      </c>
      <c r="Y26" s="32">
        <f t="shared" si="14"/>
        <v>106573.22666666667</v>
      </c>
    </row>
    <row r="27" spans="1:25" ht="12" customHeight="1" x14ac:dyDescent="0.2">
      <c r="A27" s="1">
        <v>24</v>
      </c>
      <c r="B27" s="5" t="s">
        <v>47</v>
      </c>
      <c r="C27" s="2" t="s">
        <v>21</v>
      </c>
      <c r="D27" s="47">
        <v>6</v>
      </c>
      <c r="E27" s="24">
        <v>63866</v>
      </c>
      <c r="F27" s="20">
        <v>0.19</v>
      </c>
      <c r="G27" s="25">
        <f t="shared" si="15"/>
        <v>12134.54</v>
      </c>
      <c r="H27" s="25">
        <f t="shared" si="16"/>
        <v>76000.540000000008</v>
      </c>
      <c r="I27" s="26">
        <f t="shared" si="17"/>
        <v>456003.24000000005</v>
      </c>
      <c r="J27" s="41">
        <v>68000</v>
      </c>
      <c r="K27" s="42">
        <v>0.19</v>
      </c>
      <c r="L27" s="43">
        <f t="shared" si="7"/>
        <v>12920</v>
      </c>
      <c r="M27" s="43">
        <f t="shared" si="8"/>
        <v>80920</v>
      </c>
      <c r="N27" s="44">
        <f t="shared" si="9"/>
        <v>485520</v>
      </c>
      <c r="O27" s="27">
        <v>72000</v>
      </c>
      <c r="P27" s="23">
        <v>0.19</v>
      </c>
      <c r="Q27" s="28">
        <f t="shared" si="18"/>
        <v>13680</v>
      </c>
      <c r="R27" s="28">
        <f t="shared" si="19"/>
        <v>85680</v>
      </c>
      <c r="S27" s="35">
        <f t="shared" si="20"/>
        <v>514080</v>
      </c>
      <c r="T27" s="14">
        <f t="shared" si="0"/>
        <v>24</v>
      </c>
      <c r="U27" s="15" t="str">
        <f t="shared" si="1"/>
        <v xml:space="preserve">BARNIZ PARA TELA
Un barniz mate para pintura en tela, que este diseñado para pinturas realizadas en oleos. El sellado de los poros microscópicos de la película proporciona resistencia a la suciedad y la grasa, además de crear una superficie mate. Removible, Secado rápido. No amarille, no se decolore ni se agriete
Características principales:
-Lata de 300 c.c.
- En presentación aerosol. Incoloro y no amarillea. (no daña la capa de ozono).
- Secado rápido y duradero. 
- Protección contra polvo, humedad y rayos UV. 
- Recomendado para óleo, óxidos y pátinas. 
Nota: El contratista deberá entregar al supervisor, la totalidad de barniz para tela al inicio y primera jornada del programa Centro Día, ya que hace parte de los materiales de manualidades que se llevan a cabo en cada día de encuentro.
</v>
      </c>
      <c r="V27" s="16" t="str">
        <f t="shared" si="2"/>
        <v>Unidad</v>
      </c>
      <c r="W27" s="16">
        <f t="shared" si="3"/>
        <v>6</v>
      </c>
      <c r="X27" s="31">
        <f t="shared" si="13"/>
        <v>80866.846666666665</v>
      </c>
      <c r="Y27" s="32">
        <f t="shared" si="14"/>
        <v>485201.07999999996</v>
      </c>
    </row>
    <row r="28" spans="1:25" ht="12" customHeight="1" x14ac:dyDescent="0.2">
      <c r="A28" s="1">
        <v>25</v>
      </c>
      <c r="B28" s="5" t="s">
        <v>48</v>
      </c>
      <c r="C28" s="2" t="s">
        <v>21</v>
      </c>
      <c r="D28" s="47">
        <v>50</v>
      </c>
      <c r="E28" s="24">
        <v>23529</v>
      </c>
      <c r="F28" s="20">
        <v>0.19</v>
      </c>
      <c r="G28" s="25">
        <f t="shared" si="15"/>
        <v>4470.51</v>
      </c>
      <c r="H28" s="25">
        <f t="shared" si="16"/>
        <v>27999.510000000002</v>
      </c>
      <c r="I28" s="26">
        <f t="shared" si="17"/>
        <v>1399975.5</v>
      </c>
      <c r="J28" s="41">
        <v>28000</v>
      </c>
      <c r="K28" s="42">
        <v>0.19</v>
      </c>
      <c r="L28" s="43">
        <f t="shared" si="7"/>
        <v>5320</v>
      </c>
      <c r="M28" s="43">
        <f t="shared" si="8"/>
        <v>33320</v>
      </c>
      <c r="N28" s="44">
        <f t="shared" si="9"/>
        <v>1666000</v>
      </c>
      <c r="O28" s="27">
        <v>25000</v>
      </c>
      <c r="P28" s="23">
        <v>0.19</v>
      </c>
      <c r="Q28" s="28">
        <f t="shared" si="18"/>
        <v>4750</v>
      </c>
      <c r="R28" s="28">
        <f t="shared" si="19"/>
        <v>29750</v>
      </c>
      <c r="S28" s="35">
        <f t="shared" si="20"/>
        <v>1487500</v>
      </c>
      <c r="T28" s="14">
        <f t="shared" si="0"/>
        <v>25</v>
      </c>
      <c r="U28" s="15" t="str">
        <f t="shared" si="1"/>
        <v xml:space="preserve">BASTIDOR 
Características:
-Lienzo profesional para pintar con las siguientes especificaciones técnicas: 
-Lienzo tratado con 3 manos de gesso para mayor cobertura 
-Usos en óleo, acrílico, acuarela, grafitis o cualquier otra forma de pintura
-Material madera pino de alta calidad, cepillada y tratada. 
-Medidas 40 cms x 50 cms 
Nota: El contratista deberá entregar al supervisor, la totalidad de los bastidores al inicio y primera jornada del programa Centro Día, ya que hace parte de los materiales de manualidades que se llevan a cabo en cada actividad de encuentro.
Son cincuenta (50) acrílicos para tela de 250 ml. en total.
</v>
      </c>
      <c r="V28" s="16" t="str">
        <f t="shared" si="2"/>
        <v>Unidad</v>
      </c>
      <c r="W28" s="16">
        <f t="shared" si="3"/>
        <v>50</v>
      </c>
      <c r="X28" s="31">
        <f t="shared" si="13"/>
        <v>30356.503333333338</v>
      </c>
      <c r="Y28" s="32">
        <f t="shared" si="14"/>
        <v>1517825.166666667</v>
      </c>
    </row>
    <row r="29" spans="1:25" ht="12" customHeight="1" x14ac:dyDescent="0.2">
      <c r="A29" s="1">
        <v>26</v>
      </c>
      <c r="B29" s="5" t="s">
        <v>49</v>
      </c>
      <c r="C29" s="2" t="s">
        <v>21</v>
      </c>
      <c r="D29" s="47">
        <v>155</v>
      </c>
      <c r="E29" s="24">
        <v>21008</v>
      </c>
      <c r="F29" s="20">
        <v>0.19</v>
      </c>
      <c r="G29" s="25">
        <f t="shared" si="15"/>
        <v>3991.52</v>
      </c>
      <c r="H29" s="25">
        <f t="shared" si="16"/>
        <v>24999.52</v>
      </c>
      <c r="I29" s="26">
        <f t="shared" si="17"/>
        <v>3874925.6</v>
      </c>
      <c r="J29" s="41">
        <v>32000</v>
      </c>
      <c r="K29" s="42">
        <v>0.19</v>
      </c>
      <c r="L29" s="43">
        <f t="shared" si="7"/>
        <v>6080</v>
      </c>
      <c r="M29" s="43">
        <f t="shared" si="8"/>
        <v>38080</v>
      </c>
      <c r="N29" s="44">
        <f t="shared" si="9"/>
        <v>5902400</v>
      </c>
      <c r="O29" s="27">
        <v>28000</v>
      </c>
      <c r="P29" s="23">
        <v>0.19</v>
      </c>
      <c r="Q29" s="28">
        <f t="shared" si="18"/>
        <v>5320</v>
      </c>
      <c r="R29" s="28">
        <f t="shared" si="19"/>
        <v>33320</v>
      </c>
      <c r="S29" s="35">
        <f t="shared" si="20"/>
        <v>5164600</v>
      </c>
      <c r="T29" s="14">
        <f t="shared" si="0"/>
        <v>26</v>
      </c>
      <c r="U29" s="15" t="str">
        <f t="shared" si="1"/>
        <v xml:space="preserve">CERAMICA PARA PINTAR
Suministro de alcancía fabricada en yeso, moldeada en forma de animal (cerdo), en color blanco natural, sin pintar y sin decoración, destinada a ser pintada o personalizada por el usuario final.
La pieza contará con:
-Ranura superior para la introducción de monedas.
-Base con tapón removible para la extracción del dinero.
-Superficie lisa apta para la aplicación de pinturas acrílicas.
- Color: Blanco
- Dimensiones: Largo x Ancho x Altura 17 cm x 12 cm x 14 cm
- Material Cerámica
El producto será entregado en estado nuevo, sin fisuras estructurales visibles que afecten su funcionalidad, debidamente seco y apto para su uso conforme a su naturaleza.
Son ciento cincuenta y cinco (155) cerámicas para pintar en total.
</v>
      </c>
      <c r="V29" s="16" t="str">
        <f t="shared" si="2"/>
        <v>Unidad</v>
      </c>
      <c r="W29" s="16">
        <f t="shared" si="3"/>
        <v>155</v>
      </c>
      <c r="X29" s="31">
        <f t="shared" si="13"/>
        <v>32133.173333333336</v>
      </c>
      <c r="Y29" s="32">
        <f t="shared" si="14"/>
        <v>4980641.8666666672</v>
      </c>
    </row>
    <row r="30" spans="1:25" ht="12" customHeight="1" x14ac:dyDescent="0.2">
      <c r="A30" s="1">
        <v>27</v>
      </c>
      <c r="B30" s="5" t="s">
        <v>50</v>
      </c>
      <c r="C30" s="2" t="s">
        <v>21</v>
      </c>
      <c r="D30" s="47">
        <v>155</v>
      </c>
      <c r="E30" s="24">
        <v>23529</v>
      </c>
      <c r="F30" s="20">
        <v>0.19</v>
      </c>
      <c r="G30" s="25">
        <f t="shared" si="15"/>
        <v>4470.51</v>
      </c>
      <c r="H30" s="25">
        <f t="shared" si="16"/>
        <v>27999.510000000002</v>
      </c>
      <c r="I30" s="26">
        <f t="shared" si="17"/>
        <v>4339924.0500000007</v>
      </c>
      <c r="J30" s="41">
        <v>48000</v>
      </c>
      <c r="K30" s="42">
        <v>0.19</v>
      </c>
      <c r="L30" s="43">
        <f t="shared" si="7"/>
        <v>9120</v>
      </c>
      <c r="M30" s="43">
        <f t="shared" si="8"/>
        <v>57120</v>
      </c>
      <c r="N30" s="44">
        <f t="shared" si="9"/>
        <v>8853600</v>
      </c>
      <c r="O30" s="27">
        <v>35000</v>
      </c>
      <c r="P30" s="23">
        <v>0.19</v>
      </c>
      <c r="Q30" s="28">
        <f t="shared" si="18"/>
        <v>6650</v>
      </c>
      <c r="R30" s="28">
        <f t="shared" si="19"/>
        <v>41650</v>
      </c>
      <c r="S30" s="35">
        <f t="shared" si="20"/>
        <v>6455750</v>
      </c>
      <c r="T30" s="14">
        <f t="shared" si="0"/>
        <v>27</v>
      </c>
      <c r="U30" s="15" t="str">
        <f t="shared" si="1"/>
        <v xml:space="preserve">BOLSAS EN TELA COLOR CRUDO
Características: 
Altura x Ancho: 40x35cm
Material de tela: algodón 
Color: crudo 
Asas y/o agarres: 34 cm de largo
Anexo imagen de referencia:
Nota: El contratista deberá entregar al supervisor, la totalidad de bolsas en tela al inicio y primera jornada del programa Centro Día, ya que hace parte de los materiales de manualidades que se llevan a cabo en cada actividad del encuentro.
Son en total trecientos diez (310) bolsas en tela color crudo.
con las características descriptas. 
</v>
      </c>
      <c r="V30" s="16" t="str">
        <f t="shared" si="2"/>
        <v>Unidad</v>
      </c>
      <c r="W30" s="16">
        <f t="shared" si="3"/>
        <v>155</v>
      </c>
      <c r="X30" s="31">
        <f t="shared" si="13"/>
        <v>42256.503333333334</v>
      </c>
      <c r="Y30" s="32">
        <f t="shared" si="14"/>
        <v>6549758.0166666666</v>
      </c>
    </row>
    <row r="31" spans="1:25" ht="12" customHeight="1" x14ac:dyDescent="0.2">
      <c r="A31" s="1">
        <v>28</v>
      </c>
      <c r="B31" s="5" t="s">
        <v>51</v>
      </c>
      <c r="C31" s="2" t="s">
        <v>26</v>
      </c>
      <c r="D31" s="47">
        <v>1</v>
      </c>
      <c r="E31" s="24">
        <v>1260504</v>
      </c>
      <c r="F31" s="20">
        <v>0.19</v>
      </c>
      <c r="G31" s="25">
        <f t="shared" si="15"/>
        <v>239495.76</v>
      </c>
      <c r="H31" s="25">
        <f t="shared" si="16"/>
        <v>1499999.76</v>
      </c>
      <c r="I31" s="26">
        <f t="shared" si="17"/>
        <v>1499999.76</v>
      </c>
      <c r="J31" s="41">
        <v>1450000</v>
      </c>
      <c r="K31" s="42">
        <v>0.19</v>
      </c>
      <c r="L31" s="43">
        <f t="shared" si="7"/>
        <v>275500</v>
      </c>
      <c r="M31" s="43">
        <f t="shared" si="8"/>
        <v>1725500</v>
      </c>
      <c r="N31" s="44">
        <f t="shared" si="9"/>
        <v>1725500</v>
      </c>
      <c r="O31" s="27">
        <v>1235000</v>
      </c>
      <c r="P31" s="23">
        <v>0.19</v>
      </c>
      <c r="Q31" s="28">
        <f t="shared" si="18"/>
        <v>234650</v>
      </c>
      <c r="R31" s="28">
        <f t="shared" si="19"/>
        <v>1469650</v>
      </c>
      <c r="S31" s="35">
        <f t="shared" si="20"/>
        <v>1469650</v>
      </c>
      <c r="T31" s="14">
        <f t="shared" si="0"/>
        <v>28</v>
      </c>
      <c r="U31" s="15" t="str">
        <f t="shared" si="1"/>
        <v xml:space="preserve">GUATA BLANCA POLIESTER 
Características:
- Material: La guata será poliéster, color blanco, con un espesor homogéneo, sin grumos, sin deformaciones y libre de impurezas
- Guata con gramaje de 160 g/m², presentada en rollo de 1,60 metros de ancho por 150 metros lineales de largo, equivalente a 240 metros cuadrados. 
Nota: El contratista deberá entregar al supervisor, la totalidad de la guata al inicio y primera jornada del programa Centro Día, ya que hace parte de los materiales de manualidades que se llevan a cabo en cada día de encuentro.
Es un rollo de guata en las cantidades y medidas descriptas 
en las características.
</v>
      </c>
      <c r="V31" s="16" t="str">
        <f t="shared" si="2"/>
        <v>Rollo</v>
      </c>
      <c r="W31" s="16">
        <f t="shared" si="3"/>
        <v>1</v>
      </c>
      <c r="X31" s="31">
        <f t="shared" si="13"/>
        <v>1565049.92</v>
      </c>
      <c r="Y31" s="32">
        <f t="shared" si="14"/>
        <v>1565049.92</v>
      </c>
    </row>
    <row r="32" spans="1:25" ht="12" customHeight="1" x14ac:dyDescent="0.2">
      <c r="A32" s="1">
        <v>29</v>
      </c>
      <c r="B32" s="5" t="s">
        <v>52</v>
      </c>
      <c r="C32" s="2" t="s">
        <v>21</v>
      </c>
      <c r="D32" s="47">
        <v>310</v>
      </c>
      <c r="E32" s="24">
        <v>26891</v>
      </c>
      <c r="F32" s="20">
        <v>0.19</v>
      </c>
      <c r="G32" s="25">
        <f t="shared" ref="G32:G42" si="21">E32*F32</f>
        <v>5109.29</v>
      </c>
      <c r="H32" s="25">
        <f t="shared" ref="H32:H42" si="22">E32+G32</f>
        <v>32000.29</v>
      </c>
      <c r="I32" s="26">
        <f t="shared" ref="I32:I42" si="23">H32*D32</f>
        <v>9920089.9000000004</v>
      </c>
      <c r="J32" s="41">
        <v>31000</v>
      </c>
      <c r="K32" s="42">
        <v>0.19</v>
      </c>
      <c r="L32" s="43">
        <f t="shared" ref="L32:L42" si="24">J32*K32</f>
        <v>5890</v>
      </c>
      <c r="M32" s="43">
        <f t="shared" ref="M32:M42" si="25">J32+L32</f>
        <v>36890</v>
      </c>
      <c r="N32" s="44">
        <f t="shared" ref="N32:N42" si="26">M32*D32</f>
        <v>11435900</v>
      </c>
      <c r="O32" s="27">
        <v>28000</v>
      </c>
      <c r="P32" s="23">
        <v>0.19</v>
      </c>
      <c r="Q32" s="28">
        <f t="shared" ref="Q32:Q42" si="27">O32*P32</f>
        <v>5320</v>
      </c>
      <c r="R32" s="28">
        <f t="shared" ref="R32:R42" si="28">O32+Q32</f>
        <v>33320</v>
      </c>
      <c r="S32" s="35">
        <f t="shared" ref="S32:S42" si="29">R32*D32</f>
        <v>10329200</v>
      </c>
      <c r="T32" s="14">
        <f t="shared" si="0"/>
        <v>29</v>
      </c>
      <c r="U32" s="15" t="str">
        <f t="shared" si="1"/>
        <v xml:space="preserve">MARCO PARA MANUALIDADES EN TÉCNICA PATCHWORK SIN AGUJA
 -Tipo de marco: Marco rígido decorativo
- Material: Madera MDF o madera natural seca, acabado liso, sin astillas, resistente y liviano
- Medidas
- Medida exterior de fondo en madera: 40cm × 40 cm
- Medida interior útil: espacio libre para base de icopor y guata
- Ancho del marco: 3 cm
- Medidas de marco de 30cm x 30cm 
Sistema de sujeción
Espacio interno para alojar icopor/guata rígida de 3 cm Canal o rebaje interno que permita ajustar firmemente la base, Opción de fijación posterior con grapas, tornillos o pestañas metálicas
Seguridad: Bordes redondeados, Sin puntas ni filos apto para uso en talleres de manualidades y que contenga sistema para colgar.
Imagen de ejemplo:
Nota: El contratista deberá entregar al supervisor, la totalidad de los marcos al inicio y primera jornada del programa Centro Día, ya que hace parte de los materiales de manualidades que se llevan a cabo en cada encuentro.
.
En total son cuatrocientos sesenta y cinco (465) marcos para las manualidades a entregar por parte del contratista el primer día 
</v>
      </c>
      <c r="V32" s="16" t="str">
        <f t="shared" si="2"/>
        <v>Unidad</v>
      </c>
      <c r="W32" s="16">
        <f t="shared" si="3"/>
        <v>310</v>
      </c>
      <c r="X32" s="31">
        <f t="shared" si="13"/>
        <v>34070.096666666672</v>
      </c>
      <c r="Y32" s="32">
        <f t="shared" si="14"/>
        <v>10561729.966666669</v>
      </c>
    </row>
    <row r="33" spans="1:25" ht="12" customHeight="1" x14ac:dyDescent="0.2">
      <c r="A33" s="1">
        <v>30</v>
      </c>
      <c r="B33" s="5" t="s">
        <v>53</v>
      </c>
      <c r="C33" s="2" t="s">
        <v>21</v>
      </c>
      <c r="D33" s="47">
        <v>310</v>
      </c>
      <c r="E33" s="24">
        <v>12605</v>
      </c>
      <c r="F33" s="20">
        <v>0.19</v>
      </c>
      <c r="G33" s="25">
        <f t="shared" si="21"/>
        <v>2394.9499999999998</v>
      </c>
      <c r="H33" s="25">
        <f t="shared" si="22"/>
        <v>14999.95</v>
      </c>
      <c r="I33" s="26">
        <f t="shared" si="23"/>
        <v>4649984.5</v>
      </c>
      <c r="J33" s="41">
        <v>18000</v>
      </c>
      <c r="K33" s="42">
        <v>0.19</v>
      </c>
      <c r="L33" s="43">
        <f t="shared" si="24"/>
        <v>3420</v>
      </c>
      <c r="M33" s="43">
        <f t="shared" si="25"/>
        <v>21420</v>
      </c>
      <c r="N33" s="44">
        <f t="shared" si="26"/>
        <v>6640200</v>
      </c>
      <c r="O33" s="27">
        <v>15000</v>
      </c>
      <c r="P33" s="23">
        <v>0.19</v>
      </c>
      <c r="Q33" s="28">
        <f t="shared" si="27"/>
        <v>2850</v>
      </c>
      <c r="R33" s="28">
        <f t="shared" si="28"/>
        <v>17850</v>
      </c>
      <c r="S33" s="35">
        <f t="shared" si="29"/>
        <v>5533500</v>
      </c>
      <c r="T33" s="14">
        <f t="shared" si="0"/>
        <v>30</v>
      </c>
      <c r="U33" s="15" t="str">
        <f t="shared" si="1"/>
        <v xml:space="preserve">LAMINAS DE ICOPOR 
- Medidas: 37 cm x 37 cm.
- Espesor:  grosor de 3 cm, es el estándar para cuadros decorativos.
- Superficie en lámina.
Nota: El contratista deberá entregar al supervisor, la totalidad de láminas de icopor al inicio y primera jornada del programa Centro Día, ya que hace parte de los materiales de manualidades que se llevan a cabo en cada actividad.
En total láminas de icopor es de cuatrocientas sesenta y cinco (465) con las características relacionadas.
</v>
      </c>
      <c r="V33" s="16" t="str">
        <f t="shared" si="2"/>
        <v>Unidad</v>
      </c>
      <c r="W33" s="16">
        <f t="shared" si="3"/>
        <v>310</v>
      </c>
      <c r="X33" s="31">
        <f t="shared" si="13"/>
        <v>18089.983333333334</v>
      </c>
      <c r="Y33" s="32">
        <f t="shared" si="14"/>
        <v>5607894.833333333</v>
      </c>
    </row>
    <row r="34" spans="1:25" ht="12" customHeight="1" x14ac:dyDescent="0.2">
      <c r="A34" s="1">
        <v>31</v>
      </c>
      <c r="B34" s="5" t="s">
        <v>54</v>
      </c>
      <c r="C34" s="2" t="s">
        <v>55</v>
      </c>
      <c r="D34" s="47">
        <v>70</v>
      </c>
      <c r="E34" s="24">
        <v>37815</v>
      </c>
      <c r="F34" s="20">
        <v>0.19</v>
      </c>
      <c r="G34" s="25">
        <f t="shared" si="21"/>
        <v>7184.85</v>
      </c>
      <c r="H34" s="25">
        <f t="shared" si="22"/>
        <v>44999.85</v>
      </c>
      <c r="I34" s="26">
        <f t="shared" si="23"/>
        <v>3149989.5</v>
      </c>
      <c r="J34" s="41">
        <v>45000</v>
      </c>
      <c r="K34" s="42">
        <v>0.19</v>
      </c>
      <c r="L34" s="43">
        <f t="shared" si="24"/>
        <v>8550</v>
      </c>
      <c r="M34" s="43">
        <f t="shared" si="25"/>
        <v>53550</v>
      </c>
      <c r="N34" s="44">
        <f t="shared" si="26"/>
        <v>3748500</v>
      </c>
      <c r="O34" s="27">
        <v>36000</v>
      </c>
      <c r="P34" s="23">
        <v>0.19</v>
      </c>
      <c r="Q34" s="28">
        <f t="shared" si="27"/>
        <v>6840</v>
      </c>
      <c r="R34" s="28">
        <f t="shared" si="28"/>
        <v>42840</v>
      </c>
      <c r="S34" s="35">
        <f t="shared" si="29"/>
        <v>2998800</v>
      </c>
      <c r="T34" s="14">
        <f t="shared" si="0"/>
        <v>31</v>
      </c>
      <c r="U34" s="15" t="str">
        <f t="shared" si="1"/>
        <v xml:space="preserve">TELAS
La tela a utilizar deberá cumplir con las siguientes características:
- Composición: 100% algodón.
- Tipo: Tela plana (no elástica), tejido tafetán o popelina.
- Gramaje: Entre 110 y 150 g/m².
- Calibre: Delgado a semidelgado.
- Elasticidad: Sin contenido de fibras elásticas (no lycra, no spandex).
- Acabado: Mate, no satinado.
- Comportamiento: Fácil de cortar, manipular y embutir en ranuras sobre base de poliestireno expandido (icopor) sin deshilachado excesivo.
- Estado: Nueva, sin defectos, limpia y sin humedad.
- Estampado y un solo tono: Diseños pequeños o medianos acordes a manualidades decorativas.
Los tonos deben ser similares a las gráficas de diseños de imágenes que se deberán realizar las personas mayoresn
Cantidad requerida por participante:
Para un cuadro de 30 x 30 cm con hasta 15 colores distintos, se recomienda técnicamente: Mínimo 15 retazos de tela 100% algodón, cada retazo con medida mínima aproximada de 20 cm x 20 cm, colores y/o estampados diferentes entre sí.
Se deberá garantizar la entrega de mínimo quince (15) colores diferentes por participante, en retazos no inferiores a veinte centímetros por veinte centímetros (20 cm x 20 cm), para un total de ciento cincuenta y cinco (155) beneficiarios, equivalente a mínimo dos mil trescientos veinticinco (2.325) retazos.
La cantidad total estimada corresponde a setenta (70) metros lineales de tela de ancho estándar 1,50 metros, incluyendo margen por desperdicio.
</v>
      </c>
      <c r="V34" s="16" t="str">
        <f t="shared" si="2"/>
        <v>Metro</v>
      </c>
      <c r="W34" s="16">
        <f t="shared" si="3"/>
        <v>70</v>
      </c>
      <c r="X34" s="31">
        <f t="shared" si="13"/>
        <v>47129.950000000004</v>
      </c>
      <c r="Y34" s="32">
        <f t="shared" si="14"/>
        <v>3299096.5000000005</v>
      </c>
    </row>
    <row r="35" spans="1:25" ht="12" customHeight="1" x14ac:dyDescent="0.2">
      <c r="A35" s="1">
        <v>32</v>
      </c>
      <c r="B35" s="5" t="s">
        <v>56</v>
      </c>
      <c r="C35" s="2" t="s">
        <v>26</v>
      </c>
      <c r="D35" s="47">
        <v>250</v>
      </c>
      <c r="E35" s="24">
        <v>23529</v>
      </c>
      <c r="F35" s="20">
        <v>0.19</v>
      </c>
      <c r="G35" s="25">
        <f t="shared" si="21"/>
        <v>4470.51</v>
      </c>
      <c r="H35" s="25">
        <f t="shared" si="22"/>
        <v>27999.510000000002</v>
      </c>
      <c r="I35" s="26">
        <f t="shared" si="23"/>
        <v>6999877.5000000009</v>
      </c>
      <c r="J35" s="41">
        <v>32000</v>
      </c>
      <c r="K35" s="42">
        <v>0.19</v>
      </c>
      <c r="L35" s="43">
        <f t="shared" si="24"/>
        <v>6080</v>
      </c>
      <c r="M35" s="43">
        <f t="shared" si="25"/>
        <v>38080</v>
      </c>
      <c r="N35" s="44">
        <f t="shared" si="26"/>
        <v>9520000</v>
      </c>
      <c r="O35" s="27">
        <v>28000</v>
      </c>
      <c r="P35" s="23">
        <v>0.19</v>
      </c>
      <c r="Q35" s="28">
        <f t="shared" si="27"/>
        <v>5320</v>
      </c>
      <c r="R35" s="28">
        <f t="shared" si="28"/>
        <v>33320</v>
      </c>
      <c r="S35" s="35">
        <f t="shared" si="29"/>
        <v>8330000</v>
      </c>
      <c r="T35" s="14">
        <f t="shared" si="0"/>
        <v>32</v>
      </c>
      <c r="U35" s="15" t="str">
        <f t="shared" si="1"/>
        <v xml:space="preserve">HILO MACRAME
Características:
Cordón de macramé natural: hecho de 100% algodón natural, se desata rápidamente, suave, sin olor, seguro y no tóxico, sin teñir, sin decoloración, sin reacción de adición química, cuerda de macramé de algodón absolutamente natural.
- Calibre: 3 m. m.
- Cantidad: 150 metros
- Macramé 100% algodón
- Presentación: rollo
- Colores: crudo y colores surtidos
Nota: El contratista deberá entregar al supervisor, la totalidad de rollos de hilo macramé con variedad de colores que presentara modelos una vez firme el acta de inicio del presente contratos, ya que la totalidad de los rollos de este hilo será en la primera semana de ejecución del contrato; con el propósito de que los beneficiarios del programa puedan desarrollar el primer ciclo de aprendizaje en el taller de manualidades
Son en total trescientos (300) rollos de hilo macramé.
</v>
      </c>
      <c r="V35" s="16" t="str">
        <f t="shared" si="2"/>
        <v>Rollo</v>
      </c>
      <c r="W35" s="16">
        <f t="shared" si="3"/>
        <v>250</v>
      </c>
      <c r="X35" s="31">
        <f t="shared" si="13"/>
        <v>33133.170000000006</v>
      </c>
      <c r="Y35" s="32">
        <f t="shared" si="14"/>
        <v>8283292.5000000009</v>
      </c>
    </row>
    <row r="36" spans="1:25" ht="12" customHeight="1" x14ac:dyDescent="0.2">
      <c r="A36" s="1">
        <v>33</v>
      </c>
      <c r="B36" s="5" t="s">
        <v>57</v>
      </c>
      <c r="C36" s="2" t="s">
        <v>21</v>
      </c>
      <c r="D36" s="47">
        <v>224</v>
      </c>
      <c r="E36" s="24">
        <v>235294</v>
      </c>
      <c r="F36" s="50">
        <v>0.19</v>
      </c>
      <c r="G36" s="25">
        <f t="shared" si="21"/>
        <v>44705.86</v>
      </c>
      <c r="H36" s="25">
        <f t="shared" si="22"/>
        <v>279999.86</v>
      </c>
      <c r="I36" s="26">
        <f t="shared" si="23"/>
        <v>62719968.640000001</v>
      </c>
      <c r="J36" s="41">
        <v>250000</v>
      </c>
      <c r="K36" s="42">
        <v>0</v>
      </c>
      <c r="L36" s="43">
        <f t="shared" si="24"/>
        <v>0</v>
      </c>
      <c r="M36" s="43">
        <f t="shared" si="25"/>
        <v>250000</v>
      </c>
      <c r="N36" s="44">
        <f t="shared" si="26"/>
        <v>56000000</v>
      </c>
      <c r="O36" s="27">
        <v>230000</v>
      </c>
      <c r="P36" s="23">
        <v>0</v>
      </c>
      <c r="Q36" s="28">
        <f t="shared" si="27"/>
        <v>0</v>
      </c>
      <c r="R36" s="28">
        <f t="shared" si="28"/>
        <v>230000</v>
      </c>
      <c r="S36" s="35">
        <f t="shared" si="29"/>
        <v>51520000</v>
      </c>
      <c r="T36" s="14">
        <f t="shared" si="0"/>
        <v>33</v>
      </c>
      <c r="U36" s="15" t="str">
        <f t="shared" si="1"/>
        <v xml:space="preserve">PRESTACIÓN DEL SERVICIO DE TALLERES DE MANUALIDADES
Talleres con las siguientes especificaciones técnicas:
Técnicas De Pintura Sobre Tela: 
Es una de las técnicas que se basa en el empleo de lo que es el realzar diseños en las telas, ya sean propios o copiados; definidos o muy abstractos, todo dependiendo del deseo que tengan en el momento, por lo que es necesario utilizar especie de un patrón de papel, para guiarse mostrando así las habilidades para la pintura. En general, poner en práctica esta técnica, ocasiona la destreza de la mente y con ello el facilitar que cada uno de tus diseños se vuelvan atractivos a la vista de quien desea formar parte de este método dinámico.
Tejido Sobre Telas: 
El bordado es un tipo de costura decorativa que emplea una variedad de diferentes agujas, hilos y puntadas. Usando hilos de diferentes colores, se puede crear una «imagen» usando nada más que puntadas y pintar a su vez diseños. El bordado a mano es una técnica que permite al adulto mayor desarrollar habilidades motoras y posibilite el avance de dificultades de salud que presenten. 
Manualidades en técnica patchwork sin aguja:
El patchwork sin aguja, técnica de embutido, permite crear cuadros, cajas y decoraciones acolchadas sobre icopor (porexpan) sin necesidad de coser. Consiste en realizar ranuras en el icopor, rellenar con guata y embutir retazos de tela con una lima de uñas, silicona y bisturí.
Pintura en porcelana:
Curso de Pintura en Porcelana dirigido a Personas Adultas Mayores, orientado a la enseñanza de técnicas básicas y/o intermedias de decoración y pintura sobre piezas de porcelana.
Para el manejo de estos talleres de manualidades el contratista debe garantizar:
Idoneidad y experiencia: formación académica
En artes y manualidades
Experiencia mínimo 36 meses en áreas afines certificable.
La persona que desarrolle estos cursos deberá tener presente la información que diagnósticos clínicos comportamentales de los usuarios para lo cual se requiere que maneje destrezas en el manejo de población de adulto mayor, manejo de grupo, teniendo presente que deben guiar de manera individual y grupal, transferir los conocimientos suficientes para que el grupo pueda implementar proyectos productivos. Proceso en el que apoyará profesionales contratados por la Administración municipal para la atención a la población adulta mayor para que los usuarios atiendan las explicaciones y generen empatía a estos procesos.
El Tallerista deberá acompañar de manera presencial los talleres, los cuales solo se deberán ejecutar durante el tiempo que se está realizando la jornada programada en los Centros Día y con cada uno de los beneficiarios, solo en caso que sea necesario se apoyara de manera virtual con la autorización de la supervisión. 
El Tallerista, debe tener en cuenta que, en el caso de cambio de beneficiarios en el programa Centro Día, lo cual puede suceder por varias circunstancias, debe estar preparado para atender los nuevos beneficiarios que ingresen al programa, comenzando con los mismos el proceso de enseñanza en el curso de manualidades que estén en el grupo (curso de pintura en tela o curso de tejidos en tela y el proceso de creación del árbol en alambre). 
El Tallerista deberá realizar las actividades en los lugares indicados por la supervisión: sector urbano, San Antonio, Patio Bonito y Vda. Panamá, vereda la Guasima donde se contará con usuarios que vivan en las veredas aledañas del municipio de Anapoima; en todo caso los servicios se ejecutarán en las instalaciones con las que cuente en su momento la administración municipal; por lo que los lugares podrán cambiar de su ubicación geográfica dentro de Anapoima. 
Finalmente, el contratista debe garantizar la ejecución del taller de manualidades de la siguiente manera:
TALLER DE MANUALIDADES
(*) Beneficiarios Ejecución Del Programa Centro Día Cantidad De Beneficiarios Cantidad De Días De Atención Por Semana Cantidad De Tiempo En Cada Jornada Por Dia En Cada Sector De Ejecución Centro Dia Cantidad Total
De Actividades Durante La Ejecución Del Contrato
Centro Día - Patio Bonito 45 2 60” (minutos) 107
Centro Día Panamá 25 2 60” (minutos) 107
Centro Día San Antonio 30 2 60” (minutos) 107
Centro Día Urbano 25 2 60” (minutos) 107
Centro Día – Itinerante Vda la Guasima – Veredas aledañas 30 1 60” (minutos) 107
TOTAL: 535
Nota: El tallerista primero desarrollará el proceso de aprendizaje de pintura en tela y una vez finalizado seguirá con el bordado en tela para finalizar con el proceso técnico patchwork sin aguja, importante que tenga en cuenta desarrollar los tres procesos durante el periodo de ejecución del contrato.
Son (535) jornadas en total de talleres de manualidades entre todos los sectores donde se ejecuta el programa Centro Día.
</v>
      </c>
      <c r="V36" s="16" t="str">
        <f t="shared" si="2"/>
        <v>Unidad</v>
      </c>
      <c r="W36" s="16">
        <f t="shared" si="3"/>
        <v>224</v>
      </c>
      <c r="X36" s="31">
        <f t="shared" si="13"/>
        <v>253333.28666666665</v>
      </c>
      <c r="Y36" s="32">
        <f t="shared" si="14"/>
        <v>56746656.213333331</v>
      </c>
    </row>
    <row r="37" spans="1:25" ht="12" customHeight="1" x14ac:dyDescent="0.2">
      <c r="A37" s="1">
        <v>34</v>
      </c>
      <c r="B37" s="5" t="s">
        <v>58</v>
      </c>
      <c r="C37" s="2" t="s">
        <v>21</v>
      </c>
      <c r="D37" s="47">
        <v>224</v>
      </c>
      <c r="E37" s="24">
        <v>126050</v>
      </c>
      <c r="F37" s="50">
        <v>0.19</v>
      </c>
      <c r="G37" s="25">
        <f t="shared" si="21"/>
        <v>23949.5</v>
      </c>
      <c r="H37" s="25">
        <f t="shared" si="22"/>
        <v>149999.5</v>
      </c>
      <c r="I37" s="26">
        <f t="shared" si="23"/>
        <v>33599888</v>
      </c>
      <c r="J37" s="41">
        <v>165000</v>
      </c>
      <c r="K37" s="42">
        <v>0</v>
      </c>
      <c r="L37" s="43">
        <f t="shared" si="24"/>
        <v>0</v>
      </c>
      <c r="M37" s="43">
        <f t="shared" si="25"/>
        <v>165000</v>
      </c>
      <c r="N37" s="44">
        <f t="shared" si="26"/>
        <v>36960000</v>
      </c>
      <c r="O37" s="27">
        <v>150000</v>
      </c>
      <c r="P37" s="23">
        <v>0</v>
      </c>
      <c r="Q37" s="28">
        <f t="shared" si="27"/>
        <v>0</v>
      </c>
      <c r="R37" s="28">
        <f t="shared" si="28"/>
        <v>150000</v>
      </c>
      <c r="S37" s="35">
        <f t="shared" si="29"/>
        <v>33600000</v>
      </c>
      <c r="T37" s="14">
        <f t="shared" si="0"/>
        <v>34</v>
      </c>
      <c r="U37" s="15" t="str">
        <f t="shared" si="1"/>
        <v xml:space="preserve">ACTIVIDAD DEPORTIVA Y DE RECREACIÓN
Deporte: Actividades de Mini-tejo: Actividad deportiva que permita dar continuidad para que la comunidad beneficiada del programa Centro Día pueda desarrollar y participar en espacios municipales o regionales; formación que apoya un proceso formativo por sus agilidades, destrezas y gusto en la práctica de este este deporte.
Recreación: Actividades de recreación destinadas a la diversión y el entretenimiento de los beneficiarios con el objetivo principal de desarrollar juegos que les permita liberar tensiones de la vida cotidiana y generar, agilidad, destreza y habilidades cognitivas. Las actividades deben ser diseñadas para que compartan en grupo, contar con dinámicas rompa hielo y didácticas y en las que cuenten con el tiempo suficiente para que los adultos mayores puedan hacer uso de los juegos de mesa que tienen en el programa como: Boli rana, cancha de tejo, parques, domino, cartas, bingo, ajedrez, entre otros con los que lleguen a contar.
- Idoneidad y experiencia: Tecnólogo y/o iniciación del proceso formativo profesional en el área de deportiva o afines. Experiencia certificable de mínimo 12 meses de actividades relacionadas en recreación a población adulto mayor.
La persona deberá realizar jornadas de integración a través del deporte, cada uno de los espacios asignados para la realización de dicho programa, estimulando la participación de cada uno de los beneficiarios de:
- Sector Urbano – Liberia 
- Sector Patio Bonito
- Vereda Panamá
- Inspección San Antonio
- Vereda La Guasima (Sector itinerario – Veredas aledañas donde indique el supervisor)
El Tallerista deberá realizar las actividades en los lugares indicados por la supervisión: sector urbano, San Antonio, Patio Bonito y Vda. Panamá, en todo caso los servicios se ejecutarán en las instalaciones con las que cuente en su momento la administración municipal; por lo que los lugares podrán cambiar de su ubicación geográfica dentro de Anapoima. 
Finalmente, el contratista debe garantizar la ejecución de talleres deportivo - recreativos de la siguiente manera:
ACTIVIDAD DEPORTIVA Y DE RECREACIÓN
(*) Beneficiarios Ejecución Del Programa Centro Día Cantidad De Beneficiarios Cantidad De Días De Atención Por Semana Cantidad De Tiempo En Cada Jornada Por Dia En Cada Sector De Ejecución Centro Dia Cantidad Total
De Actividades Durante La Ejecución Del Contrato
Centro Día - Patio Bonito 45 2 60” (minutos) 107
Centro Día Panamá 25 2 60” (minutos) 107
Centro Día San Antonio 30 2 60” (minutos) 107
Centro Día Urbano 25 2 60” (minutos) 107
Centro Día – Itinerante Vda la Guásima – Veredas aledañas 30 2 60” (minutos) 107
TOTAL: 535
 se anexa: Clico de modelo de minuta de 4 semanas
Son (535) jornadas en total de actividades deportivas y recreación entre todos los sectores donde se ejecuta el programa Centro Día.
</v>
      </c>
      <c r="V37" s="16" t="str">
        <f t="shared" si="2"/>
        <v>Unidad</v>
      </c>
      <c r="W37" s="16">
        <f t="shared" si="3"/>
        <v>224</v>
      </c>
      <c r="X37" s="31">
        <f t="shared" si="13"/>
        <v>154999.83333333334</v>
      </c>
      <c r="Y37" s="32">
        <f t="shared" si="14"/>
        <v>34719962.666666672</v>
      </c>
    </row>
    <row r="38" spans="1:25" ht="12" customHeight="1" x14ac:dyDescent="0.2">
      <c r="A38" s="1">
        <v>35</v>
      </c>
      <c r="B38" s="5" t="s">
        <v>59</v>
      </c>
      <c r="C38" s="2" t="s">
        <v>21</v>
      </c>
      <c r="D38" s="47">
        <v>7365</v>
      </c>
      <c r="E38" s="24">
        <v>10756</v>
      </c>
      <c r="F38" s="50">
        <v>0.19</v>
      </c>
      <c r="G38" s="25">
        <f t="shared" si="21"/>
        <v>2043.64</v>
      </c>
      <c r="H38" s="25">
        <f t="shared" si="22"/>
        <v>12799.64</v>
      </c>
      <c r="I38" s="26">
        <f>H38*D38</f>
        <v>94269348.599999994</v>
      </c>
      <c r="J38" s="41">
        <v>13000</v>
      </c>
      <c r="K38" s="42">
        <v>0</v>
      </c>
      <c r="L38" s="43">
        <f t="shared" si="24"/>
        <v>0</v>
      </c>
      <c r="M38" s="43">
        <f t="shared" si="25"/>
        <v>13000</v>
      </c>
      <c r="N38" s="44">
        <f t="shared" si="26"/>
        <v>95745000</v>
      </c>
      <c r="O38" s="27">
        <v>11500</v>
      </c>
      <c r="P38" s="23">
        <v>0</v>
      </c>
      <c r="Q38" s="28">
        <f t="shared" si="27"/>
        <v>0</v>
      </c>
      <c r="R38" s="28">
        <f t="shared" si="28"/>
        <v>11500</v>
      </c>
      <c r="S38" s="35">
        <f t="shared" si="29"/>
        <v>84697500</v>
      </c>
      <c r="T38" s="14">
        <f t="shared" si="0"/>
        <v>35</v>
      </c>
      <c r="U38" s="15" t="str">
        <f t="shared" si="1"/>
        <v xml:space="preserve">REFRIGERIOS
El refrigerio es un alimento de media jornada que es importante para el desarrollo alimenticio durante las actividades programadas para los usuarios del programa Centro Día, es por ello que el contratista entregara la cantidad indicada por la supervisión, en cada lugar donde se ejecute dicho programa: centro poblado, Patio Bonito, San Antonio y Panamá, una serie de refrigerios de acuerdo a la minuta establecida por la supervisión. 
Esta minuta, está ajustada a los requerimientos nutricionales para los aportes proteico calórico para el grupo etario de la tercera edad.
Ciclo minutas para el refrigerio:
1 2
Sorbete de avena con canela   Jugo natural de mora 
Arepa con queso y pollo o carne  Pan de bono 
Fruta picada Fruta picada
3 4
Yogurt  Jugo natural en leche 
Sándwich de pollo Patacón con carne desmechada 
Fruta  Fruta 
5 6
Bebida caliente en leche  Jugo de mora 
Burritos de pollo  
Fruta entera Deditos de queso 
Papaya picada Papaya picada
7 8
Bebida caliente maicena o avena  Maicena 
Almojabana Torta de zanahoria con queso 
Fruta Fruta 
9 10
Kumis  Aguadepanela 
Pastel de yuca con carne  Cuajada 
 Pan hojaldrado 
Fruta Fruta entera
ALIMENTO CANTIDAD PRESENTACIÓN 
Bebida láctea y/o con fruta Leche o agua 200 ml
Fruta 100 a 120 gr.
Azúcar 10-12 gr.  Vaso de 10 a 12 onzas
Derivado de cereal  Ejemplo: pan, arepa, sanduwi  120gr
Proteína adicional 70 a 100 gr. (pollo, carne o queso) según preparación  Porción 70 gr. 
Fruta entera  Porción 70 gr. 
La minuta debe cumplir con los requerimientos nutricionales acorde al grupo etario (adulto mayor) y establecido por la resolución 3803 de 2016 del Ministerio de Salud y Protección social; esto con el fin de garantizar la calidad la inocuidad y las características o organolépticas debe tener continuidad en la medida que las jornadas del programa del adulto mayor vayan avanzando, esto con el propósito de varie el refrigerio que reciben los usuarios. El ciclo de minutas se debe atender y realizar rotativo cada una de las enumeraciones del refrigerio.
Son en total diez mil trecientos ochenta y cinco (10.385) refrigerios.
</v>
      </c>
      <c r="V38" s="16" t="str">
        <f t="shared" si="2"/>
        <v>Unidad</v>
      </c>
      <c r="W38" s="16">
        <f t="shared" si="3"/>
        <v>7365</v>
      </c>
      <c r="X38" s="31">
        <f t="shared" si="13"/>
        <v>12433.213333333333</v>
      </c>
      <c r="Y38" s="32">
        <f t="shared" si="14"/>
        <v>91570616.200000003</v>
      </c>
    </row>
    <row r="39" spans="1:25" ht="12" customHeight="1" x14ac:dyDescent="0.2">
      <c r="A39" s="1">
        <v>36</v>
      </c>
      <c r="B39" s="5" t="s">
        <v>60</v>
      </c>
      <c r="C39" s="2" t="s">
        <v>21</v>
      </c>
      <c r="D39" s="47">
        <v>7365</v>
      </c>
      <c r="E39" s="24">
        <v>4370</v>
      </c>
      <c r="F39" s="50">
        <v>0.19</v>
      </c>
      <c r="G39" s="25">
        <f t="shared" si="21"/>
        <v>830.3</v>
      </c>
      <c r="H39" s="25">
        <f t="shared" si="22"/>
        <v>5200.3</v>
      </c>
      <c r="I39" s="26">
        <f t="shared" si="23"/>
        <v>38300209.5</v>
      </c>
      <c r="J39" s="41">
        <v>3000</v>
      </c>
      <c r="K39" s="42">
        <v>0</v>
      </c>
      <c r="L39" s="43">
        <f t="shared" si="24"/>
        <v>0</v>
      </c>
      <c r="M39" s="43">
        <f t="shared" si="25"/>
        <v>3000</v>
      </c>
      <c r="N39" s="44">
        <f t="shared" si="26"/>
        <v>22095000</v>
      </c>
      <c r="O39" s="27">
        <v>2800</v>
      </c>
      <c r="P39" s="23">
        <v>0</v>
      </c>
      <c r="Q39" s="28">
        <f t="shared" si="27"/>
        <v>0</v>
      </c>
      <c r="R39" s="28">
        <f t="shared" si="28"/>
        <v>2800</v>
      </c>
      <c r="S39" s="35">
        <f t="shared" si="29"/>
        <v>20622000</v>
      </c>
      <c r="T39" s="14">
        <f t="shared" si="0"/>
        <v>36</v>
      </c>
      <c r="U39" s="15" t="str">
        <f t="shared" si="1"/>
        <v xml:space="preserve">HIDRATACIÓN
El contratista deberá garantizar que los adultos mayores en cada actividad física y cultural (danzas), cuenten con agua para su hidratación; y teniendo en cuenta las medidas de bioseguridad que se deben conservar a causa de la emergencia sanitaria, es necesario que este líquido sea suministrado así:
-  Agua tratada y servida en empaque biodegradable de 600 ml (20 onzas), refrigerada debe estar a una temperatura de 10ºC en el momento de entregar para que el usuario pueda disponer de esta bebida durante la jornada de atención programada por 4 horas.
Nota: 
Son 10.385 botellas de agua mineral de 600 ml refrigerada a 10ºC de temperatura en el momento de la entrega.
</v>
      </c>
      <c r="V39" s="16" t="str">
        <f t="shared" si="2"/>
        <v>Unidad</v>
      </c>
      <c r="W39" s="16">
        <f t="shared" si="3"/>
        <v>7365</v>
      </c>
      <c r="X39" s="31">
        <f t="shared" si="13"/>
        <v>3666.7666666666664</v>
      </c>
      <c r="Y39" s="32">
        <f t="shared" si="14"/>
        <v>27005736.5</v>
      </c>
    </row>
    <row r="40" spans="1:25" ht="12" customHeight="1" x14ac:dyDescent="0.2">
      <c r="A40" s="1">
        <v>37</v>
      </c>
      <c r="B40" s="5" t="s">
        <v>61</v>
      </c>
      <c r="C40" s="2" t="s">
        <v>21</v>
      </c>
      <c r="D40" s="47">
        <v>155</v>
      </c>
      <c r="E40" s="24">
        <v>67395</v>
      </c>
      <c r="F40" s="50">
        <v>0.19</v>
      </c>
      <c r="G40" s="25">
        <f t="shared" si="21"/>
        <v>12805.05</v>
      </c>
      <c r="H40" s="25">
        <f t="shared" si="22"/>
        <v>80200.05</v>
      </c>
      <c r="I40" s="26">
        <f t="shared" si="23"/>
        <v>12431007.75</v>
      </c>
      <c r="J40" s="41">
        <v>75000</v>
      </c>
      <c r="K40" s="42">
        <v>0</v>
      </c>
      <c r="L40" s="43">
        <f t="shared" si="24"/>
        <v>0</v>
      </c>
      <c r="M40" s="43">
        <f t="shared" si="25"/>
        <v>75000</v>
      </c>
      <c r="N40" s="44">
        <f t="shared" si="26"/>
        <v>11625000</v>
      </c>
      <c r="O40" s="27">
        <v>72000</v>
      </c>
      <c r="P40" s="23">
        <v>0</v>
      </c>
      <c r="Q40" s="28">
        <f t="shared" si="27"/>
        <v>0</v>
      </c>
      <c r="R40" s="28">
        <f t="shared" si="28"/>
        <v>72000</v>
      </c>
      <c r="S40" s="35">
        <f t="shared" si="29"/>
        <v>11160000</v>
      </c>
      <c r="T40" s="14">
        <f t="shared" si="0"/>
        <v>37</v>
      </c>
      <c r="U40" s="15" t="str">
        <f t="shared" si="1"/>
        <v xml:space="preserve">TORTAS PARA CELEBRACIÓN DE CUMPLEAÑOS Y JUGO NATURAL
Con motivo de los cumpleaños de cada uno de los beneficiarios del programa, se les entregara una (1) torta de seis (6) porciones será equivalente a molde de una libra y acompañado con seis (6) jugos naturales bajo en azucares en vasos biodegradables de 7 onzas con tapa frio.
Combo compuesto por:
- 1 torta de 6 porciones
- 1 jugo natural equivalente a seis (6) jugos naturales bajo en azucares en vasos biodegradables de 7 onzas con tapa frio.
Nota: En la primera reunión con supervisores del contrato, se proporcionará la información con las respectivas fechas de nacimiento, para que las personas que ya hayan cumplido años se establezcan el momento de la entrega y de los que vayan a cumplir años en los próximos meses.
Son ciento cincuenta y cinco (155) combos compuestos por torta y jugo natural
</v>
      </c>
      <c r="V40" s="16" t="str">
        <f t="shared" si="2"/>
        <v>Unidad</v>
      </c>
      <c r="W40" s="16">
        <f t="shared" si="3"/>
        <v>155</v>
      </c>
      <c r="X40" s="31">
        <f t="shared" si="13"/>
        <v>75733.349999999991</v>
      </c>
      <c r="Y40" s="32">
        <f t="shared" si="14"/>
        <v>11738669.249999998</v>
      </c>
    </row>
    <row r="41" spans="1:25" ht="12" customHeight="1" x14ac:dyDescent="0.2">
      <c r="A41" s="1">
        <v>38</v>
      </c>
      <c r="B41" s="5" t="s">
        <v>62</v>
      </c>
      <c r="C41" s="2" t="s">
        <v>21</v>
      </c>
      <c r="D41" s="47">
        <v>155</v>
      </c>
      <c r="E41" s="24">
        <v>100840</v>
      </c>
      <c r="F41" s="50">
        <v>0.19</v>
      </c>
      <c r="G41" s="25">
        <f t="shared" si="21"/>
        <v>19159.599999999999</v>
      </c>
      <c r="H41" s="25">
        <f t="shared" si="22"/>
        <v>119999.6</v>
      </c>
      <c r="I41" s="26">
        <f t="shared" si="23"/>
        <v>18599938</v>
      </c>
      <c r="J41" s="41">
        <v>165000</v>
      </c>
      <c r="K41" s="42">
        <v>0.19</v>
      </c>
      <c r="L41" s="43">
        <f t="shared" si="24"/>
        <v>31350</v>
      </c>
      <c r="M41" s="43">
        <f t="shared" si="25"/>
        <v>196350</v>
      </c>
      <c r="N41" s="44">
        <f t="shared" si="26"/>
        <v>30434250</v>
      </c>
      <c r="O41" s="27">
        <v>120000</v>
      </c>
      <c r="P41" s="23">
        <v>0.19</v>
      </c>
      <c r="Q41" s="28">
        <f t="shared" si="27"/>
        <v>22800</v>
      </c>
      <c r="R41" s="28">
        <f t="shared" si="28"/>
        <v>142800</v>
      </c>
      <c r="S41" s="35">
        <f t="shared" si="29"/>
        <v>22134000</v>
      </c>
      <c r="T41" s="14">
        <f t="shared" si="0"/>
        <v>38</v>
      </c>
      <c r="U41" s="15" t="str">
        <f t="shared" si="1"/>
        <v xml:space="preserve">COBIJA ALGODÓN PIQUÉ GALLETA CAMA DOBLE
Obsequio que será entregado en la clausura y el encuentro intergeneracional que les permita abastecer una de las necesidades del hogar del adulto mayor.
Características:
- Modelo: Piqué Galleta
- Peso: (kg) 0.5
- Material: 100% Algodón
- Garantía del producto
- 1 cobija 100% algodón textura galleta 190x230
Nota: El contratista deberá entregar la totalidad de las cobijas algodón piqué galleta para cama doble, con supervisión con anterioridad a la fecha programada del encuentro de intergeneracional para revisar la calidad de las mismas y así pueda ser aprobado el producto.
- Son ciento cincuenta y cinco (155) cobijas.
</v>
      </c>
      <c r="V41" s="16" t="str">
        <f t="shared" si="2"/>
        <v>Unidad</v>
      </c>
      <c r="W41" s="16">
        <f t="shared" si="3"/>
        <v>155</v>
      </c>
      <c r="X41" s="31">
        <f t="shared" si="13"/>
        <v>153049.86666666667</v>
      </c>
      <c r="Y41" s="32">
        <f t="shared" si="14"/>
        <v>23722729.333333332</v>
      </c>
    </row>
    <row r="42" spans="1:25" ht="12" customHeight="1" x14ac:dyDescent="0.2">
      <c r="A42" s="1">
        <v>39</v>
      </c>
      <c r="B42" s="5" t="s">
        <v>63</v>
      </c>
      <c r="C42" s="2" t="s">
        <v>21</v>
      </c>
      <c r="D42" s="47">
        <v>185</v>
      </c>
      <c r="E42" s="24">
        <v>60504</v>
      </c>
      <c r="F42" s="50">
        <v>0.19</v>
      </c>
      <c r="G42" s="25">
        <f t="shared" si="21"/>
        <v>11495.76</v>
      </c>
      <c r="H42" s="25">
        <f t="shared" si="22"/>
        <v>71999.759999999995</v>
      </c>
      <c r="I42" s="26">
        <f t="shared" si="23"/>
        <v>13319955.6</v>
      </c>
      <c r="J42" s="41">
        <v>48000</v>
      </c>
      <c r="K42" s="42">
        <v>0</v>
      </c>
      <c r="L42" s="43">
        <f t="shared" si="24"/>
        <v>0</v>
      </c>
      <c r="M42" s="43">
        <f t="shared" si="25"/>
        <v>48000</v>
      </c>
      <c r="N42" s="44">
        <f t="shared" si="26"/>
        <v>8880000</v>
      </c>
      <c r="O42" s="27">
        <v>42000</v>
      </c>
      <c r="P42" s="23">
        <v>0</v>
      </c>
      <c r="Q42" s="28">
        <f t="shared" si="27"/>
        <v>0</v>
      </c>
      <c r="R42" s="28">
        <f t="shared" si="28"/>
        <v>42000</v>
      </c>
      <c r="S42" s="35">
        <f t="shared" si="29"/>
        <v>7770000</v>
      </c>
      <c r="T42" s="14">
        <f t="shared" si="0"/>
        <v>39</v>
      </c>
      <c r="U42" s="15" t="str">
        <f t="shared" si="1"/>
        <v xml:space="preserve">ENCUENTRO INTERGENERACIONAL (alimentación) 
Estos espacios de compartir de los adultos mayores con personas de su familia o sociedad que se encuentran en otros ciclos de la vida, deberán ser articulados con el equipo disciplinario contratado por la Administración de atención al adulto mayor; en razón a ellos, en actividades como la clausura del programa Centro Día para los 155 adultos mayores beneficiarios y los restantes que son las personas con las que se relacionan favorablemente que máximo se cubrirán la participación de 320 personas más. Estas participarán al haber construido vínculos afectivos con los beneficiarios o que hayan iniciado el proceso de intervención con el equipo de atención al adulto mayor para su fortalecimiento o construcción de este tipo de redes relacionales, en pro del bienestar del adulto mayor, trabajo con el que se busca el bienestar integral de esta población a través del principio de corresponsabilidad (familia, sociedad y estado), para esto se suministrarán: 
Almuerzo: Combo de alimentos (entrada, plato fuerte, postre y bebida de elevada calidad), elaborados bajo altos estándares de producción, con ingredientes de calidad nutricional. Los alimentos deben estar empacados y/o servidos en materiales biodegradables. Dentro de las especificaciones de este almuerzo se incrementa el gramaje la proteína a 180 gr. Cocido; postre natural 50 a 60 gr.; bebida natural 10 a 12 onzas, tipo sorbete o granizado.
Nota: El menú se definirá con el visto bueno de la supervisión una vez este programado la fecha de la actividad, y se entregará en el lugar donde se desarrollará dicha actividad.
Son (185) unidades de combos de alimentos (entrada, plato fuerte, postre y bebida) para los beneficiarios del Centro Día.
</v>
      </c>
      <c r="V42" s="16" t="str">
        <f t="shared" si="2"/>
        <v>Unidad</v>
      </c>
      <c r="W42" s="16">
        <f t="shared" si="3"/>
        <v>185</v>
      </c>
      <c r="X42" s="31">
        <f t="shared" si="13"/>
        <v>53999.920000000006</v>
      </c>
      <c r="Y42" s="32">
        <f t="shared" si="14"/>
        <v>9989985.2000000011</v>
      </c>
    </row>
    <row r="43" spans="1:25" s="6" customFormat="1" ht="15.75" customHeight="1" thickBot="1" x14ac:dyDescent="0.25">
      <c r="A43" s="53"/>
      <c r="B43" s="53"/>
      <c r="C43" s="53"/>
      <c r="D43" s="53"/>
      <c r="E43" s="65" t="s">
        <v>11</v>
      </c>
      <c r="F43" s="66"/>
      <c r="G43" s="66"/>
      <c r="H43" s="66"/>
      <c r="I43" s="29">
        <f>SUM(I4:I42)</f>
        <v>625806197.61000001</v>
      </c>
      <c r="J43" s="75" t="s">
        <v>11</v>
      </c>
      <c r="K43" s="76"/>
      <c r="L43" s="76"/>
      <c r="M43" s="76"/>
      <c r="N43" s="45">
        <f>SUM(N4:N42)</f>
        <v>601904035</v>
      </c>
      <c r="O43" s="67" t="s">
        <v>11</v>
      </c>
      <c r="P43" s="68"/>
      <c r="Q43" s="68"/>
      <c r="R43" s="68"/>
      <c r="S43" s="36">
        <f>SUM(S4:S42)</f>
        <v>556168645</v>
      </c>
      <c r="T43" s="63" t="s">
        <v>7</v>
      </c>
      <c r="U43" s="64"/>
      <c r="V43" s="64"/>
      <c r="W43" s="64"/>
      <c r="X43" s="64"/>
      <c r="Y43" s="33">
        <f>SUM(Y4:Y42)</f>
        <v>591509619.52333343</v>
      </c>
    </row>
    <row r="45" spans="1:25" x14ac:dyDescent="0.2">
      <c r="X45" s="37" t="s">
        <v>16</v>
      </c>
      <c r="Y45" s="46">
        <v>49025340</v>
      </c>
    </row>
    <row r="47" spans="1:25" x14ac:dyDescent="0.2">
      <c r="T47" s="52" t="s">
        <v>13</v>
      </c>
      <c r="U47" s="52"/>
      <c r="V47" s="52"/>
      <c r="W47" s="52"/>
      <c r="X47" s="52"/>
      <c r="Y47" s="52"/>
    </row>
    <row r="48" spans="1:25" x14ac:dyDescent="0.2">
      <c r="T48" s="52" t="s">
        <v>14</v>
      </c>
      <c r="U48" s="52"/>
      <c r="V48" s="52"/>
      <c r="W48" s="52"/>
      <c r="X48" s="52"/>
      <c r="Y48" s="52"/>
    </row>
  </sheetData>
  <mergeCells count="16">
    <mergeCell ref="T48:Y48"/>
    <mergeCell ref="O2:S2"/>
    <mergeCell ref="T2:Y2"/>
    <mergeCell ref="T43:X43"/>
    <mergeCell ref="E43:H43"/>
    <mergeCell ref="O43:R43"/>
    <mergeCell ref="E2:I2"/>
    <mergeCell ref="J2:N2"/>
    <mergeCell ref="J43:M43"/>
    <mergeCell ref="C1:X1"/>
    <mergeCell ref="T47:Y47"/>
    <mergeCell ref="A43:D43"/>
    <mergeCell ref="A2:A3"/>
    <mergeCell ref="B2:B3"/>
    <mergeCell ref="C2:C3"/>
    <mergeCell ref="D2:D3"/>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2026-04-28T15:55:01Z</dcterms:modified>
</cp:coreProperties>
</file>