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24226"/>
  <mc:AlternateContent xmlns:mc="http://schemas.openxmlformats.org/markup-compatibility/2006">
    <mc:Choice Requires="x15">
      <x15ac:absPath xmlns:x15ac="http://schemas.microsoft.com/office/spreadsheetml/2010/11/ac" url="E:\2026\BIENES Y SERVICIOS 2026\5. OFTALMOLOGIA\EVAS\EVAS FINALES\"/>
    </mc:Choice>
  </mc:AlternateContent>
  <xr:revisionPtr revIDLastSave="0" documentId="13_ncr:1_{9C2A4C66-21AC-4C4E-BDFB-EDA2E417F2DF}" xr6:coauthVersionLast="47" xr6:coauthVersionMax="47" xr10:uidLastSave="{00000000-0000-0000-0000-000000000000}"/>
  <bookViews>
    <workbookView xWindow="-120" yWindow="-120" windowWidth="29040" windowHeight="15720" tabRatio="655" activeTab="2" xr2:uid="{00000000-000D-0000-FFFF-FFFF00000000}"/>
  </bookViews>
  <sheets>
    <sheet name="Instrucciones" sheetId="919" r:id="rId1"/>
    <sheet name="Resumen - Evaluación jurídica" sheetId="562" r:id="rId2"/>
    <sheet name="P-1" sheetId="91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1">'Resumen - Evaluación jurídica'!$B$1:$D$66</definedName>
    <definedName name="Print_Area" localSheetId="1">'Resumen - Evaluación jurídica'!$B$13:$D$63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5" i="562" l="1"/>
  <c r="D17" i="562"/>
  <c r="D15" i="562"/>
  <c r="D16" i="562"/>
  <c r="C17" i="562"/>
  <c r="C16" i="562"/>
  <c r="C15" i="562"/>
  <c r="C14" i="562"/>
  <c r="C18" i="562"/>
  <c r="D33" i="562"/>
  <c r="D32" i="562"/>
  <c r="D31" i="562"/>
  <c r="D30" i="562"/>
  <c r="D29" i="562"/>
  <c r="D28" i="562"/>
  <c r="D27" i="562"/>
  <c r="D26" i="562"/>
  <c r="D25" i="562"/>
  <c r="D24" i="562"/>
  <c r="D23" i="562"/>
  <c r="D22" i="562"/>
  <c r="D21" i="562"/>
  <c r="D20" i="562"/>
  <c r="D19" i="562"/>
  <c r="D18" i="562"/>
  <c r="C33" i="562"/>
  <c r="C32" i="562"/>
  <c r="C31" i="562"/>
  <c r="C30" i="562"/>
  <c r="C29" i="562"/>
  <c r="C28" i="562"/>
  <c r="C27" i="562"/>
  <c r="C26" i="562"/>
  <c r="C24" i="562"/>
  <c r="C23" i="562"/>
  <c r="C22" i="562"/>
  <c r="C21" i="562"/>
  <c r="C20" i="562"/>
  <c r="C19" i="562"/>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D14" i="562" s="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<sst xmlns="http://schemas.openxmlformats.org/spreadsheetml/2006/main" count="289" uniqueCount="194">
  <si>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</si>
  <si>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</si>
  <si>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</si>
  <si>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</si>
  <si>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</si>
  <si>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</si>
  <si>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</si>
  <si>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</si>
  <si>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</si>
  <si>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</si>
  <si>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</si>
  <si>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</si>
  <si>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</si>
  <si>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</si>
  <si>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</si>
  <si>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</si>
  <si>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</si>
  <si>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</si>
  <si>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</si>
  <si>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</si>
  <si>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</si>
  <si>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</si>
  <si>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</si>
  <si>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</si>
  <si>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</si>
  <si>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</si>
  <si>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</si>
  <si>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</si>
  <si>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</si>
  <si>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</si>
  <si>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</si>
  <si>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</si>
  <si>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</si>
  <si>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</si>
  <si>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</si>
  <si>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</si>
  <si>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</si>
  <si>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</si>
  <si>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</si>
  <si>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</si>
  <si>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</si>
  <si>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</si>
  <si>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</si>
  <si>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</si>
  <si>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</si>
  <si>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</si>
  <si>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</si>
  <si>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</si>
  <si>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</si>
  <si>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</si>
  <si>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</si>
  <si>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</si>
  <si>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</si>
  <si>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</si>
  <si>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</si>
  <si>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</si>
  <si>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</si>
  <si>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</si>
  <si>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</si>
  <si>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</si>
  <si>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</si>
  <si>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</si>
  <si>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</si>
  <si>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</si>
  <si>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</si>
  <si>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</si>
  <si>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</si>
  <si>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</si>
  <si>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</si>
  <si>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</si>
  <si>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</si>
  <si>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</si>
  <si>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</si>
  <si>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</si>
  <si>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</si>
  <si>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</si>
  <si>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</si>
  <si>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</si>
  <si>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</si>
  <si>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</si>
  <si>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</si>
  <si>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</si>
  <si>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</si>
  <si>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</si>
  <si>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</si>
  <si>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</si>
  <si>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</si>
  <si>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</si>
  <si>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</si>
  <si>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</si>
  <si>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</si>
  <si>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</si>
  <si>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</si>
  <si>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</si>
  <si>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</si>
  <si>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</si>
  <si>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</si>
  <si>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</si>
  <si>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</si>
  <si>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</si>
  <si>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</si>
  <si>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</si>
  <si>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</si>
  <si>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</si>
  <si>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</si>
  <si>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</si>
  <si>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</si>
  <si>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</si>
  <si>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</si>
  <si>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</si>
  <si>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</si>
  <si>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</si>
  <si>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</si>
  <si>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</si>
  <si>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</si>
  <si>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</si>
  <si>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</si>
  <si>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</si>
  <si>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</si>
  <si>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</si>
  <si>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</si>
  <si>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</si>
  <si>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</si>
  <si>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</si>
  <si>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</si>
  <si>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</si>
  <si>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</si>
  <si>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</si>
  <si>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</si>
  <si>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</si>
  <si>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</si>
  <si>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</si>
  <si>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</si>
  <si>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</si>
  <si>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</si>
  <si>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</si>
  <si>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</si>
  <si>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</si>
  <si>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</si>
  <si>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</si>
  <si>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</si>
  <si>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</si>
  <si>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</si>
  <si>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</si>
  <si>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</si>
  <si>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</si>
  <si>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</si>
  <si>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</si>
  <si>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</si>
  <si>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</si>
  <si>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</si>
  <si>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</si>
  <si>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</si>
  <si>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</si>
  <si>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</si>
  <si>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</si>
  <si>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</si>
  <si>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</si>
  <si>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</si>
  <si>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</si>
  <si>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</si>
  <si>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</si>
  <si>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</si>
  <si>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</si>
  <si>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</si>
  <si>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</si>
  <si>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</si>
  <si>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</si>
  <si>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</si>
  <si>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</si>
  <si>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</si>
  <si>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</si>
  <si>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</si>
  <si>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</si>
  <si>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</si>
  <si>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</si>
  <si>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</si>
  <si>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</si>
  <si>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</si>
  <si>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</si>
  <si>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</si>
  <si>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</si>
  <si>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</si>
  <si>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 xml:space="preserve">CERTIFICACIÓN DEL CUMPLIMIENTO DE CONTRATO DE  APRENDIZAJE </t>
  </si>
  <si>
    <t>Certificación Bancaria, con una vigencia no mayor de 30 días.</t>
  </si>
  <si>
    <t>verificado en el SGVA</t>
  </si>
  <si>
    <t>GERMAN ANDRES DULCEY RINCON</t>
  </si>
  <si>
    <t>Contratista_ Abogado _ Apoyo Grupo Administrativo Mixto</t>
  </si>
  <si>
    <t>FUNDACION OFTALMOLOGICA DEL CARIBE</t>
  </si>
  <si>
    <t>Prestar los servicios de la especialidad de OFTALMOLOGIA, OPTOMETRIA, OPTICA y demás procedimientos para la atención integral de los beneficiarios que sean remitidos por los médicos asesores del Servicio Médico Asistencial del SENA Regional Magdalena.</t>
  </si>
  <si>
    <r>
      <t xml:space="preserve">PROCESO NRO. </t>
    </r>
    <r>
      <rPr>
        <b/>
        <sz val="11"/>
        <color rgb="FFFF0000"/>
        <rFont val="Calibri"/>
        <family val="2"/>
        <scheme val="minor"/>
      </rPr>
      <t xml:space="preserve">MC-MGN-0008-2026 </t>
    </r>
    <r>
      <rPr>
        <b/>
        <sz val="11"/>
        <color theme="1"/>
        <rFont val="Calibri"/>
        <family val="2"/>
        <scheme val="minor"/>
      </rPr>
      <t xml:space="preserve">DE </t>
    </r>
    <r>
      <rPr>
        <b/>
        <sz val="11"/>
        <color rgb="FFFF0000"/>
        <rFont val="Calibri"/>
        <family val="2"/>
        <scheme val="minor"/>
      </rPr>
      <t>2026</t>
    </r>
  </si>
  <si>
    <t>artículo 11 de la LEY 1861 DE 2017</t>
  </si>
  <si>
    <t>SUBSNO: Aporta la Resolución 12953 DEL 05 de Septiembre de 1986, emanada del hoy MINISTERIO DE SALUD Y PROTECION SOCIAL, mediante la cual le fue reconocida Personería Jurídica a la entidad denominada "FUNDACION OFTALMOLOGICA DEL CARIBE"., y los estatutos</t>
  </si>
  <si>
    <t>SUBSANO_ aporta cedula de ciudadania, tarjeta profesional y antecedentes de la junta central de contadores del revisor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</si>
</sst>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5"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9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2" xfId="0" applyFont="1" applyBorder="1" applyAlignment="1">
      <alignment horizontal="center" vertical="center" wrapText="1"/>
    </xf>
    <xf numFmtId="0" fontId="31" fillId="0" borderId="21" xfId="0" applyFont="1" applyBorder="1" applyAlignment="1">
      <alignment horizontal="center" vertical="center"/>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21" fillId="0" borderId="0" xfId="0" applyFont="1" applyAlignment="1" applyProtection="1">
      <alignment horizontal="left"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7" fillId="0" borderId="4" xfId="0" applyFont="1" applyBorder="1" applyAlignment="1">
      <alignment horizontal="center" vertical="center"/>
    </xf>
    <xf numFmtId="0" fontId="26" fillId="8" borderId="20" xfId="0" applyFont="1" applyFill="1" applyBorder="1" applyAlignment="1">
      <alignment horizontal="center" vertical="center"/>
    </xf>
    <xf numFmtId="0" fontId="26" fillId="8" borderId="0" xfId="0" applyFont="1" applyFill="1" applyAlignment="1">
      <alignment horizontal="center" vertical="center"/>
    </xf>
    <xf numFmtId="0" fontId="26" fillId="8" borderId="11"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17" fillId="6" borderId="0" xfId="6" applyFont="1" applyAlignment="1" applyProtection="1">
      <alignment horizontal="center" vertical="center"/>
    </xf>
    <xf numFmtId="0" fontId="9" fillId="0" borderId="0" xfId="0" applyFont="1" applyAlignment="1">
      <alignment horizontal="center" vertical="center" wrapText="1"/>
    </xf>
    <xf numFmtId="0" fontId="34" fillId="8" borderId="19" xfId="0" applyFont="1" applyFill="1" applyBorder="1" applyAlignment="1" applyProtection="1">
      <alignment horizontal="center" vertical="center" wrapText="1"/>
      <protection locked="0"/>
    </xf>
    <xf numFmtId="0" fontId="34" fillId="8" borderId="20" xfId="0" applyFont="1" applyFill="1" applyBorder="1" applyAlignment="1">
      <alignment horizontal="center" vertical="center"/>
    </xf>
    <xf numFmtId="0" fontId="34" fillId="8" borderId="0" xfId="0" applyFont="1" applyFill="1" applyAlignment="1">
      <alignment horizontal="center" vertical="center"/>
    </xf>
    <xf numFmtId="0" fontId="34"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13" fillId="0" borderId="0" xfId="0" applyFont="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4" fillId="8" borderId="13" xfId="0" applyFont="1" applyFill="1" applyBorder="1" applyAlignment="1">
      <alignment horizontal="center" vertical="center"/>
    </xf>
    <xf numFmtId="0" fontId="34" fillId="8" borderId="7" xfId="0" applyFont="1" applyFill="1" applyBorder="1" applyAlignment="1">
      <alignment horizontal="center" vertical="center"/>
    </xf>
    <xf numFmtId="0" fontId="34"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6">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3145117</xdr:colOff>
      <xdr:row>0</xdr:row>
      <xdr:rowOff>197970</xdr:rowOff>
    </xdr:from>
    <xdr:to>
      <xdr:col>2</xdr:col>
      <xdr:colOff>3645646</xdr:colOff>
      <xdr:row>1</xdr:row>
      <xdr:rowOff>89646</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075205" y="197970"/>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112060</xdr:colOff>
      <xdr:row>55</xdr:row>
      <xdr:rowOff>78442</xdr:rowOff>
    </xdr:from>
    <xdr:to>
      <xdr:col>2</xdr:col>
      <xdr:colOff>2137075</xdr:colOff>
      <xdr:row>56</xdr:row>
      <xdr:rowOff>133612</xdr:rowOff>
    </xdr:to>
    <xdr:pic>
      <xdr:nvPicPr>
        <xdr:cNvPr id="6" name="Imagen 5">
          <a:extLst>
            <a:ext uri="{FF2B5EF4-FFF2-40B4-BE49-F238E27FC236}">
              <a16:creationId xmlns:a16="http://schemas.microsoft.com/office/drawing/2014/main" id="{675ACA3C-6682-4187-9468-F8AA375346C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42148" y="10555942"/>
          <a:ext cx="2025015" cy="23446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330574</xdr:colOff>
      <xdr:row>2</xdr:row>
      <xdr:rowOff>0</xdr:rowOff>
    </xdr:from>
    <xdr:to>
      <xdr:col>8</xdr:col>
      <xdr:colOff>107203</xdr:colOff>
      <xdr:row>3</xdr:row>
      <xdr:rowOff>26333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911974" y="228600"/>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X</a:t>
          </a:r>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2:13" ht="35.450000000000003" customHeight="1" x14ac:dyDescent="0.25">
      <c r="B1" s="65"/>
      <c r="C1" s="66"/>
      <c r="D1" s="66"/>
      <c r="E1" s="66"/>
      <c r="F1" s="66"/>
      <c r="G1" s="66"/>
      <c r="H1" s="66"/>
      <c r="I1" s="66"/>
      <c r="J1" s="66"/>
      <c r="K1" s="66"/>
      <c r="L1" s="66"/>
      <c r="M1" s="77" t="s">
        <v>172</v>
      </c>
    </row>
    <row r="2" spans="2:13" ht="35.450000000000003" customHeight="1" x14ac:dyDescent="0.25">
      <c r="B2" s="67"/>
      <c r="M2" s="76" t="s">
        <v>180</v>
      </c>
    </row>
    <row r="3" spans="2:13" ht="18.75" x14ac:dyDescent="0.25">
      <c r="B3" s="103" t="s">
        <v>148</v>
      </c>
      <c r="C3" s="104"/>
      <c r="D3" s="104"/>
      <c r="E3" s="104"/>
      <c r="F3" s="104"/>
      <c r="G3" s="104"/>
      <c r="H3" s="104"/>
      <c r="I3" s="104"/>
      <c r="J3" s="104"/>
      <c r="K3" s="104"/>
      <c r="L3" s="104"/>
      <c r="M3" s="105"/>
    </row>
    <row r="4" spans="2:13" ht="18.75" x14ac:dyDescent="0.25">
      <c r="B4" s="106" t="s">
        <v>149</v>
      </c>
      <c r="C4" s="107"/>
      <c r="D4" s="107"/>
      <c r="E4" s="107"/>
      <c r="F4" s="107"/>
      <c r="G4" s="107"/>
      <c r="H4" s="107"/>
      <c r="I4" s="107"/>
      <c r="J4" s="107"/>
      <c r="K4" s="107"/>
      <c r="L4" s="107"/>
      <c r="M4" s="108"/>
    </row>
    <row r="5" spans="2:13" ht="18.75" x14ac:dyDescent="0.25">
      <c r="B5" s="103" t="s">
        <v>150</v>
      </c>
      <c r="C5" s="104"/>
      <c r="D5" s="104"/>
      <c r="E5" s="104"/>
      <c r="F5" s="104"/>
      <c r="G5" s="104"/>
      <c r="H5" s="104"/>
      <c r="I5" s="104"/>
      <c r="J5" s="104"/>
      <c r="K5" s="104"/>
      <c r="L5" s="104"/>
      <c r="M5" s="105"/>
    </row>
    <row r="6" spans="2:13" ht="18.75" x14ac:dyDescent="0.25">
      <c r="B6" s="106" t="s">
        <v>151</v>
      </c>
      <c r="C6" s="107"/>
      <c r="D6" s="107"/>
      <c r="E6" s="107"/>
      <c r="F6" s="107"/>
      <c r="G6" s="107"/>
      <c r="H6" s="107"/>
      <c r="I6" s="107"/>
      <c r="J6" s="107"/>
      <c r="K6" s="107"/>
      <c r="L6" s="107"/>
      <c r="M6" s="108"/>
    </row>
    <row r="7" spans="2:13" ht="18.75" x14ac:dyDescent="0.25">
      <c r="B7" s="103" t="s">
        <v>152</v>
      </c>
      <c r="C7" s="104"/>
      <c r="D7" s="104"/>
      <c r="E7" s="104"/>
      <c r="F7" s="104"/>
      <c r="G7" s="104"/>
      <c r="H7" s="104"/>
      <c r="I7" s="104"/>
      <c r="J7" s="104"/>
      <c r="K7" s="104"/>
      <c r="L7" s="104"/>
      <c r="M7" s="105"/>
    </row>
    <row r="8" spans="2:13" ht="18.75" x14ac:dyDescent="0.25">
      <c r="B8" s="102" t="s">
        <v>153</v>
      </c>
      <c r="C8" s="102"/>
      <c r="D8" s="102"/>
      <c r="E8" s="64"/>
      <c r="F8" s="102" t="s">
        <v>155</v>
      </c>
      <c r="G8" s="102"/>
      <c r="H8" s="102"/>
      <c r="I8" s="73"/>
      <c r="J8" s="102" t="s">
        <v>154</v>
      </c>
      <c r="K8" s="102"/>
      <c r="L8" s="102"/>
      <c r="M8" s="73"/>
    </row>
    <row r="9" spans="2:13" x14ac:dyDescent="0.25">
      <c r="B9" s="67"/>
      <c r="M9" s="68"/>
    </row>
    <row r="10" spans="2:13" x14ac:dyDescent="0.25">
      <c r="B10" s="67"/>
      <c r="C10" s="109" t="s">
        <v>85</v>
      </c>
      <c r="D10" s="109"/>
      <c r="E10" s="109"/>
      <c r="F10" s="109"/>
      <c r="G10" s="109"/>
      <c r="H10" s="109"/>
      <c r="I10" s="109"/>
      <c r="J10" s="109"/>
      <c r="K10" s="109"/>
      <c r="L10" s="109"/>
      <c r="M10" s="110"/>
    </row>
    <row r="11" spans="2:13" ht="29.1" customHeight="1" x14ac:dyDescent="0.25">
      <c r="B11" s="67"/>
      <c r="C11" s="90" t="s">
        <v>86</v>
      </c>
      <c r="D11" s="90"/>
      <c r="E11" s="90"/>
      <c r="F11" s="90"/>
      <c r="G11" s="90"/>
      <c r="H11" s="90"/>
      <c r="I11" s="90"/>
      <c r="J11" s="90"/>
      <c r="K11" s="90"/>
      <c r="L11" s="90"/>
      <c r="M11" s="91"/>
    </row>
    <row r="12" spans="2:13" ht="29.1" customHeight="1" x14ac:dyDescent="0.25">
      <c r="B12" s="67"/>
      <c r="C12" s="90" t="s">
        <v>159</v>
      </c>
      <c r="D12" s="90"/>
      <c r="E12" s="90"/>
      <c r="F12" s="90"/>
      <c r="G12" s="90"/>
      <c r="H12" s="90"/>
      <c r="I12" s="90"/>
      <c r="J12" s="90"/>
      <c r="K12" s="90"/>
      <c r="L12" s="90"/>
      <c r="M12" s="91"/>
    </row>
    <row r="13" spans="2:13" ht="28.5" customHeight="1" x14ac:dyDescent="0.25">
      <c r="B13" s="67"/>
      <c r="C13" s="90" t="s">
        <v>158</v>
      </c>
      <c r="D13" s="90"/>
      <c r="E13" s="90"/>
      <c r="F13" s="90"/>
      <c r="G13" s="90"/>
      <c r="H13" s="90"/>
      <c r="I13" s="90"/>
      <c r="J13" s="90"/>
      <c r="K13" s="90"/>
      <c r="L13" s="90"/>
      <c r="M13" s="91"/>
    </row>
    <row r="14" spans="2:13" ht="28.5" customHeight="1" x14ac:dyDescent="0.25">
      <c r="B14" s="67"/>
      <c r="C14" s="90" t="s">
        <v>164</v>
      </c>
      <c r="D14" s="90"/>
      <c r="E14" s="90"/>
      <c r="F14" s="90"/>
      <c r="G14" s="90"/>
      <c r="H14" s="90"/>
      <c r="I14" s="90"/>
      <c r="J14" s="90"/>
      <c r="K14" s="90"/>
      <c r="L14" s="90"/>
      <c r="M14" s="91"/>
    </row>
    <row r="15" spans="2:13" ht="29.1" customHeight="1" x14ac:dyDescent="0.25">
      <c r="B15" s="67"/>
      <c r="C15" s="90" t="s">
        <v>165</v>
      </c>
      <c r="D15" s="90"/>
      <c r="E15" s="90"/>
      <c r="F15" s="90"/>
      <c r="G15" s="90"/>
      <c r="H15" s="90"/>
      <c r="I15" s="90"/>
      <c r="J15" s="90"/>
      <c r="K15" s="90"/>
      <c r="L15" s="90"/>
      <c r="M15" s="91"/>
    </row>
    <row r="16" spans="2:13" ht="43.5" customHeight="1" x14ac:dyDescent="0.25">
      <c r="B16" s="67"/>
      <c r="C16" s="90" t="s">
        <v>166</v>
      </c>
      <c r="D16" s="90"/>
      <c r="E16" s="90"/>
      <c r="F16" s="90"/>
      <c r="G16" s="90"/>
      <c r="H16" s="90"/>
      <c r="I16" s="90"/>
      <c r="J16" s="90"/>
      <c r="K16" s="90"/>
      <c r="L16" s="90"/>
      <c r="M16" s="91"/>
    </row>
    <row r="17" spans="2:13" ht="29.1" customHeight="1" x14ac:dyDescent="0.25">
      <c r="B17" s="67"/>
      <c r="C17" s="90" t="s">
        <v>167</v>
      </c>
      <c r="D17" s="90"/>
      <c r="E17" s="90"/>
      <c r="F17" s="90"/>
      <c r="G17" s="90"/>
      <c r="H17" s="90"/>
      <c r="I17" s="90"/>
      <c r="J17" s="90"/>
      <c r="K17" s="90"/>
      <c r="L17" s="90"/>
      <c r="M17" s="91"/>
    </row>
    <row r="18" spans="2:13" s="1" customFormat="1" ht="43.5" customHeight="1" x14ac:dyDescent="0.25">
      <c r="B18" s="70"/>
      <c r="C18" s="94" t="s">
        <v>168</v>
      </c>
      <c r="D18" s="94"/>
      <c r="E18" s="94"/>
      <c r="F18" s="94"/>
      <c r="G18" s="94"/>
      <c r="H18" s="94"/>
      <c r="I18" s="94"/>
      <c r="J18" s="94"/>
      <c r="K18" s="94"/>
      <c r="L18" s="94"/>
      <c r="M18" s="95"/>
    </row>
    <row r="19" spans="2:13" s="1" customFormat="1" x14ac:dyDescent="0.25">
      <c r="B19" s="70"/>
      <c r="C19" s="96" t="s">
        <v>169</v>
      </c>
      <c r="D19" s="96"/>
      <c r="E19" s="96"/>
      <c r="F19" s="96"/>
      <c r="G19" s="96"/>
      <c r="H19" s="96"/>
      <c r="I19" s="96"/>
      <c r="J19" s="96"/>
      <c r="K19" s="96"/>
      <c r="L19" s="96"/>
      <c r="M19" s="97"/>
    </row>
    <row r="20" spans="2:13" x14ac:dyDescent="0.25">
      <c r="B20" s="67"/>
      <c r="C20" s="90" t="s">
        <v>170</v>
      </c>
      <c r="D20" s="90"/>
      <c r="E20" s="90"/>
      <c r="F20" s="90"/>
      <c r="G20" s="90"/>
      <c r="H20" s="90"/>
      <c r="I20" s="90"/>
      <c r="J20" s="90"/>
      <c r="K20" s="90"/>
      <c r="L20" s="90"/>
      <c r="M20" s="91"/>
    </row>
    <row r="21" spans="2:13" x14ac:dyDescent="0.25">
      <c r="B21" s="67"/>
      <c r="C21" s="90" t="s">
        <v>171</v>
      </c>
      <c r="D21" s="90"/>
      <c r="E21" s="90"/>
      <c r="F21" s="90"/>
      <c r="G21" s="90"/>
      <c r="H21" s="90"/>
      <c r="I21" s="90"/>
      <c r="J21" s="90"/>
      <c r="K21" s="90"/>
      <c r="L21" s="90"/>
      <c r="M21" s="91"/>
    </row>
    <row r="22" spans="2:13" x14ac:dyDescent="0.25">
      <c r="B22" s="67"/>
      <c r="C22" s="90"/>
      <c r="D22" s="90"/>
      <c r="E22" s="90"/>
      <c r="F22" s="90"/>
      <c r="G22" s="90"/>
      <c r="H22" s="90"/>
      <c r="I22" s="90"/>
      <c r="J22" s="90"/>
      <c r="K22" s="90"/>
      <c r="L22" s="90"/>
      <c r="M22" s="91"/>
    </row>
    <row r="23" spans="2:13" x14ac:dyDescent="0.25">
      <c r="B23" s="67"/>
      <c r="C23" s="92" t="s">
        <v>147</v>
      </c>
      <c r="D23" s="92"/>
      <c r="E23" s="92"/>
      <c r="F23" s="92"/>
      <c r="G23" s="92"/>
      <c r="H23" s="92"/>
      <c r="I23" s="92"/>
      <c r="J23" s="92"/>
      <c r="K23" s="92"/>
      <c r="L23" s="92"/>
      <c r="M23" s="93"/>
    </row>
    <row r="24" spans="2:13" x14ac:dyDescent="0.25">
      <c r="B24" s="67"/>
      <c r="C24" s="90" t="s">
        <v>130</v>
      </c>
      <c r="D24" s="90"/>
      <c r="E24" s="90"/>
      <c r="F24" s="90"/>
      <c r="G24" s="90"/>
      <c r="H24" s="90"/>
      <c r="I24" s="90"/>
      <c r="J24" s="90"/>
      <c r="K24" s="90"/>
      <c r="L24" s="90"/>
      <c r="M24" s="91"/>
    </row>
    <row r="25" spans="2:13" ht="29.1" customHeight="1" x14ac:dyDescent="0.25">
      <c r="B25" s="67"/>
      <c r="C25" s="94" t="s">
        <v>131</v>
      </c>
      <c r="D25" s="94"/>
      <c r="E25" s="94"/>
      <c r="F25" s="94"/>
      <c r="G25" s="94"/>
      <c r="H25" s="94"/>
      <c r="I25" s="94"/>
      <c r="J25" s="94"/>
      <c r="K25" s="94"/>
      <c r="L25" s="94"/>
      <c r="M25" s="95"/>
    </row>
    <row r="26" spans="2:13" ht="29.1" customHeight="1" x14ac:dyDescent="0.25">
      <c r="B26" s="67"/>
      <c r="C26" s="90" t="s">
        <v>132</v>
      </c>
      <c r="D26" s="90"/>
      <c r="E26" s="90"/>
      <c r="F26" s="90"/>
      <c r="G26" s="90"/>
      <c r="H26" s="90"/>
      <c r="I26" s="90"/>
      <c r="J26" s="90"/>
      <c r="K26" s="90"/>
      <c r="L26" s="90"/>
      <c r="M26" s="91"/>
    </row>
    <row r="27" spans="2:13" x14ac:dyDescent="0.25">
      <c r="B27" s="67"/>
      <c r="C27" s="90" t="s">
        <v>161</v>
      </c>
      <c r="D27" s="90"/>
      <c r="E27" s="90"/>
      <c r="F27" s="90"/>
      <c r="G27" s="90"/>
      <c r="H27" s="90"/>
      <c r="I27" s="90"/>
      <c r="J27" s="90"/>
      <c r="K27" s="90"/>
      <c r="L27" s="90"/>
      <c r="M27" s="91"/>
    </row>
    <row r="28" spans="2:13" ht="30.95" customHeight="1" x14ac:dyDescent="0.25">
      <c r="B28" s="67"/>
      <c r="C28" s="98" t="s">
        <v>162</v>
      </c>
      <c r="D28" s="98"/>
      <c r="E28" s="98"/>
      <c r="F28" s="98"/>
      <c r="G28" s="98"/>
      <c r="H28" s="98"/>
      <c r="I28" s="98"/>
      <c r="J28" s="98"/>
      <c r="K28" s="98"/>
      <c r="L28" s="98"/>
      <c r="M28" s="99"/>
    </row>
    <row r="29" spans="2:13" x14ac:dyDescent="0.25">
      <c r="B29" s="67"/>
      <c r="C29" s="63"/>
      <c r="D29" s="63"/>
      <c r="E29" s="63"/>
      <c r="F29" s="63"/>
      <c r="G29" s="63"/>
      <c r="H29" s="63"/>
      <c r="I29" s="63"/>
      <c r="J29" s="63"/>
      <c r="K29" s="63"/>
      <c r="L29" s="63"/>
      <c r="M29" s="69"/>
    </row>
    <row r="30" spans="2:13" x14ac:dyDescent="0.25">
      <c r="B30" s="67"/>
      <c r="C30" s="92" t="s">
        <v>146</v>
      </c>
      <c r="D30" s="92"/>
      <c r="E30" s="92"/>
      <c r="F30" s="92"/>
      <c r="G30" s="92"/>
      <c r="H30" s="92"/>
      <c r="I30" s="92"/>
      <c r="J30" s="92"/>
      <c r="K30" s="92"/>
      <c r="L30" s="92"/>
      <c r="M30" s="93"/>
    </row>
    <row r="31" spans="2:13" ht="72.599999999999994" customHeight="1" x14ac:dyDescent="0.25">
      <c r="B31" s="67"/>
      <c r="C31" s="90" t="s">
        <v>133</v>
      </c>
      <c r="D31" s="90"/>
      <c r="E31" s="90"/>
      <c r="F31" s="90"/>
      <c r="G31" s="90"/>
      <c r="H31" s="90"/>
      <c r="I31" s="90"/>
      <c r="J31" s="90"/>
      <c r="K31" s="90"/>
      <c r="L31" s="90"/>
      <c r="M31" s="91"/>
    </row>
    <row r="32" spans="2:13" x14ac:dyDescent="0.25">
      <c r="B32" s="67"/>
      <c r="C32" s="90" t="s">
        <v>134</v>
      </c>
      <c r="D32" s="90"/>
      <c r="E32" s="90"/>
      <c r="F32" s="90"/>
      <c r="G32" s="90"/>
      <c r="H32" s="90"/>
      <c r="I32" s="90"/>
      <c r="J32" s="90"/>
      <c r="K32" s="90"/>
      <c r="L32" s="90"/>
      <c r="M32" s="91"/>
    </row>
    <row r="33" spans="2:13" x14ac:dyDescent="0.25">
      <c r="B33" s="67"/>
      <c r="C33" s="90" t="s">
        <v>135</v>
      </c>
      <c r="D33" s="90"/>
      <c r="E33" s="90"/>
      <c r="F33" s="90"/>
      <c r="G33" s="90"/>
      <c r="H33" s="90"/>
      <c r="I33" s="90"/>
      <c r="J33" s="90"/>
      <c r="K33" s="90"/>
      <c r="L33" s="90"/>
      <c r="M33" s="91"/>
    </row>
    <row r="34" spans="2:13" s="63" customFormat="1" x14ac:dyDescent="0.25">
      <c r="B34" s="71"/>
      <c r="C34" s="90" t="s">
        <v>136</v>
      </c>
      <c r="D34" s="90"/>
      <c r="E34" s="90"/>
      <c r="F34" s="90"/>
      <c r="G34" s="90"/>
      <c r="H34" s="90"/>
      <c r="I34" s="90"/>
      <c r="J34" s="90"/>
      <c r="K34" s="90"/>
      <c r="L34" s="90"/>
      <c r="M34" s="91"/>
    </row>
    <row r="35" spans="2:13" ht="29.1" customHeight="1" x14ac:dyDescent="0.25">
      <c r="B35" s="67"/>
      <c r="C35" s="90" t="s">
        <v>137</v>
      </c>
      <c r="D35" s="90"/>
      <c r="E35" s="90"/>
      <c r="F35" s="90"/>
      <c r="G35" s="90"/>
      <c r="H35" s="90"/>
      <c r="I35" s="90"/>
      <c r="J35" s="90"/>
      <c r="K35" s="90"/>
      <c r="L35" s="90"/>
      <c r="M35" s="91"/>
    </row>
    <row r="36" spans="2:13" ht="29.1" customHeight="1" x14ac:dyDescent="0.25">
      <c r="B36" s="67"/>
      <c r="C36" s="90" t="s">
        <v>138</v>
      </c>
      <c r="D36" s="90"/>
      <c r="E36" s="90"/>
      <c r="F36" s="90"/>
      <c r="G36" s="90"/>
      <c r="H36" s="90"/>
      <c r="I36" s="90"/>
      <c r="J36" s="90"/>
      <c r="K36" s="90"/>
      <c r="L36" s="90"/>
      <c r="M36" s="91"/>
    </row>
    <row r="37" spans="2:13" ht="29.1" customHeight="1" x14ac:dyDescent="0.25">
      <c r="B37" s="67"/>
      <c r="C37" s="90" t="s">
        <v>139</v>
      </c>
      <c r="D37" s="90"/>
      <c r="E37" s="90"/>
      <c r="F37" s="90"/>
      <c r="G37" s="90"/>
      <c r="H37" s="90"/>
      <c r="I37" s="90"/>
      <c r="J37" s="90"/>
      <c r="K37" s="90"/>
      <c r="L37" s="90"/>
      <c r="M37" s="91"/>
    </row>
    <row r="38" spans="2:13" ht="72.599999999999994" customHeight="1" x14ac:dyDescent="0.25">
      <c r="B38" s="67"/>
      <c r="C38" s="90" t="s">
        <v>140</v>
      </c>
      <c r="D38" s="90"/>
      <c r="E38" s="90"/>
      <c r="F38" s="90"/>
      <c r="G38" s="90"/>
      <c r="H38" s="90"/>
      <c r="I38" s="90"/>
      <c r="J38" s="90"/>
      <c r="K38" s="90"/>
      <c r="L38" s="90"/>
      <c r="M38" s="91"/>
    </row>
    <row r="39" spans="2:13" ht="29.1" customHeight="1" x14ac:dyDescent="0.25">
      <c r="B39" s="67"/>
      <c r="C39" s="90" t="s">
        <v>141</v>
      </c>
      <c r="D39" s="90"/>
      <c r="E39" s="90"/>
      <c r="F39" s="90"/>
      <c r="G39" s="90"/>
      <c r="H39" s="90"/>
      <c r="I39" s="90"/>
      <c r="J39" s="90"/>
      <c r="K39" s="90"/>
      <c r="L39" s="90"/>
      <c r="M39" s="91"/>
    </row>
    <row r="40" spans="2:13" ht="29.1" customHeight="1" x14ac:dyDescent="0.25">
      <c r="B40" s="67"/>
      <c r="C40" s="90" t="s">
        <v>142</v>
      </c>
      <c r="D40" s="90"/>
      <c r="E40" s="90"/>
      <c r="F40" s="90"/>
      <c r="G40" s="90"/>
      <c r="H40" s="90"/>
      <c r="I40" s="90"/>
      <c r="J40" s="90"/>
      <c r="K40" s="90"/>
      <c r="L40" s="90"/>
      <c r="M40" s="91"/>
    </row>
    <row r="41" spans="2:13" ht="43.5" customHeight="1" x14ac:dyDescent="0.25">
      <c r="B41" s="67"/>
      <c r="C41" s="94" t="s">
        <v>143</v>
      </c>
      <c r="D41" s="94"/>
      <c r="E41" s="94"/>
      <c r="F41" s="94"/>
      <c r="G41" s="94"/>
      <c r="H41" s="94"/>
      <c r="I41" s="94"/>
      <c r="J41" s="94"/>
      <c r="K41" s="94"/>
      <c r="L41" s="94"/>
      <c r="M41" s="95"/>
    </row>
    <row r="42" spans="2:13" ht="29.1" customHeight="1" x14ac:dyDescent="0.25">
      <c r="B42" s="67"/>
      <c r="C42" s="90" t="s">
        <v>144</v>
      </c>
      <c r="D42" s="90"/>
      <c r="E42" s="90"/>
      <c r="F42" s="90"/>
      <c r="G42" s="90"/>
      <c r="H42" s="90"/>
      <c r="I42" s="90"/>
      <c r="J42" s="90"/>
      <c r="K42" s="90"/>
      <c r="L42" s="90"/>
      <c r="M42" s="91"/>
    </row>
    <row r="43" spans="2:13" ht="29.1" customHeight="1" x14ac:dyDescent="0.25">
      <c r="B43" s="67"/>
      <c r="C43" s="90" t="s">
        <v>145</v>
      </c>
      <c r="D43" s="90"/>
      <c r="E43" s="90"/>
      <c r="F43" s="90"/>
      <c r="G43" s="90"/>
      <c r="H43" s="90"/>
      <c r="I43" s="90"/>
      <c r="J43" s="90"/>
      <c r="K43" s="90"/>
      <c r="L43" s="90"/>
      <c r="M43" s="91"/>
    </row>
    <row r="44" spans="2:13" ht="42" customHeight="1" x14ac:dyDescent="0.25">
      <c r="B44" s="72"/>
      <c r="C44" s="100" t="s">
        <v>173</v>
      </c>
      <c r="D44" s="100"/>
      <c r="E44" s="100"/>
      <c r="F44" s="100"/>
      <c r="G44" s="100"/>
      <c r="H44" s="100"/>
      <c r="I44" s="100"/>
      <c r="J44" s="100"/>
      <c r="K44" s="100"/>
      <c r="L44" s="100"/>
      <c r="M44" s="101"/>
    </row>
    <row r="47" spans="2:13" ht="14.45" customHeight="1" x14ac:dyDescent="0.25">
      <c r="C47" s="90"/>
      <c r="D47" s="90"/>
      <c r="E47" s="90"/>
      <c r="F47" s="90"/>
      <c r="G47" s="90"/>
      <c r="H47" s="90"/>
      <c r="I47" s="90"/>
      <c r="J47" s="90"/>
      <c r="K47" s="90"/>
      <c r="L47" s="90"/>
      <c r="M47" s="90"/>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view="pageBreakPreview" topLeftCell="A13" zoomScale="85" zoomScaleNormal="85" zoomScaleSheetLayoutView="85" workbookViewId="0">
      <selection activeCell="B45" sqref="B45:D47"/>
    </sheetView>
  </sheetViews>
  <sheetFormatPr baseColWidth="10" defaultColWidth="10.85546875" defaultRowHeight="14.45" customHeight="1" x14ac:dyDescent="0.25"/>
  <cols>
    <col min="1" max="1" width="5.5703125" style="59" customWidth="1"/>
    <col min="2" max="2" width="8.42578125" style="1" bestFit="1" customWidth="1"/>
    <col min="3" max="3" width="70.5703125" style="1" customWidth="1"/>
    <col min="4" max="4" width="39.5703125" style="1" customWidth="1"/>
    <col min="5" max="5" width="10.85546875" style="59"/>
    <col min="6" max="6" width="5.5703125" style="59" customWidth="1"/>
    <col min="7" max="8" width="10.85546875" style="59" customWidth="1"/>
    <col min="9" max="9" width="11.85546875" style="59" hidden="1" customWidth="1"/>
    <col min="10" max="11" width="10.85546875" style="59" hidden="1" customWidth="1"/>
    <col min="12" max="16384" width="10.85546875" style="59"/>
  </cols>
  <sheetData>
    <row r="1" spans="2:11" ht="45" customHeight="1" x14ac:dyDescent="0.25">
      <c r="B1" s="111"/>
      <c r="C1" s="112"/>
      <c r="D1" s="78" t="s">
        <v>174</v>
      </c>
    </row>
    <row r="2" spans="2:11" ht="20.25" customHeight="1" x14ac:dyDescent="0.25">
      <c r="B2" s="113"/>
      <c r="C2" s="114"/>
      <c r="D2" s="78" t="s">
        <v>84</v>
      </c>
    </row>
    <row r="3" spans="2:11" ht="14.45" customHeight="1" x14ac:dyDescent="0.25">
      <c r="B3" s="122" t="s">
        <v>148</v>
      </c>
      <c r="C3" s="123"/>
      <c r="D3" s="124"/>
      <c r="J3" s="59" t="s">
        <v>106</v>
      </c>
      <c r="K3" s="59" t="s">
        <v>28</v>
      </c>
    </row>
    <row r="4" spans="2:11" ht="14.45" customHeight="1" x14ac:dyDescent="0.25">
      <c r="B4" s="125" t="s">
        <v>149</v>
      </c>
      <c r="C4" s="126"/>
      <c r="D4" s="127"/>
    </row>
    <row r="5" spans="2:11" ht="14.45" customHeight="1" x14ac:dyDescent="0.25">
      <c r="B5" s="122" t="s">
        <v>150</v>
      </c>
      <c r="C5" s="123"/>
      <c r="D5" s="124"/>
    </row>
    <row r="6" spans="2:11" ht="15" customHeight="1" x14ac:dyDescent="0.25">
      <c r="B6" s="115" t="s">
        <v>181</v>
      </c>
      <c r="C6" s="116"/>
      <c r="D6" s="79" t="s">
        <v>190</v>
      </c>
    </row>
    <row r="7" spans="2:11" ht="15" customHeight="1" x14ac:dyDescent="0.25">
      <c r="B7" s="121" t="s">
        <v>175</v>
      </c>
      <c r="C7" s="121"/>
      <c r="D7" s="121"/>
    </row>
    <row r="8" spans="2:11" ht="24" customHeight="1" x14ac:dyDescent="0.25">
      <c r="B8" s="1" t="s">
        <v>176</v>
      </c>
      <c r="D8" s="1" t="s">
        <v>177</v>
      </c>
      <c r="I8" s="59" t="str">
        <f t="shared" ref="I8:I38" si="0">"='P-"&amp;J8&amp;"'!"&amp;$J$3</f>
        <v>='P-1'!G153</v>
      </c>
      <c r="J8" s="60">
        <v>1</v>
      </c>
      <c r="K8" s="59" t="str">
        <f t="shared" ref="K8:K38" si="1">"='P-"&amp;J8&amp;"'!"&amp;$K$3</f>
        <v>='P-1'!F13</v>
      </c>
    </row>
    <row r="9" spans="2:11" ht="14.45" customHeight="1" x14ac:dyDescent="0.25">
      <c r="B9" s="117" t="s">
        <v>18</v>
      </c>
      <c r="C9" s="118" t="s">
        <v>189</v>
      </c>
      <c r="D9" s="118"/>
      <c r="I9" s="59" t="str">
        <f t="shared" si="0"/>
        <v>='P-2'!G153</v>
      </c>
      <c r="J9" s="60">
        <v>2</v>
      </c>
      <c r="K9" s="59" t="str">
        <f t="shared" si="1"/>
        <v>='P-2'!F13</v>
      </c>
    </row>
    <row r="10" spans="2:11" ht="14.45" customHeight="1" x14ac:dyDescent="0.25">
      <c r="B10" s="117"/>
      <c r="C10" s="118"/>
      <c r="D10" s="118"/>
      <c r="I10" s="59" t="str">
        <f t="shared" si="0"/>
        <v>='P-3'!G153</v>
      </c>
      <c r="J10" s="60">
        <v>3</v>
      </c>
      <c r="K10" s="59" t="str">
        <f t="shared" si="1"/>
        <v>='P-3'!F13</v>
      </c>
    </row>
    <row r="11" spans="2:11" ht="14.45" customHeight="1" x14ac:dyDescent="0.25">
      <c r="B11" s="117"/>
      <c r="C11" s="118"/>
      <c r="D11" s="118"/>
      <c r="I11" s="59" t="str">
        <f t="shared" si="0"/>
        <v>='P-4'!G153</v>
      </c>
      <c r="J11" s="60">
        <v>4</v>
      </c>
      <c r="K11" s="59" t="str">
        <f t="shared" si="1"/>
        <v>='P-4'!F13</v>
      </c>
    </row>
    <row r="12" spans="2:11" ht="14.45" customHeight="1" x14ac:dyDescent="0.25">
      <c r="I12" s="59" t="str">
        <f t="shared" si="0"/>
        <v>='P-5'!G153</v>
      </c>
      <c r="J12" s="60">
        <v>5</v>
      </c>
      <c r="K12" s="59" t="str">
        <f t="shared" si="1"/>
        <v>='P-5'!F13</v>
      </c>
    </row>
    <row r="13" spans="2:11" ht="14.45" customHeight="1" x14ac:dyDescent="0.25">
      <c r="B13" s="44" t="s">
        <v>19</v>
      </c>
      <c r="C13" s="44" t="s">
        <v>10</v>
      </c>
      <c r="D13" s="44" t="s">
        <v>95</v>
      </c>
      <c r="I13" s="59" t="str">
        <f t="shared" si="0"/>
        <v>='P-6'!G153</v>
      </c>
      <c r="J13" s="60">
        <v>6</v>
      </c>
      <c r="K13" s="59" t="str">
        <f t="shared" si="1"/>
        <v>='P-6'!F13</v>
      </c>
    </row>
    <row r="14" spans="2:11" ht="14.45" customHeight="1" x14ac:dyDescent="0.25">
      <c r="B14" s="43" t="s">
        <v>17</v>
      </c>
      <c r="C14" s="53" t="str">
        <f>'P-1'!F18</f>
        <v>FUNDACION OFTALMOLOGICA DEL CARIBE</v>
      </c>
      <c r="D14" s="52" t="str">
        <f>'P-1'!G158</f>
        <v>CUMPLE</v>
      </c>
      <c r="I14" s="59" t="str">
        <f t="shared" si="0"/>
        <v>='P-7'!G153</v>
      </c>
      <c r="J14" s="60">
        <v>7</v>
      </c>
      <c r="K14" s="59" t="str">
        <f t="shared" si="1"/>
        <v>='P-7'!F13</v>
      </c>
    </row>
    <row r="15" spans="2:11" ht="14.45" customHeight="1" x14ac:dyDescent="0.25">
      <c r="B15" s="43" t="s">
        <v>30</v>
      </c>
      <c r="C15" s="53" t="e">
        <f>#REF!</f>
        <v>#REF!</v>
      </c>
      <c r="D15" s="52" t="e">
        <f>#REF!</f>
        <v>#REF!</v>
      </c>
      <c r="I15" s="59" t="str">
        <f t="shared" si="0"/>
        <v>='P-8'!G153</v>
      </c>
      <c r="J15" s="60">
        <v>8</v>
      </c>
      <c r="K15" s="59" t="str">
        <f t="shared" si="1"/>
        <v>='P-8'!F13</v>
      </c>
    </row>
    <row r="16" spans="2:11" ht="14.45" customHeight="1" x14ac:dyDescent="0.25">
      <c r="B16" s="43" t="s">
        <v>31</v>
      </c>
      <c r="C16" s="53" t="e">
        <f>#REF!</f>
        <v>#REF!</v>
      </c>
      <c r="D16" s="52" t="e">
        <f>#REF!</f>
        <v>#REF!</v>
      </c>
      <c r="I16" s="59" t="str">
        <f t="shared" si="0"/>
        <v>='P-9'!G153</v>
      </c>
      <c r="J16" s="60">
        <v>9</v>
      </c>
      <c r="K16" s="59" t="str">
        <f t="shared" si="1"/>
        <v>='P-9'!F13</v>
      </c>
    </row>
    <row r="17" spans="2:11" ht="14.45" customHeight="1" x14ac:dyDescent="0.25">
      <c r="B17" s="43" t="s">
        <v>32</v>
      </c>
      <c r="C17" s="53" t="e">
        <f>#REF!</f>
        <v>#REF!</v>
      </c>
      <c r="D17" s="52" t="e">
        <f>#REF!</f>
        <v>#REF!</v>
      </c>
      <c r="I17" s="59" t="str">
        <f t="shared" si="0"/>
        <v>='P-10'!G153</v>
      </c>
      <c r="J17" s="60">
        <v>10</v>
      </c>
      <c r="K17" s="59" t="str">
        <f t="shared" si="1"/>
        <v>='P-10'!F13</v>
      </c>
    </row>
    <row r="18" spans="2:11" ht="14.45" customHeight="1" x14ac:dyDescent="0.25">
      <c r="B18" s="43" t="s">
        <v>33</v>
      </c>
      <c r="C18" s="53" t="e">
        <f>'[1]P-5'!F18</f>
        <v>#REF!</v>
      </c>
      <c r="D18" s="52" t="e">
        <f>'[1]P-5'!G158</f>
        <v>#REF!</v>
      </c>
      <c r="I18" s="59" t="str">
        <f t="shared" si="0"/>
        <v>='P-11'!G153</v>
      </c>
      <c r="J18" s="60">
        <v>11</v>
      </c>
      <c r="K18" s="59" t="str">
        <f t="shared" si="1"/>
        <v>='P-11'!F13</v>
      </c>
    </row>
    <row r="19" spans="2:11" ht="14.45" customHeight="1" x14ac:dyDescent="0.25">
      <c r="B19" s="43" t="s">
        <v>34</v>
      </c>
      <c r="C19" s="53" t="e">
        <f>'[2]P-6'!F18</f>
        <v>#REF!</v>
      </c>
      <c r="D19" s="52" t="e">
        <f>'[2]P-6'!G158</f>
        <v>#REF!</v>
      </c>
      <c r="I19" s="59" t="str">
        <f t="shared" si="0"/>
        <v>='P-12'!G153</v>
      </c>
      <c r="J19" s="60">
        <v>12</v>
      </c>
      <c r="K19" s="59" t="str">
        <f t="shared" si="1"/>
        <v>='P-12'!F13</v>
      </c>
    </row>
    <row r="20" spans="2:11" ht="14.45" customHeight="1" x14ac:dyDescent="0.25">
      <c r="B20" s="43" t="s">
        <v>35</v>
      </c>
      <c r="C20" s="53" t="e">
        <f>'[3]P-7'!F18</f>
        <v>#REF!</v>
      </c>
      <c r="D20" s="52" t="e">
        <f>'[3]P-7'!G158</f>
        <v>#REF!</v>
      </c>
      <c r="I20" s="59" t="str">
        <f t="shared" si="0"/>
        <v>='P-13'!G153</v>
      </c>
      <c r="J20" s="60">
        <v>13</v>
      </c>
      <c r="K20" s="59" t="str">
        <f t="shared" si="1"/>
        <v>='P-13'!F13</v>
      </c>
    </row>
    <row r="21" spans="2:11" ht="14.45" customHeight="1" x14ac:dyDescent="0.25">
      <c r="B21" s="43" t="s">
        <v>36</v>
      </c>
      <c r="C21" s="53" t="e">
        <f>'[4]P-8'!F18</f>
        <v>#REF!</v>
      </c>
      <c r="D21" s="52" t="e">
        <f>'[4]P-8'!G158</f>
        <v>#REF!</v>
      </c>
      <c r="I21" s="59" t="str">
        <f t="shared" si="0"/>
        <v>='P-14'!G153</v>
      </c>
      <c r="J21" s="60">
        <v>14</v>
      </c>
      <c r="K21" s="59" t="str">
        <f t="shared" si="1"/>
        <v>='P-14'!F13</v>
      </c>
    </row>
    <row r="22" spans="2:11" ht="14.45" customHeight="1" x14ac:dyDescent="0.25">
      <c r="B22" s="43" t="s">
        <v>37</v>
      </c>
      <c r="C22" s="53" t="e">
        <f>'[5]P-9'!F18</f>
        <v>#REF!</v>
      </c>
      <c r="D22" s="52" t="e">
        <f>'[5]P-9'!G158</f>
        <v>#REF!</v>
      </c>
      <c r="I22" s="59" t="str">
        <f t="shared" si="0"/>
        <v>='P-15'!G153</v>
      </c>
      <c r="J22" s="60">
        <v>15</v>
      </c>
      <c r="K22" s="59" t="str">
        <f t="shared" si="1"/>
        <v>='P-15'!F13</v>
      </c>
    </row>
    <row r="23" spans="2:11" ht="14.45" customHeight="1" x14ac:dyDescent="0.25">
      <c r="B23" s="43" t="s">
        <v>38</v>
      </c>
      <c r="C23" s="53" t="e">
        <f>'[6]P-10'!F18</f>
        <v>#REF!</v>
      </c>
      <c r="D23" s="52" t="e">
        <f>'[6]P-10'!G158</f>
        <v>#REF!</v>
      </c>
      <c r="I23" s="59" t="str">
        <f t="shared" si="0"/>
        <v>='P-16'!G153</v>
      </c>
      <c r="J23" s="60">
        <v>16</v>
      </c>
      <c r="K23" s="59" t="str">
        <f t="shared" si="1"/>
        <v>='P-16'!F13</v>
      </c>
    </row>
    <row r="24" spans="2:11" ht="14.45" customHeight="1" x14ac:dyDescent="0.25">
      <c r="B24" s="43" t="s">
        <v>39</v>
      </c>
      <c r="C24" s="53" t="e">
        <f>'[7]P-11'!F18</f>
        <v>#REF!</v>
      </c>
      <c r="D24" s="52" t="e">
        <f>'[7]P-11'!G158</f>
        <v>#REF!</v>
      </c>
      <c r="I24" s="59" t="str">
        <f t="shared" si="0"/>
        <v>='P-17'!G153</v>
      </c>
      <c r="J24" s="60">
        <v>17</v>
      </c>
      <c r="K24" s="59" t="str">
        <f t="shared" si="1"/>
        <v>='P-17'!F13</v>
      </c>
    </row>
    <row r="25" spans="2:11" ht="14.45" customHeight="1" x14ac:dyDescent="0.25">
      <c r="B25" s="43" t="s">
        <v>40</v>
      </c>
      <c r="C25" s="53" t="e">
        <f>'[8]P-12'!F18</f>
        <v>#REF!</v>
      </c>
      <c r="D25" s="52" t="e">
        <f>'[8]P-12'!G158</f>
        <v>#REF!</v>
      </c>
      <c r="I25" s="59" t="str">
        <f t="shared" si="0"/>
        <v>='P-18'!G153</v>
      </c>
      <c r="J25" s="60">
        <v>18</v>
      </c>
      <c r="K25" s="59" t="str">
        <f t="shared" si="1"/>
        <v>='P-18'!F13</v>
      </c>
    </row>
    <row r="26" spans="2:11" ht="14.45" customHeight="1" x14ac:dyDescent="0.25">
      <c r="B26" s="43" t="s">
        <v>87</v>
      </c>
      <c r="C26" s="53" t="e">
        <f>'[9]P-13'!F18</f>
        <v>#REF!</v>
      </c>
      <c r="D26" s="52" t="e">
        <f>'[9]P-13'!G158</f>
        <v>#REF!</v>
      </c>
      <c r="I26" s="59" t="str">
        <f t="shared" si="0"/>
        <v>='P-19'!G153</v>
      </c>
      <c r="J26" s="60">
        <v>19</v>
      </c>
      <c r="K26" s="59" t="str">
        <f t="shared" si="1"/>
        <v>='P-19'!F13</v>
      </c>
    </row>
    <row r="27" spans="2:11" ht="14.45" customHeight="1" x14ac:dyDescent="0.25">
      <c r="B27" s="43" t="s">
        <v>88</v>
      </c>
      <c r="C27" s="53" t="e">
        <f>'[10]P-14'!F18</f>
        <v>#REF!</v>
      </c>
      <c r="D27" s="52" t="e">
        <f>'[10]P-14'!G158</f>
        <v>#REF!</v>
      </c>
      <c r="I27" s="59" t="str">
        <f t="shared" si="0"/>
        <v>='P-20'!G153</v>
      </c>
      <c r="J27" s="60">
        <v>20</v>
      </c>
      <c r="K27" s="59" t="str">
        <f t="shared" si="1"/>
        <v>='P-20'!F13</v>
      </c>
    </row>
    <row r="28" spans="2:11" ht="14.45" customHeight="1" x14ac:dyDescent="0.25">
      <c r="B28" s="43" t="s">
        <v>89</v>
      </c>
      <c r="C28" s="53" t="e">
        <f>'[11]P-15'!F18</f>
        <v>#REF!</v>
      </c>
      <c r="D28" s="52" t="e">
        <f>'[11]P-15'!G158</f>
        <v>#REF!</v>
      </c>
      <c r="I28" s="59" t="str">
        <f t="shared" si="0"/>
        <v>='P-21'!G153</v>
      </c>
      <c r="J28" s="60">
        <v>21</v>
      </c>
      <c r="K28" s="59" t="str">
        <f t="shared" si="1"/>
        <v>='P-21'!F13</v>
      </c>
    </row>
    <row r="29" spans="2:11" ht="14.45" customHeight="1" x14ac:dyDescent="0.25">
      <c r="B29" s="43" t="s">
        <v>90</v>
      </c>
      <c r="C29" s="53" t="e">
        <f>'[12]P-16'!F18</f>
        <v>#REF!</v>
      </c>
      <c r="D29" s="52" t="e">
        <f>'[12]P-16'!G158</f>
        <v>#REF!</v>
      </c>
      <c r="I29" s="59" t="str">
        <f t="shared" si="0"/>
        <v>='P-22'!G153</v>
      </c>
      <c r="J29" s="60">
        <v>22</v>
      </c>
      <c r="K29" s="59" t="str">
        <f t="shared" si="1"/>
        <v>='P-22'!F13</v>
      </c>
    </row>
    <row r="30" spans="2:11" ht="14.45" customHeight="1" x14ac:dyDescent="0.25">
      <c r="B30" s="43" t="s">
        <v>91</v>
      </c>
      <c r="C30" s="53" t="e">
        <f>'[13]P-17'!F18</f>
        <v>#REF!</v>
      </c>
      <c r="D30" s="52" t="e">
        <f>'[13]P-17'!G158</f>
        <v>#REF!</v>
      </c>
      <c r="I30" s="59" t="str">
        <f t="shared" si="0"/>
        <v>='P-23'!G153</v>
      </c>
      <c r="J30" s="60">
        <v>23</v>
      </c>
      <c r="K30" s="59" t="str">
        <f t="shared" si="1"/>
        <v>='P-23'!F13</v>
      </c>
    </row>
    <row r="31" spans="2:11" ht="14.45" customHeight="1" x14ac:dyDescent="0.25">
      <c r="B31" s="43" t="s">
        <v>92</v>
      </c>
      <c r="C31" s="53" t="e">
        <f>'[14]P-18'!F18</f>
        <v>#REF!</v>
      </c>
      <c r="D31" s="52" t="e">
        <f>'[14]P-18'!G158</f>
        <v>#REF!</v>
      </c>
      <c r="I31" s="59" t="str">
        <f t="shared" si="0"/>
        <v>='P-24'!G153</v>
      </c>
      <c r="J31" s="60">
        <v>24</v>
      </c>
      <c r="K31" s="59" t="str">
        <f t="shared" si="1"/>
        <v>='P-24'!F13</v>
      </c>
    </row>
    <row r="32" spans="2:11" ht="14.45" customHeight="1" x14ac:dyDescent="0.25">
      <c r="B32" s="43" t="s">
        <v>93</v>
      </c>
      <c r="C32" s="53" t="e">
        <f>'[15]P-19'!F18</f>
        <v>#REF!</v>
      </c>
      <c r="D32" s="52" t="e">
        <f>'[15]P-19'!G158</f>
        <v>#REF!</v>
      </c>
      <c r="I32" s="59" t="str">
        <f t="shared" si="0"/>
        <v>='P-25'!G153</v>
      </c>
      <c r="J32" s="60">
        <v>25</v>
      </c>
      <c r="K32" s="59" t="str">
        <f t="shared" si="1"/>
        <v>='P-25'!F13</v>
      </c>
    </row>
    <row r="33" spans="2:11" ht="14.45" customHeight="1" x14ac:dyDescent="0.25">
      <c r="B33" s="43" t="s">
        <v>94</v>
      </c>
      <c r="C33" s="53" t="e">
        <f>'[16]P-20'!F18</f>
        <v>#REF!</v>
      </c>
      <c r="D33" s="52" t="e">
        <f>'[16]P-20'!G158</f>
        <v>#REF!</v>
      </c>
      <c r="I33" s="59" t="str">
        <f t="shared" si="0"/>
        <v>='P-26'!G153</v>
      </c>
      <c r="J33" s="60">
        <v>26</v>
      </c>
      <c r="K33" s="59" t="str">
        <f t="shared" si="1"/>
        <v>='P-26'!F13</v>
      </c>
    </row>
    <row r="34" spans="2:11" ht="14.45" customHeight="1" x14ac:dyDescent="0.25">
      <c r="B34" s="45"/>
      <c r="C34" s="36"/>
      <c r="D34" s="36"/>
      <c r="I34" s="59" t="str">
        <f t="shared" si="0"/>
        <v>='P-27'!G153</v>
      </c>
      <c r="J34" s="60">
        <v>27</v>
      </c>
      <c r="K34" s="59" t="str">
        <f t="shared" si="1"/>
        <v>='P-27'!F13</v>
      </c>
    </row>
    <row r="35" spans="2:11" ht="14.45" customHeight="1" thickBot="1" x14ac:dyDescent="0.3">
      <c r="B35" s="45"/>
      <c r="C35" s="36"/>
      <c r="D35" s="36"/>
      <c r="I35" s="59" t="str">
        <f t="shared" si="0"/>
        <v>='P-28'!G153</v>
      </c>
      <c r="J35" s="60">
        <v>28</v>
      </c>
      <c r="K35" s="59" t="str">
        <f t="shared" si="1"/>
        <v>='P-28'!F13</v>
      </c>
    </row>
    <row r="36" spans="2:11" ht="14.45" customHeight="1" x14ac:dyDescent="0.25">
      <c r="B36" s="81" t="s">
        <v>156</v>
      </c>
      <c r="C36" s="82"/>
      <c r="D36" s="83"/>
      <c r="I36" s="59" t="str">
        <f t="shared" si="0"/>
        <v>='P-29'!G153</v>
      </c>
      <c r="J36" s="60">
        <v>29</v>
      </c>
      <c r="K36" s="59" t="str">
        <f t="shared" si="1"/>
        <v>='P-29'!F13</v>
      </c>
    </row>
    <row r="37" spans="2:11" ht="14.45" customHeight="1" x14ac:dyDescent="0.25">
      <c r="B37" s="84"/>
      <c r="C37" s="85"/>
      <c r="D37" s="86"/>
      <c r="J37" s="60"/>
    </row>
    <row r="38" spans="2:11" ht="14.45" customHeight="1" thickBot="1" x14ac:dyDescent="0.3">
      <c r="B38" s="87"/>
      <c r="C38" s="88"/>
      <c r="D38" s="89"/>
      <c r="I38" s="59" t="str">
        <f t="shared" si="0"/>
        <v>='P-30'!G153</v>
      </c>
      <c r="J38" s="60">
        <v>30</v>
      </c>
      <c r="K38" s="59" t="str">
        <f t="shared" si="1"/>
        <v>='P-30'!F13</v>
      </c>
    </row>
    <row r="39" spans="2:11" ht="14.45" customHeight="1" thickBot="1" x14ac:dyDescent="0.3">
      <c r="J39" s="60"/>
    </row>
    <row r="40" spans="2:11" ht="14.45" customHeight="1" x14ac:dyDescent="0.25">
      <c r="B40" s="81" t="s">
        <v>157</v>
      </c>
      <c r="C40" s="82"/>
      <c r="D40" s="83"/>
      <c r="J40" s="60"/>
    </row>
    <row r="41" spans="2:11" ht="14.45" customHeight="1" thickBot="1" x14ac:dyDescent="0.3">
      <c r="B41" s="87"/>
      <c r="C41" s="88"/>
      <c r="D41" s="89"/>
      <c r="J41" s="60"/>
    </row>
    <row r="42" spans="2:11" ht="14.45" customHeight="1" x14ac:dyDescent="0.25">
      <c r="J42" s="60"/>
    </row>
    <row r="43" spans="2:11" ht="14.45" customHeight="1" thickBot="1" x14ac:dyDescent="0.3">
      <c r="J43" s="60"/>
    </row>
    <row r="44" spans="2:11" ht="14.45" customHeight="1" thickBot="1" x14ac:dyDescent="0.3">
      <c r="B44" s="128" t="s">
        <v>160</v>
      </c>
      <c r="C44" s="129"/>
      <c r="D44" s="130"/>
      <c r="J44" s="60"/>
    </row>
    <row r="45" spans="2:11" ht="14.45" customHeight="1" x14ac:dyDescent="0.25">
      <c r="B45" s="131"/>
      <c r="C45" s="132"/>
      <c r="D45" s="133"/>
      <c r="J45" s="60"/>
    </row>
    <row r="46" spans="2:11" ht="14.45" customHeight="1" x14ac:dyDescent="0.25">
      <c r="B46" s="134"/>
      <c r="C46" s="135"/>
      <c r="D46" s="136"/>
      <c r="J46" s="60"/>
    </row>
    <row r="47" spans="2:11" ht="14.45" customHeight="1" thickBot="1" x14ac:dyDescent="0.3">
      <c r="B47" s="137"/>
      <c r="C47" s="138"/>
      <c r="D47" s="139"/>
      <c r="J47" s="60"/>
    </row>
    <row r="48" spans="2:11" ht="14.45" customHeight="1" x14ac:dyDescent="0.25">
      <c r="J48" s="60"/>
    </row>
    <row r="49" spans="2:10" ht="14.45" customHeight="1" x14ac:dyDescent="0.25">
      <c r="J49" s="60"/>
    </row>
    <row r="50" spans="2:10" ht="14.45" customHeight="1" x14ac:dyDescent="0.25">
      <c r="B50" s="140" t="s">
        <v>0</v>
      </c>
      <c r="C50" s="140"/>
      <c r="D50" s="46">
        <f>COUNTIF(D14:D33,F128)</f>
        <v>1</v>
      </c>
      <c r="J50" s="60"/>
    </row>
    <row r="51" spans="2:10" ht="14.45" customHeight="1" x14ac:dyDescent="0.25">
      <c r="B51" s="141" t="s">
        <v>11</v>
      </c>
      <c r="C51" s="141"/>
      <c r="D51" s="47">
        <f>COUNTIF(D14:D33,F129)</f>
        <v>0</v>
      </c>
      <c r="J51" s="60"/>
    </row>
    <row r="52" spans="2:10" ht="14.45" customHeight="1" x14ac:dyDescent="0.25">
      <c r="B52" s="142" t="s">
        <v>16</v>
      </c>
      <c r="C52" s="142"/>
      <c r="D52" s="48">
        <f>COUNTIF(D14:D33,F130)</f>
        <v>0</v>
      </c>
      <c r="J52" s="60"/>
    </row>
    <row r="53" spans="2:10" ht="14.45" customHeight="1" x14ac:dyDescent="0.25">
      <c r="B53" s="119" t="s">
        <v>12</v>
      </c>
      <c r="C53" s="119"/>
      <c r="D53" s="49">
        <f>SUM(D50:D52)</f>
        <v>1</v>
      </c>
      <c r="J53" s="60"/>
    </row>
    <row r="54" spans="2:10" ht="14.45" customHeight="1" x14ac:dyDescent="0.25">
      <c r="B54" s="50"/>
      <c r="J54" s="60"/>
    </row>
    <row r="55" spans="2:10" ht="14.45" customHeight="1" x14ac:dyDescent="0.25">
      <c r="B55" s="50"/>
      <c r="J55" s="60"/>
    </row>
    <row r="56" spans="2:10" ht="14.45" customHeight="1" x14ac:dyDescent="0.25">
      <c r="B56" s="50"/>
      <c r="C56" s="51"/>
      <c r="D56" s="3"/>
      <c r="J56" s="60"/>
    </row>
    <row r="57" spans="2:10" ht="14.45" customHeight="1" x14ac:dyDescent="0.25">
      <c r="J57" s="60"/>
    </row>
    <row r="58" spans="2:10" ht="14.45" customHeight="1" x14ac:dyDescent="0.25">
      <c r="C58" s="74" t="s">
        <v>186</v>
      </c>
      <c r="J58" s="60"/>
    </row>
    <row r="59" spans="2:10" ht="14.45" customHeight="1" x14ac:dyDescent="0.25">
      <c r="C59" s="75" t="s">
        <v>187</v>
      </c>
      <c r="J59" s="60"/>
    </row>
    <row r="60" spans="2:10" ht="14.45" customHeight="1" x14ac:dyDescent="0.25">
      <c r="J60" s="60"/>
    </row>
    <row r="61" spans="2:10" ht="14.45" customHeight="1" x14ac:dyDescent="0.25">
      <c r="J61" s="60"/>
    </row>
    <row r="62" spans="2:10" ht="14.45" customHeight="1" x14ac:dyDescent="0.25">
      <c r="J62" s="60"/>
    </row>
    <row r="63" spans="2:10" ht="14.45" customHeight="1" x14ac:dyDescent="0.25">
      <c r="J63" s="60"/>
    </row>
    <row r="64" spans="2:10" ht="14.45" customHeight="1" x14ac:dyDescent="0.25">
      <c r="C64" s="74"/>
      <c r="J64" s="60"/>
    </row>
    <row r="65" spans="3:10" ht="14.45" customHeight="1" x14ac:dyDescent="0.25">
      <c r="C65" s="75"/>
      <c r="J65" s="60"/>
    </row>
    <row r="66" spans="3:10" ht="14.45" customHeight="1" x14ac:dyDescent="0.25">
      <c r="J66" s="60"/>
    </row>
    <row r="67" spans="3:10" ht="14.45" customHeight="1" x14ac:dyDescent="0.25">
      <c r="J67" s="60"/>
    </row>
    <row r="68" spans="3:10" ht="14.45" customHeight="1" x14ac:dyDescent="0.25">
      <c r="J68" s="60"/>
    </row>
    <row r="69" spans="3:10" ht="14.45" customHeight="1" x14ac:dyDescent="0.25">
      <c r="J69" s="60"/>
    </row>
    <row r="70" spans="3:10" ht="14.45" customHeight="1" x14ac:dyDescent="0.25">
      <c r="J70" s="60"/>
    </row>
    <row r="71" spans="3:10" ht="14.45" customHeight="1" x14ac:dyDescent="0.25">
      <c r="J71" s="60"/>
    </row>
    <row r="72" spans="3:10" ht="14.45" customHeight="1" x14ac:dyDescent="0.25">
      <c r="J72" s="60"/>
    </row>
    <row r="73" spans="3:10" ht="14.45" customHeight="1" x14ac:dyDescent="0.25">
      <c r="J73" s="60"/>
    </row>
    <row r="74" spans="3:10" ht="14.45" customHeight="1" x14ac:dyDescent="0.25">
      <c r="J74" s="60"/>
    </row>
    <row r="75" spans="3:10" ht="14.45" customHeight="1" x14ac:dyDescent="0.25">
      <c r="J75" s="60"/>
    </row>
    <row r="76" spans="3:10" ht="14.45" customHeight="1" x14ac:dyDescent="0.25">
      <c r="J76" s="60"/>
    </row>
    <row r="77" spans="3:10" ht="14.45" customHeight="1" x14ac:dyDescent="0.25">
      <c r="J77" s="60"/>
    </row>
    <row r="78" spans="3:10" ht="14.45" customHeight="1" x14ac:dyDescent="0.25">
      <c r="J78" s="60"/>
    </row>
    <row r="79" spans="3:10" ht="14.45" customHeight="1" x14ac:dyDescent="0.25">
      <c r="J79" s="60"/>
    </row>
    <row r="80" spans="3:10" ht="14.45" customHeight="1" x14ac:dyDescent="0.25">
      <c r="J80" s="60"/>
    </row>
    <row r="81" spans="10:10" ht="14.45" customHeight="1" x14ac:dyDescent="0.25">
      <c r="J81" s="60"/>
    </row>
    <row r="82" spans="10:10" ht="14.45" customHeight="1" x14ac:dyDescent="0.25">
      <c r="J82" s="60"/>
    </row>
    <row r="83" spans="10:10" ht="14.45" customHeight="1" x14ac:dyDescent="0.25">
      <c r="J83" s="60"/>
    </row>
    <row r="84" spans="10:10" ht="14.45" customHeight="1" x14ac:dyDescent="0.25">
      <c r="J84" s="60"/>
    </row>
    <row r="85" spans="10:10" ht="14.45" customHeight="1" x14ac:dyDescent="0.25">
      <c r="J85" s="60"/>
    </row>
    <row r="86" spans="10:10" ht="14.45" customHeight="1" x14ac:dyDescent="0.25">
      <c r="J86" s="60"/>
    </row>
    <row r="87" spans="10:10" ht="14.45" customHeight="1" x14ac:dyDescent="0.25">
      <c r="J87" s="60"/>
    </row>
    <row r="88" spans="10:10" ht="14.45" customHeight="1" x14ac:dyDescent="0.25">
      <c r="J88" s="60"/>
    </row>
    <row r="89" spans="10:10" ht="14.45" customHeight="1" x14ac:dyDescent="0.25">
      <c r="J89" s="60"/>
    </row>
    <row r="90" spans="10:10" ht="14.45" customHeight="1" x14ac:dyDescent="0.25">
      <c r="J90" s="60"/>
    </row>
    <row r="91" spans="10:10" ht="14.45" customHeight="1" x14ac:dyDescent="0.25">
      <c r="J91" s="60"/>
    </row>
    <row r="92" spans="10:10" ht="14.45" customHeight="1" x14ac:dyDescent="0.25">
      <c r="J92" s="60"/>
    </row>
    <row r="93" spans="10:10" ht="14.45" customHeight="1" x14ac:dyDescent="0.25">
      <c r="J93" s="60"/>
    </row>
    <row r="94" spans="10:10" ht="14.45" customHeight="1" x14ac:dyDescent="0.25">
      <c r="J94" s="60"/>
    </row>
    <row r="95" spans="10:10" ht="14.45" customHeight="1" x14ac:dyDescent="0.25">
      <c r="J95" s="60"/>
    </row>
    <row r="96" spans="10:10" ht="14.45" customHeight="1" x14ac:dyDescent="0.25">
      <c r="J96" s="60"/>
    </row>
    <row r="97" spans="9:11" ht="14.45" customHeight="1" x14ac:dyDescent="0.25">
      <c r="J97" s="60"/>
    </row>
    <row r="98" spans="9:11" ht="14.45" customHeight="1" x14ac:dyDescent="0.25">
      <c r="J98" s="60"/>
    </row>
    <row r="99" spans="9:11" ht="14.45" customHeight="1" x14ac:dyDescent="0.25">
      <c r="J99" s="60"/>
    </row>
    <row r="100" spans="9:11" ht="14.45" customHeight="1" x14ac:dyDescent="0.25">
      <c r="J100" s="60"/>
    </row>
    <row r="101" spans="9:11" ht="14.45" customHeight="1" x14ac:dyDescent="0.25">
      <c r="I101" s="59" t="str">
        <f t="shared" ref="I101:I106" si="2">"='P-"&amp;J101&amp;"'!"&amp;$J$3</f>
        <v>='P-75'!G153</v>
      </c>
      <c r="J101" s="60">
        <v>75</v>
      </c>
      <c r="K101" s="59" t="str">
        <f t="shared" ref="K101:K106" si="3">"='P-"&amp;J101&amp;"'!"&amp;$K$3</f>
        <v>='P-75'!F13</v>
      </c>
    </row>
    <row r="102" spans="9:11" ht="14.45" customHeight="1" x14ac:dyDescent="0.25">
      <c r="I102" s="59" t="str">
        <f t="shared" si="2"/>
        <v>='P-76'!G153</v>
      </c>
      <c r="J102" s="60">
        <v>76</v>
      </c>
      <c r="K102" s="59" t="str">
        <f t="shared" si="3"/>
        <v>='P-76'!F13</v>
      </c>
    </row>
    <row r="103" spans="9:11" ht="14.45" customHeight="1" x14ac:dyDescent="0.25">
      <c r="I103" s="59" t="str">
        <f t="shared" si="2"/>
        <v>='P-77'!G153</v>
      </c>
      <c r="J103" s="60">
        <v>77</v>
      </c>
      <c r="K103" s="59" t="str">
        <f t="shared" si="3"/>
        <v>='P-77'!F13</v>
      </c>
    </row>
    <row r="104" spans="9:11" ht="14.45" customHeight="1" x14ac:dyDescent="0.25">
      <c r="I104" s="59" t="str">
        <f t="shared" si="2"/>
        <v>='P-78'!G153</v>
      </c>
      <c r="J104" s="60">
        <v>78</v>
      </c>
      <c r="K104" s="59" t="str">
        <f t="shared" si="3"/>
        <v>='P-78'!F13</v>
      </c>
    </row>
    <row r="105" spans="9:11" ht="14.45" customHeight="1" x14ac:dyDescent="0.25">
      <c r="I105" s="59" t="str">
        <f t="shared" si="2"/>
        <v>='P-79'!G153</v>
      </c>
      <c r="J105" s="60">
        <v>79</v>
      </c>
      <c r="K105" s="59" t="str">
        <f t="shared" si="3"/>
        <v>='P-79'!F13</v>
      </c>
    </row>
    <row r="106" spans="9:11" ht="14.45" customHeight="1" x14ac:dyDescent="0.25">
      <c r="I106" s="59" t="str">
        <f t="shared" si="2"/>
        <v>='P-80'!G153</v>
      </c>
      <c r="J106" s="60">
        <v>80</v>
      </c>
      <c r="K106" s="59" t="str">
        <f t="shared" si="3"/>
        <v>='P-80'!F13</v>
      </c>
    </row>
    <row r="107" spans="9:11" ht="14.45" customHeight="1" x14ac:dyDescent="0.25">
      <c r="J107" s="60"/>
    </row>
    <row r="108" spans="9:11" ht="14.45" customHeight="1" x14ac:dyDescent="0.25">
      <c r="J108" s="60"/>
    </row>
    <row r="109" spans="9:11" ht="14.45" customHeight="1" x14ac:dyDescent="0.25">
      <c r="J109" s="60"/>
    </row>
    <row r="110" spans="9:11" ht="14.45" customHeight="1" x14ac:dyDescent="0.25">
      <c r="J110" s="60"/>
    </row>
    <row r="111" spans="9:11" ht="14.45" customHeight="1" x14ac:dyDescent="0.25">
      <c r="J111" s="60"/>
    </row>
    <row r="112" spans="9:11" ht="14.45" customHeight="1" x14ac:dyDescent="0.25">
      <c r="J112" s="60"/>
    </row>
    <row r="113" spans="6:10" ht="14.45" customHeight="1" x14ac:dyDescent="0.25">
      <c r="J113" s="60"/>
    </row>
    <row r="114" spans="6:10" ht="14.45" customHeight="1" x14ac:dyDescent="0.25">
      <c r="J114" s="60"/>
    </row>
    <row r="115" spans="6:10" ht="14.45" customHeight="1" x14ac:dyDescent="0.25">
      <c r="J115" s="60"/>
    </row>
    <row r="116" spans="6:10" ht="14.45" customHeight="1" x14ac:dyDescent="0.25">
      <c r="J116" s="60"/>
    </row>
    <row r="117" spans="6:10" ht="14.45" customHeight="1" x14ac:dyDescent="0.25">
      <c r="J117" s="60"/>
    </row>
    <row r="118" spans="6:10" ht="14.45" customHeight="1" x14ac:dyDescent="0.25">
      <c r="J118" s="60"/>
    </row>
    <row r="119" spans="6:10" ht="14.45" customHeight="1" x14ac:dyDescent="0.25">
      <c r="J119" s="60"/>
    </row>
    <row r="120" spans="6:10" ht="14.45" customHeight="1" x14ac:dyDescent="0.25">
      <c r="J120" s="60"/>
    </row>
    <row r="123" spans="6:10" ht="14.45" customHeight="1" x14ac:dyDescent="0.25">
      <c r="F123" s="59" t="s">
        <v>13</v>
      </c>
    </row>
    <row r="124" spans="6:10" ht="14.45" customHeight="1" x14ac:dyDescent="0.25">
      <c r="F124" s="61" t="s">
        <v>14</v>
      </c>
      <c r="G124" s="61"/>
      <c r="H124" s="61"/>
    </row>
    <row r="128" spans="6:10" ht="14.45" customHeight="1" x14ac:dyDescent="0.25">
      <c r="F128" s="59" t="s">
        <v>0</v>
      </c>
    </row>
    <row r="129" spans="6:12" ht="14.45" customHeight="1" x14ac:dyDescent="0.25">
      <c r="F129" s="59" t="s">
        <v>11</v>
      </c>
    </row>
    <row r="130" spans="6:12" ht="14.45" customHeight="1" x14ac:dyDescent="0.25">
      <c r="F130" s="59" t="s">
        <v>16</v>
      </c>
    </row>
    <row r="131" spans="6:12" ht="14.45" customHeight="1" x14ac:dyDescent="0.25">
      <c r="F131" s="59" t="s">
        <v>15</v>
      </c>
    </row>
    <row r="133" spans="6:12" ht="14.45" customHeight="1" x14ac:dyDescent="0.25">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4">
    <mergeCell ref="B53:C53"/>
    <mergeCell ref="B7:D7"/>
    <mergeCell ref="B3:D3"/>
    <mergeCell ref="B4:D4"/>
    <mergeCell ref="B5:D5"/>
    <mergeCell ref="B44:D44"/>
    <mergeCell ref="B45:D47"/>
    <mergeCell ref="B50:C50"/>
    <mergeCell ref="B51:C51"/>
    <mergeCell ref="B52:C52"/>
    <mergeCell ref="B1:C2"/>
    <mergeCell ref="B6:C6"/>
    <mergeCell ref="B9:B11"/>
    <mergeCell ref="C9:D11"/>
  </mergeCells>
  <phoneticPr fontId="8" type="noConversion"/>
  <conditionalFormatting sqref="D14:D33">
    <cfRule type="cellIs" dxfId="85" priority="1" operator="equal">
      <formula>"RECHAZADO"</formula>
    </cfRule>
    <cfRule type="cellIs" dxfId="84" priority="2" operator="equal">
      <formula>"NO CUMPLE"</formula>
    </cfRule>
  </conditionalFormatting>
  <conditionalFormatting sqref="D14:D35">
    <cfRule type="cellIs" dxfId="83"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tabSelected="1" view="pageBreakPreview" zoomScaleNormal="100" zoomScaleSheetLayoutView="100" workbookViewId="0">
      <selection activeCell="G170" sqref="G170"/>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163"/>
      <c r="D2" s="164"/>
      <c r="E2" s="164"/>
      <c r="F2" s="164"/>
      <c r="G2" s="164"/>
      <c r="H2" s="164"/>
      <c r="I2" s="164"/>
      <c r="J2" s="164"/>
      <c r="K2" s="165"/>
      <c r="L2" s="156" t="s">
        <v>174</v>
      </c>
      <c r="M2" s="157"/>
      <c r="N2" s="10"/>
    </row>
    <row r="3" spans="2:14" ht="35.25" customHeight="1" x14ac:dyDescent="0.25">
      <c r="B3" s="9"/>
      <c r="C3" s="166"/>
      <c r="D3" s="167"/>
      <c r="E3" s="167"/>
      <c r="F3" s="167"/>
      <c r="G3" s="167"/>
      <c r="H3" s="167"/>
      <c r="I3" s="167"/>
      <c r="J3" s="167"/>
      <c r="K3" s="168"/>
      <c r="L3" s="158"/>
      <c r="M3" s="159"/>
      <c r="N3" s="10"/>
    </row>
    <row r="4" spans="2:14" ht="14.45" customHeight="1" x14ac:dyDescent="0.25">
      <c r="B4" s="9"/>
      <c r="C4" s="169"/>
      <c r="D4" s="170"/>
      <c r="E4" s="170"/>
      <c r="F4" s="170"/>
      <c r="G4" s="170"/>
      <c r="H4" s="170"/>
      <c r="I4" s="170"/>
      <c r="J4" s="170"/>
      <c r="K4" s="171"/>
      <c r="L4" s="160" t="s">
        <v>84</v>
      </c>
      <c r="M4" s="161"/>
      <c r="N4" s="11"/>
    </row>
    <row r="5" spans="2:14" ht="14.45" customHeight="1" x14ac:dyDescent="0.25">
      <c r="B5" s="9"/>
      <c r="C5" s="172" t="s">
        <v>148</v>
      </c>
      <c r="D5" s="173"/>
      <c r="E5" s="173"/>
      <c r="F5" s="173"/>
      <c r="G5" s="173"/>
      <c r="H5" s="173"/>
      <c r="I5" s="173"/>
      <c r="J5" s="173"/>
      <c r="K5" s="173"/>
      <c r="L5" s="173"/>
      <c r="M5" s="174"/>
      <c r="N5" s="11"/>
    </row>
    <row r="6" spans="2:14" ht="14.45" customHeight="1" x14ac:dyDescent="0.25">
      <c r="B6" s="9"/>
      <c r="C6" s="175" t="s">
        <v>149</v>
      </c>
      <c r="D6" s="176"/>
      <c r="E6" s="176"/>
      <c r="F6" s="176"/>
      <c r="G6" s="176"/>
      <c r="H6" s="176"/>
      <c r="I6" s="176"/>
      <c r="J6" s="176"/>
      <c r="K6" s="176"/>
      <c r="L6" s="176"/>
      <c r="M6" s="177"/>
      <c r="N6" s="11"/>
    </row>
    <row r="7" spans="2:14" ht="14.45" customHeight="1" x14ac:dyDescent="0.25">
      <c r="B7" s="9"/>
      <c r="C7" s="178" t="s">
        <v>182</v>
      </c>
      <c r="D7" s="179"/>
      <c r="E7" s="179"/>
      <c r="F7" s="179"/>
      <c r="G7" s="179"/>
      <c r="H7" s="179"/>
      <c r="I7" s="179"/>
      <c r="J7" s="179"/>
      <c r="K7" s="179"/>
      <c r="L7" s="179"/>
      <c r="M7" s="180"/>
      <c r="N7" s="13"/>
    </row>
    <row r="8" spans="2:14" ht="14.45" customHeight="1" x14ac:dyDescent="0.25">
      <c r="B8" s="9"/>
      <c r="C8" s="181" t="str">
        <f>'Resumen - Evaluación jurídica'!D6</f>
        <v>PROCESO NRO. MC-MGN-0008-2026 DE 2026</v>
      </c>
      <c r="D8" s="182"/>
      <c r="E8" s="182"/>
      <c r="F8" s="182"/>
      <c r="G8" s="182"/>
      <c r="H8" s="182"/>
      <c r="I8" s="182"/>
      <c r="J8" s="182"/>
      <c r="K8" s="182"/>
      <c r="L8" s="182"/>
      <c r="M8" s="183"/>
      <c r="N8" s="13"/>
    </row>
    <row r="9" spans="2:14" ht="14.45" customHeight="1" x14ac:dyDescent="0.25">
      <c r="B9" s="9"/>
      <c r="C9" s="184" t="s">
        <v>175</v>
      </c>
      <c r="D9" s="185"/>
      <c r="E9" s="185"/>
      <c r="F9" s="185"/>
      <c r="G9" s="185"/>
      <c r="H9" s="185"/>
      <c r="I9" s="185"/>
      <c r="J9" s="185"/>
      <c r="K9" s="185"/>
      <c r="L9" s="185"/>
      <c r="M9" s="186"/>
      <c r="N9" s="13"/>
    </row>
    <row r="10" spans="2:14" ht="20.25" customHeight="1" x14ac:dyDescent="0.25">
      <c r="B10" s="9"/>
      <c r="C10" s="181" t="s">
        <v>178</v>
      </c>
      <c r="D10" s="182"/>
      <c r="E10" s="182"/>
      <c r="F10" s="182"/>
      <c r="G10" s="182" t="s">
        <v>179</v>
      </c>
      <c r="H10" s="182"/>
      <c r="I10" s="182"/>
      <c r="J10" s="182" t="s">
        <v>177</v>
      </c>
      <c r="K10" s="182"/>
      <c r="L10" s="182"/>
      <c r="M10" s="183"/>
      <c r="N10" s="13"/>
    </row>
    <row r="11" spans="2:14" ht="14.45" customHeight="1" x14ac:dyDescent="0.25">
      <c r="B11" s="9"/>
      <c r="C11" s="187" t="s">
        <v>18</v>
      </c>
      <c r="D11" s="188"/>
      <c r="E11" s="187" t="str">
        <f>'Resumen - Evaluación jurídica'!C9</f>
        <v>Prestar los servicios de la especialidad de OFTALMOLOGIA, OPTOMETRIA, OPTICA y demás procedimientos para la atención integral de los beneficiarios que sean remitidos por los médicos asesores del Servicio Médico Asistencial del SENA Regional Magdalena.</v>
      </c>
      <c r="F11" s="189"/>
      <c r="G11" s="189"/>
      <c r="H11" s="189"/>
      <c r="I11" s="189"/>
      <c r="J11" s="189"/>
      <c r="K11" s="189"/>
      <c r="L11" s="189"/>
      <c r="M11" s="188"/>
      <c r="N11" s="14"/>
    </row>
    <row r="12" spans="2:14" ht="49.5" customHeight="1" x14ac:dyDescent="0.25">
      <c r="B12" s="9"/>
      <c r="C12" s="169"/>
      <c r="D12" s="171"/>
      <c r="E12" s="169"/>
      <c r="F12" s="170"/>
      <c r="G12" s="170"/>
      <c r="H12" s="170"/>
      <c r="I12" s="170"/>
      <c r="J12" s="170"/>
      <c r="K12" s="170"/>
      <c r="L12" s="170"/>
      <c r="M12" s="171"/>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v>1</v>
      </c>
      <c r="I16" s="20" t="s">
        <v>42</v>
      </c>
      <c r="J16" s="54" t="s">
        <v>8</v>
      </c>
      <c r="K16" s="20" t="s">
        <v>81</v>
      </c>
      <c r="L16" s="162"/>
      <c r="M16" s="162"/>
      <c r="N16" s="13"/>
    </row>
    <row r="17" spans="1:17" ht="14.45" customHeight="1" x14ac:dyDescent="0.25">
      <c r="A17" s="21"/>
      <c r="B17" s="22"/>
      <c r="C17" s="23"/>
      <c r="N17" s="13"/>
    </row>
    <row r="18" spans="1:17" ht="14.45" customHeight="1" x14ac:dyDescent="0.25">
      <c r="A18" s="21"/>
      <c r="B18" s="22"/>
      <c r="C18" s="23"/>
      <c r="D18" s="20" t="s">
        <v>20</v>
      </c>
      <c r="E18" s="21"/>
      <c r="F18" s="190" t="s">
        <v>188</v>
      </c>
      <c r="G18" s="190"/>
      <c r="H18" s="190"/>
      <c r="I18" s="190"/>
      <c r="J18" s="190"/>
      <c r="K18" s="190"/>
      <c r="L18" s="190"/>
      <c r="M18" s="190"/>
      <c r="N18" s="13"/>
    </row>
    <row r="19" spans="1:17" ht="3.95" customHeight="1" x14ac:dyDescent="0.25">
      <c r="A19" s="24"/>
      <c r="B19" s="25"/>
      <c r="C19" s="26"/>
      <c r="D19" s="56"/>
      <c r="E19" s="24"/>
      <c r="F19" s="26"/>
      <c r="G19" s="26"/>
      <c r="H19" s="26"/>
      <c r="N19" s="13"/>
    </row>
    <row r="20" spans="1:17" x14ac:dyDescent="0.25">
      <c r="A20" s="21"/>
      <c r="B20" s="22"/>
      <c r="C20" s="23"/>
      <c r="D20" s="38" t="s">
        <v>1</v>
      </c>
      <c r="E20" s="192"/>
      <c r="F20" s="192"/>
      <c r="G20" s="192"/>
      <c r="H20" s="192"/>
      <c r="I20" s="192"/>
      <c r="J20" s="192"/>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92"/>
      <c r="F22" s="192"/>
      <c r="G22" s="192"/>
      <c r="H22" s="192"/>
      <c r="I22" s="192"/>
      <c r="J22" s="192"/>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92"/>
      <c r="F24" s="192"/>
      <c r="G24" s="192"/>
      <c r="H24" s="192"/>
      <c r="I24" s="192"/>
      <c r="J24" s="192"/>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92"/>
      <c r="F26" s="192"/>
      <c r="G26" s="192"/>
      <c r="H26" s="192"/>
      <c r="I26" s="192"/>
      <c r="J26" s="192"/>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94" t="s">
        <v>6</v>
      </c>
      <c r="E30" s="194"/>
      <c r="F30" s="194"/>
      <c r="G30" s="194"/>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96" t="s">
        <v>45</v>
      </c>
      <c r="E32" s="196"/>
      <c r="F32" s="196"/>
      <c r="G32" s="55"/>
      <c r="H32" s="55"/>
      <c r="I32" s="195"/>
      <c r="J32" s="195"/>
      <c r="K32" s="195"/>
      <c r="L32" s="191" t="s">
        <v>8</v>
      </c>
      <c r="M32" s="191"/>
      <c r="N32" s="13"/>
      <c r="Q32" s="12"/>
    </row>
    <row r="33" spans="2:17" ht="14.45" customHeight="1" x14ac:dyDescent="0.25">
      <c r="B33" s="9"/>
      <c r="C33" s="58" t="s">
        <v>70</v>
      </c>
      <c r="D33" s="151" t="s">
        <v>69</v>
      </c>
      <c r="E33" s="151"/>
      <c r="F33" s="151"/>
      <c r="G33" s="151"/>
      <c r="H33" s="151"/>
      <c r="I33" s="151"/>
      <c r="J33" s="39"/>
      <c r="K33" s="39"/>
      <c r="L33" s="39"/>
      <c r="M33" s="54" t="s">
        <v>8</v>
      </c>
      <c r="N33" s="13"/>
      <c r="Q33" s="12" t="s">
        <v>8</v>
      </c>
    </row>
    <row r="34" spans="2:17" ht="14.45" customHeight="1" x14ac:dyDescent="0.25">
      <c r="B34" s="9"/>
      <c r="C34" s="58" t="s">
        <v>71</v>
      </c>
      <c r="D34" s="151" t="s">
        <v>64</v>
      </c>
      <c r="E34" s="151"/>
      <c r="F34" s="151"/>
      <c r="G34" s="151"/>
      <c r="H34" s="151"/>
      <c r="I34" s="151"/>
      <c r="J34" s="35"/>
      <c r="K34" s="35"/>
      <c r="L34" s="35"/>
      <c r="M34" s="54" t="s">
        <v>8</v>
      </c>
      <c r="N34" s="13"/>
      <c r="Q34" s="12" t="s">
        <v>66</v>
      </c>
    </row>
    <row r="35" spans="2:17" ht="14.45" customHeight="1" x14ac:dyDescent="0.25">
      <c r="B35" s="9"/>
      <c r="C35" s="58" t="s">
        <v>72</v>
      </c>
      <c r="D35" s="151" t="s">
        <v>58</v>
      </c>
      <c r="E35" s="151"/>
      <c r="F35" s="151"/>
      <c r="G35" s="151"/>
      <c r="H35" s="151"/>
      <c r="I35" s="151"/>
      <c r="J35" s="35"/>
      <c r="K35" s="35"/>
      <c r="L35" s="35"/>
      <c r="M35" s="54" t="s">
        <v>8</v>
      </c>
      <c r="N35" s="13"/>
      <c r="Q35" s="12" t="s">
        <v>67</v>
      </c>
    </row>
    <row r="36" spans="2:17" ht="14.45" customHeight="1" x14ac:dyDescent="0.25">
      <c r="B36" s="9"/>
      <c r="C36" s="58" t="s">
        <v>73</v>
      </c>
      <c r="D36" s="151" t="s">
        <v>65</v>
      </c>
      <c r="E36" s="151"/>
      <c r="F36" s="151"/>
      <c r="G36" s="151"/>
      <c r="H36" s="151"/>
      <c r="I36" s="151"/>
      <c r="J36" s="35"/>
      <c r="K36" s="35"/>
      <c r="L36" s="35"/>
      <c r="M36" s="54" t="s">
        <v>8</v>
      </c>
      <c r="N36" s="13"/>
      <c r="Q36" s="12" t="s">
        <v>68</v>
      </c>
    </row>
    <row r="37" spans="2:17" ht="14.45" customHeight="1" x14ac:dyDescent="0.25">
      <c r="B37" s="9"/>
      <c r="C37" s="58" t="s">
        <v>74</v>
      </c>
      <c r="D37" s="12" t="s">
        <v>52</v>
      </c>
      <c r="E37" s="193"/>
      <c r="F37" s="193"/>
      <c r="G37" s="193"/>
      <c r="H37" s="193"/>
      <c r="I37" s="193"/>
      <c r="J37" s="193"/>
      <c r="K37" s="193"/>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50"/>
      <c r="F39" s="150"/>
      <c r="G39" s="150"/>
      <c r="H39" s="150"/>
      <c r="I39" s="150"/>
      <c r="J39" s="150"/>
      <c r="K39" s="150"/>
      <c r="L39" s="150"/>
      <c r="M39" s="150"/>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51" t="s">
        <v>60</v>
      </c>
      <c r="E41" s="151"/>
      <c r="F41" s="151"/>
      <c r="G41" s="151"/>
      <c r="H41" s="151"/>
      <c r="I41" s="151"/>
      <c r="J41" s="151"/>
      <c r="K41" s="151"/>
      <c r="L41" s="12"/>
      <c r="M41" s="54" t="s">
        <v>41</v>
      </c>
      <c r="N41" s="13"/>
    </row>
    <row r="42" spans="2:17" x14ac:dyDescent="0.25">
      <c r="B42" s="9"/>
      <c r="C42" s="58" t="s">
        <v>96</v>
      </c>
      <c r="D42" s="151" t="s">
        <v>103</v>
      </c>
      <c r="E42" s="151"/>
      <c r="F42" s="151"/>
      <c r="G42" s="151"/>
      <c r="H42" s="151"/>
      <c r="I42" s="151"/>
      <c r="J42" s="151"/>
      <c r="K42" s="151"/>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50"/>
      <c r="F44" s="150"/>
      <c r="G44" s="150"/>
      <c r="H44" s="150"/>
      <c r="I44" s="150"/>
      <c r="J44" s="150"/>
      <c r="K44" s="150"/>
      <c r="L44" s="150"/>
      <c r="M44" s="150"/>
      <c r="N44" s="13"/>
    </row>
    <row r="45" spans="2:17" ht="14.45" customHeight="1" x14ac:dyDescent="0.25">
      <c r="B45" s="9"/>
      <c r="C45" s="34"/>
      <c r="D45" s="12"/>
      <c r="E45" s="12"/>
      <c r="F45" s="12"/>
      <c r="G45" s="12"/>
      <c r="H45" s="12"/>
      <c r="J45" s="12"/>
      <c r="K45" s="12"/>
      <c r="L45" s="12"/>
      <c r="M45" s="34"/>
      <c r="N45" s="13"/>
    </row>
    <row r="46" spans="2:17" x14ac:dyDescent="0.25">
      <c r="B46" s="9"/>
      <c r="C46" s="58">
        <v>3</v>
      </c>
      <c r="D46" s="149" t="s">
        <v>75</v>
      </c>
      <c r="E46" s="149"/>
      <c r="F46" s="149"/>
      <c r="G46" s="149"/>
      <c r="H46" s="149"/>
      <c r="I46" s="149"/>
      <c r="J46" s="149"/>
      <c r="K46" s="149"/>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50"/>
      <c r="F48" s="150"/>
      <c r="G48" s="150"/>
      <c r="H48" s="150"/>
      <c r="I48" s="150"/>
      <c r="J48" s="150"/>
      <c r="K48" s="150"/>
      <c r="L48" s="150"/>
      <c r="M48" s="150"/>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49" t="s">
        <v>44</v>
      </c>
      <c r="E50" s="149"/>
      <c r="F50" s="149"/>
      <c r="G50" s="149"/>
      <c r="H50" s="149"/>
      <c r="I50" s="149"/>
      <c r="J50" s="149"/>
      <c r="K50" s="149"/>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50" t="s">
        <v>191</v>
      </c>
      <c r="F52" s="150"/>
      <c r="G52" s="150"/>
      <c r="H52" s="150"/>
      <c r="I52" s="150"/>
      <c r="J52" s="150"/>
      <c r="K52" s="150"/>
      <c r="L52" s="150"/>
      <c r="M52" s="150"/>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49" t="s">
        <v>82</v>
      </c>
      <c r="E54" s="149"/>
      <c r="F54" s="149"/>
      <c r="G54" s="149"/>
      <c r="H54" s="149"/>
      <c r="I54" s="149"/>
      <c r="J54" s="149"/>
      <c r="K54" s="149"/>
      <c r="L54" s="12"/>
      <c r="M54" s="54" t="s">
        <v>41</v>
      </c>
      <c r="N54" s="13"/>
    </row>
    <row r="55" spans="2:14" ht="3.95" customHeight="1" x14ac:dyDescent="0.25">
      <c r="B55" s="9"/>
      <c r="C55" s="34"/>
      <c r="D55" s="12"/>
      <c r="E55" s="12"/>
      <c r="F55" s="12"/>
      <c r="G55" s="12"/>
      <c r="H55" s="12"/>
      <c r="J55" s="12"/>
      <c r="K55" s="12"/>
      <c r="L55" s="12"/>
      <c r="M55" s="34"/>
      <c r="N55" s="13"/>
    </row>
    <row r="56" spans="2:14" ht="34.5" customHeight="1" x14ac:dyDescent="0.25">
      <c r="B56" s="9"/>
      <c r="C56" s="34"/>
      <c r="D56" s="37" t="s">
        <v>43</v>
      </c>
      <c r="E56" s="150" t="s">
        <v>192</v>
      </c>
      <c r="F56" s="150"/>
      <c r="G56" s="150"/>
      <c r="H56" s="150"/>
      <c r="I56" s="150"/>
      <c r="J56" s="150"/>
      <c r="K56" s="150"/>
      <c r="L56" s="150"/>
      <c r="M56" s="150"/>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49" t="s">
        <v>76</v>
      </c>
      <c r="E58" s="149"/>
      <c r="F58" s="149"/>
      <c r="G58" s="149"/>
      <c r="H58" s="149"/>
      <c r="I58" s="149"/>
      <c r="J58" s="149"/>
      <c r="K58" s="149"/>
      <c r="L58" s="12"/>
      <c r="M58" s="12"/>
      <c r="N58" s="13"/>
    </row>
    <row r="59" spans="2:14" x14ac:dyDescent="0.25">
      <c r="B59" s="9"/>
      <c r="C59" s="58" t="s">
        <v>118</v>
      </c>
      <c r="D59" s="151" t="s">
        <v>46</v>
      </c>
      <c r="E59" s="151"/>
      <c r="F59" s="151"/>
      <c r="G59" s="151"/>
      <c r="H59" s="151"/>
      <c r="I59" s="151"/>
      <c r="J59" s="151"/>
      <c r="K59" s="151"/>
      <c r="L59" s="39"/>
      <c r="M59" s="54" t="s">
        <v>41</v>
      </c>
      <c r="N59" s="13"/>
    </row>
    <row r="60" spans="2:14" x14ac:dyDescent="0.25">
      <c r="B60" s="9"/>
      <c r="C60" s="58" t="s">
        <v>112</v>
      </c>
      <c r="D60" s="151" t="s">
        <v>47</v>
      </c>
      <c r="E60" s="151"/>
      <c r="F60" s="151"/>
      <c r="G60" s="151"/>
      <c r="H60" s="151"/>
      <c r="I60" s="151"/>
      <c r="J60" s="151"/>
      <c r="K60" s="151"/>
      <c r="L60" s="35"/>
      <c r="M60" s="54" t="s">
        <v>41</v>
      </c>
      <c r="N60" s="13"/>
    </row>
    <row r="61" spans="2:14" x14ac:dyDescent="0.25">
      <c r="B61" s="9"/>
      <c r="C61" s="58" t="s">
        <v>113</v>
      </c>
      <c r="D61" s="151" t="s">
        <v>48</v>
      </c>
      <c r="E61" s="151"/>
      <c r="F61" s="151"/>
      <c r="G61" s="151"/>
      <c r="H61" s="151"/>
      <c r="I61" s="151"/>
      <c r="J61" s="151"/>
      <c r="K61" s="151"/>
      <c r="L61" s="35"/>
      <c r="M61" s="54" t="s">
        <v>41</v>
      </c>
      <c r="N61" s="13"/>
    </row>
    <row r="62" spans="2:14" x14ac:dyDescent="0.25">
      <c r="B62" s="9"/>
      <c r="C62" s="58" t="s">
        <v>114</v>
      </c>
      <c r="D62" s="151" t="s">
        <v>49</v>
      </c>
      <c r="E62" s="151"/>
      <c r="F62" s="151"/>
      <c r="G62" s="151"/>
      <c r="H62" s="151"/>
      <c r="I62" s="151"/>
      <c r="J62" s="151"/>
      <c r="K62" s="151"/>
      <c r="L62" s="35"/>
      <c r="M62" s="54" t="s">
        <v>41</v>
      </c>
      <c r="N62" s="13"/>
    </row>
    <row r="63" spans="2:14" x14ac:dyDescent="0.25">
      <c r="B63" s="9"/>
      <c r="C63" s="58" t="s">
        <v>115</v>
      </c>
      <c r="D63" s="151" t="s">
        <v>50</v>
      </c>
      <c r="E63" s="151"/>
      <c r="F63" s="151"/>
      <c r="G63" s="151"/>
      <c r="H63" s="151"/>
      <c r="I63" s="151"/>
      <c r="J63" s="151"/>
      <c r="K63" s="151"/>
      <c r="L63" s="35"/>
      <c r="M63" s="54" t="s">
        <v>41</v>
      </c>
      <c r="N63" s="13"/>
    </row>
    <row r="64" spans="2:14" x14ac:dyDescent="0.25">
      <c r="B64" s="9"/>
      <c r="C64" s="58" t="s">
        <v>116</v>
      </c>
      <c r="D64" s="151" t="s">
        <v>51</v>
      </c>
      <c r="E64" s="151"/>
      <c r="F64" s="151"/>
      <c r="G64" s="151"/>
      <c r="H64" s="151"/>
      <c r="I64" s="151"/>
      <c r="J64" s="151"/>
      <c r="K64" s="151"/>
      <c r="L64" s="35"/>
      <c r="M64" s="54" t="s">
        <v>41</v>
      </c>
      <c r="N64" s="13"/>
    </row>
    <row r="65" spans="2:14" x14ac:dyDescent="0.25">
      <c r="B65" s="9"/>
      <c r="C65" s="58" t="s">
        <v>117</v>
      </c>
      <c r="D65" s="12" t="s">
        <v>52</v>
      </c>
      <c r="E65" s="150"/>
      <c r="F65" s="150"/>
      <c r="G65" s="150"/>
      <c r="H65" s="150"/>
      <c r="I65" s="150"/>
      <c r="J65" s="150"/>
      <c r="K65" s="150"/>
      <c r="L65" s="35"/>
      <c r="M65" s="54" t="s">
        <v>8</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50"/>
      <c r="F67" s="150"/>
      <c r="G67" s="150"/>
      <c r="H67" s="150"/>
      <c r="I67" s="150"/>
      <c r="J67" s="150"/>
      <c r="K67" s="150"/>
      <c r="L67" s="150"/>
      <c r="M67" s="150"/>
      <c r="N67" s="13"/>
    </row>
    <row r="68" spans="2:14" x14ac:dyDescent="0.25">
      <c r="B68" s="9"/>
      <c r="C68" s="34"/>
      <c r="D68" s="12"/>
      <c r="E68" s="12"/>
      <c r="F68" s="12"/>
      <c r="G68" s="12"/>
      <c r="H68" s="12"/>
      <c r="J68" s="12"/>
      <c r="K68" s="12"/>
      <c r="L68" s="12"/>
      <c r="M68" s="34"/>
      <c r="N68" s="13"/>
    </row>
    <row r="69" spans="2:14" x14ac:dyDescent="0.25">
      <c r="B69" s="9"/>
      <c r="C69" s="58">
        <v>7</v>
      </c>
      <c r="D69" s="149" t="s">
        <v>83</v>
      </c>
      <c r="E69" s="149"/>
      <c r="F69" s="149"/>
      <c r="G69" s="149"/>
      <c r="H69" s="149"/>
      <c r="I69" s="149"/>
      <c r="J69" s="149"/>
      <c r="K69" s="149"/>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50"/>
      <c r="F71" s="150"/>
      <c r="G71" s="150"/>
      <c r="H71" s="150"/>
      <c r="I71" s="150"/>
      <c r="J71" s="150"/>
      <c r="K71" s="150"/>
      <c r="L71" s="150"/>
      <c r="M71" s="150"/>
      <c r="N71" s="13"/>
    </row>
    <row r="72" spans="2:14" x14ac:dyDescent="0.25">
      <c r="B72" s="9"/>
      <c r="C72" s="34"/>
      <c r="D72" s="12"/>
      <c r="E72" s="12"/>
      <c r="F72" s="12"/>
      <c r="G72" s="12"/>
      <c r="H72" s="12"/>
      <c r="J72" s="12"/>
      <c r="K72" s="12"/>
      <c r="L72" s="12"/>
      <c r="M72" s="34"/>
      <c r="N72" s="13"/>
    </row>
    <row r="73" spans="2:14" x14ac:dyDescent="0.25">
      <c r="B73" s="9"/>
      <c r="C73" s="58">
        <v>8</v>
      </c>
      <c r="D73" s="149" t="s">
        <v>77</v>
      </c>
      <c r="E73" s="149"/>
      <c r="F73" s="149"/>
      <c r="G73" s="149"/>
      <c r="H73" s="149"/>
      <c r="I73" s="149"/>
      <c r="J73" s="149"/>
      <c r="K73" s="149"/>
      <c r="L73" s="39"/>
      <c r="M73" s="39"/>
      <c r="N73" s="13"/>
    </row>
    <row r="74" spans="2:14" x14ac:dyDescent="0.25">
      <c r="B74" s="9"/>
      <c r="C74" s="58" t="s">
        <v>108</v>
      </c>
      <c r="D74" s="151" t="s">
        <v>46</v>
      </c>
      <c r="E74" s="151"/>
      <c r="F74" s="151"/>
      <c r="G74" s="151"/>
      <c r="H74" s="151"/>
      <c r="I74" s="151"/>
      <c r="J74" s="151"/>
      <c r="K74" s="151"/>
      <c r="L74" s="39"/>
      <c r="M74" s="54" t="s">
        <v>8</v>
      </c>
      <c r="N74" s="13"/>
    </row>
    <row r="75" spans="2:14" x14ac:dyDescent="0.25">
      <c r="B75" s="9"/>
      <c r="C75" s="58" t="s">
        <v>109</v>
      </c>
      <c r="D75" s="151" t="s">
        <v>53</v>
      </c>
      <c r="E75" s="151"/>
      <c r="F75" s="151"/>
      <c r="G75" s="151"/>
      <c r="H75" s="151"/>
      <c r="I75" s="151"/>
      <c r="J75" s="151"/>
      <c r="K75" s="151"/>
      <c r="L75" s="35"/>
      <c r="M75" s="54" t="s">
        <v>8</v>
      </c>
      <c r="N75" s="13"/>
    </row>
    <row r="76" spans="2:14" x14ac:dyDescent="0.25">
      <c r="B76" s="9"/>
      <c r="C76" s="58" t="s">
        <v>110</v>
      </c>
      <c r="D76" s="151" t="s">
        <v>54</v>
      </c>
      <c r="E76" s="151"/>
      <c r="F76" s="151"/>
      <c r="G76" s="151"/>
      <c r="H76" s="151"/>
      <c r="I76" s="151"/>
      <c r="J76" s="151"/>
      <c r="K76" s="151"/>
      <c r="L76" s="35"/>
      <c r="M76" s="54" t="s">
        <v>8</v>
      </c>
      <c r="N76" s="13"/>
    </row>
    <row r="77" spans="2:14" x14ac:dyDescent="0.25">
      <c r="B77" s="9"/>
      <c r="C77" s="58" t="s">
        <v>111</v>
      </c>
      <c r="D77" s="151" t="s">
        <v>97</v>
      </c>
      <c r="E77" s="151"/>
      <c r="F77" s="151"/>
      <c r="G77" s="151"/>
      <c r="H77" s="151"/>
      <c r="I77" s="151"/>
      <c r="J77" s="151"/>
      <c r="K77" s="151"/>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50"/>
      <c r="F79" s="150"/>
      <c r="G79" s="150"/>
      <c r="H79" s="150"/>
      <c r="I79" s="150"/>
      <c r="J79" s="150"/>
      <c r="K79" s="150"/>
      <c r="L79" s="150"/>
      <c r="M79" s="150"/>
      <c r="N79" s="13"/>
    </row>
    <row r="80" spans="2:14" x14ac:dyDescent="0.25">
      <c r="B80" s="9"/>
      <c r="C80" s="34"/>
      <c r="D80" s="12"/>
      <c r="E80" s="12"/>
      <c r="F80" s="12"/>
      <c r="G80" s="12"/>
      <c r="H80" s="12"/>
      <c r="J80" s="12"/>
      <c r="K80" s="12"/>
      <c r="L80" s="12"/>
      <c r="M80" s="34"/>
      <c r="N80" s="13"/>
    </row>
    <row r="81" spans="2:14" x14ac:dyDescent="0.25">
      <c r="B81" s="9"/>
      <c r="C81" s="34">
        <v>9</v>
      </c>
      <c r="D81" s="149" t="s">
        <v>22</v>
      </c>
      <c r="E81" s="149"/>
      <c r="F81" s="149"/>
      <c r="G81" s="149"/>
      <c r="H81" s="149"/>
      <c r="I81" s="149"/>
      <c r="J81" s="149"/>
      <c r="K81" s="149"/>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50"/>
      <c r="F83" s="150"/>
      <c r="G83" s="150"/>
      <c r="H83" s="150"/>
      <c r="I83" s="150"/>
      <c r="J83" s="150"/>
      <c r="K83" s="150"/>
      <c r="L83" s="150"/>
      <c r="M83" s="150"/>
      <c r="N83" s="13"/>
    </row>
    <row r="84" spans="2:14" x14ac:dyDescent="0.25">
      <c r="B84" s="9"/>
      <c r="C84" s="34"/>
      <c r="D84" s="12"/>
      <c r="E84" s="12"/>
      <c r="F84" s="12"/>
      <c r="G84" s="12"/>
      <c r="H84" s="12"/>
      <c r="J84" s="12"/>
      <c r="K84" s="12"/>
      <c r="L84" s="12"/>
      <c r="M84" s="34"/>
      <c r="N84" s="13"/>
    </row>
    <row r="85" spans="2:14" x14ac:dyDescent="0.25">
      <c r="B85" s="9"/>
      <c r="C85" s="34">
        <v>10</v>
      </c>
      <c r="D85" s="149" t="s">
        <v>107</v>
      </c>
      <c r="E85" s="149"/>
      <c r="F85" s="149"/>
      <c r="G85" s="149"/>
      <c r="H85" s="149"/>
      <c r="I85" s="149"/>
      <c r="J85" s="149"/>
      <c r="K85" s="149"/>
      <c r="L85" s="12"/>
      <c r="M85" s="54" t="s">
        <v>41</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50"/>
      <c r="F87" s="150"/>
      <c r="G87" s="150"/>
      <c r="H87" s="150"/>
      <c r="I87" s="150"/>
      <c r="J87" s="150"/>
      <c r="K87" s="150"/>
      <c r="L87" s="150"/>
      <c r="M87" s="150"/>
      <c r="N87" s="13"/>
    </row>
    <row r="88" spans="2:14" x14ac:dyDescent="0.25">
      <c r="B88" s="9"/>
      <c r="C88" s="34"/>
      <c r="D88" s="38"/>
      <c r="E88" s="38"/>
      <c r="F88" s="38"/>
      <c r="G88" s="38"/>
      <c r="H88" s="38"/>
      <c r="I88" s="40"/>
      <c r="J88" s="40"/>
      <c r="K88" s="40"/>
      <c r="L88" s="12"/>
      <c r="M88" s="12"/>
      <c r="N88" s="13"/>
    </row>
    <row r="89" spans="2:14" x14ac:dyDescent="0.25">
      <c r="B89" s="9"/>
      <c r="C89" s="58">
        <v>11</v>
      </c>
      <c r="D89" s="149" t="s">
        <v>102</v>
      </c>
      <c r="E89" s="149"/>
      <c r="F89" s="149"/>
      <c r="G89" s="149"/>
      <c r="H89" s="149"/>
      <c r="I89" s="149"/>
      <c r="J89" s="149"/>
      <c r="K89" s="149"/>
      <c r="L89" s="12"/>
      <c r="M89" s="54" t="s">
        <v>41</v>
      </c>
      <c r="N89" s="13"/>
    </row>
    <row r="90" spans="2:14" x14ac:dyDescent="0.25">
      <c r="B90" s="9"/>
      <c r="C90" s="58" t="s">
        <v>119</v>
      </c>
      <c r="D90" s="151" t="s">
        <v>98</v>
      </c>
      <c r="E90" s="151"/>
      <c r="F90" s="151"/>
      <c r="G90" s="151"/>
      <c r="H90" s="151"/>
      <c r="I90" s="151"/>
      <c r="J90" s="151"/>
      <c r="K90" s="151"/>
      <c r="L90" s="35"/>
      <c r="M90" s="54" t="s">
        <v>41</v>
      </c>
      <c r="N90" s="13"/>
    </row>
    <row r="91" spans="2:14" x14ac:dyDescent="0.25">
      <c r="B91" s="9"/>
      <c r="C91" s="58" t="s">
        <v>78</v>
      </c>
      <c r="D91" s="151" t="s">
        <v>99</v>
      </c>
      <c r="E91" s="151"/>
      <c r="F91" s="151"/>
      <c r="G91" s="151"/>
      <c r="H91" s="151"/>
      <c r="I91" s="151"/>
      <c r="J91" s="151"/>
      <c r="K91" s="151"/>
      <c r="L91" s="35"/>
      <c r="M91" s="54" t="s">
        <v>41</v>
      </c>
      <c r="N91" s="13"/>
    </row>
    <row r="92" spans="2:14" x14ac:dyDescent="0.25">
      <c r="B92" s="9"/>
      <c r="C92" s="58" t="s">
        <v>79</v>
      </c>
      <c r="D92" s="151" t="s">
        <v>100</v>
      </c>
      <c r="E92" s="151"/>
      <c r="F92" s="151"/>
      <c r="G92" s="151"/>
      <c r="H92" s="151"/>
      <c r="I92" s="151"/>
      <c r="J92" s="151"/>
      <c r="K92" s="151"/>
      <c r="L92" s="35"/>
      <c r="M92" s="54" t="s">
        <v>41</v>
      </c>
      <c r="N92" s="13"/>
    </row>
    <row r="93" spans="2:14" x14ac:dyDescent="0.25">
      <c r="B93" s="9"/>
      <c r="C93" s="58" t="s">
        <v>80</v>
      </c>
      <c r="D93" s="151" t="s">
        <v>101</v>
      </c>
      <c r="E93" s="151"/>
      <c r="F93" s="151"/>
      <c r="G93" s="151"/>
      <c r="H93" s="151"/>
      <c r="I93" s="151"/>
      <c r="J93" s="151"/>
      <c r="K93" s="151"/>
      <c r="L93" s="35"/>
      <c r="M93" s="54" t="s">
        <v>41</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50" t="s">
        <v>193</v>
      </c>
      <c r="F95" s="150"/>
      <c r="G95" s="150"/>
      <c r="H95" s="150"/>
      <c r="I95" s="150"/>
      <c r="J95" s="150"/>
      <c r="K95" s="150"/>
      <c r="L95" s="150"/>
      <c r="M95" s="150"/>
      <c r="N95" s="13"/>
    </row>
    <row r="96" spans="2:14" x14ac:dyDescent="0.25">
      <c r="B96" s="9"/>
      <c r="C96" s="34"/>
      <c r="D96" s="12"/>
      <c r="E96" s="12"/>
      <c r="F96" s="12"/>
      <c r="G96" s="12"/>
      <c r="H96" s="12"/>
      <c r="J96" s="12"/>
      <c r="K96" s="12"/>
      <c r="L96" s="12"/>
      <c r="M96" s="34"/>
      <c r="N96" s="13"/>
    </row>
    <row r="97" spans="2:14" x14ac:dyDescent="0.25">
      <c r="B97" s="9"/>
      <c r="C97" s="58">
        <v>12</v>
      </c>
      <c r="D97" s="149" t="s">
        <v>129</v>
      </c>
      <c r="E97" s="149"/>
      <c r="F97" s="149"/>
      <c r="G97" s="149"/>
      <c r="H97" s="149"/>
      <c r="I97" s="149"/>
      <c r="J97" s="149"/>
      <c r="K97" s="149"/>
      <c r="L97" s="12"/>
      <c r="M97" s="54" t="s">
        <v>8</v>
      </c>
      <c r="N97" s="13"/>
    </row>
    <row r="98" spans="2:14" x14ac:dyDescent="0.25">
      <c r="B98" s="9"/>
      <c r="C98" s="58" t="s">
        <v>120</v>
      </c>
      <c r="D98" s="149" t="s">
        <v>46</v>
      </c>
      <c r="E98" s="149"/>
      <c r="F98" s="149"/>
      <c r="G98" s="149"/>
      <c r="H98" s="149"/>
      <c r="I98" s="149"/>
      <c r="J98" s="149"/>
      <c r="K98" s="149"/>
      <c r="L98" s="12"/>
      <c r="M98" s="54" t="s">
        <v>8</v>
      </c>
      <c r="N98" s="13"/>
    </row>
    <row r="99" spans="2:14" x14ac:dyDescent="0.25">
      <c r="B99" s="9"/>
      <c r="C99" s="58" t="s">
        <v>121</v>
      </c>
      <c r="D99" s="149" t="s">
        <v>57</v>
      </c>
      <c r="E99" s="149"/>
      <c r="F99" s="149"/>
      <c r="G99" s="149"/>
      <c r="H99" s="149"/>
      <c r="I99" s="149"/>
      <c r="J99" s="149"/>
      <c r="K99" s="149"/>
      <c r="L99" s="12"/>
      <c r="M99" s="54" t="s">
        <v>8</v>
      </c>
      <c r="N99" s="13"/>
    </row>
    <row r="100" spans="2:14" x14ac:dyDescent="0.25">
      <c r="B100" s="9"/>
      <c r="C100" s="58" t="s">
        <v>122</v>
      </c>
      <c r="D100" s="149" t="s">
        <v>55</v>
      </c>
      <c r="E100" s="149"/>
      <c r="F100" s="149"/>
      <c r="G100" s="149"/>
      <c r="H100" s="149"/>
      <c r="I100" s="149"/>
      <c r="J100" s="149"/>
      <c r="K100" s="149"/>
      <c r="L100" s="12"/>
      <c r="M100" s="54" t="s">
        <v>8</v>
      </c>
      <c r="N100" s="13"/>
    </row>
    <row r="101" spans="2:14" x14ac:dyDescent="0.25">
      <c r="B101" s="9"/>
      <c r="C101" s="58" t="s">
        <v>123</v>
      </c>
      <c r="D101" s="149" t="s">
        <v>56</v>
      </c>
      <c r="E101" s="149"/>
      <c r="F101" s="149"/>
      <c r="G101" s="149"/>
      <c r="H101" s="149"/>
      <c r="I101" s="149"/>
      <c r="J101" s="149"/>
      <c r="K101" s="149"/>
      <c r="L101" s="12"/>
      <c r="M101" s="54" t="s">
        <v>8</v>
      </c>
      <c r="N101" s="13"/>
    </row>
    <row r="102" spans="2:14" x14ac:dyDescent="0.25">
      <c r="B102" s="9"/>
      <c r="C102" s="58" t="s">
        <v>124</v>
      </c>
      <c r="D102" s="149" t="s">
        <v>59</v>
      </c>
      <c r="E102" s="149"/>
      <c r="F102" s="149"/>
      <c r="G102" s="149"/>
      <c r="H102" s="149"/>
      <c r="I102" s="149"/>
      <c r="J102" s="149"/>
      <c r="K102" s="149"/>
      <c r="L102" s="12"/>
      <c r="M102" s="54" t="s">
        <v>8</v>
      </c>
      <c r="N102" s="13"/>
    </row>
    <row r="103" spans="2:14" x14ac:dyDescent="0.25">
      <c r="B103" s="9"/>
      <c r="C103" s="58" t="s">
        <v>125</v>
      </c>
      <c r="D103" s="151" t="s">
        <v>58</v>
      </c>
      <c r="E103" s="151"/>
      <c r="F103" s="151"/>
      <c r="G103" s="151"/>
      <c r="H103" s="151"/>
      <c r="I103" s="151"/>
      <c r="J103" s="151"/>
      <c r="K103" s="151"/>
      <c r="L103" s="39"/>
      <c r="M103" s="54" t="s">
        <v>8</v>
      </c>
      <c r="N103" s="13"/>
    </row>
    <row r="104" spans="2:14" x14ac:dyDescent="0.25">
      <c r="B104" s="9"/>
      <c r="C104" s="58" t="s">
        <v>126</v>
      </c>
      <c r="D104" s="151" t="s">
        <v>128</v>
      </c>
      <c r="E104" s="151"/>
      <c r="F104" s="151"/>
      <c r="G104" s="151"/>
      <c r="H104" s="151"/>
      <c r="I104" s="151"/>
      <c r="J104" s="151"/>
      <c r="K104" s="151"/>
      <c r="L104" s="39"/>
      <c r="M104" s="54" t="s">
        <v>8</v>
      </c>
      <c r="N104" s="13"/>
    </row>
    <row r="105" spans="2:14" x14ac:dyDescent="0.25">
      <c r="B105" s="9"/>
      <c r="C105" s="58" t="s">
        <v>127</v>
      </c>
      <c r="D105" s="151" t="s">
        <v>105</v>
      </c>
      <c r="E105" s="151"/>
      <c r="F105" s="151"/>
      <c r="G105" s="151"/>
      <c r="H105" s="151"/>
      <c r="I105" s="151"/>
      <c r="J105" s="151"/>
      <c r="K105" s="151"/>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50"/>
      <c r="F107" s="150"/>
      <c r="G107" s="150"/>
      <c r="H107" s="150"/>
      <c r="I107" s="150"/>
      <c r="J107" s="150"/>
      <c r="K107" s="150"/>
      <c r="L107" s="150"/>
      <c r="M107" s="150"/>
      <c r="N107" s="13"/>
    </row>
    <row r="108" spans="2:14" x14ac:dyDescent="0.25">
      <c r="B108" s="9"/>
      <c r="C108" s="34"/>
      <c r="D108" s="12"/>
      <c r="E108" s="12"/>
      <c r="F108" s="12"/>
      <c r="G108" s="12"/>
      <c r="H108" s="12"/>
      <c r="J108" s="12"/>
      <c r="K108" s="12"/>
      <c r="L108" s="12"/>
      <c r="M108" s="34"/>
      <c r="N108" s="13"/>
    </row>
    <row r="109" spans="2:14" x14ac:dyDescent="0.25">
      <c r="B109" s="9"/>
      <c r="C109" s="58">
        <v>13</v>
      </c>
      <c r="D109" s="149" t="s">
        <v>24</v>
      </c>
      <c r="E109" s="149"/>
      <c r="F109" s="149"/>
      <c r="G109" s="149"/>
      <c r="H109" s="149"/>
      <c r="I109" s="149"/>
      <c r="J109" s="149"/>
      <c r="K109" s="149"/>
      <c r="L109" s="12"/>
      <c r="M109" s="54" t="s">
        <v>41</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50"/>
      <c r="F111" s="150"/>
      <c r="G111" s="150"/>
      <c r="H111" s="150"/>
      <c r="I111" s="150"/>
      <c r="J111" s="150"/>
      <c r="K111" s="150"/>
      <c r="L111" s="150"/>
      <c r="M111" s="150"/>
      <c r="N111" s="13"/>
    </row>
    <row r="112" spans="2:14" x14ac:dyDescent="0.25">
      <c r="B112" s="9"/>
      <c r="C112" s="34"/>
      <c r="D112" s="12"/>
      <c r="E112" s="12"/>
      <c r="F112" s="12"/>
      <c r="G112" s="12"/>
      <c r="H112" s="12"/>
      <c r="J112" s="12"/>
      <c r="K112" s="12"/>
      <c r="L112" s="12"/>
      <c r="M112" s="34"/>
      <c r="N112" s="13"/>
    </row>
    <row r="113" spans="2:14" x14ac:dyDescent="0.25">
      <c r="B113" s="9"/>
      <c r="C113" s="58">
        <v>14</v>
      </c>
      <c r="D113" s="149" t="s">
        <v>23</v>
      </c>
      <c r="E113" s="149"/>
      <c r="F113" s="149"/>
      <c r="G113" s="149"/>
      <c r="H113" s="149"/>
      <c r="I113" s="149"/>
      <c r="J113" s="149"/>
      <c r="K113" s="149"/>
      <c r="L113" s="12"/>
      <c r="M113" s="54" t="s">
        <v>41</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50"/>
      <c r="F115" s="150"/>
      <c r="G115" s="150"/>
      <c r="H115" s="150"/>
      <c r="I115" s="150"/>
      <c r="J115" s="150"/>
      <c r="K115" s="150"/>
      <c r="L115" s="150"/>
      <c r="M115" s="150"/>
      <c r="N115" s="13"/>
    </row>
    <row r="116" spans="2:14" x14ac:dyDescent="0.25">
      <c r="B116" s="9"/>
      <c r="C116" s="34"/>
      <c r="D116" s="12"/>
      <c r="E116" s="12"/>
      <c r="F116" s="12"/>
      <c r="G116" s="12"/>
      <c r="H116" s="12"/>
      <c r="J116" s="12"/>
      <c r="K116" s="12"/>
      <c r="L116" s="12"/>
      <c r="M116" s="34"/>
      <c r="N116" s="13"/>
    </row>
    <row r="117" spans="2:14" x14ac:dyDescent="0.25">
      <c r="B117" s="9"/>
      <c r="C117" s="58">
        <v>15</v>
      </c>
      <c r="D117" s="149" t="s">
        <v>9</v>
      </c>
      <c r="E117" s="149"/>
      <c r="F117" s="149"/>
      <c r="G117" s="149"/>
      <c r="H117" s="149"/>
      <c r="I117" s="149"/>
      <c r="J117" s="149"/>
      <c r="K117" s="149"/>
      <c r="L117" s="12"/>
      <c r="M117" s="54" t="s">
        <v>41</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50"/>
      <c r="F119" s="150"/>
      <c r="G119" s="150"/>
      <c r="H119" s="150"/>
      <c r="I119" s="150"/>
      <c r="J119" s="150"/>
      <c r="K119" s="150"/>
      <c r="L119" s="150"/>
      <c r="M119" s="150"/>
      <c r="N119" s="13"/>
    </row>
    <row r="120" spans="2:14" x14ac:dyDescent="0.25">
      <c r="B120" s="9"/>
      <c r="C120" s="1"/>
      <c r="D120" s="12"/>
      <c r="E120" s="12"/>
      <c r="F120" s="12"/>
      <c r="G120" s="12"/>
      <c r="H120" s="12"/>
      <c r="J120" s="12"/>
      <c r="K120" s="12"/>
      <c r="L120" s="12"/>
      <c r="M120" s="34"/>
      <c r="N120" s="13"/>
    </row>
    <row r="121" spans="2:14" x14ac:dyDescent="0.25">
      <c r="B121" s="9"/>
      <c r="C121" s="58">
        <v>16</v>
      </c>
      <c r="D121" s="149" t="s">
        <v>25</v>
      </c>
      <c r="E121" s="149"/>
      <c r="F121" s="149"/>
      <c r="G121" s="149"/>
      <c r="H121" s="149"/>
      <c r="I121" s="149"/>
      <c r="J121" s="149"/>
      <c r="K121" s="149"/>
      <c r="L121" s="12"/>
      <c r="M121" s="54" t="s">
        <v>41</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50"/>
      <c r="F123" s="150"/>
      <c r="G123" s="150"/>
      <c r="H123" s="150"/>
      <c r="I123" s="150"/>
      <c r="J123" s="150"/>
      <c r="K123" s="150"/>
      <c r="L123" s="150"/>
      <c r="M123" s="150"/>
      <c r="N123" s="13"/>
    </row>
    <row r="124" spans="2:14" x14ac:dyDescent="0.25">
      <c r="B124" s="9"/>
      <c r="C124" s="34"/>
      <c r="D124" s="12"/>
      <c r="E124" s="12"/>
      <c r="F124" s="12"/>
      <c r="G124" s="12"/>
      <c r="H124" s="12"/>
      <c r="J124" s="12"/>
      <c r="K124" s="12"/>
      <c r="L124" s="12"/>
      <c r="M124" s="34"/>
      <c r="N124" s="13"/>
    </row>
    <row r="125" spans="2:14" x14ac:dyDescent="0.25">
      <c r="B125" s="9"/>
      <c r="C125" s="58">
        <v>17</v>
      </c>
      <c r="D125" s="149" t="s">
        <v>29</v>
      </c>
      <c r="E125" s="149"/>
      <c r="F125" s="149"/>
      <c r="G125" s="149"/>
      <c r="H125" s="149"/>
      <c r="I125" s="149"/>
      <c r="J125" s="149"/>
      <c r="K125" s="149"/>
      <c r="L125" s="12"/>
      <c r="M125" s="54" t="s">
        <v>41</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50"/>
      <c r="F127" s="150"/>
      <c r="G127" s="150"/>
      <c r="H127" s="150"/>
      <c r="I127" s="150"/>
      <c r="J127" s="150"/>
      <c r="K127" s="150"/>
      <c r="L127" s="150"/>
      <c r="M127" s="150"/>
      <c r="N127" s="13"/>
    </row>
    <row r="128" spans="2:14" x14ac:dyDescent="0.25">
      <c r="B128" s="9"/>
      <c r="C128" s="34"/>
      <c r="D128" s="12"/>
      <c r="E128" s="12"/>
      <c r="F128" s="12"/>
      <c r="G128" s="12"/>
      <c r="H128" s="12"/>
      <c r="J128" s="12"/>
      <c r="K128" s="12"/>
      <c r="L128" s="12"/>
      <c r="M128" s="34"/>
      <c r="N128" s="13"/>
    </row>
    <row r="129" spans="2:14" x14ac:dyDescent="0.25">
      <c r="B129" s="9"/>
      <c r="C129" s="58">
        <v>18</v>
      </c>
      <c r="D129" s="149" t="s">
        <v>26</v>
      </c>
      <c r="E129" s="149"/>
      <c r="F129" s="149"/>
      <c r="G129" s="149"/>
      <c r="H129" s="149"/>
      <c r="I129" s="149"/>
      <c r="J129" s="149"/>
      <c r="K129" s="149"/>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50"/>
      <c r="F131" s="150"/>
      <c r="G131" s="150"/>
      <c r="H131" s="150"/>
      <c r="I131" s="150"/>
      <c r="J131" s="150"/>
      <c r="K131" s="150"/>
      <c r="L131" s="150"/>
      <c r="M131" s="150"/>
      <c r="N131" s="13"/>
    </row>
    <row r="132" spans="2:14" x14ac:dyDescent="0.25">
      <c r="B132" s="9"/>
      <c r="C132" s="34"/>
      <c r="D132" s="12"/>
      <c r="E132" s="12"/>
      <c r="F132" s="12"/>
      <c r="G132" s="12"/>
      <c r="H132" s="12"/>
      <c r="J132" s="12"/>
      <c r="K132" s="12"/>
      <c r="L132" s="12"/>
      <c r="M132" s="34"/>
      <c r="N132" s="13"/>
    </row>
    <row r="133" spans="2:14" x14ac:dyDescent="0.25">
      <c r="B133" s="9"/>
      <c r="C133" s="58">
        <v>19</v>
      </c>
      <c r="D133" s="155" t="s">
        <v>183</v>
      </c>
      <c r="E133" s="155"/>
      <c r="F133" s="155"/>
      <c r="G133" s="155"/>
      <c r="H133" s="155"/>
      <c r="I133" s="155"/>
      <c r="J133" s="155"/>
      <c r="K133" s="155"/>
      <c r="L133" s="12"/>
      <c r="M133" s="54" t="s">
        <v>41</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50" t="s">
        <v>185</v>
      </c>
      <c r="F135" s="150"/>
      <c r="G135" s="150"/>
      <c r="H135" s="150"/>
      <c r="I135" s="150"/>
      <c r="J135" s="150"/>
      <c r="K135" s="150"/>
      <c r="L135" s="150"/>
      <c r="M135" s="150"/>
      <c r="N135" s="13"/>
    </row>
    <row r="136" spans="2:14" x14ac:dyDescent="0.25">
      <c r="B136" s="9"/>
      <c r="C136" s="34"/>
      <c r="D136" s="12"/>
      <c r="E136" s="12"/>
      <c r="F136" s="12"/>
      <c r="G136" s="12"/>
      <c r="H136" s="12"/>
      <c r="J136" s="12"/>
      <c r="K136" s="12"/>
      <c r="L136" s="12"/>
      <c r="M136" s="34"/>
      <c r="N136" s="13"/>
    </row>
    <row r="137" spans="2:14" x14ac:dyDescent="0.25">
      <c r="B137" s="9"/>
      <c r="C137" s="58">
        <v>20</v>
      </c>
      <c r="D137" s="154" t="s">
        <v>184</v>
      </c>
      <c r="E137" s="154"/>
      <c r="F137" s="154"/>
      <c r="G137" s="154"/>
      <c r="H137" s="154"/>
      <c r="I137" s="154"/>
      <c r="J137" s="154"/>
      <c r="K137" s="154"/>
      <c r="L137" s="12"/>
      <c r="M137" s="54" t="s">
        <v>41</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50"/>
      <c r="F139" s="150"/>
      <c r="G139" s="150"/>
      <c r="H139" s="150"/>
      <c r="I139" s="150"/>
      <c r="J139" s="150"/>
      <c r="K139" s="150"/>
      <c r="L139" s="150"/>
      <c r="M139" s="150"/>
      <c r="N139" s="13"/>
    </row>
    <row r="140" spans="2:14" ht="9" customHeight="1" x14ac:dyDescent="0.25">
      <c r="B140" s="9"/>
      <c r="C140" s="1"/>
      <c r="D140" s="12"/>
      <c r="E140" s="12"/>
      <c r="F140" s="12"/>
      <c r="G140" s="12"/>
      <c r="H140" s="12"/>
      <c r="J140" s="12"/>
      <c r="K140" s="12"/>
      <c r="L140" s="12"/>
      <c r="M140" s="34"/>
      <c r="N140" s="13"/>
    </row>
    <row r="141" spans="2:14" ht="9.75" hidden="1" customHeight="1" x14ac:dyDescent="0.25">
      <c r="B141" s="9"/>
      <c r="C141" s="58">
        <v>21</v>
      </c>
      <c r="D141" s="80" t="s">
        <v>61</v>
      </c>
      <c r="E141" s="80"/>
      <c r="F141" s="80"/>
      <c r="G141" s="80"/>
      <c r="H141" s="80"/>
      <c r="I141" s="80"/>
      <c r="J141" s="80"/>
      <c r="K141" s="80"/>
      <c r="L141" s="12"/>
      <c r="M141" s="54" t="s">
        <v>8</v>
      </c>
      <c r="N141" s="13"/>
    </row>
    <row r="142" spans="2:14" ht="3.75" hidden="1" customHeight="1" x14ac:dyDescent="0.25">
      <c r="B142" s="9"/>
      <c r="D142" s="12"/>
      <c r="E142" s="12"/>
      <c r="F142" s="12"/>
      <c r="G142" s="12"/>
      <c r="H142" s="12"/>
      <c r="J142" s="12"/>
      <c r="K142" s="12"/>
      <c r="L142" s="12"/>
      <c r="M142" s="34"/>
      <c r="N142" s="13"/>
    </row>
    <row r="143" spans="2:14" hidden="1" x14ac:dyDescent="0.25">
      <c r="B143" s="9"/>
      <c r="D143" s="37" t="s">
        <v>43</v>
      </c>
      <c r="E143" s="150"/>
      <c r="F143" s="150"/>
      <c r="G143" s="150"/>
      <c r="H143" s="150"/>
      <c r="I143" s="150"/>
      <c r="J143" s="150"/>
      <c r="K143" s="150"/>
      <c r="L143" s="150"/>
      <c r="M143" s="150"/>
      <c r="N143" s="13"/>
    </row>
    <row r="144" spans="2:14" hidden="1" x14ac:dyDescent="0.25">
      <c r="B144" s="9"/>
      <c r="D144" s="12"/>
      <c r="E144" s="12"/>
      <c r="F144" s="12"/>
      <c r="G144" s="12"/>
      <c r="H144" s="12"/>
      <c r="J144" s="12"/>
      <c r="K144" s="12"/>
      <c r="L144" s="12"/>
      <c r="M144" s="34"/>
      <c r="N144" s="13"/>
    </row>
    <row r="145" spans="2:14" hidden="1" x14ac:dyDescent="0.25">
      <c r="B145" s="9"/>
      <c r="C145" s="58">
        <v>22</v>
      </c>
      <c r="D145" s="153" t="s">
        <v>62</v>
      </c>
      <c r="E145" s="153"/>
      <c r="F145" s="153"/>
      <c r="G145" s="153"/>
      <c r="H145" s="153"/>
      <c r="I145" s="153"/>
      <c r="J145" s="153"/>
      <c r="K145" s="153"/>
      <c r="L145" s="12"/>
      <c r="M145" s="54" t="s">
        <v>8</v>
      </c>
      <c r="N145" s="13"/>
    </row>
    <row r="146" spans="2:14" ht="3.75" hidden="1" customHeight="1" x14ac:dyDescent="0.25">
      <c r="B146" s="9"/>
      <c r="D146" s="12"/>
      <c r="E146" s="12"/>
      <c r="F146" s="12"/>
      <c r="G146" s="12"/>
      <c r="H146" s="12"/>
      <c r="J146" s="12"/>
      <c r="K146" s="12"/>
      <c r="L146" s="12"/>
      <c r="M146" s="34"/>
      <c r="N146" s="13"/>
    </row>
    <row r="147" spans="2:14" hidden="1" x14ac:dyDescent="0.25">
      <c r="B147" s="9"/>
      <c r="D147" s="37" t="s">
        <v>43</v>
      </c>
      <c r="E147" s="150"/>
      <c r="F147" s="150"/>
      <c r="G147" s="150"/>
      <c r="H147" s="150"/>
      <c r="I147" s="150"/>
      <c r="J147" s="150"/>
      <c r="K147" s="150"/>
      <c r="L147" s="150"/>
      <c r="M147" s="150"/>
      <c r="N147" s="13"/>
    </row>
    <row r="148" spans="2:14" hidden="1" x14ac:dyDescent="0.25">
      <c r="B148" s="9"/>
      <c r="D148" s="12"/>
      <c r="E148" s="12"/>
      <c r="F148" s="12"/>
      <c r="G148" s="12"/>
      <c r="H148" s="12"/>
      <c r="J148" s="12"/>
      <c r="K148" s="12"/>
      <c r="L148" s="12"/>
      <c r="M148" s="34"/>
      <c r="N148" s="13"/>
    </row>
    <row r="149" spans="2:14" ht="14.25" hidden="1" customHeight="1" x14ac:dyDescent="0.25">
      <c r="B149" s="9"/>
      <c r="C149" s="58">
        <v>23</v>
      </c>
      <c r="D149" s="153" t="s">
        <v>63</v>
      </c>
      <c r="E149" s="153"/>
      <c r="F149" s="153"/>
      <c r="G149" s="153"/>
      <c r="H149" s="153"/>
      <c r="I149" s="153"/>
      <c r="J149" s="153"/>
      <c r="K149" s="153"/>
      <c r="L149" s="12"/>
      <c r="M149" s="54" t="s">
        <v>8</v>
      </c>
      <c r="N149" s="13"/>
    </row>
    <row r="150" spans="2:14" ht="3.75" hidden="1" customHeight="1" x14ac:dyDescent="0.25">
      <c r="B150" s="9"/>
      <c r="C150" s="34"/>
      <c r="D150" s="12"/>
      <c r="E150" s="12"/>
      <c r="F150" s="12"/>
      <c r="G150" s="12"/>
      <c r="H150" s="12"/>
      <c r="J150" s="12"/>
      <c r="K150" s="12"/>
      <c r="L150" s="12"/>
      <c r="M150" s="34"/>
      <c r="N150" s="13"/>
    </row>
    <row r="151" spans="2:14" hidden="1" x14ac:dyDescent="0.25">
      <c r="B151" s="9"/>
      <c r="C151" s="34"/>
      <c r="D151" s="37" t="s">
        <v>43</v>
      </c>
      <c r="E151" s="150"/>
      <c r="F151" s="150"/>
      <c r="G151" s="150"/>
      <c r="H151" s="150"/>
      <c r="I151" s="150"/>
      <c r="J151" s="150"/>
      <c r="K151" s="150"/>
      <c r="L151" s="150"/>
      <c r="M151" s="150"/>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52" t="s">
        <v>27</v>
      </c>
      <c r="D156" s="152"/>
      <c r="E156" s="152"/>
      <c r="F156" s="152"/>
      <c r="G156" s="152"/>
      <c r="H156" s="152"/>
      <c r="I156" s="152"/>
      <c r="J156" s="152"/>
      <c r="K156" s="152"/>
      <c r="L156" s="152"/>
      <c r="M156" s="152"/>
      <c r="N156" s="13"/>
    </row>
    <row r="157" spans="2:14" x14ac:dyDescent="0.25">
      <c r="B157" s="9"/>
      <c r="N157" s="13"/>
    </row>
    <row r="158" spans="2:14" x14ac:dyDescent="0.25">
      <c r="B158" s="9"/>
      <c r="G158" s="152"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2"/>
      <c r="I158" s="152"/>
      <c r="J158" s="152"/>
      <c r="N158" s="13"/>
    </row>
    <row r="159" spans="2:14" ht="15.75" thickBot="1" x14ac:dyDescent="0.3">
      <c r="B159" s="9"/>
      <c r="G159" s="36"/>
      <c r="H159" s="36"/>
      <c r="I159" s="36"/>
      <c r="J159" s="36"/>
      <c r="N159" s="13"/>
    </row>
    <row r="160" spans="2:14" ht="15.75" thickBot="1" x14ac:dyDescent="0.3">
      <c r="B160" s="146" t="s">
        <v>163</v>
      </c>
      <c r="C160" s="147"/>
      <c r="D160" s="147"/>
      <c r="E160" s="147"/>
      <c r="F160" s="147"/>
      <c r="G160" s="147"/>
      <c r="H160" s="147"/>
      <c r="I160" s="147"/>
      <c r="J160" s="147"/>
      <c r="K160" s="147"/>
      <c r="L160" s="147"/>
      <c r="M160" s="147"/>
      <c r="N160" s="148"/>
    </row>
    <row r="161" spans="2:14" ht="30.6" customHeight="1" thickBot="1" x14ac:dyDescent="0.3">
      <c r="B161" s="143"/>
      <c r="C161" s="144"/>
      <c r="D161" s="144"/>
      <c r="E161" s="144"/>
      <c r="F161" s="144"/>
      <c r="G161" s="144"/>
      <c r="H161" s="144"/>
      <c r="I161" s="144"/>
      <c r="J161" s="144"/>
      <c r="K161" s="144"/>
      <c r="L161" s="144"/>
      <c r="M161" s="144"/>
      <c r="N161" s="145"/>
    </row>
    <row r="162" spans="2:14" ht="14.1" customHeight="1" x14ac:dyDescent="0.25">
      <c r="B162" s="9"/>
      <c r="C162" s="120" t="s">
        <v>104</v>
      </c>
      <c r="D162" s="120"/>
      <c r="E162" s="120"/>
      <c r="F162" s="120"/>
      <c r="G162" s="120"/>
      <c r="H162" s="120"/>
      <c r="I162" s="120"/>
      <c r="J162" s="120"/>
      <c r="K162" s="120"/>
      <c r="L162" s="120"/>
      <c r="M162" s="120"/>
      <c r="N162" s="13"/>
    </row>
    <row r="163" spans="2:14" x14ac:dyDescent="0.25">
      <c r="B163" s="9"/>
      <c r="C163" s="120"/>
      <c r="D163" s="120"/>
      <c r="E163" s="120"/>
      <c r="F163" s="120"/>
      <c r="G163" s="120"/>
      <c r="H163" s="120"/>
      <c r="I163" s="120"/>
      <c r="J163" s="120"/>
      <c r="K163" s="120"/>
      <c r="L163" s="120"/>
      <c r="M163" s="120"/>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2">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5:K145"/>
    <mergeCell ref="D149:K149"/>
    <mergeCell ref="D137:K137"/>
    <mergeCell ref="E139:M139"/>
    <mergeCell ref="D81:K81"/>
    <mergeCell ref="D77:K77"/>
    <mergeCell ref="D76:K76"/>
    <mergeCell ref="E83:M83"/>
    <mergeCell ref="D133:K133"/>
    <mergeCell ref="E52:M52"/>
    <mergeCell ref="D109:K109"/>
  </mergeCells>
  <conditionalFormatting sqref="G158:J159">
    <cfRule type="cellIs" dxfId="82" priority="864" operator="equal">
      <formula>"CUMPLE"</formula>
    </cfRule>
    <cfRule type="cellIs" dxfId="81" priority="863" operator="equal">
      <formula>"NO CUMPLE"</formula>
    </cfRule>
  </conditionalFormatting>
  <conditionalFormatting sqref="J16">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32:M32">
    <cfRule type="cellIs" dxfId="76" priority="607" operator="equal">
      <formula>"N.A."</formula>
    </cfRule>
  </conditionalFormatting>
  <conditionalFormatting sqref="M33:M37">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41:M42">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6">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50">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54">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9:M66">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9">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74:M78">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81">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5">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9:M93">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6:M105">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7:M105">
    <cfRule type="cellIs" dxfId="28" priority="120" operator="equal">
      <formula>"SÍ"</formula>
    </cfRule>
  </conditionalFormatting>
  <conditionalFormatting sqref="M108:M110 M112:M114 M116:M118">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9 M113 M117">
    <cfRule type="cellIs" dxfId="24" priority="103" operator="equal">
      <formula>"SÍ"</formula>
    </cfRule>
  </conditionalFormatting>
  <conditionalFormatting sqref="M121 M125 M129">
    <cfRule type="cellIs" dxfId="23" priority="86" operator="equal">
      <formula>"SÍ"</formula>
    </cfRule>
  </conditionalFormatting>
  <conditionalFormatting sqref="M121 M125 M129:M130">
    <cfRule type="cellIs" dxfId="22" priority="89" operator="equal">
      <formula>"SI"</formula>
    </cfRule>
    <cfRule type="cellIs" dxfId="21" priority="88" operator="equal">
      <formula>"NO"</formula>
    </cfRule>
    <cfRule type="cellIs" dxfId="20" priority="87" operator="equal">
      <formula>"N.A."</formula>
    </cfRule>
  </conditionalFormatting>
  <conditionalFormatting sqref="M133">
    <cfRule type="cellIs" dxfId="19" priority="69" operator="equal">
      <formula>"SÍ"</formula>
    </cfRule>
  </conditionalFormatting>
  <conditionalFormatting sqref="M133:M134">
    <cfRule type="cellIs" dxfId="18" priority="72" operator="equal">
      <formula>"SI"</formula>
    </cfRule>
    <cfRule type="cellIs" dxfId="17" priority="71" operator="equal">
      <formula>"NO"</formula>
    </cfRule>
    <cfRule type="cellIs" dxfId="16" priority="70" operator="equal">
      <formula>"N.A."</formula>
    </cfRule>
  </conditionalFormatting>
  <conditionalFormatting sqref="M137">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41">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5">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9">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4"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German Andres Dulcey Rincon</cp:lastModifiedBy>
  <cp:lastPrinted>2025-09-27T20:23:11Z</cp:lastPrinted>
  <dcterms:created xsi:type="dcterms:W3CDTF">2010-08-23T20:10:53Z</dcterms:created>
  <dcterms:modified xsi:type="dcterms:W3CDTF">2026-05-19T14:07:51Z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