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E:\SENA LA SALADA\PROCESOS\1. CONTRATACIÓN\3. SELECCIÓN ABREVIADA\2. MATERIALES DE FORMACIÓN\1- ESTUDIO DE MERCADO\LOTE 6 - PECUARIO\"/>
    </mc:Choice>
  </mc:AlternateContent>
  <xr:revisionPtr revIDLastSave="0" documentId="13_ncr:1_{DB9EE1C7-B413-425F-B199-404441ABCFF8}" xr6:coauthVersionLast="47" xr6:coauthVersionMax="47" xr10:uidLastSave="{00000000-0000-0000-0000-000000000000}"/>
  <bookViews>
    <workbookView xWindow="-96" yWindow="0" windowWidth="11712" windowHeight="12336" firstSheet="1" activeTab="1" xr2:uid="{C9A2111C-0F6D-4B96-9B14-4F294589DC84}"/>
  </bookViews>
  <sheets>
    <sheet name="formación" sheetId="6" state="hidden" r:id="rId1"/>
    <sheet name="ESTUDIO DE MERCADO LOTE 6" sheetId="20" r:id="rId2"/>
    <sheet name="SST " sheetId="3" state="hidden" r:id="rId3"/>
    <sheet name="FIC" sheetId="13" state="hidden" r:id="rId4"/>
    <sheet name="APOYOS" sheetId="14" state="hidden" r:id="rId5"/>
    <sheet name="Table 1" sheetId="4" state="hidden" r:id="rId6"/>
    <sheet name="Hoja1" sheetId="5" state="hidden" r:id="rId7"/>
  </sheets>
  <definedNames>
    <definedName name="_xlnm._FilterDatabase" localSheetId="4" hidden="1">APOYOS!$B$1:$B$50</definedName>
    <definedName name="_xlnm._FilterDatabase" localSheetId="3" hidden="1">FIC!$B$1:$B$50</definedName>
    <definedName name="_xlnm._FilterDatabase" localSheetId="0" hidden="1">formación!$B$1:$B$44</definedName>
    <definedName name="_xlnm._FilterDatabase" localSheetId="6" hidden="1">Hoja1!$A$1:$H$1</definedName>
    <definedName name="_xlnm._FilterDatabase" localSheetId="2" hidden="1">'SST '!$B$1:$B$53</definedName>
    <definedName name="_xlnm._FilterDatabase" localSheetId="5" hidden="1">'Table 1'!$A$1:$G$42</definedName>
    <definedName name="_xlnm.Print_Area" localSheetId="4">APOYOS!$A$1:$H$49</definedName>
    <definedName name="_xlnm.Print_Area" localSheetId="3">FIC!$A$1:$H$49</definedName>
    <definedName name="_xlnm.Print_Area" localSheetId="0">formación!$A$1:$H$43</definedName>
    <definedName name="_xlnm.Print_Area" localSheetId="2">'SST '!$A$1:$H$52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20" l="1"/>
  <c r="J6" i="20"/>
  <c r="J7" i="20"/>
  <c r="J8" i="20"/>
  <c r="J9" i="20"/>
  <c r="J10" i="20"/>
  <c r="J11" i="20"/>
  <c r="J12" i="20"/>
  <c r="J13" i="20"/>
  <c r="J14" i="20"/>
  <c r="J15" i="20"/>
  <c r="J16" i="20"/>
  <c r="J17" i="20"/>
  <c r="J18" i="20"/>
  <c r="J19" i="20"/>
  <c r="J20" i="20"/>
  <c r="J21" i="20"/>
  <c r="J22" i="20"/>
  <c r="J23" i="20"/>
  <c r="J24" i="20"/>
  <c r="J25" i="20"/>
  <c r="J26" i="20"/>
  <c r="J27" i="20"/>
  <c r="J28" i="20"/>
  <c r="J29" i="20"/>
  <c r="J30" i="20"/>
  <c r="J31" i="20"/>
  <c r="J32" i="20"/>
  <c r="J33" i="20"/>
  <c r="J34" i="20"/>
  <c r="J35" i="20"/>
  <c r="J36" i="20"/>
  <c r="J37" i="20"/>
  <c r="J38" i="20"/>
  <c r="J39" i="20"/>
  <c r="J40" i="20"/>
  <c r="J41" i="20"/>
  <c r="J42" i="20"/>
  <c r="J43" i="20"/>
  <c r="J44" i="20"/>
  <c r="J45" i="20"/>
  <c r="J46" i="20"/>
  <c r="J47" i="20"/>
  <c r="J48" i="20"/>
  <c r="J49" i="20"/>
  <c r="J50" i="20"/>
  <c r="J51" i="20"/>
  <c r="J52" i="20"/>
  <c r="J53" i="20"/>
  <c r="J54" i="20"/>
  <c r="J55" i="20"/>
  <c r="J56" i="20"/>
  <c r="J57" i="20"/>
  <c r="J58" i="20"/>
  <c r="J59" i="20"/>
  <c r="J60" i="20"/>
  <c r="J61" i="20"/>
  <c r="J62" i="20"/>
  <c r="J63" i="20"/>
  <c r="J64" i="20"/>
  <c r="J65" i="20"/>
  <c r="J66" i="20"/>
  <c r="J67" i="20"/>
  <c r="J68" i="20"/>
  <c r="J69" i="20"/>
  <c r="J70" i="20"/>
  <c r="J71" i="20"/>
  <c r="J72" i="20"/>
  <c r="J73" i="20"/>
  <c r="J74" i="20"/>
  <c r="J75" i="20"/>
  <c r="J76" i="20"/>
  <c r="J77" i="20"/>
  <c r="J78" i="20"/>
  <c r="J79" i="20"/>
  <c r="J80" i="20"/>
  <c r="J81" i="20"/>
  <c r="J82" i="20"/>
  <c r="J83" i="20"/>
  <c r="J84" i="20"/>
  <c r="J85" i="20"/>
  <c r="J86" i="20"/>
  <c r="J87" i="20"/>
  <c r="J88" i="20"/>
  <c r="J89" i="20"/>
  <c r="J90" i="20"/>
  <c r="J91" i="20"/>
  <c r="J92" i="20"/>
  <c r="J93" i="20"/>
  <c r="J94" i="20"/>
  <c r="J95" i="20"/>
  <c r="J96" i="20"/>
  <c r="J97" i="20"/>
  <c r="J98" i="20"/>
  <c r="J99" i="20"/>
  <c r="J100" i="20"/>
  <c r="J101" i="20"/>
  <c r="J102" i="20"/>
  <c r="J103" i="20"/>
  <c r="J104" i="20"/>
  <c r="J105" i="20"/>
  <c r="J106" i="20"/>
  <c r="J107" i="20"/>
  <c r="J108" i="20"/>
  <c r="J109" i="20"/>
  <c r="J110" i="20"/>
  <c r="J111" i="20"/>
  <c r="J112" i="20"/>
  <c r="J113" i="20"/>
  <c r="J114" i="20"/>
  <c r="J115" i="20"/>
  <c r="J116" i="20"/>
  <c r="J117" i="20"/>
  <c r="J118" i="20"/>
  <c r="J119" i="20"/>
  <c r="J120" i="20"/>
  <c r="J121" i="20"/>
  <c r="J122" i="20"/>
  <c r="J123" i="20"/>
  <c r="J124" i="20"/>
  <c r="J125" i="20"/>
  <c r="J126" i="20"/>
  <c r="J127" i="20"/>
  <c r="J128" i="20"/>
  <c r="J129" i="20"/>
  <c r="J130" i="20"/>
  <c r="J131" i="20"/>
  <c r="J132" i="20"/>
  <c r="J133" i="20"/>
  <c r="J134" i="20"/>
  <c r="J135" i="20"/>
  <c r="J136" i="20"/>
  <c r="J137" i="20"/>
  <c r="J138" i="20"/>
  <c r="J139" i="20"/>
  <c r="J140" i="20"/>
  <c r="J141" i="20"/>
  <c r="J142" i="20"/>
  <c r="J143" i="20"/>
  <c r="J144" i="20"/>
  <c r="J145" i="20"/>
  <c r="J146" i="20"/>
  <c r="J147" i="20"/>
  <c r="J148" i="20"/>
  <c r="J149" i="20"/>
  <c r="J150" i="20"/>
  <c r="J151" i="20"/>
  <c r="J152" i="20"/>
  <c r="J153" i="20"/>
  <c r="J154" i="20"/>
  <c r="J155" i="20"/>
  <c r="J156" i="20"/>
  <c r="J157" i="20"/>
  <c r="J158" i="20"/>
  <c r="J159" i="20"/>
  <c r="J160" i="20"/>
  <c r="J161" i="20"/>
  <c r="J162" i="20"/>
  <c r="J163" i="20"/>
  <c r="J164" i="20"/>
  <c r="J165" i="20"/>
  <c r="J166" i="20"/>
  <c r="J167" i="20"/>
  <c r="J168" i="20"/>
  <c r="J169" i="20"/>
  <c r="J170" i="20"/>
  <c r="J171" i="20"/>
  <c r="J172" i="20"/>
  <c r="J173" i="20"/>
  <c r="J174" i="20"/>
  <c r="J175" i="20"/>
  <c r="J176" i="20"/>
  <c r="J177" i="20"/>
  <c r="J178" i="20"/>
  <c r="J179" i="20"/>
  <c r="J180" i="20"/>
  <c r="J181" i="20"/>
  <c r="J182" i="20"/>
  <c r="J183" i="20"/>
  <c r="J184" i="20"/>
  <c r="J185" i="20"/>
  <c r="J186" i="20"/>
  <c r="J187" i="20"/>
  <c r="J188" i="20"/>
  <c r="J189" i="20"/>
  <c r="J190" i="20"/>
  <c r="J191" i="20"/>
  <c r="J192" i="20"/>
  <c r="J193" i="20"/>
  <c r="J194" i="20"/>
  <c r="J195" i="20"/>
  <c r="J196" i="20"/>
  <c r="J197" i="20"/>
  <c r="J198" i="20"/>
  <c r="J199" i="20"/>
  <c r="J200" i="20"/>
  <c r="J201" i="20"/>
  <c r="J202" i="20"/>
  <c r="J203" i="20"/>
  <c r="J204" i="20"/>
  <c r="J205" i="20"/>
  <c r="J206" i="20"/>
  <c r="J207" i="20"/>
  <c r="J208" i="20"/>
  <c r="J209" i="20"/>
  <c r="J210" i="20"/>
  <c r="J211" i="20"/>
  <c r="J212" i="20"/>
  <c r="J213" i="20"/>
  <c r="J214" i="20"/>
  <c r="J215" i="20"/>
  <c r="J216" i="20"/>
  <c r="J217" i="20"/>
  <c r="J218" i="20"/>
  <c r="J219" i="20"/>
  <c r="J220" i="20"/>
  <c r="J221" i="20"/>
  <c r="J222" i="20"/>
  <c r="J223" i="20"/>
  <c r="J224" i="20"/>
  <c r="J225" i="20"/>
  <c r="J226" i="20"/>
  <c r="J227" i="20"/>
  <c r="J228" i="20"/>
  <c r="J229" i="20"/>
  <c r="J230" i="20"/>
  <c r="J231" i="20"/>
  <c r="J232" i="20"/>
  <c r="J233" i="20"/>
  <c r="J234" i="20"/>
  <c r="J235" i="20"/>
  <c r="J236" i="20"/>
  <c r="J237" i="20"/>
  <c r="J238" i="20"/>
  <c r="J239" i="20"/>
  <c r="J240" i="20"/>
  <c r="J241" i="20"/>
  <c r="J242" i="20"/>
  <c r="J243" i="20"/>
  <c r="J244" i="20"/>
  <c r="J245" i="20"/>
  <c r="J246" i="20"/>
  <c r="J247" i="20"/>
  <c r="J248" i="20"/>
  <c r="J249" i="20"/>
  <c r="J250" i="20"/>
  <c r="J251" i="20"/>
  <c r="J252" i="20"/>
  <c r="J253" i="20"/>
  <c r="J254" i="20"/>
  <c r="J255" i="20"/>
  <c r="J256" i="20"/>
  <c r="J257" i="20"/>
  <c r="J258" i="20"/>
  <c r="J259" i="20"/>
  <c r="J260" i="20"/>
  <c r="J261" i="20"/>
  <c r="J262" i="20"/>
  <c r="J263" i="20"/>
  <c r="J264" i="20"/>
  <c r="J265" i="20"/>
  <c r="J266" i="20"/>
  <c r="J267" i="20"/>
  <c r="J268" i="20"/>
  <c r="J269" i="20"/>
  <c r="J270" i="20"/>
  <c r="J271" i="20"/>
  <c r="J272" i="20"/>
  <c r="J273" i="20"/>
  <c r="J274" i="20"/>
  <c r="J275" i="20"/>
  <c r="J276" i="20"/>
  <c r="J277" i="20"/>
  <c r="J278" i="20"/>
  <c r="J279" i="20"/>
  <c r="J280" i="20"/>
  <c r="J281" i="20"/>
  <c r="J282" i="20"/>
  <c r="J283" i="20"/>
  <c r="J284" i="20"/>
  <c r="J285" i="20"/>
  <c r="J286" i="20"/>
  <c r="J287" i="20"/>
  <c r="J288" i="20"/>
  <c r="J289" i="20"/>
  <c r="J290" i="20"/>
  <c r="J291" i="20"/>
  <c r="J292" i="20"/>
  <c r="J293" i="20"/>
  <c r="J294" i="20"/>
  <c r="J295" i="20"/>
  <c r="J296" i="20"/>
  <c r="J297" i="20"/>
  <c r="J298" i="20"/>
  <c r="J299" i="20"/>
  <c r="J300" i="20"/>
  <c r="J301" i="20"/>
  <c r="J302" i="20"/>
  <c r="J303" i="20"/>
  <c r="J304" i="20"/>
  <c r="J305" i="20"/>
  <c r="J306" i="20"/>
  <c r="J307" i="20"/>
  <c r="J308" i="20"/>
  <c r="J309" i="20"/>
  <c r="J310" i="20"/>
  <c r="J311" i="20"/>
  <c r="J312" i="20"/>
  <c r="J313" i="20"/>
  <c r="J314" i="20"/>
  <c r="J315" i="20"/>
  <c r="J316" i="20"/>
  <c r="J317" i="20"/>
  <c r="J318" i="20"/>
  <c r="J319" i="20"/>
  <c r="J320" i="20"/>
  <c r="J321" i="20"/>
  <c r="J322" i="20"/>
  <c r="J323" i="20"/>
  <c r="J324" i="20"/>
  <c r="J325" i="20"/>
  <c r="J326" i="20"/>
  <c r="J327" i="20"/>
  <c r="J328" i="20"/>
  <c r="J329" i="20"/>
  <c r="J330" i="20"/>
  <c r="J331" i="20"/>
  <c r="J332" i="20"/>
  <c r="J333" i="20"/>
  <c r="J334" i="20"/>
  <c r="J335" i="20"/>
  <c r="J336" i="20"/>
  <c r="J337" i="20"/>
  <c r="J338" i="20"/>
  <c r="J339" i="20"/>
  <c r="J340" i="20"/>
  <c r="J341" i="20"/>
  <c r="J342" i="20"/>
  <c r="J343" i="20"/>
  <c r="J344" i="20"/>
  <c r="J345" i="20"/>
  <c r="J346" i="20"/>
  <c r="J347" i="20"/>
  <c r="J348" i="20"/>
  <c r="J349" i="20"/>
  <c r="J350" i="20"/>
  <c r="J351" i="20"/>
  <c r="J352" i="20"/>
  <c r="J353" i="20"/>
  <c r="J354" i="20"/>
  <c r="J355" i="20"/>
  <c r="J356" i="20"/>
  <c r="J357" i="20"/>
  <c r="J358" i="20"/>
  <c r="J359" i="20"/>
  <c r="J360" i="20"/>
  <c r="J361" i="20"/>
  <c r="J362" i="20"/>
  <c r="J363" i="20"/>
  <c r="J364" i="20"/>
  <c r="J365" i="20"/>
  <c r="J366" i="20"/>
  <c r="J367" i="20"/>
  <c r="J368" i="20"/>
  <c r="J369" i="20"/>
  <c r="J370" i="20"/>
  <c r="J371" i="20"/>
  <c r="J372" i="20"/>
  <c r="J373" i="20"/>
  <c r="J374" i="20"/>
  <c r="J375" i="20"/>
  <c r="J376" i="20"/>
  <c r="J377" i="20"/>
  <c r="J378" i="20"/>
  <c r="J4" i="20"/>
  <c r="J379" i="20" s="1"/>
  <c r="F26" i="5" l="1"/>
  <c r="G26" i="5" s="1"/>
  <c r="F23" i="5"/>
  <c r="G23" i="5" s="1"/>
  <c r="F22" i="5"/>
  <c r="G22" i="5" s="1"/>
  <c r="F2" i="5"/>
  <c r="G2" i="5" s="1"/>
  <c r="F19" i="5"/>
  <c r="G19" i="5" s="1"/>
  <c r="F29" i="5"/>
  <c r="G29" i="5" s="1"/>
  <c r="F28" i="5"/>
  <c r="G28" i="5" s="1"/>
  <c r="F25" i="5"/>
  <c r="G25" i="5" s="1"/>
  <c r="F35" i="5"/>
  <c r="G35" i="5" s="1"/>
  <c r="F34" i="5"/>
  <c r="G34" i="5" s="1"/>
  <c r="F41" i="5"/>
  <c r="G41" i="5" s="1"/>
  <c r="F40" i="5"/>
  <c r="G40" i="5" s="1"/>
  <c r="F39" i="5"/>
  <c r="G39" i="5" s="1"/>
  <c r="F38" i="5"/>
  <c r="G38" i="5" s="1"/>
  <c r="F37" i="5"/>
  <c r="G37" i="5" s="1"/>
  <c r="F36" i="5"/>
  <c r="G36" i="5" s="1"/>
  <c r="F21" i="5"/>
  <c r="G21" i="5" s="1"/>
  <c r="F20" i="5"/>
  <c r="G20" i="5" s="1"/>
  <c r="F18" i="5"/>
  <c r="G18" i="5" s="1"/>
  <c r="F17" i="5"/>
  <c r="G17" i="5" s="1"/>
  <c r="F16" i="5"/>
  <c r="G16" i="5" s="1"/>
  <c r="F15" i="5"/>
  <c r="G15" i="5" s="1"/>
  <c r="F14" i="5"/>
  <c r="G14" i="5" s="1"/>
  <c r="F8" i="5"/>
  <c r="G8" i="5" s="1"/>
  <c r="F7" i="5"/>
  <c r="G7" i="5" s="1"/>
  <c r="F6" i="5"/>
  <c r="G6" i="5" s="1"/>
  <c r="F5" i="5"/>
  <c r="G5" i="5" s="1"/>
  <c r="F4" i="5"/>
  <c r="G4" i="5" s="1"/>
  <c r="F3" i="5"/>
  <c r="G3" i="5" s="1"/>
  <c r="F13" i="5"/>
  <c r="G13" i="5" s="1"/>
  <c r="F12" i="5"/>
  <c r="G12" i="5" s="1"/>
  <c r="F11" i="5"/>
  <c r="G11" i="5" s="1"/>
  <c r="F10" i="5"/>
  <c r="G10" i="5" s="1"/>
  <c r="F9" i="5"/>
  <c r="G9" i="5" s="1"/>
  <c r="F27" i="5"/>
  <c r="G27" i="5" s="1"/>
  <c r="F30" i="5"/>
  <c r="G30" i="5" s="1"/>
  <c r="F31" i="5"/>
  <c r="G31" i="5" s="1"/>
  <c r="F32" i="5"/>
  <c r="G32" i="5" s="1"/>
  <c r="F33" i="5"/>
  <c r="G33" i="5" s="1"/>
  <c r="F24" i="5"/>
  <c r="G24" i="5" s="1"/>
  <c r="G42" i="5" l="1"/>
</calcChain>
</file>

<file path=xl/sharedStrings.xml><?xml version="1.0" encoding="utf-8"?>
<sst xmlns="http://schemas.openxmlformats.org/spreadsheetml/2006/main" count="2095" uniqueCount="577">
  <si>
    <t>ITEM</t>
  </si>
  <si>
    <t>DESCRIPCIÓN TÉCNICA DEL BIEN</t>
  </si>
  <si>
    <t>UNIDAD DE MEDIDA</t>
  </si>
  <si>
    <t>CANT</t>
  </si>
  <si>
    <t>UNITARIO ANTES DE IVA</t>
  </si>
  <si>
    <t>IVA</t>
  </si>
  <si>
    <t xml:space="preserve">VALOR UNITARIO IVA INCLUIDO </t>
  </si>
  <si>
    <t>TOTAL CON IVA</t>
  </si>
  <si>
    <t>BATA PARA LABORATORIO COLOR BLANCO  CON BOLSILLOS INFERIORES Y LOGO SENA BORDADO DE COLOR VERDE
EN EL COSTADO IZQUIERDO</t>
  </si>
  <si>
    <t>UND</t>
  </si>
  <si>
    <t>Bota de seguridad media caña, dieléctrica con puntera de seguridad horma de hombre. Talla 38</t>
  </si>
  <si>
    <t>Bota de seguridad media caña, dieléctrica con puntera de seguridad horma de hombre. Talla 39</t>
  </si>
  <si>
    <t>Bota de seguridad media caña, dieléctrica con puntera de seguridad horma de hombre. Talla 41</t>
  </si>
  <si>
    <t>Bota de seguridad media caña, dieléctrica con puntera de seguridad horma de hombre. Talla 40</t>
  </si>
  <si>
    <t>Bota de seguridad media caña, dieléctrica con puntera de seguridad horma de hombre. Talla 42</t>
  </si>
  <si>
    <t>Bota de seguridad media caña, dieléctrica con puntera de seguridad horma de hombre. Talla 43</t>
  </si>
  <si>
    <t>Bota de seguridad media caña, dieléctrica con puntera de seguridad horma de hombre. Talla 44</t>
  </si>
  <si>
    <t>Bota de seguridad media caña, dieléctrica con puntera de seguridad horma de mujer Talla 35</t>
  </si>
  <si>
    <t>Bota de seguridad media caña, dieléctrica con puntera de seguridad horma de mujer Talla 36</t>
  </si>
  <si>
    <t>Bota de seguridad media caña, dieléctrica con puntera de seguridad horma de mujer Talla 37</t>
  </si>
  <si>
    <t>Bota de seguridad media caña, dieléctrica con puntera de seguridad horma de mujer Talla 38</t>
  </si>
  <si>
    <t>Bota de seguridad media caña, dieléctrica con puntera de seguridad horma de mujer Talla 39</t>
  </si>
  <si>
    <t>Bota PVC de seguridad caña alta con puntera de seguridad COLOR NEGRA Talla 37</t>
  </si>
  <si>
    <t>Bota PVC de seguridad caña alta con puntera de seguridad COLOR NEGRA Talla 38</t>
  </si>
  <si>
    <t>Bota PVC de seguridad caña alta con puntera de seguridad COLOR NEGRA Talla 39</t>
  </si>
  <si>
    <t>Bota PVC de seguridad caña alta con puntera de seguridad COLOR NEGRA Talla 40</t>
  </si>
  <si>
    <t>Bota PVC de seguridad caña alta con puntera de seguridad COLOR NEGRA Talla 41</t>
  </si>
  <si>
    <t>BOTA: MATERIAL CUERO DE SEGURIDAD, SUELA ANTIDESLIZANTES RESISTENTE A LA ABRASIÓN COLOR NEGRO DIN 4843 USO: INDUSTRIA DE LA CONSTRUCCIÓN Y AFINES DONDE EXISTA RIESGOS DE CAÍDA DE UNA PIEZA DE 20KG DESDE UNA ALTURA DE 1 METRO. TALLAS VARIAS- CON PUNTERA DE SEGURIDAD.</t>
  </si>
  <si>
    <t xml:space="preserve">GORRA INSTITUCIONAL  TIPO PAVA CON LOGO VERDE CENTRAL DELANTERA-COLOR AZUL OSCURO </t>
  </si>
  <si>
    <t xml:space="preserve">GORRO TIPO MONJA LATEXPORT ALTA PROTECCION YA QUE CUBRE CABELLO, OIDOS Y CUELLO-IDEAL PARA AREAS DE PREPARACION DE ALIMENTOS -TALLA UNICA  ADULTOS </t>
  </si>
  <si>
    <t xml:space="preserve">GUANTE DIELECTRICO- POARA TRABAJO EN ALTURAS ANTIDESLIZANTE DELGADO DE COLOR NEGRO-STEEELPRO SAFETY TALLA UNIVERSAL COD: 301000780109-MULTIFLEX NYLON PU </t>
  </si>
  <si>
    <t>Guantes anticorte nivel 5 cubierta en poliuretano Talla 9</t>
  </si>
  <si>
    <t>GUANTES DE NITRILO DEL MAS GRUESO
TALLA XL. Requisitos técnicos: Guantes de nitrilo color azul (calibre de 4 milésimas mínimo), alta sensibilidad táctil, una muy buena destreza y al mismo tiempo mejor resistencia.
Los guantes se pueden</t>
  </si>
  <si>
    <t>GUANTES DE NITRILO GUANTE DE NITRILO DE 6 MILS DE 12″ SIN POLVO, CAJA X 100 UND (MCR)  Requisitos tecnicos: Guantes de nitrilo color azul (calibre de 4 milésimas mínimo)</t>
  </si>
  <si>
    <t>Guantes hilaza/algodón - hilaza/ poliéster con cubierta en látex corrugado Talla 10</t>
  </si>
  <si>
    <t>Guantes hilaza/algodón - hilaza/ poliéster con cubierta en látex corrugado Talla 9</t>
  </si>
  <si>
    <t>Guantes Vaqueta Ingeniero Reforzado Talla L-MALEBLES</t>
  </si>
  <si>
    <t>Guantes Vaqueta Ingeniero Reforzado Talla M-MALEABLES</t>
  </si>
  <si>
    <t>GUANTES RESISTENTES AL CALOR EXTREMOS PARA PARRILLA, MANGA LARGA AILLARY PARA FREIDORA, HUMADOR, REVESTIMIENTO DE NEOPRENO RESISTENTE AL ACEITE.</t>
  </si>
  <si>
    <t>Mascara Respirador Media Cara Doble Cartucho</t>
  </si>
  <si>
    <t xml:space="preserve">MACARILLA N95 </t>
  </si>
  <si>
    <t>OVEROL ENTERIZO: MASCULINO Y FEMENINO CON LOGO SENA COLOR VERDE   MANGA LARGA, TIPO PILOTO DE 3 CREMALLERAS, DOS BOLSILLOS DELANTEROS TIPO PARCHE, DOS BOLSILLOS SUPERIORES CON CREMALLERA, DOS BOLSILLOS TRASEROS TIPO PARCHE- COLOR BEIGE</t>
  </si>
  <si>
    <t xml:space="preserve">OVEROL ENTERIZO: MASCULINO Y FEMENINO CON LOGO SENA COLOR VERDE   MANGA LARGA, TIPO PILOTO DE 3 CREMALLERAS, DOS BOLSILLOS DELANTEROS TIPO PARCHE, DOS BOLSILLOS SUPERIORES CON CREMALLERA, DOS BOLSILLOS TRASEROS TIPO PARCHE-COLOR AZUL OSCURO </t>
  </si>
  <si>
    <t>Zueco antideslizante Blanco Talla 35</t>
  </si>
  <si>
    <t>Zueco antideslizante Blanco Talla 36</t>
  </si>
  <si>
    <t>Zueco antideslizante Blanco Talla 37</t>
  </si>
  <si>
    <t>Zueco antideslizante Blanco Talla 38</t>
  </si>
  <si>
    <t>Zueco antideslizante Blanco Talla 39</t>
  </si>
  <si>
    <t>Zueco antideslizante Blanco Talla 40</t>
  </si>
  <si>
    <t xml:space="preserve">CHAIRA ACERO INOXIDABLE </t>
  </si>
  <si>
    <t>DESCRIPCIÓN</t>
  </si>
  <si>
    <t>CANTIDAD</t>
  </si>
  <si>
    <t>UNIDAD</t>
  </si>
  <si>
    <t>CAJA</t>
  </si>
  <si>
    <t>unidad</t>
  </si>
  <si>
    <t>BATA PARA LABORATORIO COLOR BLANCO  CON BOLSILLOS INFERIORES Y LOGO SENA BORDADO DE COLOR VERDE EN EL COSTADO IZQUIERDO</t>
  </si>
  <si>
    <t>Bota de seguridad media caña, dieléctrica con puntera de seguridad horma de hombre. Talla 37</t>
  </si>
  <si>
    <t>Bota PVC de seguridad caña alta con puntera de seguridad COLOR NEGRA Talla 42</t>
  </si>
  <si>
    <t>Bota PVC de seguridad caña alta con puntera de seguridad COLOR NEGRA Talla 43</t>
  </si>
  <si>
    <t>Bota PVC de seguridad caña alta con puntera de seguridad COLOR NEGRA Talla 44</t>
  </si>
  <si>
    <t>Botas de seguridad altas para soldador Talla 42</t>
  </si>
  <si>
    <t>Botas de seguridad altas para soldador Talla 40</t>
  </si>
  <si>
    <t xml:space="preserve">MEDIAS DEGRADIENTE MEDIO </t>
  </si>
  <si>
    <t xml:space="preserve">MEDIAS DEGRADIENTE ALTO </t>
  </si>
  <si>
    <t xml:space="preserve">GORRA TIPO PAVA COLOR AZUL OSCURO CON LOGO INSTITUCIONAL COLOR VERDE PARTE DELANTERA CENTRAL </t>
  </si>
  <si>
    <t xml:space="preserve">GORRA CACHUCHA  COLOR AZUL OSCURO CON LOGO INSTITUCIONAL COLOR VERDE PARTE DELANTERA CENTRAL </t>
  </si>
  <si>
    <t>GUANTE DE CAUCHO NEGRO DOBLE REVESTIMIENTO DE NEOPRENO, TEXTURA SUAVE O ACABADO RUGOSO QUE PROPORCIONE AGARRE EN APLICACIONES EN SECO O MOJADOS FORRO  ENTRELAZADO DE 100%</t>
  </si>
  <si>
    <t>GUANTES DE NITRILO GUANTE DE NITRILO DE 6 MILS DE 12″ SIN POLVO, CAJA X 100 UND
(MCR)  Requisitos tecnicos: Guantes de nitrilo color azul (calibre de 4 milésimas mínimo)</t>
  </si>
  <si>
    <t>Guantes Vaqueta Ingeniero Reforzado Talla L-MALEABLE</t>
  </si>
  <si>
    <t>Guantes Vaqueta Ingeniero Reforzado Talla M-MALEABLE</t>
  </si>
  <si>
    <t>OVEROL ENTERIZO: MASCULINO Y FEMENINO CON LOGO SENA MANGA LARGA , TIPO PILOTO DE 3 CREMALLERAS, DOS BOLSILLOS DELANTEROS TIPO PARCHE, DOS BOLSILLOS SUPERIORES CON CREMALLERA, DOS BOLSILLOS TRASEROS TIPO PARCHE-CON REFLECTIVOS A NIVL DEL ANTEBRAZO,ZONA PECTORALES, ESPALDA  DEBAJO DE LA RODILLA. COLOR AZUL</t>
  </si>
  <si>
    <t>OVEROL ENTERIZO: MASCULINO Y FEMENINO CON LOGO SENA MANGA LARGA , TIPO PILOTO DE 3 CREMALLERAS, DOS BOLSILLOS DELANTEROS TIPO PARCHE, DOS BOLSILLOS SUPERIORES CON CREMALLERA, DOS BOLSILLOS TRASEROS TIPO PARCHE-CON REFLECTIVOS A NIVL DEL ANTEBRAZO,ZONA PECTORALES, ESPALDA  DEBAJO DE LA RODILLA. COLOR BEGE</t>
  </si>
  <si>
    <t>CHAQUETA TIPO ROMPE VIENTOS CON CREMALLERA COLOR AZUL OSCURO CON LOGO SENA COLOR BLANCO TALLA M</t>
  </si>
  <si>
    <t xml:space="preserve">CHAQUETA TIPO ROMPE VIENTOS CON CREMALLERA COLOR AZUL OSCURO CON LOGO SENA COLOR BLANCO TALLA L </t>
  </si>
  <si>
    <t>CHAQUETA TIPO ROMPE VIENTOS CON CREMALLERA COLOR AZUL OSCURO CON LOGO SENA COLOR BLANCO TALLA XL-</t>
  </si>
  <si>
    <t>CHAQUETA TIPO ROMPE VIENTOS CON CREMALLERA COLOR AZUL OSCURO CON LOGO SENA COLOR BLANCO TALLA XXL</t>
  </si>
  <si>
    <t>CHAQUETA TIPO ROMPE VIENTOS CON CREMALLERA COLOR AZUL OSCURO CON LOGO SENA COLOR BLANCO TALLA XXXL</t>
  </si>
  <si>
    <t xml:space="preserve">TRAGE DE BIOSEGURIDAD  DESECHABLES COLOR BLANCO TIPO OVEROL CON CAPUCHA  </t>
  </si>
  <si>
    <t>BATA PARA LABORATORIO COLOR BLANCO CON BOLSILLOS INFERIORES Y LOGO SENA BORDADO DE COLOR VERDE
EN EL COSTADO IZQUIERDO</t>
  </si>
  <si>
    <t>Botas de seguridad altas para soldador Talla 39</t>
  </si>
  <si>
    <t>CHALECOS PARA CONDUCTORES CON RFEFLECTIVO.
Requisitos tecnicos:
Chaleco reflectivo Alta visibilidad con 2 cintas reflectivas en pecho
y espalda, liviano, de gran duración, de fácil limpieza.</t>
  </si>
  <si>
    <t>CINTA DE SEGURIDAD</t>
  </si>
  <si>
    <t>Gorra tipo cachucha</t>
  </si>
  <si>
    <r>
      <rPr>
        <sz val="12"/>
        <color rgb="FFFF0000"/>
        <rFont val="Calibri "/>
      </rPr>
      <t>GUANTE DIELECTRICO- EN 60903 IEC
60903 ASTM D 120-95 Norma Técnica colombiana. NTC – 2219. Higiene y seguridad. (CLASE 00</t>
    </r>
    <r>
      <rPr>
        <sz val="12"/>
        <rFont val="Calibri "/>
      </rPr>
      <t>)</t>
    </r>
  </si>
  <si>
    <t>Guantes Vaqueta Ingeniero Reforzado Talla L</t>
  </si>
  <si>
    <t>Guantes Vaqueta Ingeniero Reforzado Talla M</t>
  </si>
  <si>
    <t>VALOR UNITARIO DE IVA</t>
  </si>
  <si>
    <t>BATA PARA LABORATORIO COLOR AZUL CON BOLSILLOS INFERIORES Y LOGO SENA BORDADO DE COLOR VERDE
EN EL COSTADO IZQUIERDO</t>
  </si>
  <si>
    <t>GUANTE DIELECTRICO- EN 60903 IEC
60903 ASTM D 120-95 Norma Técnica colombiana. NTC – 2219. Higiene y seguridad.</t>
  </si>
  <si>
    <t xml:space="preserve">OVEROL ENTERIZO: MASCULINO Y FEMENINO CON LOGO SENA MANGA LARGA , TIPO PILOTO DE 3 CREMALLERAS, DOS BOLSILLOS DELANTEROS TIPO PARCHE, DOS BOLSILLOS SUPERIORES CON CREMALLERA, DOS BOLSILLOS TRASEROS TIPO PARCHE-CON REFLECTIVOS A NIVL DEL ANTEBRAZO,ZONA PECTORALES, ESPALDA  DEBAJO DE LA RODILLA. COLOR BEGE </t>
  </si>
  <si>
    <r>
      <rPr>
        <sz val="9"/>
        <rFont val="Bookman Old Style"/>
        <family val="1"/>
      </rPr>
      <t>N°</t>
    </r>
  </si>
  <si>
    <r>
      <rPr>
        <sz val="9"/>
        <rFont val="Bookman Old Style"/>
        <family val="1"/>
      </rPr>
      <t>Descripción técnica</t>
    </r>
  </si>
  <si>
    <r>
      <rPr>
        <sz val="9"/>
        <rFont val="Bookman Old Style"/>
        <family val="1"/>
      </rPr>
      <t>UNIDAD DE MEDIDA</t>
    </r>
  </si>
  <si>
    <r>
      <rPr>
        <sz val="9"/>
        <rFont val="Bookman Old Style"/>
        <family val="1"/>
      </rPr>
      <t>CANTIDAD</t>
    </r>
  </si>
  <si>
    <r>
      <rPr>
        <sz val="9"/>
        <rFont val="Bookman Old Style"/>
        <family val="1"/>
      </rPr>
      <t>PRECIO UNITARIO</t>
    </r>
  </si>
  <si>
    <r>
      <rPr>
        <sz val="9"/>
        <rFont val="Bookman Old Style"/>
        <family val="1"/>
      </rPr>
      <t>IVA 19%</t>
    </r>
  </si>
  <si>
    <r>
      <rPr>
        <sz val="9"/>
        <rFont val="Bookman Old Style"/>
        <family val="1"/>
      </rPr>
      <t>PRECIO TOTAL IVA INCLUIDO</t>
    </r>
  </si>
  <si>
    <r>
      <rPr>
        <sz val="9"/>
        <rFont val="Bookman Old Style"/>
        <family val="1"/>
      </rPr>
      <t xml:space="preserve">BATA PARA LABORATORIO COLOR AZUL CON BOLSILLOS INFERIORES Y LOGO SENA BORDADO DE COLOR VERDE
</t>
    </r>
    <r>
      <rPr>
        <sz val="9"/>
        <rFont val="Bookman Old Style"/>
        <family val="1"/>
      </rPr>
      <t>EN EL COSTADO IZQUIERDO</t>
    </r>
  </si>
  <si>
    <r>
      <rPr>
        <sz val="9"/>
        <rFont val="Bookman Old Style"/>
        <family val="1"/>
      </rPr>
      <t>UND</t>
    </r>
  </si>
  <si>
    <r>
      <rPr>
        <sz val="9"/>
        <rFont val="Bookman Old Style"/>
        <family val="1"/>
      </rPr>
      <t>Bota de seguridad media caña, dieléctrica con puntera de seguridad horma de hombre. Talla 37</t>
    </r>
  </si>
  <si>
    <r>
      <rPr>
        <sz val="9"/>
        <rFont val="Bookman Old Style"/>
        <family val="1"/>
      </rPr>
      <t>Bota de seguridad media caña, dieléctrica con puntera de seguridad horma de hombre. Talla 38</t>
    </r>
  </si>
  <si>
    <r>
      <rPr>
        <sz val="9"/>
        <rFont val="Bookman Old Style"/>
        <family val="1"/>
      </rPr>
      <t>Bota de seguridad media caña, dieléctrica con puntera de seguridad horma de hombre. Talla 39</t>
    </r>
  </si>
  <si>
    <r>
      <rPr>
        <sz val="9"/>
        <rFont val="Bookman Old Style"/>
        <family val="1"/>
      </rPr>
      <t>Bota de seguridad media caña, dieléctrica con puntera de seguridad horma de hombre. Talla 40</t>
    </r>
  </si>
  <si>
    <r>
      <rPr>
        <sz val="9"/>
        <rFont val="Bookman Old Style"/>
        <family val="1"/>
      </rPr>
      <t>Bota de seguridad media caña, dieléctrica con puntera de seguridad horma de hombre. Talla 43</t>
    </r>
  </si>
  <si>
    <r>
      <rPr>
        <sz val="9"/>
        <rFont val="Bookman Old Style"/>
        <family val="1"/>
      </rPr>
      <t>Bota de seguridad media caña, dieléctrica con puntera de seguridad horma de hombre. Talla 44</t>
    </r>
  </si>
  <si>
    <r>
      <rPr>
        <sz val="9"/>
        <rFont val="Bookman Old Style"/>
        <family val="1"/>
      </rPr>
      <t>Bota de seguridad media caña, dieléctrica con puntera de seguridad horma de mujer Talla 35</t>
    </r>
  </si>
  <si>
    <r>
      <rPr>
        <sz val="9"/>
        <rFont val="Bookman Old Style"/>
        <family val="1"/>
      </rPr>
      <t>Bota de seguridad media caña, dieléctrica con puntera de seguridad horma de mujer Talla 36</t>
    </r>
  </si>
  <si>
    <r>
      <rPr>
        <sz val="9"/>
        <rFont val="Bookman Old Style"/>
        <family val="1"/>
      </rPr>
      <t>Bota de seguridad media caña, dieléctrica con puntera de seguridad horma de mujer Talla 37</t>
    </r>
  </si>
  <si>
    <r>
      <rPr>
        <sz val="9"/>
        <rFont val="Bookman Old Style"/>
        <family val="1"/>
      </rPr>
      <t>Bota de seguridad media caña, dieléctrica con puntera de seguridad horma de mujer Talla 38</t>
    </r>
  </si>
  <si>
    <r>
      <rPr>
        <sz val="9"/>
        <rFont val="Bookman Old Style"/>
        <family val="1"/>
      </rPr>
      <t>Bota de seguridad media caña, dieléctrica con puntera de seguridad horma de mujer Talla 39</t>
    </r>
  </si>
  <si>
    <r>
      <rPr>
        <sz val="9"/>
        <rFont val="Bookman Old Style"/>
        <family val="1"/>
      </rPr>
      <t>Bota PVC de seguridad caña alta con puntera de seguridad COLOR NEGRA Talla 37</t>
    </r>
  </si>
  <si>
    <r>
      <rPr>
        <sz val="9"/>
        <rFont val="Bookman Old Style"/>
        <family val="1"/>
      </rPr>
      <t>Bota PVC de seguridad caña alta con puntera de seguridad COLOR NEGRA Talla 38</t>
    </r>
  </si>
  <si>
    <r>
      <rPr>
        <sz val="9"/>
        <rFont val="Bookman Old Style"/>
        <family val="1"/>
      </rPr>
      <t>Bota PVC de seguridad caña alta con puntera de seguridad COLOR NEGRA Talla 39</t>
    </r>
  </si>
  <si>
    <r>
      <rPr>
        <sz val="9"/>
        <rFont val="Bookman Old Style"/>
        <family val="1"/>
      </rPr>
      <t>Bota PVC de seguridad caña alta con puntera de seguridad COLOR NEGRA Talla 40</t>
    </r>
  </si>
  <si>
    <r>
      <rPr>
        <sz val="9"/>
        <rFont val="Bookman Old Style"/>
        <family val="1"/>
      </rPr>
      <t>Bota PVC de seguridad caña alta con puntera de seguridad COLOR NEGRA Talla 41</t>
    </r>
  </si>
  <si>
    <r>
      <rPr>
        <sz val="9"/>
        <rFont val="Bookman Old Style"/>
        <family val="1"/>
      </rPr>
      <t>Botas de seguridad altas para soldador Talla 39</t>
    </r>
  </si>
  <si>
    <r>
      <rPr>
        <sz val="9"/>
        <rFont val="Bookman Old Style"/>
        <family val="1"/>
      </rPr>
      <t>Botas de seguridad altas para soldador Talla 40</t>
    </r>
  </si>
  <si>
    <r>
      <rPr>
        <sz val="9"/>
        <rFont val="Bookman Old Style"/>
        <family val="1"/>
      </rPr>
      <t xml:space="preserve">CHALECOS PARA CONDUCTORES CON RFEFLECTIVO.
</t>
    </r>
    <r>
      <rPr>
        <sz val="9"/>
        <rFont val="Bookman Old Style"/>
        <family val="1"/>
      </rPr>
      <t xml:space="preserve">Requisitos tecnicos:
</t>
    </r>
    <r>
      <rPr>
        <sz val="9"/>
        <rFont val="Bookman Old Style"/>
        <family val="1"/>
      </rPr>
      <t xml:space="preserve">Chaleco reflectivo Alta visibilidad con 2 cintas reflectivas en pecho
</t>
    </r>
    <r>
      <rPr>
        <sz val="9"/>
        <rFont val="Bookman Old Style"/>
        <family val="1"/>
      </rPr>
      <t>y espalda, liviano, de gran duración, de fácil limpieza.</t>
    </r>
  </si>
  <si>
    <r>
      <rPr>
        <sz val="9"/>
        <rFont val="Bookman Old Style"/>
        <family val="1"/>
      </rPr>
      <t>CINTA DE SEGURIDAD</t>
    </r>
  </si>
  <si>
    <r>
      <rPr>
        <sz val="9"/>
        <rFont val="Bookman Old Style"/>
        <family val="1"/>
      </rPr>
      <t>MT</t>
    </r>
  </si>
  <si>
    <r>
      <rPr>
        <sz val="9"/>
        <rFont val="Bookman Old Style"/>
        <family val="1"/>
      </rPr>
      <t>Gorra tipo cachucha</t>
    </r>
  </si>
  <si>
    <r>
      <rPr>
        <sz val="9"/>
        <rFont val="Bookman Old Style"/>
        <family val="1"/>
      </rPr>
      <t xml:space="preserve">GUANTE DE CAUCHO NEGRO DOBLE REVESTIMIENTO DE NEOPRENO, TEXTURA SUAVE O ACABADO RUGOSO QUE PROPORCIONE AGARRE EN APLICACIONES EN SECO
</t>
    </r>
    <r>
      <rPr>
        <sz val="9"/>
        <rFont val="Bookman Old Style"/>
        <family val="1"/>
      </rPr>
      <t>O MOJADOS FORRO  ENTRELAZADO DE 100%</t>
    </r>
  </si>
  <si>
    <r>
      <rPr>
        <sz val="9"/>
        <rFont val="Bookman Old Style"/>
        <family val="1"/>
      </rPr>
      <t xml:space="preserve">GUANTE DIELECTRICO- EN 60903 IEC
</t>
    </r>
    <r>
      <rPr>
        <sz val="9"/>
        <rFont val="Bookman Old Style"/>
        <family val="1"/>
      </rPr>
      <t>60903 ASTM D 120-95 Norma Técnica colombiana. NTC – 2219. Higiene y seguridad.</t>
    </r>
  </si>
  <si>
    <r>
      <rPr>
        <sz val="9"/>
        <rFont val="Bookman Old Style"/>
        <family val="1"/>
      </rPr>
      <t>Guantes anticorte nivel 5 cubierta en poliuretano Talla 9</t>
    </r>
  </si>
  <si>
    <r>
      <rPr>
        <sz val="9"/>
        <rFont val="Bookman Old Style"/>
        <family val="1"/>
      </rPr>
      <t xml:space="preserve">GUANTES DE NITRILO DEL MAS GRUESO
</t>
    </r>
    <r>
      <rPr>
        <sz val="9"/>
        <rFont val="Bookman Old Style"/>
        <family val="1"/>
      </rPr>
      <t xml:space="preserve">TALLA XL. Requisitos técnicos: Guantes de nitrilo color azul (calibre de 4 milésimas mínimo), alta sensibilidad táctil, una muy buena destreza y al mismo tiempo mejor resistencia.
</t>
    </r>
    <r>
      <rPr>
        <sz val="9"/>
        <rFont val="Bookman Old Style"/>
        <family val="1"/>
      </rPr>
      <t>Los guantes se pueden</t>
    </r>
  </si>
  <si>
    <r>
      <rPr>
        <sz val="9"/>
        <rFont val="Bookman Old Style"/>
        <family val="1"/>
      </rPr>
      <t xml:space="preserve">GUANTES DE NITRILO GUANTE DE NITRILO DE 6 MILS DE 12″ SIN POLVO, CAJA X 100 UND
</t>
    </r>
    <r>
      <rPr>
        <sz val="9"/>
        <rFont val="Bookman Old Style"/>
        <family val="1"/>
      </rPr>
      <t>(MCR)  Requisitos tecnicos: Guantes de nitrilo color azul (calibre de 4 milésimas mínimo)</t>
    </r>
  </si>
  <si>
    <r>
      <rPr>
        <sz val="9"/>
        <rFont val="Bookman Old Style"/>
        <family val="1"/>
      </rPr>
      <t>Guantes hilaza/algodón - hilaza/ poliéster con cubierta en látex corrugado Talla 10</t>
    </r>
  </si>
  <si>
    <r>
      <rPr>
        <sz val="9"/>
        <rFont val="Bookman Old Style"/>
        <family val="1"/>
      </rPr>
      <t>Guantes hilaza/algodón - hilaza/ poliéster con cubierta en látex corrugado Talla 9</t>
    </r>
  </si>
  <si>
    <r>
      <rPr>
        <sz val="9"/>
        <rFont val="Bookman Old Style"/>
        <family val="1"/>
      </rPr>
      <t>Guantes Vaqueta Ingeniero Reforzado Talla L</t>
    </r>
  </si>
  <si>
    <r>
      <rPr>
        <sz val="9"/>
        <rFont val="Bookman Old Style"/>
        <family val="1"/>
      </rPr>
      <t>Guantes Vaqueta Ingeniero Reforzado Talla M</t>
    </r>
  </si>
  <si>
    <r>
      <rPr>
        <sz val="9"/>
        <rFont val="Bookman Old Style"/>
        <family val="1"/>
      </rPr>
      <t>Mascara Respirador Media Cara Doble Cartucho</t>
    </r>
  </si>
  <si>
    <r>
      <rPr>
        <sz val="9"/>
        <rFont val="Bookman Old Style"/>
        <family val="1"/>
      </rPr>
      <t>OVEROL ENTERIZO: MASCULINO Y FEMENINO CON LOGO SENA MANGA CORTA, TIPO SEMIPILOTO DE 3 CREMALLERAS, DOS BOLSILLOS DELANTEROS TIPO PARCHE, DOS BOLSILLOS SUPERIORES CON CREMALLERA, DOS BOLSILLOS TRASEROS TIPO PARCHE</t>
    </r>
  </si>
  <si>
    <r>
      <rPr>
        <sz val="9"/>
        <rFont val="Bookman Old Style"/>
        <family val="1"/>
      </rPr>
      <t>Zueco antideslizante Blanco Talla 35</t>
    </r>
  </si>
  <si>
    <r>
      <rPr>
        <sz val="9"/>
        <rFont val="Bookman Old Style"/>
        <family val="1"/>
      </rPr>
      <t xml:space="preserve">$
</t>
    </r>
    <r>
      <rPr>
        <sz val="9"/>
        <rFont val="Bookman Old Style"/>
        <family val="1"/>
      </rPr>
      <t>13.110</t>
    </r>
  </si>
  <si>
    <r>
      <rPr>
        <sz val="9"/>
        <rFont val="Bookman Old Style"/>
        <family val="1"/>
      </rPr>
      <t xml:space="preserve">$
</t>
    </r>
    <r>
      <rPr>
        <sz val="9"/>
        <rFont val="Bookman Old Style"/>
        <family val="1"/>
      </rPr>
      <t>82.110</t>
    </r>
  </si>
  <si>
    <r>
      <rPr>
        <sz val="9"/>
        <rFont val="Bookman Old Style"/>
        <family val="1"/>
      </rPr>
      <t>Zueco antideslizante Blanco Talla 36</t>
    </r>
  </si>
  <si>
    <r>
      <rPr>
        <sz val="9"/>
        <rFont val="Bookman Old Style"/>
        <family val="1"/>
      </rPr>
      <t>Zueco antideslizante Blanco Talla 37</t>
    </r>
  </si>
  <si>
    <r>
      <rPr>
        <sz val="9"/>
        <rFont val="Bookman Old Style"/>
        <family val="1"/>
      </rPr>
      <t>Zueco antideslizante Blanco Talla 38</t>
    </r>
  </si>
  <si>
    <r>
      <rPr>
        <sz val="9"/>
        <rFont val="Bookman Old Style"/>
        <family val="1"/>
      </rPr>
      <t>Zueco antideslizante Blanco Talla 39</t>
    </r>
  </si>
  <si>
    <r>
      <rPr>
        <sz val="9"/>
        <rFont val="Bookman Old Style"/>
        <family val="1"/>
      </rPr>
      <t>Zueco antideslizante Blanco Talla 40</t>
    </r>
  </si>
  <si>
    <r>
      <rPr>
        <sz val="9"/>
        <rFont val="Bookman Old Style"/>
        <family val="1"/>
      </rPr>
      <t>TOTAL VALORES UNITARIOS</t>
    </r>
  </si>
  <si>
    <t>Descripción técnica</t>
  </si>
  <si>
    <t>PRECIO UNITARIO</t>
  </si>
  <si>
    <t>IVA 19%</t>
  </si>
  <si>
    <t>PRECIO TOTAL IVA INCLUIDO</t>
  </si>
  <si>
    <t>ENLACE</t>
  </si>
  <si>
    <t>BATA PARA LABORATORIO COLOR AZUL CON BOLSILLOS INFERIORES Y LOGO SENA BORDADO DE COLOR VERDE EN EL COSTADO IZQUIERDO</t>
  </si>
  <si>
    <t>https://www.tiendasepp.com/120110-bata-3/4-dril?srsltid=AfmBOooNKtL-0U_4SekWobHM7kRXQNyr1Gz_qPrIl_PNrtpAY_c8gUrg&amp;variant_id=81311680</t>
  </si>
  <si>
    <t>https://www.homecenter.com.co/homecenter-co/product/329092/bota-de-seguridad-hombre-mujer-miami-karson-puntera-acero-talla-45/329092/</t>
  </si>
  <si>
    <t>https://www.dwork.com.co/producto/bota-pvc-cerro-de-seguridad-negra/?srsltid=AfmBOopRrQqo1aQ0ED_6-sapgTXCW32Wj2KrB6WZ0n3pct89UwMLD4OA</t>
  </si>
  <si>
    <t>https://todoindustrias.com.co/producto/bota-de-seguridad-ram/</t>
  </si>
  <si>
    <t>https://mundioveroles.com/producto/bota-soldador/</t>
  </si>
  <si>
    <t>CHALECOS PARA CONDUCTORES CON RFEFLECTIVO. Requisitos tecnicos: Chaleco reflectivo Alta visibilidad con 2 cintas reflectivas en pecho y espalda, liviano, de gran duración, de fácil limpieza.</t>
  </si>
  <si>
    <t>https://www.solmaq.com/chaleco-generico-cinta-reflectiva-1207s/p?srsltid=AfmBOop1E1cuiy3xHsKCHHQC4FKcL50AmddM5Qq0EBz6HNfB6g2cIqAl</t>
  </si>
  <si>
    <t>https://www.googleadservices.com/pagead/aclk?sa=L&amp;ai=DChcSEwiT9bSruI6KAxXGkO4BHarxFbgYABAEGgJkeg&amp;ae=2&amp;aspm=1&amp;co=1&amp;ase=2&amp;gclid=EAIaIQobChMIk_W0q7iOigMVxpDuAR2q8RW4EAQYAyABEgKeLvD_BwE&amp;ei=lHZQZ6bLOuOwkvQPs_6rWQ&amp;ohost=www.google.com&amp;cid=CAASJORotDoK7eUNqIeijud4_ivnDTFHpbzlo1GEV-GKlr_lC0NitQ&amp;sig=AOD64_0mAg_yA089DQx-cAk68KsCwTD-Nw&amp;ctype=5&amp;q=&amp;nis=4&amp;sqi=2&amp;ved=2ahUKEwim5amruI6KAxVjmIQIHTP_KgsQ9aACKAB6BAgHECE&amp;adurl=</t>
  </si>
  <si>
    <t>https://mundioveroles.com/producto/gorro-chavo/</t>
  </si>
  <si>
    <t>GUANTE DE CAUCHO NEGRO DOBLE REVESTIMIENTO DE NEOPRENO, TEXTURA SUAVE O ACABADO RUGOSO QUE PROPORCIONE AGARRE EN APLICACIONES EN SECO O MOJADOS FORRO ENTRELAZADO DE 100%</t>
  </si>
  <si>
    <t>https://www.ferresol.co/product-page/guantes-en-neopreno-negro-liso-pu%C3%B1o-largo-uso-industrial-largo-14-cobra-ii</t>
  </si>
  <si>
    <t>GUANTE DIELECTRICO- EN 60903 IEC 60903 ASTM D 120-95 Norma Técnica colombiana. NTC – 2219. Higiene y seguridad.</t>
  </si>
  <si>
    <t>https://www.provesi.com.co/guantes-dielectricos/2085-guante-dielectrico-clase-00-certificados-en-60903-y-cei-60903-linepro-red.html?srsltid=AfmBOoobUMR-1ouZNOAtpP6inyhWKBpL7tpT5Qy5o_68UgCkZHW5IwOr</t>
  </si>
  <si>
    <t>https://www.easy.com.co/guante-anticorte-n5-rec--poliuretano-t-9/p?srsltid=AfmBOooyas5scfQmLYIPGYAqF0exprnggKi7kaHs_Cj5I9dqBGhDVo6E</t>
  </si>
  <si>
    <t>GUANTES DE NITRILO DEL MAS GRUESO TALLA XL. Requisitos técnicos: Guantes de nitrilo color azul (calibre de 4 milésimas mínimo), alta sensibilidad táctil, una muy buena destreza y al mismo tiempo mejor resistencia. Los guantes se pueden</t>
  </si>
  <si>
    <t>https://distribucionesmvm.com/producto/guante-nitrilo-azul-calibre-4/?srsltid=AfmBOoqKwyURqNshdD4XmnMScyoX1c-2C7MUGRqN21W_163CWiYiqqnP</t>
  </si>
  <si>
    <t>GUANTES DE NITRILO GUANTE DE NITRILO DE 6 MILS DE 12″ SIN POLVO, CAJA X 100 UND (MCR) Requisitos tecnicos: Guantes de nitrilo color azul (calibre de 4 milésimas mínimo)</t>
  </si>
  <si>
    <t>https://erp.cormancol.com/en_US/shop/product/11amcrg6012-l-6012l-guante-nitrilo-6-mils-12-x-100-t-l-5476</t>
  </si>
  <si>
    <t>https://www.casaferretera.com/guante-zubiola-proflex_gray_19590015-013hila-latex50/p</t>
  </si>
  <si>
    <t>https://www.unitorni.co/guante-vaqueta-ingeniero-reforzado</t>
  </si>
  <si>
    <t>https://www.ferresol.co/product-page/respirador-media-m%C3%A1scara-doble-cartucho-una-v%C3%A1lvula-incluye-2-cartuchos</t>
  </si>
  <si>
    <t>OVEROL ENTERIZO: MASCULINO Y FEMENINO CON LOGO SENA MANGA CORTA, TIPO SEMIPILOTO DE 3 CREMALLERAS, DOS BOLSILLOS DELANTEROS TIPO PARCHE, DOS BOLSILLOS SUPERIORES CON CREMALLERA, DOS BOLSILLOS TRASEROS TIPO PARCHE</t>
  </si>
  <si>
    <t>https://www.homecenter.com.co/homecenter-co/product/87057/overol-enterizo-manga-corta-caqui-talla-s/87057/</t>
  </si>
  <si>
    <t>https://www.evacol.com/zapato-0224-000-34-blanco-bla-?srsltid=AfmBOopJxtzosR5fs19001oPq22y5CYajtqYC2SSQ7bWHTkhsmzDBRKW</t>
  </si>
  <si>
    <t>TOTAL VALORES UNITARIOS</t>
  </si>
  <si>
    <t>A.T.P ENERGIA + MINERALES VITAMINA APLICACIÓN INYECTABLE INTRAVENOSA E INTRAMUSCULA FRASCO 100 ML</t>
  </si>
  <si>
    <t>ACEITE DE PALMA GALON X 12 LITROS</t>
  </si>
  <si>
    <t>ACEITE MINERAL - CRISTAL x GALÓN</t>
  </si>
  <si>
    <t>AGUJA HIPODERMICA DESECHABLE CALIBRE 16 X 1/2 CAJA X 100 UNIDADES</t>
  </si>
  <si>
    <t>AGUJA HIPODERMICA DESECHABLE CALIBRE 18 X 1 1/2" CAJA X 100 UNIDADES</t>
  </si>
  <si>
    <t xml:space="preserve">AGUJA HIPODERMICA DESECHABLE CALIBRE 21 X 1 1/2" CAJA X 100 UNIDADES </t>
  </si>
  <si>
    <t>AGUJA HIPODERMICA DESECHABLE CALIBRE 21 X 1" CAJA X 100 UNIDADES</t>
  </si>
  <si>
    <t>AGUJA MULTIPLE PARA VACUTAINER CAJA 100 UNIDADES DE 18 G X 1 1/2</t>
  </si>
  <si>
    <t>AGUJA PARA SUTURA ATRAUMATICA SET DE VARIOS CALIBRES</t>
  </si>
  <si>
    <t>AISLADOR PRINCIPIO FIN CERCA, paquete x 25 Unidades</t>
  </si>
  <si>
    <t>AISLADOR PUNTILLA PIVOTE PARA CERCA ELECTRICA, Bolsa x 100 Unidades</t>
  </si>
  <si>
    <t>AISLADORES DE VARILLA PARA CERCA ELÉCTRICA BOLSA X 50 Unidades</t>
  </si>
  <si>
    <t>ALAMBRE AISLADO PARA CERCA ELECTRICA CALIBRE 14 ROLLO X 50 MT</t>
  </si>
  <si>
    <t>ALFALFA PELETIZADO BULTO X 40 KG</t>
  </si>
  <si>
    <t>ALIMENTO COMPLETO PARA PECES CON EL 25 % DE PROTEÍNA EXTRUIDO PARA SER SUMINISTRADO EN LA FASE DE PRELEVANTE EN PRESENTACIÓN DE BULTO POR 40 KG. COMPOSICIÓN: PROTEÍNA 25% - GRASA 3% - FIBRA 5% - CENIZAS 10% - HUMEDAD 13%</t>
  </si>
  <si>
    <t>ALIMENTO COMPLETO PARA PECES CON EL 32 % DE PROTEÍNA EXTRUIDO PARA SER SUMINISTRADO EN LA FASE DE PRELEVANTE EN PRESENTACIÓN DE BULTO POR 40 KG. COMPOSICIÓN: PROTEÍNA 32% - GRASA 3% - FIBRA 5% - CENIZAS 10% - HUMEDAD 13%</t>
  </si>
  <si>
    <t>ALIMENTO COMPLETO PARA PECES CON EL 38 % DE PROTEÍNA EXTRUIDO PARA SER SUMINISTRADO EN LA FASE DE PRELEVANTE EN PRESENTACIÓN DE BULTO POR 40 KG. COMPOSICIÓN: PROTEÍNA 38% - GRASA 4% - FIBRA 5% - CENIZAS 10% - HUMEDAD 13%</t>
  </si>
  <si>
    <t>CAL DOLOMITA 16% ENMIENDA INORGÁNICA DE SUELOS POLVO SECO USO AGRÍCOLA. CALCIO SOLUBLE EN HCL (CaO 36%), MAGNESIO SOLUBLE EN HCL (MgO 16%). Presentación de Bulto por 50 kilogramos.</t>
  </si>
  <si>
    <t>MANGUERA RIEGO AGRICOLA DIAMETRO 3 PULGADAS PARA ALTA PRESIÓN CALIBRE 60 LONGITUD 50 METROS COLOR NEGRO GROSOR PARED  ± 5,00 milímetros</t>
  </si>
  <si>
    <t>MANGUERA RIEGO AGRICOLA DIAMETRO 2 PULGADAS PARA ALTA PRESIÓN CALIBRE 60, LONGITUD 100 METROS COLOR NEGRO GROSOR PARED ± 5,00 milímetros</t>
  </si>
  <si>
    <t>MANGUERA RIEGO AGRICOLA DIAMETRO 1 PULGADAS PARA ALTA PRESIÓN CALIBRE 60, LONGITUD 100 METROS COLOR NEGRO GROSOR PARED ± 5,00 milímetros</t>
  </si>
  <si>
    <t>MALLA CUADRADA MULTIUSOS ANTIPÁJAROS GALLINERO DE 1" DE OJO, 1.80m x 50m, PLASTICO, PRESENTACIÓN EN ROLLOS DE 50MT,  COLOR VERDE Y NEGRO</t>
  </si>
  <si>
    <t>NEVERA MOLDEADA EN POLIESTIRENO EXPNADIBLE (ICOPOR) DE 46 LTS DE CAPACIDAD, CON REATA RESISTENTE PARA COLGAR, ALTO EMPAQUE 41 cm, APILABLE: SUPERIOR A 6 UNIDADES, ANCHO 36 CM LARGO EMPAQUE 60 cm, PESO MÁXIMO 20 kgs</t>
  </si>
  <si>
    <t>KIT DE PRUEBA DE CALIDAD DE AGUA EN PISCICULTURA. MEDICIÓN DE PARÁMETROS COMO ALCALINIDAD, AMONIO, DIOXIDO DE CARBONO, OXIGENO DISUELTO, TEMPERATURA, DUREZA TOTAL, NITRITOS, PH, SATURACIÓN OXIGENO. INCLUYE 17 REACTIVOS, UN TUBO DE MEDICIÓN, UNA CAJA DE COMPARACIÓN DE COLOR, UNA BOTELLA BOD, UNA BOTELLA MEZCLADORA, UN CUENTAGOTAS, DOS TUBOS PLÁSTICOS, TRES DISCOS DE COLOR, UN TERMÓMETRO, INSTRUCCIONES Y UNA CAJA DE TRANSPORTE.</t>
  </si>
  <si>
    <t>ALIMENTO EN HOJUELAS PARA PECES X LB</t>
  </si>
  <si>
    <t>ALIMENTO PARA PECES TETRACOLOR TARRO X 375 GRAMOS</t>
  </si>
  <si>
    <t xml:space="preserve">ARETE (CHAPETA) BOVINO PERSONALIZADO CON COLLARIN </t>
  </si>
  <si>
    <t>ARETE -CHAPETA PARA IDENTIFICACIÓN CON MARCADOR INDELEBLE MEDIANA CAJA POR 100 UN</t>
  </si>
  <si>
    <t>AZUFRE X 25 Kg</t>
  </si>
  <si>
    <t>BALDE LECHERO EN ALUMINIO CARGADERA CAPACIDAD 12 LT</t>
  </si>
  <si>
    <t>BALDE PLÁSTICO OVALADO CON CARGADERA CAPACIDAD 12 LT</t>
  </si>
  <si>
    <t xml:space="preserve">BOLSA PARA COLECTA DE SEMEN PORCINO PAQUETE X 100 UN </t>
  </si>
  <si>
    <t>BOLSA PARA DILUCIÓN DE SEMEN PORCINO CAPACIDAD 3 LITROS (100 UN)</t>
  </si>
  <si>
    <t>BOLSAS ENSILAJE 1 MT DE ALTO X 0.5 MT DIÁMETRO FONDO REDONDO CALIBRE 6 CON FILTRO UV</t>
  </si>
  <si>
    <t>EMBOCADURA TIPO FILETE DE ANILLAS ES UNA EMBOCADURA ADECUADA PARA CABALLOS QUE PREFIEREN UNA EMBOCADURA «MÁS MÓVIL» EN LA BOCA. LA ANILLA SE DESPLAZA EN LOS CASQUILLOS DE COBRE DE MODO MUY UNIFORME, LO QUE INCREMENTA CONSIDERABLEMENTE LA DURABILIDAD DE LA EMBOCADURA GRACIAS A SU MEJOR RESISTENCIA. GROSOR DE 18MM. PARA CABALLO CRIOLLO COLOMBIANO</t>
  </si>
  <si>
    <t>CAMISA SANITARIA PARA INSEMINACION ARTIFICAL BOVINA ROLLO X 100 UNIDADES</t>
  </si>
  <si>
    <t>CAMISA VACUTAINER</t>
  </si>
  <si>
    <t>CARBONATO DE CALCIO BULTO X 50 KG</t>
  </si>
  <si>
    <t>CASCARILLA DE ARROZ PACA  X 15 KG</t>
  </si>
  <si>
    <t>CATETER DE INSEMINACION BOVINO 18"  PAQUETE X 25 UNIDADES</t>
  </si>
  <si>
    <t>CATETER INSEMINACIÓN CERDAS PUNTA AZUL</t>
  </si>
  <si>
    <t>CINTA CONDUCTORA ELÉCTRICA 4 HILOS X 0.16MM EN ACERO INOXIDABLE DE 200 MT Y 10 MM DE ANCHO X TAMBOR</t>
  </si>
  <si>
    <t>CLAVOS DE HERRAR CH5SL CAJA X 100, MATERIAL ALEACION DE ALUMINIO Y PLOMO, MEDIDA 5 CM</t>
  </si>
  <si>
    <t>DERBY EN MATERIAL DE CUERO O CINCHON, DERBY NEOPRENO, ALFOMBRA CON ESTRIBOS Y PECHERA EN NEOPRENO FORRADO., COLOR NEGRO</t>
  </si>
  <si>
    <t>DISPOSITIVO INTRAVAGINAL 1 GRAMO DE PROGESTERONA CIDR, BOLSA DE 10 UN</t>
  </si>
  <si>
    <t>ENSILAJE DE MAIZ BOLSA X  50 KILOS</t>
  </si>
  <si>
    <t>ENVASE PLÁSTICO 80 ML CIRCULAR PARA SEMEN PORCINO PAQUETE X 10 UNIDADES</t>
  </si>
  <si>
    <t xml:space="preserve">ESPECULO DESECHABLE  DE CARTON  LONGITUD 43 CM  DIAMETRO INTERNO DE 3 CM VETERINARIO(VAGINOSCOPIO) </t>
  </si>
  <si>
    <t>FILTRO CIRCULAR PARA LECHE , PAQUETE POR 100 UNIDADES</t>
  </si>
  <si>
    <t>FILTRO CIRCULAR PARA SEMEN PORCINO, PAQUETE X 100 UNIDADES</t>
  </si>
  <si>
    <t>FOSFATO TRICLACICO BOLSA X 25 KG (Biofos)</t>
  </si>
  <si>
    <t xml:space="preserve">FUNDA DESECHABLE PARA VAGINA ARTIFICIAL EQUINOS </t>
  </si>
  <si>
    <t>FUNDA PARA PISTOLA DE I A PAQUETE X 50 UNIDADES</t>
  </si>
  <si>
    <t>FUSTA PARA ADISTAMIENTO EQUINO, FUSTA PARA EQUITACION FIBRA DE VIDRIO LAS FUSTAS, EN LA ACTUALIDAD, ESTÁN FABRICADAS CON UN ALMA DE FIBRA DE VIDRIO, QUE LE APORTA LIGEREZA Y LA FLEXIBILIDAD NECESARIA. NORMALMENTE LAS FUSTAS VAN RECUBIERTAS DE NYLON TRENZADO. EL MANGO, LAS TRALLAS Y LAS LENGÜETAS, PUEDEN ESTAR HECHAS DE GOMA, CUERO O POLIURETANO Y LAS FUSTAS DE DOMA SUELEN MEDIR ENTRE 110 CM Y 130 CM</t>
  </si>
  <si>
    <t>GEL PARA ULTRASONIDO GALON 3,78 litros</t>
  </si>
  <si>
    <t>GRASA SOBREPASANTE  (PECUTRYN ENERGY) X 25 KILOS</t>
  </si>
  <si>
    <t>GRITT O ROCA CALCICA NUMERO 4 BULTO X 50 KILOS</t>
  </si>
  <si>
    <t>GUANTES LATEX TALLA 7 1/2, TALLA M X CAJA 100 PARES</t>
  </si>
  <si>
    <t>GUARDIÁN CON TAPA CONTENEDOR MATERIAL CORTA PUNZANTE 1 LITRO</t>
  </si>
  <si>
    <t>HARINA DE ARROZ BULTO X 40 KG</t>
  </si>
  <si>
    <t>HARINA DE GALLETA BULTO X 40 KG</t>
  </si>
  <si>
    <t>HARINA DE HUESO BULTO X 40 KG</t>
  </si>
  <si>
    <t>HARINA DE MAÍZ SACO X 50 KG</t>
  </si>
  <si>
    <t>HENO PACAS X 12 KILOGRAMOS</t>
  </si>
  <si>
    <t>HOJA BISTURI NUMERO 21 CAJA X 100 UNIDADES</t>
  </si>
  <si>
    <t>INMUNIZANTE VARETA DE MADERA CUÑETE X 20 LITROS</t>
  </si>
  <si>
    <t>INSECTICIDA CONTRA MOSCAS GRANULADO al 10%  Tarro X 250 GMS</t>
  </si>
  <si>
    <t xml:space="preserve">JERINGA DESECHABLE DE 10 ML CAJA X 100 UNIDADES </t>
  </si>
  <si>
    <t xml:space="preserve">JERINGA DESECHABLE DE 5 ML CAJA X 100 UNIDADES </t>
  </si>
  <si>
    <t xml:space="preserve">JERINGA DESECHABLE X 20 ML CAJA X 50 UNIDADES </t>
  </si>
  <si>
    <t>JERINGA DESECHEBLE 1 ML CAJA X 100 UNIDADES</t>
  </si>
  <si>
    <t>JERINGA TAMAÑO 3 CC caja x 100 unidades</t>
  </si>
  <si>
    <t>JUEGO DE BROCHE CERCA ELECTRICA</t>
  </si>
  <si>
    <t>MANGUERA AISLADORA PARA CERCA ELÉCTRICA ROLLO X 50 METROS</t>
  </si>
  <si>
    <t>MELAZA BULTO X 30 KILOS</t>
  </si>
  <si>
    <t>METIONINA CISTINA X KG</t>
  </si>
  <si>
    <t>PALETA ARREADORA PARA CERDOS</t>
  </si>
  <si>
    <t>PELLONES PARA MONTURAS DE CABALLOS</t>
  </si>
  <si>
    <t>PIEZA DE MANO PARA LABORES DE ODONTOLOGIA EQUINA MOLARES.</t>
  </si>
  <si>
    <t>PODOMETRO RUIDOSO PARA HERRERIA</t>
  </si>
  <si>
    <t xml:space="preserve">POLVO PARA SECAR LECHONES NEONATOS (LITAZIX DE 25 KILOS) </t>
  </si>
  <si>
    <t>PREMEZCLA MINERAL PARA BOVINOS X KG</t>
  </si>
  <si>
    <t xml:space="preserve">PREPODINE GALON (JABON YODADO) </t>
  </si>
  <si>
    <t>RASQUETA PARA CABALLO</t>
  </si>
  <si>
    <t>RASTRILLO PARA LIMPIAR HECES DE CABALLOS</t>
  </si>
  <si>
    <t>RESIDUOS DE DESTILERIA (CEBADA) BULTO X 40 KG  No se pide debido a que se reemplaza por DDGS</t>
  </si>
  <si>
    <t>RESORTE GALVANIZADO PARA BROCHES</t>
  </si>
  <si>
    <t>RODILLO PARA TALADRO UTILIZADO EN LABORES DE HERRERIA , PARA PULIR CASCO.</t>
  </si>
  <si>
    <t>SAL DE MAR X BULTO X 40 KG</t>
  </si>
  <si>
    <t>SAL MINERALIZADA 6%  X 40 KIOS</t>
  </si>
  <si>
    <t xml:space="preserve">SAL MINERALIZADA 8%  X 40 KILOS </t>
  </si>
  <si>
    <t>SALVADO DE MAÍZ BULTO X 40 KG  Se pide maiz en harina</t>
  </si>
  <si>
    <t>SALVADO DE TRIGO BULTO X 40 KG Se cambia por mogolla de trigo</t>
  </si>
  <si>
    <t>SELLADOR DE PEZONES X PIMPINA DE 20 LITROS</t>
  </si>
  <si>
    <t>SEMILLA DE ALGODÓN BULTO X 30 KG</t>
  </si>
  <si>
    <t>SOYA EXTRUIDA BULTO X 40 KG</t>
  </si>
  <si>
    <t>SULFATO DE COBRE BOLSA X 400 GMS</t>
  </si>
  <si>
    <t>Alimento concentrado para ganado productor de leche</t>
  </si>
  <si>
    <t>SULFATO DE MAGNESIO 500 GR (Oxido de Mg)</t>
  </si>
  <si>
    <t>SUPLEMENTO VITAMINICO ANTIESTRES para aves. Mezcla de vitaminas y electrolitos para combatir el estrés. Antiestrés en polvo soluble compuesto de vitamina a 500.000 ui, vtiamina d 50.000 ui, vitamina k3 500 ui, vitamina k (menadiona) 300 mg, vitamina c 2.000 mg, vitamina b2 (riboflavina) 200 mg, vitamina b12, (cianocobalamina) 500 mcg. cloruro de sodio 1.800 mcg, cloruro de potasio 1.900 mcg, excipientes c.s.p. 100 g registro ica vigente, fecha de vencimiento mayor o igual a 1 año al momento de la entrega. Sobre 100 gr</t>
  </si>
  <si>
    <t>SWICTH LLAVE DE CORTE PARA CERCA ELECTRICA</t>
  </si>
  <si>
    <t>TENSOR PEQUEÑO PARA CERCA ELECTRICA 9,5X5,5X2,5CM</t>
  </si>
  <si>
    <t>TERMOMETRO VETERINARIO 5" CON ESTUCHE</t>
  </si>
  <si>
    <t>TIZA ROJA PARA CERDOS X 10 UNIDADES</t>
  </si>
  <si>
    <t>TORTA DE PALMISTE BULTO X 40 KG</t>
  </si>
  <si>
    <t xml:space="preserve">TORTA DE SOYA BULTO X 40 KG </t>
  </si>
  <si>
    <t>VAINA HIGIÉNICA PARA PISTOLA DE INSEMINACIÓN BOVINA</t>
  </si>
  <si>
    <t>VASO SELLADOR DE PEZONES CAJA X DOS UNIDADES CON COPA DE COLOR VERDE Y AZUL</t>
  </si>
  <si>
    <t>CATETER INSEMINACIÓN CERDAS PUNTA BLANCA</t>
  </si>
  <si>
    <t>CATETER INSEMINACIÓN TRASCERVICAL CERDAS</t>
  </si>
  <si>
    <t xml:space="preserve">GUANTE DE PALPACIÓN SENSIBLE ULTRATOUCH TRANSPARENTE PAQUETE </t>
  </si>
  <si>
    <t xml:space="preserve">VYCRIL( 2-O) SOBRE </t>
  </si>
  <si>
    <t>BALDE PLASTICO CON CARGADERA 1O LITROS</t>
  </si>
  <si>
    <t xml:space="preserve">ALCOHOL 70% FRASCO X 750 ML </t>
  </si>
  <si>
    <t xml:space="preserve">ANTICOCCIDIAL EN POLVO, A BASE DE AMPROLIO AL 20%, PARA USO VÍA ORAL. SOBRE X 25 g. </t>
  </si>
  <si>
    <t>ANTISEPTICO / DESINFECTANTE
PROTECTOR DE CASCO Y PEZUÑA COMPOSICIÓN: ALQUITRÁN VEGETAL 95 G, FORMOL LÍQUIDO 5 G PRESENTACIÓN ENVASE METÁLICO POR 250 G</t>
  </si>
  <si>
    <t>ANTISÉPTICO DE USO VETERINARIO A BASE DE CLORHEXIDINA DIGLUCONATO EN VEHÍCULO ACUOSO FRASCO POR 1 LITRO</t>
  </si>
  <si>
    <t>AZUL DE METILENO EN POLVO SOBRE POR 25 GR</t>
  </si>
  <si>
    <t>BENZOATO DE ESTRADIOL AL 1%  FRASCO X 20 ML</t>
  </si>
  <si>
    <t xml:space="preserve">CONFORMIX SUPER BOND, ADESIVO PARA RECONSTRUIR CASCO </t>
  </si>
  <si>
    <t>CRECERDIL REPRODUCCION BOLSA X 500 GRAMOS</t>
  </si>
  <si>
    <t>GESTAR, FRASCO X 50 ML</t>
  </si>
  <si>
    <t>NEGUVON POLVO TARRO POR 1 KILOGRAMO</t>
  </si>
  <si>
    <t>OXITETRACICLINA 5% FRASCO X 500 ML</t>
  </si>
  <si>
    <t>PANACUR 10% LITRO</t>
  </si>
  <si>
    <t xml:space="preserve">PROSTAL FRASCO X 20 ML </t>
  </si>
  <si>
    <t>REACTIVO MASTITIS X LITRO</t>
  </si>
  <si>
    <t>SINCROGEST</t>
  </si>
  <si>
    <t>SUPLEMENTO NUTRICIONAL DE USO VETERINARIO EN SOLUCIÓN PARA RECONSTRUIR CON VIAL A Y VIAL B, A BASE DE VITAMINA B1 (TIAMINA CLORHIDRATO).10 MG VITAMINA B2 (RIBOFLAVINA).3 MG NICOTINAMIDA.100 MG VITAMINA B12 (CIANOCOBALAMINA).50 µG EXCIPIENTES C.S.P. .1 ML. EN PRESENTACIÓN DE FRASCOS DE VIDRIO ÁMBAR TIPO I POR 500 ML (VIAL A CON 490 ML Y VIAL B CON 10 ML).</t>
  </si>
  <si>
    <t>VACUNA TRIPLE EQUINA</t>
  </si>
  <si>
    <t>VENDAS ELASTICAS DE PROTECCION PARA CABALLOS</t>
  </si>
  <si>
    <t>XILACINA AL 10% PARA EQUINOS , FRASCO 50ML</t>
  </si>
  <si>
    <t xml:space="preserve">ADIARREZ FCO  POR 100 GMS </t>
  </si>
  <si>
    <t>CÁNULA INTRAMAMARIA EN ACERO INOX</t>
  </si>
  <si>
    <t>CHAPETEADORA</t>
  </si>
  <si>
    <t>CONCEPTAL X 10ML</t>
  </si>
  <si>
    <t xml:space="preserve">VACUNA BRUCELOSIS BOVINA RB51  FCO X 5 DOSIS </t>
  </si>
  <si>
    <t xml:space="preserve">VACUNA CIRCOFLEX FCO X 50 DOSIS </t>
  </si>
  <si>
    <t xml:space="preserve">VACUNA E COLI PORCINA FCO X 10 DOSIS </t>
  </si>
  <si>
    <t>VACUNA M+ PAC FRASCO POR 100 DOSIS</t>
  </si>
  <si>
    <t xml:space="preserve">VACUNA MICOFLEX FCO X 50 DOSIS </t>
  </si>
  <si>
    <t>VACUNA OLEOSA NEWCASTLE MAS BRONQUITIS FCO X 1000 DOSIS</t>
  </si>
  <si>
    <t xml:space="preserve">VACUNA TRIPLE BOVINA FCO X 50 DOSIS </t>
  </si>
  <si>
    <t xml:space="preserve">LUTALYSE FCO X 30 ML </t>
  </si>
  <si>
    <t>CRESTAR IMPLANTE HORMONAL DISPENSADOR POR 5 DOSIS</t>
  </si>
  <si>
    <t>DISPOSITIVO INTRAVAGINAL 1GRAMO DE PROGESTERONA CIDR, BOLSA DE 10 UN</t>
  </si>
  <si>
    <t>ESTRUMATE, FRASCO 50ML</t>
  </si>
  <si>
    <t>Frasco</t>
  </si>
  <si>
    <t>Galón</t>
  </si>
  <si>
    <t>Caja</t>
  </si>
  <si>
    <t>Unidad</t>
  </si>
  <si>
    <t>Set</t>
  </si>
  <si>
    <t>Paquete</t>
  </si>
  <si>
    <t>Bolsa</t>
  </si>
  <si>
    <t>Bulto</t>
  </si>
  <si>
    <t>Rollo</t>
  </si>
  <si>
    <t>par</t>
  </si>
  <si>
    <t>Tambor</t>
  </si>
  <si>
    <t>paqute individual</t>
  </si>
  <si>
    <t>Tarro</t>
  </si>
  <si>
    <t>Sobre</t>
  </si>
  <si>
    <t>frasco</t>
  </si>
  <si>
    <t>Galon</t>
  </si>
  <si>
    <t>caja</t>
  </si>
  <si>
    <t>ABONO QUIMICO GRANULADO 10-30-10. FERTILIZANTE COMPLEJO GRANULADO N-P-K PARA APLICACIÓN AL SUELO, PRESENTACIÓN BULTO POR 50 KILOS</t>
  </si>
  <si>
    <t>FILTRO VERTICAL PARA ORDEÑO MECANICO , PAQUETE POR 30 N°40 UNIDADES</t>
  </si>
  <si>
    <t>ROLLO DE SERVILLETA PACK X 2 ROLLOS DE 150 MTS SIMPLE (TOALLA DE MANO)</t>
  </si>
  <si>
    <t>VIRKONS TARRO X 5 KILOS, DESINFECTANTE DE AMPLIO ESPECTRO (BACTERICIDA, MICOBACTERICIDA, FUNGICIDA, ESPORICIDA, VIRICIDA) A BASE DE UN SISTEMA DE MÚLTIPLES COMPONENTES QUE ACTÚA SOBRE LOS MICROORGANISMOS INACTIVANDO SUS ÁCIDOS NUCLEICOS. BIODEGRADABLE. CON INDICADOR VISUAL DE ACTIVIDAD. LA SOLUCIÓN PERMANECE ACTIVA 5 DIAS, O HASTA QUE EL COLOR ROSA SE DEBILITE. CORTO TIEMPO DE ACTUACIÓN (10 MINUTOS). CONTIENE UN AGENTE DETERGENTE QUE PERMITE HACER LIMPIEZA Y DESINFECCIÓN EN UN SOLO PASO. NO FIJA MATERIA ORGÁNICA NI SE INACTIVA EN SU PRESENCIA</t>
  </si>
  <si>
    <t>ALEVINOS DE CACHAMA Blanca de 2,5 cm</t>
  </si>
  <si>
    <t>ALEVINOS DE TILAPIA NILOTICA de 2,5 cm</t>
  </si>
  <si>
    <t>ALEVINOS DE TILAPIA ROJA de 2,5 cm</t>
  </si>
  <si>
    <t>ALEVINOS DE TRUCHA ARCO IRIS de 5 cm</t>
  </si>
  <si>
    <t>ALIMENTO COMPLETO INICIACIÓN PARA TRUCHA ARCO IRIS, CONCENTRADO PARA PECES AL 45% DE PROTEINA EN PRESENTACIÓN DE 40 KILOS PELETIZADO</t>
  </si>
  <si>
    <t>ALIMENTO COMPLETO LEVANTE Y ENGRODE PARA TRUCHA ARCO IRIS, CONCENTRADO PARA PECES AL 40% DE PROTEINA EN PRESENTACIÓN DE 40 KILOS PELETIZADO</t>
  </si>
  <si>
    <t>KIT DE PRUEBA DE CALIDAD DE AGUA EN PISCICULTURA. MEDICIÓN DE DE AGUA DULCE PARA 9 PARÁMETROS DE MEDICIÓN Y 50 MUESTRAS POR CADA PARÁMETRO</t>
  </si>
  <si>
    <t xml:space="preserve">BOTAS PARA LABORES DE EQUITACION, COMODID FÁCILES DE CALZAR Y AJUSTE DEL TOBILLO                                                                                                                                                RESISTENCIA CAÑA DE MATERIAL SINTÉTICO RESISTENTE A LOS ROCES DE LA SILLA.                                                                                                                ADAPTABILIDAD SE PUEDEN CORTAR LAS BOTAS CON UNAS TIJERAS SI LA CAÑA ES DEMASIADO ALTA. TALLA, 37 ALTURA SUPERIOR A 39 CM                                </t>
  </si>
  <si>
    <t xml:space="preserve">BOTAS PARA LABORES DE EQUITACION, COMODID FÁCILES DE CALZAR Y AJUSTE DEL TOBILLO                                                                                                                                                RESISTENCIA CAÑA DE MATERIAL SINTÉTICO RESISTENTE A LOS ROCES DE LA SILLA.                                                                                                                ADAPTABILIDAD SE PUEDEN CORTAR LAS BOTAS CON UNAS TIJERAS SI LA CAÑA ES DEMASIADO ALTA. TALLA, 38 ALTURA SUPERIOR A 39 CM   </t>
  </si>
  <si>
    <t xml:space="preserve">BOTAS PARA LABORES DE EQUITACION, COMODID FÁCILES DE CALZAR Y AJUSTE DEL TOBILLO                                                                                                                                                RESISTENCIA CAÑA DE MATERIAL SINTÉTICO RESISTENTE A LOS ROCES DE LA SILLA.                                                                                                                ADAPTABILIDAD SE PUEDEN CORTAR LAS BOTAS CON UNAS TIJERAS SI LA CAÑA ES DEMASIADO ALTA. TALLA, 39 ALTURA SUPERIOR A 39 CM   </t>
  </si>
  <si>
    <t xml:space="preserve">BOTAS PARA LABORES DE EQUITACION, COMODID FÁCILES DE CALZAR Y AJUSTE DEL TOBILLO                                                                                                                                                RESISTENCIA CAÑA DE MATERIAL SINTÉTICO RESISTENTE A LOS ROCES DE LA SILLA.                                                                                                                ADAPTABILIDAD SE PUEDEN CORTAR LAS BOTAS CON UNAS TIJERAS SI LA CAÑA ES DEMASIADO ALTA. TALLA, 40 ALTURA SUPERIOR A 39 CM   </t>
  </si>
  <si>
    <t xml:space="preserve">BOTAS PARA LABORES DE EQUITACION, COMODID FÁCILES DE CALZAR Y AJUSTE DEL TOBILLO                                                                                                                                                RESISTENCIA CAÑA DE MATERIAL SINTÉTICO RESISTENTE A LOS ROCES DE LA SILLA.                                                                                                                ADAPTABILIDAD SE PUEDEN CORTAR LAS BOTAS CON UNAS TIJERAS SI LA CAÑA ES DEMASIADO ALTA. TALLA, 41 ALTURA SUPERIOR A 39 CM   </t>
  </si>
  <si>
    <t xml:space="preserve">BOTAS PARA LABORES DE EQUITACION, COMODID FÁCILES DE CALZAR Y AJUSTE DEL TOBILLO                                                                                                                                                RESISTENCIA CAÑA DE MATERIAL SINTÉTICO RESISTENTE A LOS ROCES DE LA SILLA.                                                                                                                ADAPTABILIDAD SE PUEDEN CORTAR LAS BOTAS CON UNAS TIJERAS SI LA CAÑA ES DEMASIADO ALTA. TALLA, 42 ALTURA SUPERIOR A 39 CM   </t>
  </si>
  <si>
    <t xml:space="preserve">KIT DE FRENOS PARA CABALLOS, 4 PATAS ( PATE TAURETE, PATE SAPO, PATE ESPINA DE PESCADO Y PATE BOBA)JUNTO CON 4 EMBOCADURAS, QUE PERMITE ARMAR HASTA 16 FRENOS DISTINTOS  COMBINANDO ENTRE PARAS Y EMBOCADURAS </t>
  </si>
  <si>
    <t>CABEZADA DE EMBOCADURA , MATERIAL CUERO, PLANO Poni: Mejilla unos 15 cm (6").
Cob (Mediana): Mejilla unos 19-20 cm (7.5"-8"), para caballos de 1.50-1.60m.
Full (Estándar): Mejilla unos 20 cm (8"), para cabezas tipo árabe, PSI, etc..</t>
  </si>
  <si>
    <t>CHAMARRAS EQUITACION CHAMARRAS EN MATERIAL CUERO PARA PROTECCION DE SUDOR Y COMODIDAD AL MONTAR A CABALLO, TALLA  M</t>
  </si>
  <si>
    <t>CHAMARRAS EQUITACION CHAMARRAS EN MATERIAL CUERO PARA PROTECCION DE SUDOR Y COMODIDAD AL MONTAR A CABALLO, TALLA  L</t>
  </si>
  <si>
    <t>CHAMARRAS EQUITACION CHAMARRAS EN MATERIAL CUERO PARA PROTECCION DE SUDOR Y COMODIDAD AL MONTAR A CABALLO, TALLA XL</t>
  </si>
  <si>
    <t>CHAMARRAS EQUITACION CHAMARRAS EN MATERIAL CUERO PARA PROTECCION DE SUDOR Y COMODIDAD AL MONTAR A CABALLO, TALLA  XXL</t>
  </si>
  <si>
    <t xml:space="preserve">CUCHILLA DOBLE MUESCA herramienta de acero para herrado de caballos, con una hoja curva en ambos lados, utilizada para crear cavidades (muescas) precisas en la muralla del casco donde se alojarán y asentarán los clavos, asegurando un acabado parejo y un remache uniforme que evita lesiones al animal y mejora la sujeción de la herradura. </t>
  </si>
  <si>
    <t>ELEVADORES PARA LABORES DE ODONTOLOGIA EQUINA., ELABORADOS EN ACERO QUIRUGICO Un compuesto completo para la extracción de dientes de lobo incluyendo:
3 elevadores vestibulares: STO_EDL20V3.5 / STO_EDL20V5.5 / STO_EDL20V7.5
3 elevadores linguales: STO_EDL20L3.5 / STO_EDL20L5.5 / STO_EDL20L7.5
Calidad acero inoxidable.
Posibilidad de comprar elevadores individuales.</t>
  </si>
  <si>
    <t>FILETE ARTICULADO PARA INICIAR POTROS. Recubiertos de goma/caucho: Ideales para potros sensibles, ya que ofrecen amortiguación y evitan roces o dolor.</t>
  </si>
  <si>
    <t>Fragua para Herrería Whisper Mama 2Q Viene con dos quemadores que permiten una optima combustión, derivado en un mínimo consumo de gas. encendido automático y manómetro incluido.</t>
  </si>
  <si>
    <t>FRENO PARA CABALLO (DIFERENTES BOCADOS)</t>
  </si>
  <si>
    <t>GUALDRAPA O ALFOMBRA  EN NEOPRENO</t>
  </si>
  <si>
    <t>JAQUIMA DE CUERO, EN COLOR NEGRO O CAFÉ, CON HEBILLAS METALICAS</t>
  </si>
  <si>
    <t>PUNZON EN ACERO, PARA LABORES DE HERRERIA, LOS PUNZONES DE FORMATO PASADOR DE HERRADURAS PARA REALIZAR CLAVERAS, ESTÁN FABRICADOS EN ACERO DE ALTA CALIDAD, RESISTENTES A LOS GOLPES Y TEMPLADOS PARA CONSEGUIR LA MÁXIMA RESISTENCIA Y DURABILIDAD DE LA HERRAMIENTA, MATERIAL ACERO DE ALTA DURABILIDAD, PARA CLAVERAS CH5SL</t>
  </si>
  <si>
    <t>RIENDA ABIERTA PARA EQUITACION, Las riendas de cuero para equitación son correas duraderas y resistentes, que ofrecen un agarre clásico y buena sensibilidad para comunicarse con el caballo, variando en grosor y diseño (lisas, trenzadas, o combinadas con goma) según la disciplina, proporcionando control, confort y un estilo tradicional que se adapta a la monta vaquera, inglesa o clásica, con hebillas de metal para ajuste seguro y topes para evitar que se deslicen las hebillas. 
Características Principales:
Material: Cuero de alta calidad, suave pero resistente, que se adapta bien a la mano del jinete.
Agarre: Puede ser liso para mayor sensibilidad, trenzado para mejor sujeción, o incorporar goma antideslizante para condiciones húmedas.
Longitud: Variables, a menudo de unos 2 a 3 metros, ajustables para adaptarse a diferentes tamaños de caballo y jinete.
Diseño: Pueden incluir topes (pequeños refuerzos de cuero) para evitar que las hebillas se deslicen por las anillas del bocado, y hebillaje de acero inoxidable o latón.</t>
  </si>
  <si>
    <t>TEREQUE COMPLETO PECHERA. CON GRUPA. ARAÑA. ESTRIBO Y CINCHA. MATERIAL CUERO</t>
  </si>
  <si>
    <t xml:space="preserve">SEMILLA BRACHIARIA BRIZANTHA MARANDU ELITE </t>
  </si>
  <si>
    <t>KILO</t>
  </si>
  <si>
    <t xml:space="preserve">SEMILLA BRACHIARIA DECUMBENS ELITE </t>
  </si>
  <si>
    <t>SEMILLA BRACHIARIA RUZIZIENSIS ELITE</t>
  </si>
  <si>
    <t>SEMILLA BRACHIARIA DICTYONEURA ELITE</t>
  </si>
  <si>
    <t>SEMILLA PANICUM MAXIMUM MOMBASA ELITE</t>
  </si>
  <si>
    <t>SEMILLA PANICUM MAXIMUM MIYAGUI ELITE</t>
  </si>
  <si>
    <t>MP SEMILLA DE PASTO HUMIDICOLA CV LLANERO INCRUSTADA</t>
  </si>
  <si>
    <t>MP SEMILLA PASTO FORRAJ BRACHI BRIZANTHA MARANDU</t>
  </si>
  <si>
    <t>MP SEMILLA DE PASTO MOMBAZA INCRUSTADAS</t>
  </si>
  <si>
    <t>MARANDU MAX</t>
  </si>
  <si>
    <t>BRACHIARIA DICTYONEURA ELITE</t>
  </si>
  <si>
    <t>MOMBASA MAX</t>
  </si>
  <si>
    <t>BRACHIARIA DECUMBENS DESNUDA</t>
  </si>
  <si>
    <t>BRACHIARIA MARANDU DESNUDA</t>
  </si>
  <si>
    <t>BRACHIARIA LLANERO DESNUDA</t>
  </si>
  <si>
    <t>PANICUM MAXIMUM AGROSAVIA SABANERA DESNUDA</t>
  </si>
  <si>
    <t>BRACHIARIA DECUMBENS CV BASILISK RECUBIERTA</t>
  </si>
  <si>
    <t>BRACHIARIA BRIZANTHA MARANDU RECUBIERTA</t>
  </si>
  <si>
    <t>BRACHIARIA DICTYONEURA LLANERO RECUBIERTA</t>
  </si>
  <si>
    <t>PANICUM MAXIMUM GUINEA MOMBAZA RECUBIERTA</t>
  </si>
  <si>
    <t>BRACHIARIA DECUMBENS BOLSA X 1 KGS AGROS</t>
  </si>
  <si>
    <t>BRACHIARIA BRIZANTHA MARANDU AGROSEM 1KG</t>
  </si>
  <si>
    <t>BRACHIARIA DICTYONEURA GERMISEMI X 1KL</t>
  </si>
  <si>
    <t>AGUJA MULTIPLE PARA VACUTAINER CAJA 100 UNIDADES DE 21 G X 1 1/2</t>
  </si>
  <si>
    <t>ARETE -CHAPETA PARA IDENTIFICACIÓN CON MARCADOR INDELEBLE GRANDE CAJA POR 100 UNIDADES</t>
  </si>
  <si>
    <t xml:space="preserve">TUBO TAPA ROJA SIN ANTICUAGULANTE PARA RECOLECCION DE MUESTRAS DE SANGRE  6 ML CAJA POR 100 UNIDADES </t>
  </si>
  <si>
    <t xml:space="preserve">GASA 10 X 10  cmt  PAQUETE X 200 UNIDADES </t>
  </si>
  <si>
    <t>EL CATÉTER INTRAVENOSO SAFELET CATH NIPRO, TAMBIÉN CONOCIDO COMO DISPOSITIVO DE ACCESO VENOSO CENTRAL, SE USA PARA ADMINISTRAR MEDICAMENTOS, NUTRIENTES O LÍQUIDOS DIRECTAMENTE AL TORRENTE SANGUÍNEO.  # 18 -  CAJA X 50 UNDS # 18   CAJA X 50 UNDS</t>
  </si>
  <si>
    <t>CATETER INTRAVENOSO #20  CAJA X 50 UNDS</t>
  </si>
  <si>
    <t>AGUA DESTILADA ESTÉRIL SUSTANCIA PURA SOLUCIÓN INYECTABLE BOLSA X 500ML</t>
  </si>
  <si>
    <t>COMPLEJO B INYECTABLE FRASCO X 500 ML, COMPLEJO B INYECTABLE FRASCO X 500 ML, VITAMINA B12 (CIANOCOBALAMINA) 500 MCG,  VITAMINA B1 (TIAMINA) 125 MG,  VITAMINA B6, (PIRIDOXINA) 50 MG, EXCIPIENTES CSP 1ML</t>
  </si>
  <si>
    <t>DECTOMAX FRASCO X 50 ML, PARASITICIDA INYECTABLE DE AMPLIO ESPECTRO PARA BOVINOS Y PORCINOS. UNA INYECCIÓN DE BAJO VOLUMEN CONTROLA EFECTIVAMENTE UNA AMPLIA GAMA DE NEMATODOS Y ARTRÓPODOS QUE AFECTAN LA SALUD Y LA PRODUCTIVIDAD DEL GANADO BOVINO Y PORCINO. TIENE UN AMPLIO MARGEN DE SEGURIDAD, CONTROLA PARÁSITOS INTERNOS Y EXTERNOS. FRASCO X 50 ML</t>
  </si>
  <si>
    <t>FLUNIXIN  MEGLUMINE DE 50 MG  FRASCO POR 100ML.</t>
  </si>
  <si>
    <t xml:space="preserve"> ETHION  83 % GARRAPATICIDA  LITRO</t>
  </si>
  <si>
    <t>IVERMECTINA 3,15 % FRASCO X 50 ML</t>
  </si>
  <si>
    <t>NEGASUNT AEROSOL LATA X 300 ML,  LARVICIDA, INSECTICIDA, ACARICIDA, BACTERIOSTÁTICO, ANTISÉPTICO, REPELENTE Y CICATRIZANTE, PROPOXUR 0.303 G, COUMAPHOS 0.454 G, SULFANILAMIDA 0.757 G NEGASUNT AEROSOL LATA X 300 ML</t>
  </si>
  <si>
    <t>DIAMINACENE DIACETURATO 40 MG,  OXITETRACICLINA CLORHIDRATO 136.4 MG DIPIRONA 300 MG VITAMINA B12 40 MG (OVERPLUS)FRASCO 12 GR Y SOLVENTE 18 ML</t>
  </si>
  <si>
    <t>PANACUR 10% LITRO TRICLORPHON 97 MG ANTIPARASITARIO DE AMPLIA ACCIÓN PARA USO INTERNO Y EXTERNO  TARRO POR 1 KILOGRAMO</t>
  </si>
  <si>
    <t>PRODUCTO DE USO ORAL PARA MEJORAR LA CALIDAD DE LOS CASCOS DEL CABALLO,CONFORMIX SUPER BOND, ADESIVO PARA RECONSTRUIR CASCO, ADHESIVO DE FRAGUADO ULTRA RÁPIDO PARA MURALLA LIMPIA Y SECA. PERMITE REPARACIONES PUNTUALES, CREACIÓN DE HERRADURAS PERSONALIZADAS Y EXTENSIONES, CON RESULTADO FUERTE Y ESTABLE.</t>
  </si>
  <si>
    <t xml:space="preserve">SOLUCIÓN HARTMAN BOLSA X 250 ML </t>
  </si>
  <si>
    <t>VACUNA ENCEFALITIS EQUINA FRASCO X 10 DOSIS</t>
  </si>
  <si>
    <t>VACUNA VIRUELA AVIAR FRASCO X 1000 DOSIS</t>
  </si>
  <si>
    <t>CASQUIL  POR 250 GRAMOS PROTECTOR DE CASCO Y PEZUÑA, ALQUITRÁN VEGETAL 95 GR, FORMOL LÍQUIDO 5 GR, FRASCO POR 250 GR  CASQUIL  POR 250 GRAMOS</t>
  </si>
  <si>
    <t xml:space="preserve">SANIFARM X 4 LITROS MEZCLA IDEAL DE PRINCIPIOS ACTIVOS QUE PERMITE LA ACCIÓN BACTERICIDA, VIRICIDA Y FUNGICIDA, LOGRANDO UNA EXCELENTE SINERGIA ENTRE SUS COMPONENTES, REDUCIENDO LA TENSIÓN SUPERFICIAL, HACIENDO ASÍ MÁS ACCESIBLE EL CONTACTO DEL GLUTARALDEHÍDO CON LA SUPERFICIE A DESINFECTAR. EL AMONIO CUATERNARIO (CLORURO DE BENZALCONIO) ACTÚA COMO UN VEHÍCULO PARA LLEVAR EL GLUTARALDEHÍDO AL INTERIOR DEL MICROORGANISMO, POTENCIALIZANDO LOS RESULTADOS.SANIFARM X 4 LITROS </t>
  </si>
  <si>
    <t xml:space="preserve">VACUNA COVEXIN 10 FCO X 50 DOSIS VACUNA VACUNA DE CLOSTRIDIUM PARA OVINOS Y BOVINOS, CONTIENE CADA ML DE BACTERINA - TOXOIDE EN HIDRÓXIDO DE ALUMINIO CONTIENE: CLOSTRIDIUM PERFRINGENS TIPO A (TOXOIDE) MÍN. 0.5 IU CLOSTRIDIUM PERFRINGENS TIPO B (TOXOIDE) MÍN. 10 IU CLOSTRIDIUM PERFRINGENS TIPO C (TOXOIDE) MÍN. 10 IU CLOSTRIDIUM PERFRINGENS TIPO D (TOXOIDE) MÍN. 5 IU CLOSTRIDIUM CHAUVOEI (CULTIVO TOTAL) MÍN. 90% DE PROTECCIÓN CLOSTRIDIUM NOVYI (TOXOIDE) MÍN. 3.5 IUE CLOSTRIDIUM SEPTICUM (TOXOIDE) MÍN. 2.5 IUE CLOSTRIDIUM TETANI (TOXOIDE) MÍN. 2.5 LF IU CLOSTRIDIUM SORDELLI (TOXOIDE) MÍN. 1.0 UNIDADES CLOSTRIDIUM HAEMOLYTICUM (HEMOLISINA) MÍN. 10 UNIDADES. EXCIPIENTES C.S.P. 1 ML COVEXIN 10 FCO X 50 DOSIS </t>
  </si>
  <si>
    <t>CLORURO DE SODIO O SUERO FISIOLÓGICO 0.9% SOL INY BOLSA X 500ML</t>
  </si>
  <si>
    <t>CRECERDIL DESARROLLO BOLSA X 500 GRAMOS</t>
  </si>
  <si>
    <t>MALLA DIAMANTE MULTIUSOS ANTIPÁJAROS GALLINERO DE 7 MM X 7 MM DE OJO, 1.50m x 30m, POLIPROPILENO, PRESENTACIÓN EN ROLLOS DE 50MT,  COLOR VERDE Y NEGRO</t>
  </si>
  <si>
    <t xml:space="preserve">unidad </t>
  </si>
  <si>
    <t xml:space="preserve">TUBO TAPA MORADA CON ANTICUAGULANTE PARA RECOLECCION DE MUESTRAS DE SANGRE  6 ML CAJA POR 100 UNIDADES </t>
  </si>
  <si>
    <t>REACTIVANTE DEL METABOLISMO CELULAR SOLUCIÓN INYECTABLE
Cada 100 ml. contienen: Sodio acetato, 125 mg.; Sodio cloruro, 125 mg.; Calcio Cloruro, 20 mg.; Potasio cloruro 25 mg.; Magnesio sulfato 20 mg.; Dextrosa, 5g. Tiamina clorhidrato, 6 mg.; Riboflavina 5, Fosfato de sodio, 7mg.; Cianocobalamina 5 mcg.; piridoxina clorhidrato, 10 mg.; Sodio pantotenato, 5mg.; Niacina mida, 100 mg.; Glutamato monosódico, 5mg. L- Metionina, 3,5 mg.; L-Triptófano, 3.0 mg.; L-Treonina 4,5 mg., L-Isoleucina, 5 mg.; L-Fenilalanina, 6.5 mg.; L-lisina, 10 mg.; L-Valina, 7.5 mg.; L-leucina, 12 mg.; L-histidina, 7 mg.; preservativos y agua Destilada, c.s.p. Dextromin b.</t>
  </si>
  <si>
    <t>TINTURA YODO 10% X 120 ML LELVE</t>
  </si>
  <si>
    <t xml:space="preserve"> RICOMAX X 500 ML</t>
  </si>
  <si>
    <t>AGUJA DES 16 X 1 1/2'</t>
  </si>
  <si>
    <t>AGUJA DES 16 X 1/2'</t>
  </si>
  <si>
    <t>AGUJA DES 18 X 1 1/2'</t>
  </si>
  <si>
    <t>AGUJA DES 18 X 1/2'</t>
  </si>
  <si>
    <t>AMOXISOL FRASCO X 100 ML ELANCO</t>
  </si>
  <si>
    <t>ANHISTAN INY FCO X 100 ML</t>
  </si>
  <si>
    <t>ANKOFEN 10 % FRASCO X 50 ML</t>
  </si>
  <si>
    <t>ANKOFEN POMADA 400GR</t>
  </si>
  <si>
    <t>ANTIMASTITICOS    NEOCLORDELIN    CAJA    X    4 UNIDADES</t>
  </si>
  <si>
    <t xml:space="preserve">ATROPONA ZOO FCO X 50 ML </t>
  </si>
  <si>
    <t>BAXIDIN TO CNE X 4 LT</t>
  </si>
  <si>
    <t>BAYCOX ORAL FCO X 250 ML</t>
  </si>
  <si>
    <t>BISMOPET ANTIDIARREICO 240 ML</t>
  </si>
  <si>
    <t>CALCYMAX ENERGY FCO X 350 ML</t>
  </si>
  <si>
    <t>CALFOSVIT SE FCO X 500 ML</t>
  </si>
  <si>
    <t>CALFOSVIT ATP FCOX 500 ML</t>
  </si>
  <si>
    <t>CALMAFOS FRASCO X 500 ML</t>
  </si>
  <si>
    <t>CASQUITOS CREMA X 200 GR</t>
  </si>
  <si>
    <t xml:space="preserve">CEFTISER FCO X 100 ML </t>
  </si>
  <si>
    <t>CHAPETA PORCINA PP X 2 PIEZAS</t>
  </si>
  <si>
    <t xml:space="preserve">CHAPETEADOR UNIVERSAL </t>
  </si>
  <si>
    <t xml:space="preserve">CICLAR FCO X 50 ML </t>
  </si>
  <si>
    <t>CLORURO DE SODIO INY 0,9% X 500 ML</t>
  </si>
  <si>
    <t>COBACTAN INYECTABLE x 50 ML</t>
  </si>
  <si>
    <t>COBACTAN LACTANCIA CAJA X 3 JERINGAS</t>
  </si>
  <si>
    <t>COCCIGAN-D FCO X 500 ML PROVET</t>
  </si>
  <si>
    <t>COCCIGAN GRANULADO CAJA X 50 SOBRES</t>
  </si>
  <si>
    <t>COMPLELAND ORAL X 4 LT (1 GLN)</t>
  </si>
  <si>
    <t xml:space="preserve">Galon </t>
  </si>
  <si>
    <t>COMPLEMYL FCO X 500 ML</t>
  </si>
  <si>
    <t>CURAGAN NL SPRAY X 375 ML</t>
  </si>
  <si>
    <t>CUTAMYCON TUBO COLAPSIBLE X 100 GMS</t>
  </si>
  <si>
    <t>DEXAMETASONA FRASCO X 10 ML</t>
  </si>
  <si>
    <t>DEXTROMIN B</t>
  </si>
  <si>
    <t>DEXTROMIN RB12</t>
  </si>
  <si>
    <t>DEXTROSA INY AL 10% X 500 ML</t>
  </si>
  <si>
    <t>DILUYENTE MRA SOB 1 L</t>
  </si>
  <si>
    <t>DORAGAN INY FRASCO X 500 ML</t>
  </si>
  <si>
    <t>EDO 5 LOCION ANTISEPTICA FRASCO X 250 ML</t>
  </si>
  <si>
    <t>EDO ADE FCO X 500 ML</t>
  </si>
  <si>
    <t>EDO ADESEL X 500 ML</t>
  </si>
  <si>
    <t>EDO ATP FCO X 100 ML</t>
  </si>
  <si>
    <t>EDO DIPIRONA FCO X 100 ML</t>
  </si>
  <si>
    <t>EDO FLUNIX 50ML</t>
  </si>
  <si>
    <t>EDO MEGACID X 30 G</t>
  </si>
  <si>
    <t>EDO RICOBENDAZOL  INY X 500 ML</t>
  </si>
  <si>
    <t>EDO SULFA FCO X 100 ML</t>
  </si>
  <si>
    <t>ENROVET 5% X 100ML</t>
  </si>
  <si>
    <t>EVOL INY FCO X 400 ML OUROFINO</t>
  </si>
  <si>
    <t>FARROWSURE FRASCO X 10 DOSIS</t>
  </si>
  <si>
    <t>FLOK 1.1 % INY FCO X 500 ML</t>
  </si>
  <si>
    <t>FLORBIOTICO FRASCO X 100 ML</t>
  </si>
  <si>
    <t>GANADOR E 1% X 500 ML PROVET</t>
  </si>
  <si>
    <t>GASTROZOLE EQUINOS JGA</t>
  </si>
  <si>
    <t>GENTAX 100 FCO X 20ML</t>
  </si>
  <si>
    <t>GUANTES DE LATEX TALLA M</t>
  </si>
  <si>
    <t>HEMATOFOS B12  FRASCO X 500 ML</t>
  </si>
  <si>
    <t>HEPATONIC INY FCO X 100 ML</t>
  </si>
  <si>
    <t>HIERRODEXTRAN + B12 FRASCO X 250 ML</t>
  </si>
  <si>
    <t>HOJA BISTURI NUMERO 21 CAJA</t>
  </si>
  <si>
    <t>IMIZOL 100 ML</t>
  </si>
  <si>
    <t>INFLACOR X 20 ML</t>
  </si>
  <si>
    <t>IVERQUINOS JERINGA X 6, 42 G</t>
  </si>
  <si>
    <t>Jeringa</t>
  </si>
  <si>
    <t>JERINGA DES X 10 ML</t>
  </si>
  <si>
    <t>JERINGA DES X 2 ML</t>
  </si>
  <si>
    <t>JERINGA DES X 20 ML PAR 16 X 1 1/2</t>
  </si>
  <si>
    <t>JERINGA DES X 5 ML</t>
  </si>
  <si>
    <t>JERINGA DES X 50 ML</t>
  </si>
  <si>
    <t>JERINGA INSULINA 1 ML</t>
  </si>
  <si>
    <t>KAVITEX 20/20 FRASCO X 20 ML</t>
  </si>
  <si>
    <t>KENOGAN INY FCO X 1OO ML</t>
  </si>
  <si>
    <t>LACTOFUR 10% FCO X 100 ML INY</t>
  </si>
  <si>
    <t>LAPIZ MARCADOR AZUL (RAIDEX)</t>
  </si>
  <si>
    <t>LESPORINA MET X 100 ML CALIFORNIA</t>
  </si>
  <si>
    <t>LEVAMISOL 15% FRASCO X 500 ML</t>
  </si>
  <si>
    <t>LIDOCAINA 2 % FCO X 50 ML</t>
  </si>
  <si>
    <t>LUTALYSE INY FCO X 30 ML</t>
  </si>
  <si>
    <t>MASTIFIN JERINGA INTRAMAMARIA UNIDAD</t>
  </si>
  <si>
    <t>MATARRAZ 1 LT</t>
  </si>
  <si>
    <t xml:space="preserve">MINAVIAR ANTIESTRES </t>
  </si>
  <si>
    <t>NAQUASONE FRASCO X 20 ML</t>
  </si>
  <si>
    <t>NEGASUNT  AEROSOL  LATA X 300 ML</t>
  </si>
  <si>
    <t>NEOCLORDELIN LACTAION CJA X 4 JGA X 10 ML</t>
  </si>
  <si>
    <t>NEXABEST UNGUENTO X 400 GR</t>
  </si>
  <si>
    <t>NOVABRONCOL 4L</t>
  </si>
  <si>
    <t>NUFLOR FCO X 100 ML</t>
  </si>
  <si>
    <t>OVERPLUS FRASCO 12 GR Y SOLVENTE 18 ML</t>
  </si>
  <si>
    <t>OXITETRACICLINA  L.A 200 FRASCO X 250 ML ERMA</t>
  </si>
  <si>
    <t>OXITETRACICLINA 5% X 500 ML VICAR</t>
  </si>
  <si>
    <t>OXITOCINA FRASCO X 10 ML CALIFORNIA</t>
  </si>
  <si>
    <t>PEZOSAN-N TARRO X 220 GMS</t>
  </si>
  <si>
    <t>POMADA CICATRIZANTE ALFA 3 FRASCO PLASTICO X 250 ML</t>
  </si>
  <si>
    <t>PROSTAL FRASCO X 20 ML</t>
  </si>
  <si>
    <t>QUERCETOL VET  CJA X 3 UND X 10 ML</t>
  </si>
  <si>
    <t>RANIDIN V 25 MG FRASCO X 20 ML</t>
  </si>
  <si>
    <t>REACTIVO CMT X 2 LT</t>
  </si>
  <si>
    <t>SANYFARM FCO X 4 LT</t>
  </si>
  <si>
    <t>SECAMIL CAJA X 4 JERINGAS</t>
  </si>
  <si>
    <t>SEPTIDERM E SLN TO SPY X 50 ML</t>
  </si>
  <si>
    <t>SINCROGEST VG PTE X 10 UND</t>
  </si>
  <si>
    <t>SINCRO ECG 600 UI INY FCO X 30 ML</t>
  </si>
  <si>
    <t>SOLUCION HARTMAN X 1 L</t>
  </si>
  <si>
    <t>SONDA INTRAMAMARIA X 2.5 PAQUETE X 3 UNI</t>
  </si>
  <si>
    <t>SONDA LAVADO UTERINO YEGUAS</t>
  </si>
  <si>
    <t>SOROL MV FCO X 120 ML</t>
  </si>
  <si>
    <t>STRESNIL INY X 100 ML</t>
  </si>
  <si>
    <t>SULFAGAN X 100 ML KYROVET</t>
  </si>
  <si>
    <t>TERMOMETRO DE MERCURIO TIPO M</t>
  </si>
  <si>
    <t>TERRAMICINA FRASCO X 100 ML</t>
  </si>
  <si>
    <t>TINO X 1LT PROVET</t>
  </si>
  <si>
    <t>TONOFOSFAN FRASCO X 100 ML</t>
  </si>
  <si>
    <t>TRANQUILAN   FRASCO   X   10   ML   CAJA   X   5 UNIDADES</t>
  </si>
  <si>
    <t>TRIPEN X 3 MILLONES</t>
  </si>
  <si>
    <t>TRIPEN X 6 MILLONES</t>
  </si>
  <si>
    <t>TRIPEN X 9 MILLONES</t>
  </si>
  <si>
    <t>TYLAN FRASCO X 100 ML</t>
  </si>
  <si>
    <t>UNICLAV INY FCO X 100 ML (AMOXICILINA + ACIDO CLAVULANICO)</t>
  </si>
  <si>
    <t>VACUNA   ENCEFALITIS   EQUINA   FRASCO   X   10 DOSIS</t>
  </si>
  <si>
    <t>VACUNA CIRCOFLEX FRASCO X 50 DOSIS</t>
  </si>
  <si>
    <t>VACUNA E COLI XCINA FRASCO X 10 DOSIS</t>
  </si>
  <si>
    <t>VACUNA M+ PAC FRASCO X 100 DOSIS</t>
  </si>
  <si>
    <t>VACUNA MICOFLEX FRASCO X 50 DOSIS</t>
  </si>
  <si>
    <t>VACUNA OLEOSA NEWCASTLE LA SOTA MV FCO X 1000 DOSIS</t>
  </si>
  <si>
    <t xml:space="preserve">VENDAS COBAN AZUL AGH </t>
  </si>
  <si>
    <t>VETADICRYSTICINA INY FCO X 2 MILLONES UI</t>
  </si>
  <si>
    <t>VETADICRYSTICINA INY FCO X 4 MILLONES UI</t>
  </si>
  <si>
    <t>VETALGINA FCO X 50ML</t>
  </si>
  <si>
    <t>VETALOG FRASCO X 10 ML</t>
  </si>
  <si>
    <t>VIGANTOL ADE MV FCO X 250 ML</t>
  </si>
  <si>
    <t>VIRKON S X 5KG</t>
  </si>
  <si>
    <t>XILACINA 10%</t>
  </si>
  <si>
    <t>XILACINA 2%</t>
  </si>
  <si>
    <t>PAQUETE</t>
  </si>
  <si>
    <t>bolsa</t>
  </si>
  <si>
    <t>CATETER  TRASCERVICAL  INSEMINACION CERDAS.</t>
  </si>
  <si>
    <t>EQUIPO MACROGOTEO VENOCLISIS BOLSA POR 10UNIDADES</t>
  </si>
  <si>
    <t>FENBENDAZOO 25% LITRO</t>
  </si>
  <si>
    <t>VITAMINA K VECOL X 50ML</t>
  </si>
  <si>
    <t>Cuñete</t>
  </si>
  <si>
    <t>Pack x dos rollos</t>
  </si>
  <si>
    <t>Bulto x 40kg</t>
  </si>
  <si>
    <t>TARRO</t>
  </si>
  <si>
    <t>BULTO</t>
  </si>
  <si>
    <t>VALOR UNITARIO CON IVA INCLUIDO PROVEEDOR 1</t>
  </si>
  <si>
    <t>PROVEEDOR 1</t>
  </si>
  <si>
    <t>VALOR UNITARIO CON IVA INCLUIDO PROVEEDOR 2</t>
  </si>
  <si>
    <t>PROVEEDOR 2</t>
  </si>
  <si>
    <t>PROMEDIO</t>
  </si>
  <si>
    <t>BOLSA</t>
  </si>
  <si>
    <t>VEGAVELEZ - COTIZACION PECUARIA REGULAR.pdf</t>
  </si>
  <si>
    <t>VENOCLISIS MACROGOTEO BOLSA X 10 UNIDADES</t>
  </si>
  <si>
    <t>DE LA ROSA - COTIZACION PECUARIA REGULAR.pdf</t>
  </si>
  <si>
    <t>ANALISIS DE PRECIOS - ESTUDIO DE MERCADO LOTE 6 PECUARIA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</si>
</sst>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240A]\ #,##0.00"/>
    <numFmt numFmtId="165" formatCode="&quot;$&quot;\ #,##0"/>
    <numFmt numFmtId="166" formatCode="\$\ #,##0"/>
    <numFmt numFmtId="167" formatCode="&quot;$&quot;\ #,##0.00"/>
    <numFmt numFmtId="168" formatCode="_-&quot;$&quot;\ * #,##0_-;\-&quot;$&quot;\ * #,##0_-;_-&quot;$&quot;\ * &quot;-&quot;??_-;_-@_-"/>
  </numFmts>
  <fonts count="21">
    <font>
      <sz val="11"/>
      <color theme="1"/>
      <name val="Calibri"/>
      <family val="2"/>
      <scheme val="minor"/>
    </font>
    <font>
      <sz val="10"/>
      <name val="Arial"/>
      <family val="2"/>
    </font>
    <font>
      <sz val="11"/>
      <color theme="1"/>
      <name val="Calibri"/>
      <family val="2"/>
      <scheme val="minor"/>
    </font>
    <font>
      <sz val="10"/>
      <color rgb="FF000000"/>
      <name val="Times New Roman"/>
      <family val="1"/>
    </font>
    <font>
      <sz val="9"/>
      <name val="Bookman Old Style"/>
      <family val="1"/>
    </font>
    <font>
      <sz val="9"/>
      <color rgb="FF000000"/>
      <name val="Bookman Old Style"/>
      <family val="2"/>
    </font>
    <font>
      <sz val="10"/>
      <name val="Bookman Old Style"/>
      <family val="1"/>
    </font>
    <font>
      <u/>
      <sz val="11"/>
      <color theme="4"/>
      <name val="Calibri"/>
      <family val="2"/>
      <scheme val="minor"/>
    </font>
    <font>
      <b/>
      <sz val="12"/>
      <color theme="1"/>
      <name val="Calibri "/>
    </font>
    <font>
      <b/>
      <sz val="12"/>
      <color rgb="FF000000"/>
      <name val="Calibri "/>
    </font>
    <font>
      <sz val="12"/>
      <color theme="1"/>
      <name val="Calibri "/>
    </font>
    <font>
      <sz val="12"/>
      <color rgb="FF000000"/>
      <name val="Calibri "/>
    </font>
    <font>
      <sz val="12"/>
      <name val="Calibri "/>
    </font>
    <font>
      <sz val="8"/>
      <name val="Calibri"/>
      <family val="2"/>
      <scheme val="minor"/>
    </font>
    <font>
      <sz val="12"/>
      <color rgb="FFFF0000"/>
      <name val="Calibri "/>
    </font>
    <font>
      <b/>
      <sz val="13"/>
      <color theme="1"/>
      <name val="Arial"/>
      <family val="2"/>
    </font>
    <font>
      <b/>
      <sz val="13"/>
      <color rgb="FF000000"/>
      <name val="Arial"/>
      <family val="2"/>
    </font>
    <font>
      <sz val="13"/>
      <color rgb="FF000000"/>
      <name val="Arial"/>
      <family val="2"/>
    </font>
    <font>
      <sz val="13"/>
      <name val="Arial"/>
      <family val="2"/>
    </font>
    <font>
      <sz val="13"/>
      <color theme="1"/>
      <name val="Arial"/>
      <family val="2"/>
    </font>
    <font>
      <b/>
      <sz val="11"/>
      <color theme="0"/>
      <name val="Calibri"/>
      <family val="2"/>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patternFill>
    </fill>
    <fill>
      <patternFill patternType="solid">
        <fgColor theme="6" tint="0.59999389629810485"/>
        <bgColor indexed="64"/>
      </patternFill>
    </fill>
    <fill>
      <patternFill patternType="solid">
        <fgColor rgb="FFFFFF00"/>
        <bgColor indexed="64"/>
      </patternFill>
    </fill>
    <fill>
      <patternFill patternType="solid">
        <fgColor theme="2"/>
        <bgColor indexed="64"/>
      </patternFill>
    </fill>
    <fill>
      <patternFill patternType="solid">
        <fgColor theme="0"/>
        <bgColor indexed="64"/>
      </patternFill>
    </fill>
    <fill>
      <patternFill patternType="solid">
        <fgColor theme="4" tint="0.79998168889431442"/>
        <bgColor indexed="64"/>
      </patternFill>
    </fill>
    <fill>
      <patternFill patternType="solid">
        <fgColor theme="1" tint="0.3499862666707357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5">
    <xf numFmtId="0" fontId="0" fillId="0" borderId="0"/>
    <xf numFmtId="0" fontId="1" fillId="0" borderId="0"/>
    <xf numFmtId="44" fontId="2" fillId="0" borderId="0" applyFont="0" applyFill="0" applyBorder="0" applyAlignment="0" applyProtection="0"/>
    <xf numFmtId="0" fontId="3" fillId="0" borderId="0"/>
    <xf numFmtId="0" fontId="1" fillId="0" borderId="0"/>
  </cellStyleXfs>
  <cellXfs count="154">
    <xf numFmtId="0" fontId="0" fillId="0" borderId="0" xfId="0"/>
    <xf numFmtId="0" fontId="3" fillId="0" borderId="0" xfId="3" applyAlignment="1">
      <alignment horizontal="left" vertical="top" wrapText="1"/>
    </xf>
    <xf numFmtId="0" fontId="4" fillId="0" borderId="3" xfId="3" applyFont="1" applyBorder="1" applyAlignment="1">
      <alignment horizontal="center" vertical="center" wrapText="1"/>
    </xf>
    <xf numFmtId="0" fontId="4" fillId="4" borderId="3" xfId="3" applyFont="1" applyFill="1" applyBorder="1" applyAlignment="1">
      <alignment horizontal="center" vertical="center" wrapText="1"/>
    </xf>
    <xf numFmtId="0" fontId="4" fillId="4" borderId="3" xfId="3" applyFont="1" applyFill="1" applyBorder="1" applyAlignment="1">
      <alignment horizontal="right" vertical="center" wrapText="1"/>
    </xf>
    <xf numFmtId="0" fontId="4" fillId="4" borderId="3" xfId="3" applyFont="1" applyFill="1" applyBorder="1" applyAlignment="1">
      <alignment horizontal="left" vertical="center" wrapText="1" indent="1"/>
    </xf>
    <xf numFmtId="0" fontId="3" fillId="0" borderId="0" xfId="3" applyAlignment="1">
      <alignment horizontal="left" vertical="top"/>
    </xf>
    <xf numFmtId="0" fontId="3" fillId="0" borderId="0" xfId="3" applyAlignment="1">
      <alignment horizontal="left" vertical="center" wrapText="1"/>
    </xf>
    <xf numFmtId="1" fontId="5" fillId="0" borderId="3" xfId="3" applyNumberFormat="1" applyFont="1" applyBorder="1" applyAlignment="1">
      <alignment horizontal="center" vertical="center" shrinkToFit="1"/>
    </xf>
    <xf numFmtId="1" fontId="5" fillId="4" borderId="3" xfId="3" applyNumberFormat="1" applyFont="1" applyFill="1" applyBorder="1" applyAlignment="1">
      <alignment horizontal="right" shrinkToFit="1"/>
    </xf>
    <xf numFmtId="166" fontId="5" fillId="4" borderId="3" xfId="3" applyNumberFormat="1" applyFont="1" applyFill="1" applyBorder="1" applyAlignment="1">
      <alignment horizontal="center" shrinkToFit="1"/>
    </xf>
    <xf numFmtId="166" fontId="5" fillId="4" borderId="3" xfId="3" applyNumberFormat="1" applyFont="1" applyFill="1" applyBorder="1" applyAlignment="1">
      <alignment horizontal="left" vertical="top" indent="1" shrinkToFit="1"/>
    </xf>
    <xf numFmtId="166" fontId="5" fillId="4" borderId="3" xfId="3" applyNumberFormat="1" applyFont="1" applyFill="1" applyBorder="1" applyAlignment="1">
      <alignment horizontal="left" vertical="top" indent="2" shrinkToFit="1"/>
    </xf>
    <xf numFmtId="0" fontId="4" fillId="4" borderId="3" xfId="3" applyFont="1" applyFill="1" applyBorder="1" applyAlignment="1">
      <alignment horizontal="center" vertical="top" wrapText="1"/>
    </xf>
    <xf numFmtId="1" fontId="5" fillId="4" borderId="3" xfId="3" applyNumberFormat="1" applyFont="1" applyFill="1" applyBorder="1" applyAlignment="1">
      <alignment horizontal="right" vertical="center" shrinkToFit="1"/>
    </xf>
    <xf numFmtId="166" fontId="5" fillId="4" borderId="3" xfId="3" applyNumberFormat="1" applyFont="1" applyFill="1" applyBorder="1" applyAlignment="1">
      <alignment horizontal="center" vertical="center" shrinkToFit="1"/>
    </xf>
    <xf numFmtId="0" fontId="4" fillId="0" borderId="3" xfId="3" applyFont="1" applyBorder="1" applyAlignment="1">
      <alignment horizontal="center" vertical="top" wrapText="1"/>
    </xf>
    <xf numFmtId="1" fontId="5" fillId="0" borderId="3" xfId="3" applyNumberFormat="1" applyFont="1" applyBorder="1" applyAlignment="1">
      <alignment horizontal="right" vertical="center" shrinkToFit="1"/>
    </xf>
    <xf numFmtId="166" fontId="5" fillId="0" borderId="3" xfId="3" applyNumberFormat="1" applyFont="1" applyBorder="1" applyAlignment="1">
      <alignment horizontal="center" vertical="center" shrinkToFit="1"/>
    </xf>
    <xf numFmtId="166" fontId="5" fillId="0" borderId="3" xfId="3" applyNumberFormat="1" applyFont="1" applyBorder="1" applyAlignment="1">
      <alignment horizontal="left" vertical="top" indent="1" shrinkToFit="1"/>
    </xf>
    <xf numFmtId="0" fontId="4" fillId="0" borderId="4" xfId="3" applyFont="1" applyBorder="1" applyAlignment="1">
      <alignment horizontal="center" vertical="top" wrapText="1"/>
    </xf>
    <xf numFmtId="1" fontId="5" fillId="0" borderId="4" xfId="3" applyNumberFormat="1" applyFont="1" applyBorder="1" applyAlignment="1">
      <alignment horizontal="right" vertical="center" shrinkToFit="1"/>
    </xf>
    <xf numFmtId="166" fontId="5" fillId="0" borderId="4" xfId="3" applyNumberFormat="1" applyFont="1" applyBorder="1" applyAlignment="1">
      <alignment horizontal="center" vertical="center" shrinkToFit="1"/>
    </xf>
    <xf numFmtId="166" fontId="5" fillId="0" borderId="4" xfId="3" applyNumberFormat="1" applyFont="1" applyBorder="1" applyAlignment="1">
      <alignment horizontal="left" vertical="top" indent="1" shrinkToFit="1"/>
    </xf>
    <xf numFmtId="1" fontId="5" fillId="4" borderId="3" xfId="3" applyNumberFormat="1" applyFont="1" applyFill="1" applyBorder="1" applyAlignment="1">
      <alignment horizontal="right" vertical="top" shrinkToFit="1"/>
    </xf>
    <xf numFmtId="166" fontId="5" fillId="4" borderId="3" xfId="3" applyNumberFormat="1" applyFont="1" applyFill="1" applyBorder="1" applyAlignment="1">
      <alignment horizontal="center" vertical="top" shrinkToFit="1"/>
    </xf>
    <xf numFmtId="0" fontId="3" fillId="4" borderId="3" xfId="3" applyFill="1" applyBorder="1" applyAlignment="1">
      <alignment horizontal="center" vertical="top" wrapText="1"/>
    </xf>
    <xf numFmtId="166" fontId="5" fillId="0" borderId="3" xfId="3" applyNumberFormat="1" applyFont="1" applyBorder="1" applyAlignment="1">
      <alignment horizontal="left" vertical="top" indent="2" shrinkToFit="1"/>
    </xf>
    <xf numFmtId="1" fontId="5" fillId="0" borderId="3" xfId="3" applyNumberFormat="1" applyFont="1" applyBorder="1" applyAlignment="1">
      <alignment horizontal="right" vertical="top" shrinkToFit="1"/>
    </xf>
    <xf numFmtId="166" fontId="5" fillId="0" borderId="3" xfId="3" applyNumberFormat="1" applyFont="1" applyBorder="1" applyAlignment="1">
      <alignment horizontal="center" vertical="top" shrinkToFit="1"/>
    </xf>
    <xf numFmtId="0" fontId="3" fillId="0" borderId="3" xfId="3" applyBorder="1" applyAlignment="1">
      <alignment horizontal="center" vertical="top" wrapText="1"/>
    </xf>
    <xf numFmtId="166" fontId="5" fillId="0" borderId="4" xfId="3" applyNumberFormat="1" applyFont="1" applyBorder="1" applyAlignment="1">
      <alignment horizontal="left" vertical="top" indent="2" shrinkToFit="1"/>
    </xf>
    <xf numFmtId="166" fontId="5" fillId="4" borderId="3" xfId="3" applyNumberFormat="1" applyFont="1" applyFill="1" applyBorder="1" applyAlignment="1">
      <alignment horizontal="left" vertical="center" indent="1" shrinkToFit="1"/>
    </xf>
    <xf numFmtId="166" fontId="5" fillId="4" borderId="3" xfId="3" applyNumberFormat="1" applyFont="1" applyFill="1" applyBorder="1" applyAlignment="1">
      <alignment horizontal="left" vertical="center" indent="2" shrinkToFit="1"/>
    </xf>
    <xf numFmtId="0" fontId="4" fillId="4" borderId="3" xfId="3" applyFont="1" applyFill="1" applyBorder="1" applyAlignment="1">
      <alignment horizontal="left" vertical="center" indent="7" shrinkToFit="1"/>
    </xf>
    <xf numFmtId="0" fontId="4" fillId="4" borderId="6" xfId="3" applyFont="1" applyFill="1" applyBorder="1" applyAlignment="1">
      <alignment wrapText="1"/>
    </xf>
    <xf numFmtId="0" fontId="4" fillId="4" borderId="7" xfId="3" applyFont="1" applyFill="1" applyBorder="1" applyAlignment="1">
      <alignment wrapText="1"/>
    </xf>
    <xf numFmtId="0" fontId="4" fillId="4" borderId="5" xfId="3" applyFont="1" applyFill="1" applyBorder="1" applyAlignment="1">
      <alignment shrinkToFit="1"/>
    </xf>
    <xf numFmtId="0" fontId="4" fillId="4" borderId="4" xfId="3" applyFont="1" applyFill="1" applyBorder="1" applyAlignment="1">
      <alignment horizontal="center" vertical="top" wrapText="1"/>
    </xf>
    <xf numFmtId="1" fontId="5" fillId="0" borderId="3" xfId="3" applyNumberFormat="1" applyFont="1" applyBorder="1" applyAlignment="1">
      <alignment horizontal="right" shrinkToFit="1"/>
    </xf>
    <xf numFmtId="1" fontId="5" fillId="4" borderId="4" xfId="3" applyNumberFormat="1" applyFont="1" applyFill="1" applyBorder="1" applyAlignment="1">
      <alignment horizontal="right" vertical="center" shrinkToFit="1"/>
    </xf>
    <xf numFmtId="166" fontId="5" fillId="0" borderId="3" xfId="3" applyNumberFormat="1" applyFont="1" applyBorder="1" applyAlignment="1">
      <alignment horizontal="center" shrinkToFit="1"/>
    </xf>
    <xf numFmtId="166" fontId="5" fillId="4" borderId="4" xfId="3" applyNumberFormat="1" applyFont="1" applyFill="1" applyBorder="1" applyAlignment="1">
      <alignment horizontal="center" vertical="center" shrinkToFit="1"/>
    </xf>
    <xf numFmtId="166" fontId="5" fillId="4" borderId="4" xfId="3" applyNumberFormat="1" applyFont="1" applyFill="1" applyBorder="1" applyAlignment="1">
      <alignment horizontal="left" vertical="top" indent="1" shrinkToFit="1"/>
    </xf>
    <xf numFmtId="166" fontId="5" fillId="4" borderId="4" xfId="3" applyNumberFormat="1" applyFont="1" applyFill="1" applyBorder="1" applyAlignment="1">
      <alignment horizontal="left" vertical="top" indent="2" shrinkToFit="1"/>
    </xf>
    <xf numFmtId="0" fontId="0" fillId="2" borderId="1" xfId="0" applyFill="1" applyBorder="1" applyAlignment="1">
      <alignment horizontal="center" vertical="center" wrapText="1"/>
    </xf>
    <xf numFmtId="167" fontId="0" fillId="2" borderId="1" xfId="0" applyNumberFormat="1" applyFill="1" applyBorder="1" applyAlignment="1">
      <alignment vertical="center" wrapText="1"/>
    </xf>
    <xf numFmtId="167" fontId="0" fillId="2" borderId="1" xfId="0" applyNumberFormat="1" applyFill="1" applyBorder="1" applyAlignment="1">
      <alignment horizontal="center" vertical="center"/>
    </xf>
    <xf numFmtId="0" fontId="0" fillId="0" borderId="1" xfId="0" applyBorder="1" applyAlignment="1">
      <alignment horizontal="center"/>
    </xf>
    <xf numFmtId="167" fontId="0" fillId="0" borderId="1" xfId="0" applyNumberFormat="1" applyBorder="1"/>
    <xf numFmtId="167" fontId="0" fillId="2" borderId="8" xfId="0" applyNumberFormat="1" applyFill="1" applyBorder="1"/>
    <xf numFmtId="0" fontId="0" fillId="0" borderId="0" xfId="0" applyAlignment="1">
      <alignment horizontal="center"/>
    </xf>
    <xf numFmtId="167" fontId="0" fillId="0" borderId="0" xfId="0" applyNumberFormat="1"/>
    <xf numFmtId="0" fontId="0" fillId="2" borderId="8" xfId="0" applyFill="1" applyBorder="1"/>
    <xf numFmtId="0" fontId="0" fillId="2" borderId="8" xfId="0" applyFill="1" applyBorder="1" applyAlignment="1">
      <alignment shrinkToFit="1"/>
    </xf>
    <xf numFmtId="0" fontId="7" fillId="0" borderId="1" xfId="0" applyFont="1" applyBorder="1" applyAlignment="1">
      <alignment shrinkToFit="1"/>
    </xf>
    <xf numFmtId="49" fontId="3" fillId="0" borderId="3" xfId="3" applyNumberFormat="1" applyBorder="1" applyAlignment="1">
      <alignment horizontal="left" vertical="top" shrinkToFit="1"/>
    </xf>
    <xf numFmtId="49" fontId="4" fillId="0" borderId="3" xfId="3" applyNumberFormat="1" applyFont="1" applyBorder="1" applyAlignment="1">
      <alignment horizontal="left" vertical="top" shrinkToFit="1"/>
    </xf>
    <xf numFmtId="49" fontId="4" fillId="4" borderId="3" xfId="3" applyNumberFormat="1" applyFont="1" applyFill="1" applyBorder="1" applyAlignment="1">
      <alignment horizontal="left" vertical="top" shrinkToFit="1"/>
    </xf>
    <xf numFmtId="49" fontId="4" fillId="0" borderId="4" xfId="3" applyNumberFormat="1" applyFont="1" applyBorder="1" applyAlignment="1">
      <alignment horizontal="left" vertical="top" shrinkToFit="1"/>
    </xf>
    <xf numFmtId="49" fontId="3" fillId="4" borderId="3" xfId="3" applyNumberFormat="1" applyFill="1" applyBorder="1" applyAlignment="1">
      <alignment horizontal="left" vertical="top" shrinkToFit="1"/>
    </xf>
    <xf numFmtId="49" fontId="4" fillId="4" borderId="3" xfId="3" applyNumberFormat="1" applyFont="1" applyFill="1" applyBorder="1" applyAlignment="1">
      <alignment horizontal="left" vertical="center" shrinkToFit="1"/>
    </xf>
    <xf numFmtId="49" fontId="4" fillId="4" borderId="4" xfId="3" applyNumberFormat="1" applyFont="1" applyFill="1" applyBorder="1" applyAlignment="1">
      <alignment horizontal="left" vertical="top" shrinkToFit="1"/>
    </xf>
    <xf numFmtId="49" fontId="0" fillId="0" borderId="1" xfId="0" applyNumberFormat="1" applyBorder="1"/>
    <xf numFmtId="0" fontId="8" fillId="2" borderId="1" xfId="0" applyFont="1" applyFill="1" applyBorder="1" applyAlignment="1">
      <alignment horizontal="center" vertical="center" wrapText="1"/>
    </xf>
    <xf numFmtId="0" fontId="10" fillId="0" borderId="0" xfId="0" applyFont="1" applyAlignment="1">
      <alignment vertical="center"/>
    </xf>
    <xf numFmtId="1" fontId="11" fillId="0" borderId="1" xfId="0" applyNumberFormat="1" applyFont="1" applyBorder="1" applyAlignment="1">
      <alignment horizontal="center" vertical="center" shrinkToFit="1"/>
    </xf>
    <xf numFmtId="165" fontId="11" fillId="0" borderId="1" xfId="0" applyNumberFormat="1" applyFont="1" applyBorder="1" applyAlignment="1">
      <alignment horizontal="right" vertical="center" shrinkToFit="1"/>
    </xf>
    <xf numFmtId="0" fontId="10" fillId="0" borderId="0" xfId="0" applyFont="1" applyAlignment="1">
      <alignment horizontal="center" vertical="center"/>
    </xf>
    <xf numFmtId="0" fontId="8" fillId="0" borderId="0" xfId="0" applyFont="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xf>
    <xf numFmtId="3" fontId="10" fillId="0" borderId="0" xfId="0" applyNumberFormat="1" applyFont="1" applyAlignment="1">
      <alignment horizontal="center" vertical="center"/>
    </xf>
    <xf numFmtId="167" fontId="10" fillId="0" borderId="0" xfId="0" applyNumberFormat="1" applyFont="1" applyAlignment="1">
      <alignment horizontal="center" vertical="center"/>
    </xf>
    <xf numFmtId="168" fontId="11" fillId="0" borderId="1" xfId="2" applyNumberFormat="1" applyFont="1" applyBorder="1" applyAlignment="1">
      <alignment horizontal="right" vertical="center" shrinkToFit="1"/>
    </xf>
    <xf numFmtId="167" fontId="10" fillId="0" borderId="1" xfId="0" applyNumberFormat="1" applyFont="1" applyBorder="1" applyAlignment="1">
      <alignment vertical="center"/>
    </xf>
    <xf numFmtId="167" fontId="8" fillId="0" borderId="1" xfId="0" applyNumberFormat="1" applyFont="1" applyBorder="1" applyAlignment="1">
      <alignment horizontal="center" vertical="center"/>
    </xf>
    <xf numFmtId="167" fontId="10" fillId="6" borderId="0" xfId="0" applyNumberFormat="1" applyFont="1" applyFill="1" applyAlignment="1">
      <alignment horizontal="center" vertical="center"/>
    </xf>
    <xf numFmtId="0" fontId="8" fillId="5" borderId="1" xfId="0" applyFont="1" applyFill="1" applyBorder="1" applyAlignment="1">
      <alignment horizontal="center" vertical="center"/>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3" fontId="8" fillId="2" borderId="2" xfId="0" applyNumberFormat="1" applyFont="1" applyFill="1" applyBorder="1" applyAlignment="1">
      <alignment horizontal="center" vertical="center" wrapText="1"/>
    </xf>
    <xf numFmtId="0" fontId="10" fillId="0" borderId="1" xfId="0" applyFont="1" applyBorder="1" applyAlignment="1">
      <alignment horizontal="center" vertical="center"/>
    </xf>
    <xf numFmtId="1" fontId="11" fillId="0" borderId="9" xfId="0" applyNumberFormat="1" applyFont="1" applyBorder="1" applyAlignment="1">
      <alignment horizontal="center" vertical="center" shrinkToFit="1"/>
    </xf>
    <xf numFmtId="0" fontId="10" fillId="0" borderId="9" xfId="0" applyFont="1" applyBorder="1" applyAlignment="1">
      <alignment horizontal="center" vertical="center"/>
    </xf>
    <xf numFmtId="165" fontId="11" fillId="0" borderId="9" xfId="0" applyNumberFormat="1" applyFont="1" applyBorder="1" applyAlignment="1">
      <alignment horizontal="right" vertical="center" shrinkToFit="1"/>
    </xf>
    <xf numFmtId="168" fontId="11" fillId="0" borderId="9" xfId="2" applyNumberFormat="1" applyFont="1" applyBorder="1" applyAlignment="1">
      <alignment horizontal="right" vertical="center" shrinkToFit="1"/>
    </xf>
    <xf numFmtId="167" fontId="10" fillId="0" borderId="9" xfId="0" applyNumberFormat="1" applyFont="1" applyBorder="1" applyAlignment="1">
      <alignment vertical="center"/>
    </xf>
    <xf numFmtId="0" fontId="8" fillId="0" borderId="11" xfId="0" applyFont="1" applyBorder="1" applyAlignment="1">
      <alignment horizontal="center" vertical="center" wrapText="1"/>
    </xf>
    <xf numFmtId="0" fontId="12" fillId="0" borderId="12" xfId="0" applyFont="1" applyBorder="1" applyAlignment="1">
      <alignment horizontal="center" vertical="center"/>
    </xf>
    <xf numFmtId="3" fontId="10" fillId="0" borderId="12" xfId="0" applyNumberFormat="1" applyFont="1" applyBorder="1" applyAlignment="1">
      <alignment horizontal="center" vertical="center"/>
    </xf>
    <xf numFmtId="167" fontId="8" fillId="0" borderId="15" xfId="0" applyNumberFormat="1" applyFont="1" applyBorder="1" applyAlignment="1">
      <alignment horizontal="center" vertical="center"/>
    </xf>
    <xf numFmtId="49" fontId="12" fillId="0" borderId="3" xfId="3" applyNumberFormat="1" applyFont="1" applyBorder="1" applyAlignment="1">
      <alignment horizontal="justify" vertical="center" wrapText="1" shrinkToFit="1"/>
    </xf>
    <xf numFmtId="49" fontId="12" fillId="0" borderId="10" xfId="3" applyNumberFormat="1" applyFont="1" applyBorder="1" applyAlignment="1">
      <alignment horizontal="justify" vertical="center" wrapText="1" shrinkToFit="1"/>
    </xf>
    <xf numFmtId="49" fontId="12" fillId="0" borderId="9" xfId="3" applyNumberFormat="1" applyFont="1" applyBorder="1" applyAlignment="1">
      <alignment horizontal="justify" vertical="center" wrapText="1" shrinkToFit="1"/>
    </xf>
    <xf numFmtId="0" fontId="12" fillId="0" borderId="12" xfId="0" applyFont="1" applyBorder="1" applyAlignment="1">
      <alignment horizontal="justify" vertical="center" wrapText="1"/>
    </xf>
    <xf numFmtId="0" fontId="10" fillId="0" borderId="0" xfId="0" applyFont="1" applyAlignment="1">
      <alignment horizontal="justify" vertical="center" wrapText="1"/>
    </xf>
    <xf numFmtId="49" fontId="12" fillId="0" borderId="1" xfId="3" applyNumberFormat="1" applyFont="1" applyBorder="1" applyAlignment="1">
      <alignment horizontal="justify" vertical="center" wrapText="1" shrinkToFit="1"/>
    </xf>
    <xf numFmtId="0" fontId="8" fillId="0" borderId="17" xfId="0" applyFont="1" applyBorder="1" applyAlignment="1">
      <alignment horizontal="center" vertical="center" wrapText="1"/>
    </xf>
    <xf numFmtId="0" fontId="12" fillId="0" borderId="14" xfId="0" applyFont="1" applyBorder="1" applyAlignment="1">
      <alignment horizontal="justify" vertical="center" wrapText="1"/>
    </xf>
    <xf numFmtId="0" fontId="12" fillId="0" borderId="14" xfId="0" applyFont="1" applyBorder="1" applyAlignment="1">
      <alignment horizontal="center" vertical="center"/>
    </xf>
    <xf numFmtId="3" fontId="10" fillId="0" borderId="14" xfId="0" applyNumberFormat="1" applyFont="1" applyBorder="1" applyAlignment="1">
      <alignment horizontal="center" vertical="center"/>
    </xf>
    <xf numFmtId="167" fontId="8" fillId="0" borderId="13" xfId="0" applyNumberFormat="1" applyFont="1" applyBorder="1" applyAlignment="1">
      <alignment horizontal="center" vertical="center"/>
    </xf>
    <xf numFmtId="0" fontId="8" fillId="7" borderId="1" xfId="0" applyFont="1" applyFill="1" applyBorder="1" applyAlignment="1">
      <alignment horizontal="center" vertical="center" wrapText="1"/>
    </xf>
    <xf numFmtId="167" fontId="10" fillId="8" borderId="1" xfId="0" applyNumberFormat="1" applyFont="1" applyFill="1" applyBorder="1" applyAlignment="1">
      <alignment vertical="center"/>
    </xf>
    <xf numFmtId="167" fontId="10" fillId="8" borderId="9" xfId="0" applyNumberFormat="1" applyFont="1" applyFill="1" applyBorder="1" applyAlignment="1">
      <alignment vertical="center"/>
    </xf>
    <xf numFmtId="0" fontId="15"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3" fontId="15" fillId="2" borderId="2" xfId="0" applyNumberFormat="1"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5" borderId="1" xfId="0" applyFont="1" applyFill="1" applyBorder="1" applyAlignment="1">
      <alignment horizontal="center" vertical="center"/>
    </xf>
    <xf numFmtId="1" fontId="17" fillId="0" borderId="1" xfId="0" applyNumberFormat="1" applyFont="1" applyBorder="1" applyAlignment="1">
      <alignment horizontal="center" vertical="center" shrinkToFit="1"/>
    </xf>
    <xf numFmtId="49" fontId="18" fillId="0" borderId="3" xfId="3" applyNumberFormat="1" applyFont="1" applyBorder="1" applyAlignment="1">
      <alignment horizontal="justify" vertical="center" wrapText="1" shrinkToFit="1"/>
    </xf>
    <xf numFmtId="0" fontId="19" fillId="0" borderId="1" xfId="0" applyFont="1" applyBorder="1" applyAlignment="1">
      <alignment horizontal="center" vertical="center"/>
    </xf>
    <xf numFmtId="167" fontId="19" fillId="0" borderId="1" xfId="0" applyNumberFormat="1" applyFont="1" applyBorder="1" applyAlignment="1">
      <alignment vertical="center"/>
    </xf>
    <xf numFmtId="167" fontId="19" fillId="8" borderId="1" xfId="0" applyNumberFormat="1" applyFont="1" applyFill="1" applyBorder="1" applyAlignment="1">
      <alignment vertical="center"/>
    </xf>
    <xf numFmtId="1" fontId="17" fillId="0" borderId="9" xfId="0" applyNumberFormat="1" applyFont="1" applyBorder="1" applyAlignment="1">
      <alignment horizontal="center" vertical="center" shrinkToFit="1"/>
    </xf>
    <xf numFmtId="49" fontId="18" fillId="0" borderId="10" xfId="3" applyNumberFormat="1" applyFont="1" applyBorder="1" applyAlignment="1">
      <alignment horizontal="justify" vertical="center" wrapText="1" shrinkToFit="1"/>
    </xf>
    <xf numFmtId="0" fontId="19" fillId="0" borderId="9" xfId="0" applyFont="1" applyBorder="1" applyAlignment="1">
      <alignment horizontal="center" vertical="center"/>
    </xf>
    <xf numFmtId="167" fontId="19" fillId="0" borderId="9" xfId="0" applyNumberFormat="1" applyFont="1" applyBorder="1" applyAlignment="1">
      <alignment vertical="center"/>
    </xf>
    <xf numFmtId="49" fontId="18" fillId="0" borderId="9" xfId="3" applyNumberFormat="1" applyFont="1" applyBorder="1" applyAlignment="1">
      <alignment horizontal="justify" vertical="center" wrapText="1" shrinkToFit="1"/>
    </xf>
    <xf numFmtId="167" fontId="19" fillId="8" borderId="9" xfId="0" applyNumberFormat="1" applyFont="1" applyFill="1" applyBorder="1" applyAlignment="1">
      <alignment vertical="center"/>
    </xf>
    <xf numFmtId="0" fontId="15" fillId="0" borderId="11" xfId="0" applyFont="1" applyBorder="1" applyAlignment="1">
      <alignment horizontal="center" vertical="center" wrapText="1"/>
    </xf>
    <xf numFmtId="0" fontId="18" fillId="0" borderId="12" xfId="0" applyFont="1" applyBorder="1" applyAlignment="1">
      <alignment horizontal="justify" vertical="center" wrapText="1"/>
    </xf>
    <xf numFmtId="0" fontId="18" fillId="0" borderId="12" xfId="0" applyFont="1" applyBorder="1" applyAlignment="1">
      <alignment horizontal="center" vertical="center"/>
    </xf>
    <xf numFmtId="3" fontId="19" fillId="0" borderId="12" xfId="0" applyNumberFormat="1" applyFont="1" applyBorder="1" applyAlignment="1">
      <alignment horizontal="center" vertical="center"/>
    </xf>
    <xf numFmtId="167" fontId="15" fillId="8" borderId="12" xfId="0" applyNumberFormat="1" applyFont="1" applyFill="1" applyBorder="1" applyAlignment="1">
      <alignment horizontal="center" vertical="center"/>
    </xf>
    <xf numFmtId="167" fontId="15" fillId="0" borderId="16" xfId="0" applyNumberFormat="1" applyFont="1" applyBorder="1" applyAlignment="1">
      <alignment horizontal="center" vertical="center"/>
    </xf>
    <xf numFmtId="167" fontId="8" fillId="8" borderId="17" xfId="0" applyNumberFormat="1" applyFont="1" applyFill="1" applyBorder="1" applyAlignment="1">
      <alignment horizontal="center" vertical="center"/>
    </xf>
    <xf numFmtId="167" fontId="8" fillId="8" borderId="1" xfId="0" applyNumberFormat="1" applyFont="1" applyFill="1" applyBorder="1" applyAlignment="1">
      <alignment horizontal="center" vertical="center"/>
    </xf>
    <xf numFmtId="1" fontId="17" fillId="9" borderId="1" xfId="0" applyNumberFormat="1" applyFont="1" applyFill="1" applyBorder="1" applyAlignment="1">
      <alignment horizontal="center" vertical="center" shrinkToFit="1"/>
    </xf>
    <xf numFmtId="49" fontId="18" fillId="9" borderId="3" xfId="3" applyNumberFormat="1" applyFont="1" applyFill="1" applyBorder="1" applyAlignment="1">
      <alignment horizontal="justify" vertical="center" wrapText="1" shrinkToFit="1"/>
    </xf>
    <xf numFmtId="0" fontId="19" fillId="9" borderId="1" xfId="0" applyFont="1" applyFill="1" applyBorder="1" applyAlignment="1">
      <alignment horizontal="center" vertical="center"/>
    </xf>
    <xf numFmtId="167" fontId="19" fillId="9" borderId="1" xfId="0" applyNumberFormat="1" applyFont="1" applyFill="1" applyBorder="1" applyAlignment="1">
      <alignment vertical="center"/>
    </xf>
    <xf numFmtId="0" fontId="10" fillId="9" borderId="0" xfId="0" applyFont="1" applyFill="1" applyAlignment="1">
      <alignment vertical="center"/>
    </xf>
    <xf numFmtId="0" fontId="0" fillId="0" borderId="0" xfId="0" applyAlignment="1">
      <alignment horizontal="center" vertical="center" wrapText="1"/>
    </xf>
    <xf numFmtId="0" fontId="0" fillId="10" borderId="0" xfId="0" applyFill="1" applyAlignment="1">
      <alignment horizontal="center" vertical="center" wrapText="1"/>
    </xf>
    <xf numFmtId="44" fontId="0" fillId="10" borderId="0" xfId="2" applyFont="1" applyFill="1" applyAlignment="1">
      <alignment horizontal="center" vertical="center" wrapText="1"/>
    </xf>
    <xf numFmtId="0" fontId="0" fillId="0" borderId="0" xfId="0" applyAlignment="1">
      <alignment vertical="center" wrapText="1"/>
    </xf>
    <xf numFmtId="44" fontId="0" fillId="0" borderId="0" xfId="2" applyFont="1" applyAlignment="1">
      <alignment vertical="center" wrapText="1"/>
    </xf>
    <xf numFmtId="0" fontId="20" fillId="10" borderId="0" xfId="0" applyFont="1" applyFill="1" applyAlignment="1">
      <alignment horizontal="center" vertical="center" wrapText="1"/>
    </xf>
    <xf numFmtId="167" fontId="15" fillId="0" borderId="11" xfId="0" applyNumberFormat="1" applyFont="1" applyBorder="1" applyAlignment="1">
      <alignment horizontal="center" vertical="center"/>
    </xf>
    <xf numFmtId="167" fontId="15" fillId="0" borderId="13" xfId="0" applyNumberFormat="1" applyFont="1" applyBorder="1" applyAlignment="1">
      <alignment horizontal="center" vertical="center"/>
    </xf>
    <xf numFmtId="167" fontId="8" fillId="0" borderId="14" xfId="0" applyNumberFormat="1" applyFont="1" applyBorder="1" applyAlignment="1">
      <alignment horizontal="center" vertical="center"/>
    </xf>
    <xf numFmtId="167" fontId="8" fillId="0" borderId="15" xfId="0" applyNumberFormat="1" applyFont="1" applyBorder="1" applyAlignment="1">
      <alignment horizontal="center" vertical="center"/>
    </xf>
    <xf numFmtId="3" fontId="10" fillId="0" borderId="0" xfId="0" applyNumberFormat="1" applyFont="1" applyAlignment="1">
      <alignment horizontal="left" vertical="center"/>
    </xf>
    <xf numFmtId="0" fontId="10" fillId="0" borderId="0" xfId="0" applyFont="1" applyAlignment="1">
      <alignment horizontal="left" vertical="center"/>
    </xf>
    <xf numFmtId="164" fontId="8" fillId="3" borderId="11" xfId="0" applyNumberFormat="1" applyFont="1" applyFill="1" applyBorder="1" applyAlignment="1">
      <alignment horizontal="center" vertical="center"/>
    </xf>
    <xf numFmtId="164" fontId="8" fillId="3" borderId="12" xfId="0" applyNumberFormat="1" applyFont="1" applyFill="1" applyBorder="1" applyAlignment="1">
      <alignment horizontal="center" vertical="center"/>
    </xf>
    <xf numFmtId="167" fontId="8" fillId="0" borderId="1" xfId="0" applyNumberFormat="1" applyFont="1" applyBorder="1" applyAlignment="1">
      <alignment horizontal="center" vertical="center"/>
    </xf>
    <xf numFmtId="0" fontId="6" fillId="0" borderId="0" xfId="3" applyFont="1" applyAlignment="1">
      <alignment horizontal="left" vertical="top" wrapText="1" indent="1"/>
    </xf>
    <xf numFmtId="0" fontId="3" fillId="0" borderId="0" xfId="3" applyAlignment="1">
      <alignment horizontal="left" vertical="top" wrapText="1" indent="1"/>
    </xf>
    <xf numFmtId="0" fontId="3" fillId="0" borderId="0" xfId="3" applyAlignment="1">
      <alignment horizontal="left" vertical="center" wrapText="1"/>
    </xf>
    <xf numFmtId="0" fontId="3" fillId="0" borderId="0" xfId="3" applyAlignment="1">
      <alignment horizontal="left" vertical="top" wrapText="1"/>
    </xf>
  </cellXfs>
  <cellStyles count="5">
    <cellStyle name="Moneda" xfId="2" builtinId="4"/>
    <cellStyle name="Normal" xfId="0" builtinId="0"/>
    <cellStyle name="Normal 2" xfId="1" xr:uid="{BB82C8E7-1B6A-4433-9BB7-3131432DF916}"/>
    <cellStyle name="Normal 2 2" xfId="4" xr:uid="{6FA873D3-0F20-498C-BBF1-7E58FCAD7F30}"/>
    <cellStyle name="Normal 3" xfId="3" xr:uid="{61BB56DF-89F3-48FD-BAB5-1EF3754974BE}"/>
  </cellStyles>
  <dxfs count="20">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horizontal="center"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fill>
        <patternFill patternType="solid">
          <fgColor indexed="64"/>
          <bgColor theme="1" tint="0.34998626667073579"/>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81E9802-ADD1-4D63-B009-86819134F538}" name="Tabla2" displayName="Tabla2" ref="B3:J379" totalsRowCount="1" headerRowDxfId="19" dataDxfId="18">
  <autoFilter ref="B3:J378" xr:uid="{04E69431-3ADA-44CF-AC0E-38EFBA518988}"/>
  <tableColumns count="9">
    <tableColumn id="1" xr3:uid="{06662E11-0527-48F0-8084-39496D974A7C}" name="ITEM" dataDxfId="17" totalsRowDxfId="8"/>
    <tableColumn id="2" xr3:uid="{449A9208-2BB9-4095-8136-03DCB3CCCEEC}" name="DESCRIPCIÓN" dataDxfId="16" totalsRowDxfId="7"/>
    <tableColumn id="3" xr3:uid="{B4C84E80-82FB-4260-8BF1-818A5B1EDBAF}" name="UNIDAD DE MEDIDA" dataDxfId="15" totalsRowDxfId="6"/>
    <tableColumn id="4" xr3:uid="{3DCF6DEE-3ED6-45AD-8DA4-28E872E6999A}" name="CANTIDAD" dataDxfId="14" totalsRowDxfId="5"/>
    <tableColumn id="6" xr3:uid="{75690A01-299E-401F-8EA2-54D175C673A6}" name="VALOR UNITARIO CON IVA INCLUIDO PROVEEDOR 1" dataDxfId="13" totalsRowDxfId="4" dataCellStyle="Moneda" totalsRowCellStyle="Moneda"/>
    <tableColumn id="12" xr3:uid="{977C8C61-5E15-46AE-B25A-EE0C7EFF713A}" name="PROVEEDOR 1" dataDxfId="12" totalsRowDxfId="3"/>
    <tableColumn id="7" xr3:uid="{CC380918-2D03-4C7B-B296-34AD5D07F277}" name="VALOR UNITARIO CON IVA INCLUIDO PROVEEDOR 2" dataDxfId="11" totalsRowDxfId="2" dataCellStyle="Moneda" totalsRowCellStyle="Moneda"/>
    <tableColumn id="8" xr3:uid="{BF3C14C0-7866-4258-9BC7-88E8933F4308}" name="PROVEEDOR 2" dataDxfId="10" totalsRowDxfId="1"/>
    <tableColumn id="11" xr3:uid="{99D9C4FC-80B6-49B4-8248-5FAD963760F1}" name="PROMEDIO" totalsRowFunction="custom" dataDxfId="9" totalsRowDxfId="0" dataCellStyle="Moneda" totalsRowCellStyle="Moneda">
      <calculatedColumnFormula>AVERAGE(Tabla2[[#This Row],[VALOR UNITARIO CON IVA INCLUIDO PROVEEDOR 1]],Tabla2[[#This Row],[VALOR UNITARIO CON IVA INCLUIDO PROVEEDOR 2]])</calculatedColumnFormula>
      <totalsRowFormula>SUM(J4:J378)</totalsRowFormula>
    </tableColumn>
  </tableColumns>
  <tableStyleInfo name="TableStyleMedium15"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2392D-E4B0-47CD-AD7D-BB0ED8F6B3DB}">
  <dimension ref="A1:J44"/>
  <sheetViews>
    <sheetView view="pageBreakPreview" topLeftCell="A32" zoomScale="55" zoomScaleNormal="69" zoomScaleSheetLayoutView="55" workbookViewId="0">
      <selection activeCell="B36" sqref="B36"/>
    </sheetView>
  </sheetViews>
  <sheetFormatPr baseColWidth="10" defaultColWidth="11.44140625" defaultRowHeight="67.5" customHeight="1"/>
  <cols>
    <col min="1" max="1" width="6.77734375" style="68" customWidth="1"/>
    <col min="2" max="2" width="67.21875" style="96" customWidth="1"/>
    <col min="3" max="3" width="16.21875" style="68" customWidth="1"/>
    <col min="4" max="4" width="8.77734375" style="72" customWidth="1"/>
    <col min="5" max="6" width="22.44140625" style="73" customWidth="1"/>
    <col min="7" max="7" width="22.44140625" style="77" customWidth="1"/>
    <col min="8" max="8" width="26.77734375" style="68" customWidth="1"/>
    <col min="9" max="9" width="20.77734375" style="68" customWidth="1"/>
    <col min="10" max="10" width="17.77734375" style="68" customWidth="1"/>
    <col min="11" max="16384" width="11.44140625" style="65"/>
  </cols>
  <sheetData>
    <row r="1" spans="1:10" s="68" customFormat="1" ht="50.4">
      <c r="A1" s="106" t="s">
        <v>0</v>
      </c>
      <c r="B1" s="106" t="s">
        <v>1</v>
      </c>
      <c r="C1" s="107" t="s">
        <v>2</v>
      </c>
      <c r="D1" s="108" t="s">
        <v>3</v>
      </c>
      <c r="E1" s="106" t="s">
        <v>4</v>
      </c>
      <c r="F1" s="106" t="s">
        <v>5</v>
      </c>
      <c r="G1" s="109" t="s">
        <v>6</v>
      </c>
      <c r="H1" s="110" t="s">
        <v>7</v>
      </c>
    </row>
    <row r="2" spans="1:10" ht="67.5" customHeight="1">
      <c r="A2" s="111">
        <v>1</v>
      </c>
      <c r="B2" s="112" t="s">
        <v>8</v>
      </c>
      <c r="C2" s="113" t="s">
        <v>9</v>
      </c>
      <c r="D2" s="113">
        <v>10</v>
      </c>
      <c r="E2" s="114"/>
      <c r="F2" s="114"/>
      <c r="G2" s="115"/>
      <c r="H2" s="114"/>
      <c r="I2" s="65"/>
      <c r="J2" s="65"/>
    </row>
    <row r="3" spans="1:10" s="134" customFormat="1" ht="42" customHeight="1">
      <c r="A3" s="130">
        <v>3</v>
      </c>
      <c r="B3" s="131" t="s">
        <v>10</v>
      </c>
      <c r="C3" s="132" t="s">
        <v>9</v>
      </c>
      <c r="D3" s="132">
        <v>5</v>
      </c>
      <c r="E3" s="133"/>
      <c r="F3" s="133"/>
      <c r="G3" s="133"/>
      <c r="H3" s="133"/>
    </row>
    <row r="4" spans="1:10" s="134" customFormat="1" ht="53.25" customHeight="1">
      <c r="A4" s="130">
        <v>4</v>
      </c>
      <c r="B4" s="131" t="s">
        <v>11</v>
      </c>
      <c r="C4" s="132" t="s">
        <v>9</v>
      </c>
      <c r="D4" s="132">
        <v>5</v>
      </c>
      <c r="E4" s="133"/>
      <c r="F4" s="133"/>
      <c r="G4" s="133"/>
      <c r="H4" s="133"/>
    </row>
    <row r="5" spans="1:10" s="134" customFormat="1" ht="53.25" customHeight="1">
      <c r="A5" s="130"/>
      <c r="B5" s="131" t="s">
        <v>12</v>
      </c>
      <c r="C5" s="132" t="s">
        <v>9</v>
      </c>
      <c r="D5" s="132">
        <v>5</v>
      </c>
      <c r="E5" s="133"/>
      <c r="F5" s="133"/>
      <c r="G5" s="133"/>
      <c r="H5" s="133"/>
    </row>
    <row r="6" spans="1:10" s="134" customFormat="1" ht="53.25" customHeight="1">
      <c r="A6" s="130">
        <v>5</v>
      </c>
      <c r="B6" s="131" t="s">
        <v>13</v>
      </c>
      <c r="C6" s="132" t="s">
        <v>9</v>
      </c>
      <c r="D6" s="132">
        <v>2</v>
      </c>
      <c r="E6" s="133"/>
      <c r="F6" s="133"/>
      <c r="G6" s="133"/>
      <c r="H6" s="133"/>
    </row>
    <row r="7" spans="1:10" s="134" customFormat="1" ht="42.75" customHeight="1">
      <c r="A7" s="130">
        <v>6</v>
      </c>
      <c r="B7" s="131" t="s">
        <v>14</v>
      </c>
      <c r="C7" s="132" t="s">
        <v>9</v>
      </c>
      <c r="D7" s="132">
        <v>2</v>
      </c>
      <c r="E7" s="133"/>
      <c r="F7" s="133"/>
      <c r="G7" s="133"/>
      <c r="H7" s="133"/>
    </row>
    <row r="8" spans="1:10" s="134" customFormat="1" ht="45" customHeight="1">
      <c r="A8" s="130">
        <v>7</v>
      </c>
      <c r="B8" s="131" t="s">
        <v>15</v>
      </c>
      <c r="C8" s="132" t="s">
        <v>9</v>
      </c>
      <c r="D8" s="132">
        <v>2</v>
      </c>
      <c r="E8" s="133"/>
      <c r="F8" s="133"/>
      <c r="G8" s="133"/>
      <c r="H8" s="133"/>
    </row>
    <row r="9" spans="1:10" s="134" customFormat="1" ht="45" customHeight="1">
      <c r="A9" s="130"/>
      <c r="B9" s="131" t="s">
        <v>16</v>
      </c>
      <c r="C9" s="132" t="s">
        <v>9</v>
      </c>
      <c r="D9" s="132">
        <v>2</v>
      </c>
      <c r="E9" s="133"/>
      <c r="F9" s="133"/>
      <c r="G9" s="133"/>
      <c r="H9" s="133"/>
    </row>
    <row r="10" spans="1:10" ht="51.75" customHeight="1">
      <c r="A10" s="111">
        <v>8</v>
      </c>
      <c r="B10" s="112" t="s">
        <v>17</v>
      </c>
      <c r="C10" s="113" t="s">
        <v>9</v>
      </c>
      <c r="D10" s="113">
        <v>5</v>
      </c>
      <c r="E10" s="114"/>
      <c r="F10" s="114"/>
      <c r="G10" s="115"/>
      <c r="H10" s="114"/>
      <c r="I10" s="65"/>
      <c r="J10" s="65"/>
    </row>
    <row r="11" spans="1:10" ht="45" customHeight="1">
      <c r="A11" s="111">
        <v>9</v>
      </c>
      <c r="B11" s="112" t="s">
        <v>18</v>
      </c>
      <c r="C11" s="113" t="s">
        <v>9</v>
      </c>
      <c r="D11" s="113">
        <v>5</v>
      </c>
      <c r="E11" s="114"/>
      <c r="F11" s="114"/>
      <c r="G11" s="115"/>
      <c r="H11" s="114"/>
      <c r="I11" s="65"/>
      <c r="J11" s="65"/>
    </row>
    <row r="12" spans="1:10" ht="42.75" customHeight="1">
      <c r="A12" s="111">
        <v>10</v>
      </c>
      <c r="B12" s="112" t="s">
        <v>19</v>
      </c>
      <c r="C12" s="113" t="s">
        <v>9</v>
      </c>
      <c r="D12" s="113">
        <v>5</v>
      </c>
      <c r="E12" s="114"/>
      <c r="F12" s="114"/>
      <c r="G12" s="115"/>
      <c r="H12" s="114"/>
      <c r="I12" s="65"/>
      <c r="J12" s="65"/>
    </row>
    <row r="13" spans="1:10" ht="42" customHeight="1">
      <c r="A13" s="111">
        <v>11</v>
      </c>
      <c r="B13" s="112" t="s">
        <v>20</v>
      </c>
      <c r="C13" s="113" t="s">
        <v>9</v>
      </c>
      <c r="D13" s="113">
        <v>5</v>
      </c>
      <c r="E13" s="114"/>
      <c r="F13" s="114"/>
      <c r="G13" s="115"/>
      <c r="H13" s="114"/>
      <c r="I13" s="65"/>
      <c r="J13" s="65"/>
    </row>
    <row r="14" spans="1:10" ht="45" customHeight="1">
      <c r="A14" s="111">
        <v>12</v>
      </c>
      <c r="B14" s="112" t="s">
        <v>21</v>
      </c>
      <c r="C14" s="113" t="s">
        <v>9</v>
      </c>
      <c r="D14" s="113">
        <v>5</v>
      </c>
      <c r="E14" s="114"/>
      <c r="F14" s="114"/>
      <c r="G14" s="115"/>
      <c r="H14" s="114"/>
      <c r="I14" s="65"/>
      <c r="J14" s="65"/>
    </row>
    <row r="15" spans="1:10" ht="41.25" customHeight="1">
      <c r="A15" s="111">
        <v>13</v>
      </c>
      <c r="B15" s="112" t="s">
        <v>22</v>
      </c>
      <c r="C15" s="113" t="s">
        <v>9</v>
      </c>
      <c r="D15" s="113">
        <v>3</v>
      </c>
      <c r="E15" s="114"/>
      <c r="F15" s="114"/>
      <c r="G15" s="115"/>
      <c r="H15" s="114"/>
      <c r="I15" s="65"/>
      <c r="J15" s="65"/>
    </row>
    <row r="16" spans="1:10" ht="45" customHeight="1">
      <c r="A16" s="111">
        <v>14</v>
      </c>
      <c r="B16" s="112" t="s">
        <v>23</v>
      </c>
      <c r="C16" s="113" t="s">
        <v>9</v>
      </c>
      <c r="D16" s="113">
        <v>3</v>
      </c>
      <c r="E16" s="114"/>
      <c r="F16" s="114"/>
      <c r="G16" s="115"/>
      <c r="H16" s="114"/>
      <c r="I16" s="65"/>
      <c r="J16" s="65"/>
    </row>
    <row r="17" spans="1:8" ht="53.25" customHeight="1">
      <c r="A17" s="111">
        <v>15</v>
      </c>
      <c r="B17" s="112" t="s">
        <v>24</v>
      </c>
      <c r="C17" s="113" t="s">
        <v>9</v>
      </c>
      <c r="D17" s="113">
        <v>5</v>
      </c>
      <c r="E17" s="114"/>
      <c r="F17" s="114"/>
      <c r="G17" s="115"/>
      <c r="H17" s="114"/>
    </row>
    <row r="18" spans="1:8" ht="48.75" customHeight="1">
      <c r="A18" s="111">
        <v>16</v>
      </c>
      <c r="B18" s="112" t="s">
        <v>25</v>
      </c>
      <c r="C18" s="113" t="s">
        <v>9</v>
      </c>
      <c r="D18" s="113">
        <v>5</v>
      </c>
      <c r="E18" s="114"/>
      <c r="F18" s="114"/>
      <c r="G18" s="115"/>
      <c r="H18" s="114"/>
    </row>
    <row r="19" spans="1:8" ht="48" customHeight="1">
      <c r="A19" s="111">
        <v>17</v>
      </c>
      <c r="B19" s="112" t="s">
        <v>26</v>
      </c>
      <c r="C19" s="113" t="s">
        <v>9</v>
      </c>
      <c r="D19" s="113">
        <v>5</v>
      </c>
      <c r="E19" s="114"/>
      <c r="F19" s="114"/>
      <c r="G19" s="115"/>
      <c r="H19" s="114"/>
    </row>
    <row r="20" spans="1:8" ht="117.6">
      <c r="A20" s="111">
        <v>18</v>
      </c>
      <c r="B20" s="112" t="s">
        <v>27</v>
      </c>
      <c r="C20" s="113" t="s">
        <v>9</v>
      </c>
      <c r="D20" s="113">
        <v>5</v>
      </c>
      <c r="E20" s="114"/>
      <c r="F20" s="114"/>
      <c r="G20" s="115"/>
      <c r="H20" s="114"/>
    </row>
    <row r="21" spans="1:8" ht="33.75" customHeight="1">
      <c r="A21" s="111">
        <v>23</v>
      </c>
      <c r="B21" s="112" t="s">
        <v>28</v>
      </c>
      <c r="C21" s="113" t="s">
        <v>9</v>
      </c>
      <c r="D21" s="113">
        <v>100</v>
      </c>
      <c r="E21" s="114"/>
      <c r="F21" s="114"/>
      <c r="G21" s="115"/>
      <c r="H21" s="114"/>
    </row>
    <row r="22" spans="1:8" ht="67.2">
      <c r="A22" s="111"/>
      <c r="B22" s="112" t="s">
        <v>29</v>
      </c>
      <c r="C22" s="113" t="s">
        <v>9</v>
      </c>
      <c r="D22" s="113">
        <v>200</v>
      </c>
      <c r="E22" s="114"/>
      <c r="F22" s="114"/>
      <c r="G22" s="115"/>
      <c r="H22" s="114"/>
    </row>
    <row r="23" spans="1:8" ht="67.5" customHeight="1">
      <c r="A23" s="111">
        <v>25</v>
      </c>
      <c r="B23" s="112" t="s">
        <v>30</v>
      </c>
      <c r="C23" s="113" t="s">
        <v>9</v>
      </c>
      <c r="D23" s="113">
        <v>200</v>
      </c>
      <c r="E23" s="114"/>
      <c r="F23" s="114"/>
      <c r="G23" s="115"/>
      <c r="H23" s="114"/>
    </row>
    <row r="24" spans="1:8" ht="42" customHeight="1">
      <c r="A24" s="111">
        <v>26</v>
      </c>
      <c r="B24" s="112" t="s">
        <v>31</v>
      </c>
      <c r="C24" s="113" t="s">
        <v>9</v>
      </c>
      <c r="D24" s="113">
        <v>10</v>
      </c>
      <c r="E24" s="114"/>
      <c r="F24" s="114"/>
      <c r="G24" s="115"/>
      <c r="H24" s="114"/>
    </row>
    <row r="25" spans="1:8" ht="93" customHeight="1">
      <c r="A25" s="111">
        <v>27</v>
      </c>
      <c r="B25" s="112" t="s">
        <v>32</v>
      </c>
      <c r="C25" s="113" t="s">
        <v>9</v>
      </c>
      <c r="D25" s="113">
        <v>10</v>
      </c>
      <c r="E25" s="114"/>
      <c r="F25" s="114"/>
      <c r="G25" s="115"/>
      <c r="H25" s="114"/>
    </row>
    <row r="26" spans="1:8" ht="67.5" customHeight="1">
      <c r="A26" s="111">
        <v>28</v>
      </c>
      <c r="B26" s="112" t="s">
        <v>33</v>
      </c>
      <c r="C26" s="113" t="s">
        <v>9</v>
      </c>
      <c r="D26" s="113">
        <v>10</v>
      </c>
      <c r="E26" s="114"/>
      <c r="F26" s="114"/>
      <c r="G26" s="115"/>
      <c r="H26" s="114"/>
    </row>
    <row r="27" spans="1:8" ht="48.75" customHeight="1">
      <c r="A27" s="111">
        <v>29</v>
      </c>
      <c r="B27" s="112" t="s">
        <v>34</v>
      </c>
      <c r="C27" s="113" t="s">
        <v>9</v>
      </c>
      <c r="D27" s="113">
        <v>29</v>
      </c>
      <c r="E27" s="114"/>
      <c r="F27" s="114"/>
      <c r="G27" s="115"/>
      <c r="H27" s="114"/>
    </row>
    <row r="28" spans="1:8" ht="41.25" customHeight="1">
      <c r="A28" s="111">
        <v>30</v>
      </c>
      <c r="B28" s="112" t="s">
        <v>35</v>
      </c>
      <c r="C28" s="113" t="s">
        <v>9</v>
      </c>
      <c r="D28" s="113">
        <v>40</v>
      </c>
      <c r="E28" s="114"/>
      <c r="F28" s="114"/>
      <c r="G28" s="115"/>
      <c r="H28" s="114"/>
    </row>
    <row r="29" spans="1:8" ht="38.25" customHeight="1">
      <c r="A29" s="111">
        <v>31</v>
      </c>
      <c r="B29" s="112" t="s">
        <v>36</v>
      </c>
      <c r="C29" s="113" t="s">
        <v>9</v>
      </c>
      <c r="D29" s="113">
        <v>36</v>
      </c>
      <c r="E29" s="114"/>
      <c r="F29" s="114"/>
      <c r="G29" s="115"/>
      <c r="H29" s="114"/>
    </row>
    <row r="30" spans="1:8" ht="37.5" customHeight="1">
      <c r="A30" s="111">
        <v>32</v>
      </c>
      <c r="B30" s="112" t="s">
        <v>37</v>
      </c>
      <c r="C30" s="113" t="s">
        <v>9</v>
      </c>
      <c r="D30" s="113">
        <v>36</v>
      </c>
      <c r="E30" s="114"/>
      <c r="F30" s="114"/>
      <c r="G30" s="115"/>
      <c r="H30" s="114"/>
    </row>
    <row r="31" spans="1:8" ht="69.75" customHeight="1">
      <c r="A31" s="111"/>
      <c r="B31" s="112" t="s">
        <v>38</v>
      </c>
      <c r="C31" s="113" t="s">
        <v>9</v>
      </c>
      <c r="D31" s="113">
        <v>10</v>
      </c>
      <c r="E31" s="114"/>
      <c r="F31" s="114"/>
      <c r="G31" s="115"/>
      <c r="H31" s="114"/>
    </row>
    <row r="32" spans="1:8" ht="35.25" customHeight="1">
      <c r="A32" s="111">
        <v>33</v>
      </c>
      <c r="B32" s="112" t="s">
        <v>39</v>
      </c>
      <c r="C32" s="113" t="s">
        <v>9</v>
      </c>
      <c r="D32" s="113">
        <v>10</v>
      </c>
      <c r="E32" s="114"/>
      <c r="F32" s="114"/>
      <c r="G32" s="115"/>
      <c r="H32" s="114"/>
    </row>
    <row r="33" spans="1:8" ht="35.25" customHeight="1">
      <c r="A33" s="111"/>
      <c r="B33" s="112" t="s">
        <v>40</v>
      </c>
      <c r="C33" s="113" t="s">
        <v>9</v>
      </c>
      <c r="D33" s="113">
        <v>100</v>
      </c>
      <c r="E33" s="114"/>
      <c r="F33" s="114"/>
      <c r="G33" s="115"/>
      <c r="H33" s="114"/>
    </row>
    <row r="34" spans="1:8" ht="100.5" customHeight="1">
      <c r="A34" s="111"/>
      <c r="B34" s="112" t="s">
        <v>41</v>
      </c>
      <c r="C34" s="113" t="s">
        <v>9</v>
      </c>
      <c r="D34" s="113">
        <v>100</v>
      </c>
      <c r="E34" s="114"/>
      <c r="F34" s="114"/>
      <c r="G34" s="115"/>
      <c r="H34" s="114"/>
    </row>
    <row r="35" spans="1:8" ht="96.75" customHeight="1">
      <c r="A35" s="111">
        <v>34</v>
      </c>
      <c r="B35" s="112" t="s">
        <v>42</v>
      </c>
      <c r="C35" s="113" t="s">
        <v>9</v>
      </c>
      <c r="D35" s="113">
        <v>100</v>
      </c>
      <c r="E35" s="114"/>
      <c r="F35" s="114"/>
      <c r="G35" s="115"/>
      <c r="H35" s="114"/>
    </row>
    <row r="36" spans="1:8" ht="33" customHeight="1">
      <c r="A36" s="111">
        <v>35</v>
      </c>
      <c r="B36" s="112" t="s">
        <v>43</v>
      </c>
      <c r="C36" s="113" t="s">
        <v>9</v>
      </c>
      <c r="D36" s="113">
        <v>6</v>
      </c>
      <c r="E36" s="114"/>
      <c r="F36" s="114"/>
      <c r="G36" s="115"/>
      <c r="H36" s="114"/>
    </row>
    <row r="37" spans="1:8" ht="36.75" customHeight="1">
      <c r="A37" s="111">
        <v>36</v>
      </c>
      <c r="B37" s="112" t="s">
        <v>44</v>
      </c>
      <c r="C37" s="113" t="s">
        <v>9</v>
      </c>
      <c r="D37" s="113">
        <v>5</v>
      </c>
      <c r="E37" s="114"/>
      <c r="F37" s="114"/>
      <c r="G37" s="115"/>
      <c r="H37" s="114"/>
    </row>
    <row r="38" spans="1:8" ht="34.5" customHeight="1">
      <c r="A38" s="111">
        <v>37</v>
      </c>
      <c r="B38" s="112" t="s">
        <v>45</v>
      </c>
      <c r="C38" s="113" t="s">
        <v>9</v>
      </c>
      <c r="D38" s="113">
        <v>5</v>
      </c>
      <c r="E38" s="114"/>
      <c r="F38" s="114"/>
      <c r="G38" s="115"/>
      <c r="H38" s="114"/>
    </row>
    <row r="39" spans="1:8" ht="37.5" customHeight="1">
      <c r="A39" s="111">
        <v>38</v>
      </c>
      <c r="B39" s="112" t="s">
        <v>46</v>
      </c>
      <c r="C39" s="113" t="s">
        <v>9</v>
      </c>
      <c r="D39" s="113">
        <v>5</v>
      </c>
      <c r="E39" s="114"/>
      <c r="F39" s="114"/>
      <c r="G39" s="115"/>
      <c r="H39" s="114"/>
    </row>
    <row r="40" spans="1:8" ht="30.75" customHeight="1">
      <c r="A40" s="111">
        <v>39</v>
      </c>
      <c r="B40" s="112" t="s">
        <v>47</v>
      </c>
      <c r="C40" s="113" t="s">
        <v>9</v>
      </c>
      <c r="D40" s="113">
        <v>5</v>
      </c>
      <c r="E40" s="114"/>
      <c r="F40" s="114"/>
      <c r="G40" s="115"/>
      <c r="H40" s="114"/>
    </row>
    <row r="41" spans="1:8" ht="27" customHeight="1">
      <c r="A41" s="116">
        <v>40</v>
      </c>
      <c r="B41" s="117" t="s">
        <v>48</v>
      </c>
      <c r="C41" s="118" t="s">
        <v>9</v>
      </c>
      <c r="D41" s="118">
        <v>5</v>
      </c>
      <c r="E41" s="119"/>
      <c r="F41" s="114"/>
      <c r="G41" s="115"/>
      <c r="H41" s="114"/>
    </row>
    <row r="42" spans="1:8" ht="27" customHeight="1" thickBot="1">
      <c r="A42" s="116">
        <v>41</v>
      </c>
      <c r="B42" s="120" t="s">
        <v>49</v>
      </c>
      <c r="C42" s="118" t="s">
        <v>9</v>
      </c>
      <c r="D42" s="118">
        <v>2</v>
      </c>
      <c r="E42" s="119"/>
      <c r="F42" s="114"/>
      <c r="G42" s="121"/>
      <c r="H42" s="119"/>
    </row>
    <row r="43" spans="1:8" ht="32.549999999999997" customHeight="1" thickBot="1">
      <c r="A43" s="122"/>
      <c r="B43" s="123"/>
      <c r="C43" s="124"/>
      <c r="D43" s="125"/>
      <c r="E43" s="141"/>
      <c r="F43" s="142"/>
      <c r="G43" s="126"/>
      <c r="H43" s="127"/>
    </row>
    <row r="44" spans="1:8" ht="26.25" customHeight="1"/>
  </sheetData>
  <autoFilter ref="B1:B44" xr:uid="{2772392D-E4B0-47CD-AD7D-BB0ED8F6B3DB}"/>
  <mergeCells count="1">
    <mergeCell ref="E43:F43"/>
  </mergeCells>
  <phoneticPr fontId="13" type="noConversion"/>
  <dataValidations disablePrompts="1" count="1">
    <dataValidation allowBlank="1" showInputMessage="1" showErrorMessage="1" promptTitle="UNIDAD DE MEDIDA" prompt="Digite la unidad de medida el elemento solicitado ejemplo: unidad, caja, gramos." sqref="C43" xr:uid="{B3A05346-E357-4458-81E5-325AB0B114E8}"/>
  </dataValidations>
  <pageMargins left="0.7" right="0.7" top="0.75" bottom="0.75" header="0.3" footer="0.3"/>
  <pageSetup paperSize="9" scale="38" orientation="landscape" horizontalDpi="1200" verticalDpi="1200" r:id="rId1"/>
  <rowBreaks count="1" manualBreakCount="1">
    <brk id="21"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E7A44-484C-4C50-B884-C0F8EFC43C44}">
  <dimension ref="B2:J379"/>
  <sheetViews>
    <sheetView showGridLines="0" tabSelected="1" topLeftCell="G368" zoomScale="80" zoomScaleNormal="80" workbookViewId="0">
      <selection activeCell="J4" sqref="J4:J379"/>
    </sheetView>
  </sheetViews>
  <sheetFormatPr baseColWidth="10" defaultColWidth="10.88671875" defaultRowHeight="14.4"/>
  <cols>
    <col min="1" max="2" width="5.21875" style="138" customWidth="1"/>
    <col min="3" max="3" width="64" style="138" customWidth="1"/>
    <col min="4" max="4" width="19.77734375" style="138" customWidth="1"/>
    <col min="5" max="5" width="10.88671875" style="135" customWidth="1"/>
    <col min="6" max="6" width="15.5546875" style="138" customWidth="1"/>
    <col min="7" max="7" width="21.109375" style="138" bestFit="1" customWidth="1"/>
    <col min="8" max="8" width="14.44140625" style="139" customWidth="1"/>
    <col min="9" max="9" width="24.88671875" style="138" customWidth="1"/>
    <col min="10" max="10" width="16.5546875" style="139" bestFit="1" customWidth="1"/>
    <col min="11" max="16384" width="10.88671875" style="138"/>
  </cols>
  <sheetData>
    <row r="2" spans="2:10" s="135" customFormat="1" ht="39.75" customHeight="1">
      <c r="B2" s="140" t="s">
        <v>576</v>
      </c>
      <c r="C2" s="140"/>
      <c r="D2" s="140"/>
      <c r="E2" s="140"/>
      <c r="F2" s="140"/>
      <c r="G2" s="140"/>
      <c r="H2" s="140"/>
      <c r="I2" s="140"/>
      <c r="J2" s="140"/>
    </row>
    <row r="3" spans="2:10" s="135" customFormat="1" ht="57.6">
      <c r="B3" s="136" t="s">
        <v>0</v>
      </c>
      <c r="C3" s="136" t="s">
        <v>50</v>
      </c>
      <c r="D3" s="136" t="s">
        <v>2</v>
      </c>
      <c r="E3" s="136" t="s">
        <v>51</v>
      </c>
      <c r="F3" s="136" t="s">
        <v>567</v>
      </c>
      <c r="G3" s="136" t="s">
        <v>568</v>
      </c>
      <c r="H3" s="137" t="s">
        <v>569</v>
      </c>
      <c r="I3" s="136" t="s">
        <v>570</v>
      </c>
      <c r="J3" s="137" t="s">
        <v>571</v>
      </c>
    </row>
    <row r="4" spans="2:10" ht="43.2">
      <c r="B4" s="138">
        <v>1</v>
      </c>
      <c r="C4" s="138" t="s">
        <v>173</v>
      </c>
      <c r="D4" s="138" t="s">
        <v>320</v>
      </c>
      <c r="E4" s="135">
        <v>1</v>
      </c>
      <c r="F4" s="139">
        <v>60945.175000000003</v>
      </c>
      <c r="G4" s="138" t="s">
        <v>573</v>
      </c>
      <c r="H4" s="139">
        <v>67039.692500000005</v>
      </c>
      <c r="I4" s="138" t="s">
        <v>575</v>
      </c>
      <c r="J4" s="139">
        <f>AVERAGE(Tabla2[[#This Row],[VALOR UNITARIO CON IVA INCLUIDO PROVEEDOR 1]],Tabla2[[#This Row],[VALOR UNITARIO CON IVA INCLUIDO PROVEEDOR 2]])</f>
        <v>63992.433750000004</v>
      </c>
    </row>
    <row r="5" spans="2:10" ht="43.2">
      <c r="B5" s="138">
        <v>2</v>
      </c>
      <c r="C5" s="138" t="s">
        <v>181</v>
      </c>
      <c r="D5" s="138" t="s">
        <v>324</v>
      </c>
      <c r="E5" s="135">
        <v>1</v>
      </c>
      <c r="F5" s="139">
        <v>46402.165000000001</v>
      </c>
      <c r="G5" s="138" t="s">
        <v>573</v>
      </c>
      <c r="H5" s="139">
        <v>51042.381500000003</v>
      </c>
      <c r="I5" s="138" t="s">
        <v>575</v>
      </c>
      <c r="J5" s="139">
        <f>AVERAGE(Tabla2[[#This Row],[VALOR UNITARIO CON IVA INCLUIDO PROVEEDOR 1]],Tabla2[[#This Row],[VALOR UNITARIO CON IVA INCLUIDO PROVEEDOR 2]])</f>
        <v>48722.273249999998</v>
      </c>
    </row>
    <row r="6" spans="2:10" ht="43.2">
      <c r="B6" s="138">
        <v>3</v>
      </c>
      <c r="C6" s="138" t="s">
        <v>182</v>
      </c>
      <c r="D6" s="138" t="s">
        <v>325</v>
      </c>
      <c r="E6" s="135">
        <v>1</v>
      </c>
      <c r="F6" s="139">
        <v>36699.485000000001</v>
      </c>
      <c r="G6" s="138" t="s">
        <v>573</v>
      </c>
      <c r="H6" s="139">
        <v>40369.433500000006</v>
      </c>
      <c r="I6" s="138" t="s">
        <v>575</v>
      </c>
      <c r="J6" s="139">
        <f>AVERAGE(Tabla2[[#This Row],[VALOR UNITARIO CON IVA INCLUIDO PROVEEDOR 1]],Tabla2[[#This Row],[VALOR UNITARIO CON IVA INCLUIDO PROVEEDOR 2]])</f>
        <v>38534.45925</v>
      </c>
    </row>
    <row r="7" spans="2:10" ht="43.2">
      <c r="B7" s="138">
        <v>4</v>
      </c>
      <c r="C7" s="138" t="s">
        <v>183</v>
      </c>
      <c r="D7" s="138" t="s">
        <v>325</v>
      </c>
      <c r="E7" s="135">
        <v>1</v>
      </c>
      <c r="F7" s="139">
        <v>69646.735000000001</v>
      </c>
      <c r="G7" s="138" t="s">
        <v>573</v>
      </c>
      <c r="H7" s="139">
        <v>76611.408500000005</v>
      </c>
      <c r="I7" s="138" t="s">
        <v>575</v>
      </c>
      <c r="J7" s="139">
        <f>AVERAGE(Tabla2[[#This Row],[VALOR UNITARIO CON IVA INCLUIDO PROVEEDOR 1]],Tabla2[[#This Row],[VALOR UNITARIO CON IVA INCLUIDO PROVEEDOR 2]])</f>
        <v>73129.071750000003</v>
      </c>
    </row>
    <row r="8" spans="2:10" ht="43.2">
      <c r="B8" s="138">
        <v>5</v>
      </c>
      <c r="C8" s="138" t="s">
        <v>184</v>
      </c>
      <c r="D8" s="138" t="s">
        <v>322</v>
      </c>
      <c r="E8" s="135">
        <v>1</v>
      </c>
      <c r="F8" s="139">
        <v>56634.305</v>
      </c>
      <c r="G8" s="138" t="s">
        <v>573</v>
      </c>
      <c r="H8" s="139">
        <v>62297.735500000003</v>
      </c>
      <c r="I8" s="138" t="s">
        <v>575</v>
      </c>
      <c r="J8" s="139">
        <f>AVERAGE(Tabla2[[#This Row],[VALOR UNITARIO CON IVA INCLUIDO PROVEEDOR 1]],Tabla2[[#This Row],[VALOR UNITARIO CON IVA INCLUIDO PROVEEDOR 2]])</f>
        <v>59466.020250000001</v>
      </c>
    </row>
    <row r="9" spans="2:10" ht="43.2">
      <c r="B9" s="138">
        <v>6</v>
      </c>
      <c r="C9" s="138" t="s">
        <v>185</v>
      </c>
      <c r="D9" s="138" t="s">
        <v>326</v>
      </c>
      <c r="E9" s="135">
        <v>1</v>
      </c>
      <c r="F9" s="139">
        <v>161714.97500000001</v>
      </c>
      <c r="G9" s="138" t="s">
        <v>573</v>
      </c>
      <c r="H9" s="139">
        <v>177886.47250000003</v>
      </c>
      <c r="I9" s="138" t="s">
        <v>575</v>
      </c>
      <c r="J9" s="139">
        <f>AVERAGE(Tabla2[[#This Row],[VALOR UNITARIO CON IVA INCLUIDO PROVEEDOR 1]],Tabla2[[#This Row],[VALOR UNITARIO CON IVA INCLUIDO PROVEEDOR 2]])</f>
        <v>169800.72375</v>
      </c>
    </row>
    <row r="10" spans="2:10" ht="43.2">
      <c r="B10" s="138">
        <v>7</v>
      </c>
      <c r="C10" s="138" t="s">
        <v>189</v>
      </c>
      <c r="D10" s="138" t="s">
        <v>326</v>
      </c>
      <c r="E10" s="135">
        <v>1</v>
      </c>
      <c r="F10" s="139">
        <v>18630</v>
      </c>
      <c r="G10" s="138" t="s">
        <v>573</v>
      </c>
      <c r="H10" s="139">
        <v>20493</v>
      </c>
      <c r="I10" s="138" t="s">
        <v>575</v>
      </c>
      <c r="J10" s="139">
        <f>AVERAGE(Tabla2[[#This Row],[VALOR UNITARIO CON IVA INCLUIDO PROVEEDOR 1]],Tabla2[[#This Row],[VALOR UNITARIO CON IVA INCLUIDO PROVEEDOR 2]])</f>
        <v>19561.5</v>
      </c>
    </row>
    <row r="11" spans="2:10" ht="43.2">
      <c r="B11" s="138">
        <v>8</v>
      </c>
      <c r="C11" s="138" t="s">
        <v>336</v>
      </c>
      <c r="D11" s="138" t="s">
        <v>326</v>
      </c>
      <c r="E11" s="135">
        <v>1</v>
      </c>
      <c r="F11" s="139">
        <v>211500</v>
      </c>
      <c r="G11" s="138" t="s">
        <v>573</v>
      </c>
      <c r="H11" s="139">
        <v>232650.00000000003</v>
      </c>
      <c r="I11" s="138" t="s">
        <v>575</v>
      </c>
      <c r="J11" s="139">
        <f>AVERAGE(Tabla2[[#This Row],[VALOR UNITARIO CON IVA INCLUIDO PROVEEDOR 1]],Tabla2[[#This Row],[VALOR UNITARIO CON IVA INCLUIDO PROVEEDOR 2]])</f>
        <v>222075</v>
      </c>
    </row>
    <row r="12" spans="2:10" ht="43.2">
      <c r="B12" s="138">
        <v>9</v>
      </c>
      <c r="C12" s="138" t="s">
        <v>190</v>
      </c>
      <c r="D12" s="138" t="s">
        <v>327</v>
      </c>
      <c r="E12" s="135">
        <v>1</v>
      </c>
      <c r="F12" s="139">
        <v>472499.1</v>
      </c>
      <c r="G12" s="138" t="s">
        <v>573</v>
      </c>
      <c r="H12" s="139">
        <v>519749.01</v>
      </c>
      <c r="I12" s="138" t="s">
        <v>575</v>
      </c>
      <c r="J12" s="139">
        <f>AVERAGE(Tabla2[[#This Row],[VALOR UNITARIO CON IVA INCLUIDO PROVEEDOR 1]],Tabla2[[#This Row],[VALOR UNITARIO CON IVA INCLUIDO PROVEEDOR 2]])</f>
        <v>496124.05499999999</v>
      </c>
    </row>
    <row r="13" spans="2:10" ht="43.2">
      <c r="B13" s="138">
        <v>10</v>
      </c>
      <c r="C13" s="138" t="s">
        <v>191</v>
      </c>
      <c r="D13" s="138" t="s">
        <v>327</v>
      </c>
      <c r="E13" s="135">
        <v>1</v>
      </c>
      <c r="F13" s="139">
        <v>399375</v>
      </c>
      <c r="G13" s="138" t="s">
        <v>573</v>
      </c>
      <c r="H13" s="139">
        <v>439312.50000000006</v>
      </c>
      <c r="I13" s="138" t="s">
        <v>575</v>
      </c>
      <c r="J13" s="139">
        <f>AVERAGE(Tabla2[[#This Row],[VALOR UNITARIO CON IVA INCLUIDO PROVEEDOR 1]],Tabla2[[#This Row],[VALOR UNITARIO CON IVA INCLUIDO PROVEEDOR 2]])</f>
        <v>419343.75</v>
      </c>
    </row>
    <row r="14" spans="2:10" ht="43.2">
      <c r="B14" s="138">
        <v>11</v>
      </c>
      <c r="C14" s="138" t="s">
        <v>192</v>
      </c>
      <c r="D14" s="138" t="s">
        <v>327</v>
      </c>
      <c r="E14" s="135">
        <v>1</v>
      </c>
      <c r="F14" s="139">
        <v>225000</v>
      </c>
      <c r="G14" s="138" t="s">
        <v>573</v>
      </c>
      <c r="H14" s="139">
        <v>247500.00000000003</v>
      </c>
      <c r="I14" s="138" t="s">
        <v>575</v>
      </c>
      <c r="J14" s="139">
        <f>AVERAGE(Tabla2[[#This Row],[VALOR UNITARIO CON IVA INCLUIDO PROVEEDOR 1]],Tabla2[[#This Row],[VALOR UNITARIO CON IVA INCLUIDO PROVEEDOR 2]])</f>
        <v>236250</v>
      </c>
    </row>
    <row r="15" spans="2:10" ht="43.2">
      <c r="B15" s="138">
        <v>12</v>
      </c>
      <c r="C15" s="138" t="s">
        <v>193</v>
      </c>
      <c r="D15" s="138" t="s">
        <v>327</v>
      </c>
      <c r="E15" s="135">
        <v>1</v>
      </c>
      <c r="F15" s="139">
        <v>135000</v>
      </c>
      <c r="G15" s="138" t="s">
        <v>573</v>
      </c>
      <c r="H15" s="139">
        <v>148500</v>
      </c>
      <c r="I15" s="138" t="s">
        <v>575</v>
      </c>
      <c r="J15" s="139">
        <f>AVERAGE(Tabla2[[#This Row],[VALOR UNITARIO CON IVA INCLUIDO PROVEEDOR 1]],Tabla2[[#This Row],[VALOR UNITARIO CON IVA INCLUIDO PROVEEDOR 2]])</f>
        <v>141750</v>
      </c>
    </row>
    <row r="16" spans="2:10" ht="43.2">
      <c r="B16" s="138">
        <v>13</v>
      </c>
      <c r="C16" s="138" t="s">
        <v>200</v>
      </c>
      <c r="D16" s="138" t="s">
        <v>322</v>
      </c>
      <c r="E16" s="135">
        <v>1</v>
      </c>
      <c r="F16" s="139">
        <v>55466.014999999999</v>
      </c>
      <c r="G16" s="138" t="s">
        <v>573</v>
      </c>
      <c r="H16" s="139">
        <v>61012.616500000004</v>
      </c>
      <c r="I16" s="138" t="s">
        <v>575</v>
      </c>
      <c r="J16" s="139">
        <f>AVERAGE(Tabla2[[#This Row],[VALOR UNITARIO CON IVA INCLUIDO PROVEEDOR 1]],Tabla2[[#This Row],[VALOR UNITARIO CON IVA INCLUIDO PROVEEDOR 2]])</f>
        <v>58239.315750000002</v>
      </c>
    </row>
    <row r="17" spans="2:10" ht="43.2">
      <c r="B17" s="138">
        <v>14</v>
      </c>
      <c r="C17" s="138" t="s">
        <v>201</v>
      </c>
      <c r="D17" s="138" t="s">
        <v>322</v>
      </c>
      <c r="E17" s="135">
        <v>1</v>
      </c>
      <c r="F17" s="139">
        <v>97471.035000000003</v>
      </c>
      <c r="G17" s="138" t="s">
        <v>573</v>
      </c>
      <c r="H17" s="139">
        <v>107218.13850000002</v>
      </c>
      <c r="I17" s="138" t="s">
        <v>575</v>
      </c>
      <c r="J17" s="139">
        <f>AVERAGE(Tabla2[[#This Row],[VALOR UNITARIO CON IVA INCLUIDO PROVEEDOR 1]],Tabla2[[#This Row],[VALOR UNITARIO CON IVA INCLUIDO PROVEEDOR 2]])</f>
        <v>102344.58675000002</v>
      </c>
    </row>
    <row r="18" spans="2:10" ht="43.2">
      <c r="B18" s="138">
        <v>15</v>
      </c>
      <c r="C18" s="138" t="s">
        <v>202</v>
      </c>
      <c r="D18" s="138" t="s">
        <v>322</v>
      </c>
      <c r="E18" s="135">
        <v>1</v>
      </c>
      <c r="F18" s="139">
        <v>33302.205000000002</v>
      </c>
      <c r="G18" s="138" t="s">
        <v>573</v>
      </c>
      <c r="H18" s="139">
        <v>36632.425500000005</v>
      </c>
      <c r="I18" s="138" t="s">
        <v>575</v>
      </c>
      <c r="J18" s="139">
        <f>AVERAGE(Tabla2[[#This Row],[VALOR UNITARIO CON IVA INCLUIDO PROVEEDOR 1]],Tabla2[[#This Row],[VALOR UNITARIO CON IVA INCLUIDO PROVEEDOR 2]])</f>
        <v>34967.31525</v>
      </c>
    </row>
    <row r="19" spans="2:10" ht="43.2">
      <c r="B19" s="138">
        <v>16</v>
      </c>
      <c r="C19" s="138" t="s">
        <v>205</v>
      </c>
      <c r="D19" s="138" t="s">
        <v>322</v>
      </c>
      <c r="E19" s="135">
        <v>1</v>
      </c>
      <c r="F19" s="139">
        <v>2349.152</v>
      </c>
      <c r="G19" s="138" t="s">
        <v>573</v>
      </c>
      <c r="H19" s="139">
        <v>2584.0672000000004</v>
      </c>
      <c r="I19" s="138" t="s">
        <v>575</v>
      </c>
      <c r="J19" s="139">
        <f>AVERAGE(Tabla2[[#This Row],[VALOR UNITARIO CON IVA INCLUIDO PROVEEDOR 1]],Tabla2[[#This Row],[VALOR UNITARIO CON IVA INCLUIDO PROVEEDOR 2]])</f>
        <v>2466.6096000000002</v>
      </c>
    </row>
    <row r="20" spans="2:10" ht="43.2">
      <c r="B20" s="138">
        <v>17</v>
      </c>
      <c r="C20" s="138" t="s">
        <v>213</v>
      </c>
      <c r="D20" s="138" t="s">
        <v>329</v>
      </c>
      <c r="E20" s="135">
        <v>1</v>
      </c>
      <c r="F20" s="139">
        <v>180650.66399999999</v>
      </c>
      <c r="G20" s="138" t="s">
        <v>573</v>
      </c>
      <c r="H20" s="139">
        <v>198715.7304</v>
      </c>
      <c r="I20" s="138" t="s">
        <v>575</v>
      </c>
      <c r="J20" s="139">
        <f>AVERAGE(Tabla2[[#This Row],[VALOR UNITARIO CON IVA INCLUIDO PROVEEDOR 1]],Tabla2[[#This Row],[VALOR UNITARIO CON IVA INCLUIDO PROVEEDOR 2]])</f>
        <v>189683.1972</v>
      </c>
    </row>
    <row r="21" spans="2:10" ht="43.2">
      <c r="B21" s="138">
        <v>18</v>
      </c>
      <c r="C21" s="138" t="s">
        <v>220</v>
      </c>
      <c r="D21" s="138" t="s">
        <v>324</v>
      </c>
      <c r="E21" s="135">
        <v>1</v>
      </c>
      <c r="F21" s="139">
        <v>26263.741999999998</v>
      </c>
      <c r="G21" s="138" t="s">
        <v>573</v>
      </c>
      <c r="H21" s="139">
        <v>28890.1162</v>
      </c>
      <c r="I21" s="138" t="s">
        <v>575</v>
      </c>
      <c r="J21" s="139">
        <f>AVERAGE(Tabla2[[#This Row],[VALOR UNITARIO CON IVA INCLUIDO PROVEEDOR 1]],Tabla2[[#This Row],[VALOR UNITARIO CON IVA INCLUIDO PROVEEDOR 2]])</f>
        <v>27576.929100000001</v>
      </c>
    </row>
    <row r="22" spans="2:10" ht="43.2">
      <c r="B22" s="138">
        <v>19</v>
      </c>
      <c r="C22" s="138" t="s">
        <v>337</v>
      </c>
      <c r="D22" s="138" t="s">
        <v>556</v>
      </c>
      <c r="F22" s="139">
        <v>25000</v>
      </c>
      <c r="G22" s="138" t="s">
        <v>573</v>
      </c>
      <c r="H22" s="139">
        <v>27500.000000000004</v>
      </c>
      <c r="I22" s="138" t="s">
        <v>575</v>
      </c>
      <c r="J22" s="139">
        <f>AVERAGE(Tabla2[[#This Row],[VALOR UNITARIO CON IVA INCLUIDO PROVEEDOR 1]],Tabla2[[#This Row],[VALOR UNITARIO CON IVA INCLUIDO PROVEEDOR 2]])</f>
        <v>26250</v>
      </c>
    </row>
    <row r="23" spans="2:10" ht="43.2">
      <c r="B23" s="138">
        <v>20</v>
      </c>
      <c r="C23" s="138" t="s">
        <v>237</v>
      </c>
      <c r="D23" s="138" t="s">
        <v>562</v>
      </c>
      <c r="E23" s="135">
        <v>1</v>
      </c>
      <c r="F23" s="139">
        <v>227437.07400000002</v>
      </c>
      <c r="G23" s="138" t="s">
        <v>573</v>
      </c>
      <c r="H23" s="139">
        <v>250180.78140000004</v>
      </c>
      <c r="I23" s="138" t="s">
        <v>575</v>
      </c>
      <c r="J23" s="139">
        <f>AVERAGE(Tabla2[[#This Row],[VALOR UNITARIO CON IVA INCLUIDO PROVEEDOR 1]],Tabla2[[#This Row],[VALOR UNITARIO CON IVA INCLUIDO PROVEEDOR 2]])</f>
        <v>238808.92770000003</v>
      </c>
    </row>
    <row r="24" spans="2:10" ht="43.2">
      <c r="B24" s="138">
        <v>21</v>
      </c>
      <c r="C24" s="138" t="s">
        <v>244</v>
      </c>
      <c r="D24" s="138" t="s">
        <v>322</v>
      </c>
      <c r="E24" s="135">
        <v>1</v>
      </c>
      <c r="F24" s="139">
        <v>83229.56</v>
      </c>
      <c r="G24" s="138" t="s">
        <v>573</v>
      </c>
      <c r="H24" s="139">
        <v>91552.516000000003</v>
      </c>
      <c r="I24" s="138" t="s">
        <v>575</v>
      </c>
      <c r="J24" s="139">
        <f>AVERAGE(Tabla2[[#This Row],[VALOR UNITARIO CON IVA INCLUIDO PROVEEDOR 1]],Tabla2[[#This Row],[VALOR UNITARIO CON IVA INCLUIDO PROVEEDOR 2]])</f>
        <v>87391.038</v>
      </c>
    </row>
    <row r="25" spans="2:10" ht="43.2">
      <c r="B25" s="138">
        <v>22</v>
      </c>
      <c r="C25" s="138" t="s">
        <v>245</v>
      </c>
      <c r="D25" s="138" t="s">
        <v>327</v>
      </c>
      <c r="E25" s="135">
        <v>1</v>
      </c>
      <c r="F25" s="139">
        <v>42880.093999999997</v>
      </c>
      <c r="G25" s="138" t="s">
        <v>573</v>
      </c>
      <c r="H25" s="139">
        <v>47168.1034</v>
      </c>
      <c r="I25" s="138" t="s">
        <v>575</v>
      </c>
      <c r="J25" s="139">
        <f>AVERAGE(Tabla2[[#This Row],[VALOR UNITARIO CON IVA INCLUIDO PROVEEDOR 1]],Tabla2[[#This Row],[VALOR UNITARIO CON IVA INCLUIDO PROVEEDOR 2]])</f>
        <v>45024.098700000002</v>
      </c>
    </row>
    <row r="26" spans="2:10" ht="43.2">
      <c r="B26" s="138">
        <v>23</v>
      </c>
      <c r="C26" s="138" t="s">
        <v>248</v>
      </c>
      <c r="D26" s="138" t="s">
        <v>54</v>
      </c>
      <c r="E26" s="135">
        <v>1</v>
      </c>
      <c r="F26" s="139">
        <v>146406.174</v>
      </c>
      <c r="G26" s="138" t="s">
        <v>573</v>
      </c>
      <c r="H26" s="139">
        <v>161046.79140000002</v>
      </c>
      <c r="I26" s="138" t="s">
        <v>575</v>
      </c>
      <c r="J26" s="139">
        <f>AVERAGE(Tabla2[[#This Row],[VALOR UNITARIO CON IVA INCLUIDO PROVEEDOR 1]],Tabla2[[#This Row],[VALOR UNITARIO CON IVA INCLUIDO PROVEEDOR 2]])</f>
        <v>153726.48269999999</v>
      </c>
    </row>
    <row r="27" spans="2:10" ht="43.2">
      <c r="B27" s="138">
        <v>24</v>
      </c>
      <c r="C27" s="138" t="s">
        <v>258</v>
      </c>
      <c r="D27" s="138" t="s">
        <v>54</v>
      </c>
      <c r="E27" s="135">
        <v>1</v>
      </c>
      <c r="F27" s="139">
        <v>12618.011999999999</v>
      </c>
      <c r="G27" s="138" t="s">
        <v>573</v>
      </c>
      <c r="H27" s="139">
        <v>13879.813200000001</v>
      </c>
      <c r="I27" s="138" t="s">
        <v>575</v>
      </c>
      <c r="J27" s="139">
        <f>AVERAGE(Tabla2[[#This Row],[VALOR UNITARIO CON IVA INCLUIDO PROVEEDOR 1]],Tabla2[[#This Row],[VALOR UNITARIO CON IVA INCLUIDO PROVEEDOR 2]])</f>
        <v>13248.9126</v>
      </c>
    </row>
    <row r="28" spans="2:10" ht="43.2">
      <c r="B28" s="138">
        <v>25</v>
      </c>
      <c r="C28" s="138" t="s">
        <v>338</v>
      </c>
      <c r="D28" s="138" t="s">
        <v>563</v>
      </c>
      <c r="E28" s="135">
        <v>1</v>
      </c>
      <c r="F28" s="139">
        <v>76505.168000000005</v>
      </c>
      <c r="G28" s="138" t="s">
        <v>573</v>
      </c>
      <c r="H28" s="139">
        <v>84155.684800000017</v>
      </c>
      <c r="I28" s="138" t="s">
        <v>575</v>
      </c>
      <c r="J28" s="139">
        <f>AVERAGE(Tabla2[[#This Row],[VALOR UNITARIO CON IVA INCLUIDO PROVEEDOR 1]],Tabla2[[#This Row],[VALOR UNITARIO CON IVA INCLUIDO PROVEEDOR 2]])</f>
        <v>80330.426400000011</v>
      </c>
    </row>
    <row r="29" spans="2:10" ht="43.2">
      <c r="B29" s="138">
        <v>26</v>
      </c>
      <c r="C29" s="138" t="s">
        <v>269</v>
      </c>
      <c r="D29" s="138" t="s">
        <v>564</v>
      </c>
      <c r="E29" s="135">
        <v>1</v>
      </c>
      <c r="F29" s="139">
        <v>116200</v>
      </c>
      <c r="G29" s="138" t="s">
        <v>573</v>
      </c>
      <c r="H29" s="139">
        <v>127820.00000000001</v>
      </c>
      <c r="I29" s="138" t="s">
        <v>575</v>
      </c>
      <c r="J29" s="139">
        <f>AVERAGE(Tabla2[[#This Row],[VALOR UNITARIO CON IVA INCLUIDO PROVEEDOR 1]],Tabla2[[#This Row],[VALOR UNITARIO CON IVA INCLUIDO PROVEEDOR 2]])</f>
        <v>122010</v>
      </c>
    </row>
    <row r="30" spans="2:10" ht="43.2">
      <c r="B30" s="138">
        <v>27</v>
      </c>
      <c r="C30" s="138" t="s">
        <v>270</v>
      </c>
      <c r="D30" s="138" t="s">
        <v>322</v>
      </c>
      <c r="E30" s="135">
        <v>1</v>
      </c>
      <c r="F30" s="139">
        <v>4792.8900000000003</v>
      </c>
      <c r="G30" s="138" t="s">
        <v>573</v>
      </c>
      <c r="H30" s="139">
        <v>5272.179000000001</v>
      </c>
      <c r="I30" s="138" t="s">
        <v>575</v>
      </c>
      <c r="J30" s="139">
        <f>AVERAGE(Tabla2[[#This Row],[VALOR UNITARIO CON IVA INCLUIDO PROVEEDOR 1]],Tabla2[[#This Row],[VALOR UNITARIO CON IVA INCLUIDO PROVEEDOR 2]])</f>
        <v>5032.5345000000007</v>
      </c>
    </row>
    <row r="31" spans="2:10" ht="43.2">
      <c r="B31" s="138">
        <v>28</v>
      </c>
      <c r="C31" s="138" t="s">
        <v>272</v>
      </c>
      <c r="D31" s="138" t="s">
        <v>322</v>
      </c>
      <c r="E31" s="135">
        <v>1</v>
      </c>
      <c r="F31" s="139">
        <v>24584.834000000003</v>
      </c>
      <c r="G31" s="138" t="s">
        <v>573</v>
      </c>
      <c r="H31" s="139">
        <v>27043.317400000004</v>
      </c>
      <c r="I31" s="138" t="s">
        <v>575</v>
      </c>
      <c r="J31" s="139">
        <f>AVERAGE(Tabla2[[#This Row],[VALOR UNITARIO CON IVA INCLUIDO PROVEEDOR 1]],Tabla2[[#This Row],[VALOR UNITARIO CON IVA INCLUIDO PROVEEDOR 2]])</f>
        <v>25814.075700000001</v>
      </c>
    </row>
    <row r="32" spans="2:10" ht="43.2">
      <c r="B32" s="138">
        <v>29</v>
      </c>
      <c r="C32" s="138" t="s">
        <v>273</v>
      </c>
      <c r="D32" s="138" t="s">
        <v>322</v>
      </c>
      <c r="E32" s="135">
        <v>1</v>
      </c>
      <c r="F32" s="139">
        <v>6596.0740000000005</v>
      </c>
      <c r="G32" s="138" t="s">
        <v>573</v>
      </c>
      <c r="H32" s="139">
        <v>7255.6814000000013</v>
      </c>
      <c r="I32" s="138" t="s">
        <v>575</v>
      </c>
      <c r="J32" s="139">
        <f>AVERAGE(Tabla2[[#This Row],[VALOR UNITARIO CON IVA INCLUIDO PROVEEDOR 1]],Tabla2[[#This Row],[VALOR UNITARIO CON IVA INCLUIDO PROVEEDOR 2]])</f>
        <v>6925.8777000000009</v>
      </c>
    </row>
    <row r="33" spans="2:10" ht="129.6">
      <c r="B33" s="138">
        <v>30</v>
      </c>
      <c r="C33" s="138" t="s">
        <v>339</v>
      </c>
      <c r="D33" s="138" t="s">
        <v>322</v>
      </c>
      <c r="E33" s="135">
        <v>1</v>
      </c>
      <c r="F33" s="139">
        <v>830336.50399999996</v>
      </c>
      <c r="G33" s="138" t="s">
        <v>573</v>
      </c>
      <c r="H33" s="139">
        <v>913370.1544</v>
      </c>
      <c r="I33" s="138" t="s">
        <v>575</v>
      </c>
      <c r="J33" s="139">
        <f>AVERAGE(Tabla2[[#This Row],[VALOR UNITARIO CON IVA INCLUIDO PROVEEDOR 1]],Tabla2[[#This Row],[VALOR UNITARIO CON IVA INCLUIDO PROVEEDOR 2]])</f>
        <v>871853.32920000004</v>
      </c>
    </row>
    <row r="34" spans="2:10" ht="43.2">
      <c r="B34" s="138">
        <v>31</v>
      </c>
      <c r="C34" s="138" t="s">
        <v>284</v>
      </c>
      <c r="D34" s="138" t="s">
        <v>52</v>
      </c>
      <c r="E34" s="135">
        <v>1</v>
      </c>
      <c r="F34" s="139">
        <v>18945</v>
      </c>
      <c r="G34" s="138" t="s">
        <v>573</v>
      </c>
      <c r="H34" s="139">
        <v>20839.5</v>
      </c>
      <c r="I34" s="138" t="s">
        <v>575</v>
      </c>
      <c r="J34" s="139">
        <f>AVERAGE(Tabla2[[#This Row],[VALOR UNITARIO CON IVA INCLUIDO PROVEEDOR 1]],Tabla2[[#This Row],[VALOR UNITARIO CON IVA INCLUIDO PROVEEDOR 2]])</f>
        <v>19892.25</v>
      </c>
    </row>
    <row r="35" spans="2:10" ht="43.2">
      <c r="B35" s="138">
        <v>32</v>
      </c>
      <c r="C35" s="138" t="s">
        <v>172</v>
      </c>
      <c r="D35" s="138" t="s">
        <v>319</v>
      </c>
      <c r="E35" s="135">
        <v>1</v>
      </c>
      <c r="F35" s="139">
        <v>57121.5</v>
      </c>
      <c r="G35" s="138" t="s">
        <v>573</v>
      </c>
      <c r="H35" s="139">
        <v>62833.65</v>
      </c>
      <c r="I35" s="138" t="s">
        <v>575</v>
      </c>
      <c r="J35" s="139">
        <f>AVERAGE(Tabla2[[#This Row],[VALOR UNITARIO CON IVA INCLUIDO PROVEEDOR 1]],Tabla2[[#This Row],[VALOR UNITARIO CON IVA INCLUIDO PROVEEDOR 2]])</f>
        <v>59977.574999999997</v>
      </c>
    </row>
    <row r="36" spans="2:10" ht="57.6">
      <c r="B36" s="138">
        <v>33</v>
      </c>
      <c r="C36" s="138" t="s">
        <v>186</v>
      </c>
      <c r="D36" s="138" t="s">
        <v>564</v>
      </c>
      <c r="E36" s="135">
        <v>1</v>
      </c>
      <c r="F36" s="139">
        <v>141463.005</v>
      </c>
      <c r="G36" s="138" t="s">
        <v>573</v>
      </c>
      <c r="H36" s="139">
        <v>155609.30550000002</v>
      </c>
      <c r="I36" s="138" t="s">
        <v>575</v>
      </c>
      <c r="J36" s="139">
        <f>AVERAGE(Tabla2[[#This Row],[VALOR UNITARIO CON IVA INCLUIDO PROVEEDOR 1]],Tabla2[[#This Row],[VALOR UNITARIO CON IVA INCLUIDO PROVEEDOR 2]])</f>
        <v>148536.15525000001</v>
      </c>
    </row>
    <row r="37" spans="2:10" ht="57.6">
      <c r="B37" s="138">
        <v>34</v>
      </c>
      <c r="C37" s="138" t="s">
        <v>187</v>
      </c>
      <c r="D37" s="138" t="s">
        <v>564</v>
      </c>
      <c r="E37" s="135">
        <v>1</v>
      </c>
      <c r="F37" s="139">
        <v>157577.005</v>
      </c>
      <c r="G37" s="138" t="s">
        <v>573</v>
      </c>
      <c r="H37" s="139">
        <v>173334.70550000001</v>
      </c>
      <c r="I37" s="138" t="s">
        <v>575</v>
      </c>
      <c r="J37" s="139">
        <f>AVERAGE(Tabla2[[#This Row],[VALOR UNITARIO CON IVA INCLUIDO PROVEEDOR 1]],Tabla2[[#This Row],[VALOR UNITARIO CON IVA INCLUIDO PROVEEDOR 2]])</f>
        <v>165455.85525000002</v>
      </c>
    </row>
    <row r="38" spans="2:10" ht="57.6">
      <c r="B38" s="138">
        <v>35</v>
      </c>
      <c r="C38" s="138" t="s">
        <v>188</v>
      </c>
      <c r="D38" s="138" t="s">
        <v>564</v>
      </c>
      <c r="E38" s="135">
        <v>1</v>
      </c>
      <c r="F38" s="139">
        <v>188489.285</v>
      </c>
      <c r="G38" s="138" t="s">
        <v>573</v>
      </c>
      <c r="H38" s="139">
        <v>207338.21350000001</v>
      </c>
      <c r="I38" s="138" t="s">
        <v>575</v>
      </c>
      <c r="J38" s="139">
        <f>AVERAGE(Tabla2[[#This Row],[VALOR UNITARIO CON IVA INCLUIDO PROVEEDOR 1]],Tabla2[[#This Row],[VALOR UNITARIO CON IVA INCLUIDO PROVEEDOR 2]])</f>
        <v>197913.74924999999</v>
      </c>
    </row>
    <row r="39" spans="2:10" ht="43.2">
      <c r="B39" s="138">
        <v>36</v>
      </c>
      <c r="C39" s="138" t="s">
        <v>340</v>
      </c>
      <c r="D39" s="138" t="s">
        <v>52</v>
      </c>
      <c r="E39" s="135">
        <v>1</v>
      </c>
      <c r="F39" s="139">
        <v>270</v>
      </c>
      <c r="G39" s="138" t="s">
        <v>573</v>
      </c>
      <c r="H39" s="139">
        <v>297</v>
      </c>
      <c r="I39" s="138" t="s">
        <v>575</v>
      </c>
      <c r="J39" s="139">
        <f>AVERAGE(Tabla2[[#This Row],[VALOR UNITARIO CON IVA INCLUIDO PROVEEDOR 1]],Tabla2[[#This Row],[VALOR UNITARIO CON IVA INCLUIDO PROVEEDOR 2]])</f>
        <v>283.5</v>
      </c>
    </row>
    <row r="40" spans="2:10" ht="43.2">
      <c r="B40" s="138">
        <v>37</v>
      </c>
      <c r="C40" s="138" t="s">
        <v>341</v>
      </c>
      <c r="D40" s="138" t="s">
        <v>52</v>
      </c>
      <c r="E40" s="135">
        <v>1</v>
      </c>
      <c r="F40" s="139">
        <v>270</v>
      </c>
      <c r="G40" s="138" t="s">
        <v>573</v>
      </c>
      <c r="H40" s="139">
        <v>297</v>
      </c>
      <c r="I40" s="138" t="s">
        <v>575</v>
      </c>
      <c r="J40" s="139">
        <f>AVERAGE(Tabla2[[#This Row],[VALOR UNITARIO CON IVA INCLUIDO PROVEEDOR 1]],Tabla2[[#This Row],[VALOR UNITARIO CON IVA INCLUIDO PROVEEDOR 2]])</f>
        <v>283.5</v>
      </c>
    </row>
    <row r="41" spans="2:10" ht="43.2">
      <c r="B41" s="138">
        <v>38</v>
      </c>
      <c r="C41" s="138" t="s">
        <v>342</v>
      </c>
      <c r="D41" s="138" t="s">
        <v>52</v>
      </c>
      <c r="E41" s="135">
        <v>1</v>
      </c>
      <c r="F41" s="139">
        <v>270</v>
      </c>
      <c r="G41" s="138" t="s">
        <v>573</v>
      </c>
      <c r="H41" s="139">
        <v>297</v>
      </c>
      <c r="I41" s="138" t="s">
        <v>575</v>
      </c>
      <c r="J41" s="139">
        <f>AVERAGE(Tabla2[[#This Row],[VALOR UNITARIO CON IVA INCLUIDO PROVEEDOR 1]],Tabla2[[#This Row],[VALOR UNITARIO CON IVA INCLUIDO PROVEEDOR 2]])</f>
        <v>283.5</v>
      </c>
    </row>
    <row r="42" spans="2:10" ht="43.2">
      <c r="B42" s="138">
        <v>39</v>
      </c>
      <c r="C42" s="138" t="s">
        <v>343</v>
      </c>
      <c r="D42" s="138" t="s">
        <v>52</v>
      </c>
      <c r="E42" s="135">
        <v>1</v>
      </c>
      <c r="F42" s="139">
        <v>450</v>
      </c>
      <c r="G42" s="138" t="s">
        <v>573</v>
      </c>
      <c r="H42" s="139">
        <v>495.00000000000006</v>
      </c>
      <c r="I42" s="138" t="s">
        <v>575</v>
      </c>
      <c r="J42" s="139">
        <f>AVERAGE(Tabla2[[#This Row],[VALOR UNITARIO CON IVA INCLUIDO PROVEEDOR 1]],Tabla2[[#This Row],[VALOR UNITARIO CON IVA INCLUIDO PROVEEDOR 2]])</f>
        <v>472.5</v>
      </c>
    </row>
    <row r="43" spans="2:10" ht="43.2">
      <c r="B43" s="138">
        <v>40</v>
      </c>
      <c r="C43" s="138" t="s">
        <v>344</v>
      </c>
      <c r="D43" s="138" t="s">
        <v>564</v>
      </c>
      <c r="E43" s="135">
        <v>1</v>
      </c>
      <c r="F43" s="139">
        <v>228712.5</v>
      </c>
      <c r="G43" s="138" t="s">
        <v>573</v>
      </c>
      <c r="H43" s="139">
        <v>251583.75000000003</v>
      </c>
      <c r="I43" s="138" t="s">
        <v>575</v>
      </c>
      <c r="J43" s="139">
        <f>AVERAGE(Tabla2[[#This Row],[VALOR UNITARIO CON IVA INCLUIDO PROVEEDOR 1]],Tabla2[[#This Row],[VALOR UNITARIO CON IVA INCLUIDO PROVEEDOR 2]])</f>
        <v>240148.125</v>
      </c>
    </row>
    <row r="44" spans="2:10" ht="43.2">
      <c r="B44" s="138">
        <v>41</v>
      </c>
      <c r="C44" s="138" t="s">
        <v>345</v>
      </c>
      <c r="D44" s="138" t="s">
        <v>564</v>
      </c>
      <c r="E44" s="135">
        <v>1</v>
      </c>
      <c r="F44" s="139">
        <v>237251.7</v>
      </c>
      <c r="G44" s="138" t="s">
        <v>573</v>
      </c>
      <c r="H44" s="139">
        <v>260976.87000000002</v>
      </c>
      <c r="I44" s="138" t="s">
        <v>575</v>
      </c>
      <c r="J44" s="139">
        <f>AVERAGE(Tabla2[[#This Row],[VALOR UNITARIO CON IVA INCLUIDO PROVEEDOR 1]],Tabla2[[#This Row],[VALOR UNITARIO CON IVA INCLUIDO PROVEEDOR 2]])</f>
        <v>249114.28500000003</v>
      </c>
    </row>
    <row r="45" spans="2:10" ht="57.6">
      <c r="B45" s="138">
        <v>42</v>
      </c>
      <c r="C45" s="138" t="s">
        <v>194</v>
      </c>
      <c r="D45" s="138" t="s">
        <v>52</v>
      </c>
      <c r="E45" s="135">
        <v>1</v>
      </c>
      <c r="F45" s="139">
        <v>67500</v>
      </c>
      <c r="G45" s="138" t="s">
        <v>573</v>
      </c>
      <c r="H45" s="139">
        <v>74250</v>
      </c>
      <c r="I45" s="138" t="s">
        <v>575</v>
      </c>
      <c r="J45" s="139">
        <f>AVERAGE(Tabla2[[#This Row],[VALOR UNITARIO CON IVA INCLUIDO PROVEEDOR 1]],Tabla2[[#This Row],[VALOR UNITARIO CON IVA INCLUIDO PROVEEDOR 2]])</f>
        <v>70875</v>
      </c>
    </row>
    <row r="46" spans="2:10" ht="115.2">
      <c r="B46" s="138">
        <v>43</v>
      </c>
      <c r="C46" s="138" t="s">
        <v>195</v>
      </c>
      <c r="D46" s="138" t="s">
        <v>52</v>
      </c>
      <c r="E46" s="135">
        <v>1</v>
      </c>
      <c r="F46" s="139">
        <v>5028750</v>
      </c>
      <c r="G46" s="138" t="s">
        <v>573</v>
      </c>
      <c r="H46" s="139">
        <v>5531625</v>
      </c>
      <c r="I46" s="138" t="s">
        <v>575</v>
      </c>
      <c r="J46" s="139">
        <f>AVERAGE(Tabla2[[#This Row],[VALOR UNITARIO CON IVA INCLUIDO PROVEEDOR 1]],Tabla2[[#This Row],[VALOR UNITARIO CON IVA INCLUIDO PROVEEDOR 2]])</f>
        <v>5280187.5</v>
      </c>
    </row>
    <row r="47" spans="2:10" ht="43.2">
      <c r="B47" s="138">
        <v>44</v>
      </c>
      <c r="C47" s="138" t="s">
        <v>196</v>
      </c>
      <c r="D47" s="138" t="s">
        <v>566</v>
      </c>
      <c r="E47" s="135">
        <v>1</v>
      </c>
      <c r="F47" s="139">
        <v>63000.479999999996</v>
      </c>
      <c r="G47" s="138" t="s">
        <v>573</v>
      </c>
      <c r="H47" s="139">
        <v>69300.528000000006</v>
      </c>
      <c r="I47" s="138" t="s">
        <v>575</v>
      </c>
      <c r="J47" s="139">
        <f>AVERAGE(Tabla2[[#This Row],[VALOR UNITARIO CON IVA INCLUIDO PROVEEDOR 1]],Tabla2[[#This Row],[VALOR UNITARIO CON IVA INCLUIDO PROVEEDOR 2]])</f>
        <v>66150.504000000001</v>
      </c>
    </row>
    <row r="48" spans="2:10" ht="43.2">
      <c r="B48" s="138">
        <v>45</v>
      </c>
      <c r="C48" s="138" t="s">
        <v>197</v>
      </c>
      <c r="D48" s="138" t="s">
        <v>565</v>
      </c>
      <c r="E48" s="135">
        <v>1</v>
      </c>
      <c r="F48" s="139">
        <v>111520.11499999999</v>
      </c>
      <c r="G48" s="138" t="s">
        <v>573</v>
      </c>
      <c r="H48" s="139">
        <v>122672.1265</v>
      </c>
      <c r="I48" s="138" t="s">
        <v>575</v>
      </c>
      <c r="J48" s="139">
        <f>AVERAGE(Tabla2[[#This Row],[VALOR UNITARIO CON IVA INCLUIDO PROVEEDOR 1]],Tabla2[[#This Row],[VALOR UNITARIO CON IVA INCLUIDO PROVEEDOR 2]])</f>
        <v>117096.12075</v>
      </c>
    </row>
    <row r="49" spans="2:10" ht="43.2">
      <c r="B49" s="138">
        <v>46</v>
      </c>
      <c r="C49" s="138" t="s">
        <v>346</v>
      </c>
      <c r="D49" s="138" t="s">
        <v>52</v>
      </c>
      <c r="E49" s="135">
        <v>1</v>
      </c>
      <c r="F49" s="139">
        <v>2150000</v>
      </c>
      <c r="G49" s="138" t="s">
        <v>573</v>
      </c>
      <c r="H49" s="139">
        <v>2365000</v>
      </c>
      <c r="I49" s="138" t="s">
        <v>575</v>
      </c>
      <c r="J49" s="139">
        <f>AVERAGE(Tabla2[[#This Row],[VALOR UNITARIO CON IVA INCLUIDO PROVEEDOR 1]],Tabla2[[#This Row],[VALOR UNITARIO CON IVA INCLUIDO PROVEEDOR 2]])</f>
        <v>2257500</v>
      </c>
    </row>
    <row r="50" spans="2:10" ht="100.8">
      <c r="B50" s="138">
        <v>47</v>
      </c>
      <c r="C50" s="138" t="s">
        <v>347</v>
      </c>
      <c r="D50" s="138" t="s">
        <v>328</v>
      </c>
      <c r="E50" s="135">
        <v>1</v>
      </c>
      <c r="F50" s="139">
        <v>130000</v>
      </c>
      <c r="G50" s="138" t="s">
        <v>573</v>
      </c>
      <c r="H50" s="139">
        <v>143000</v>
      </c>
      <c r="I50" s="138" t="s">
        <v>575</v>
      </c>
      <c r="J50" s="139">
        <f>AVERAGE(Tabla2[[#This Row],[VALOR UNITARIO CON IVA INCLUIDO PROVEEDOR 1]],Tabla2[[#This Row],[VALOR UNITARIO CON IVA INCLUIDO PROVEEDOR 2]])</f>
        <v>136500</v>
      </c>
    </row>
    <row r="51" spans="2:10" ht="100.8">
      <c r="B51" s="138">
        <v>48</v>
      </c>
      <c r="C51" s="138" t="s">
        <v>348</v>
      </c>
      <c r="D51" s="138" t="s">
        <v>328</v>
      </c>
      <c r="E51" s="135">
        <v>1</v>
      </c>
      <c r="F51" s="139">
        <v>130000</v>
      </c>
      <c r="G51" s="138" t="s">
        <v>573</v>
      </c>
      <c r="H51" s="139">
        <v>143000</v>
      </c>
      <c r="I51" s="138" t="s">
        <v>575</v>
      </c>
      <c r="J51" s="139">
        <f>AVERAGE(Tabla2[[#This Row],[VALOR UNITARIO CON IVA INCLUIDO PROVEEDOR 1]],Tabla2[[#This Row],[VALOR UNITARIO CON IVA INCLUIDO PROVEEDOR 2]])</f>
        <v>136500</v>
      </c>
    </row>
    <row r="52" spans="2:10" ht="100.8">
      <c r="B52" s="138">
        <v>49</v>
      </c>
      <c r="C52" s="138" t="s">
        <v>349</v>
      </c>
      <c r="D52" s="138" t="s">
        <v>328</v>
      </c>
      <c r="E52" s="135">
        <v>1</v>
      </c>
      <c r="F52" s="139">
        <v>130000</v>
      </c>
      <c r="G52" s="138" t="s">
        <v>573</v>
      </c>
      <c r="H52" s="139">
        <v>143000</v>
      </c>
      <c r="I52" s="138" t="s">
        <v>575</v>
      </c>
      <c r="J52" s="139">
        <f>AVERAGE(Tabla2[[#This Row],[VALOR UNITARIO CON IVA INCLUIDO PROVEEDOR 1]],Tabla2[[#This Row],[VALOR UNITARIO CON IVA INCLUIDO PROVEEDOR 2]])</f>
        <v>136500</v>
      </c>
    </row>
    <row r="53" spans="2:10" ht="100.8">
      <c r="B53" s="138">
        <v>50</v>
      </c>
      <c r="C53" s="138" t="s">
        <v>350</v>
      </c>
      <c r="D53" s="138" t="s">
        <v>328</v>
      </c>
      <c r="E53" s="135">
        <v>1</v>
      </c>
      <c r="F53" s="139">
        <v>130000</v>
      </c>
      <c r="G53" s="138" t="s">
        <v>573</v>
      </c>
      <c r="H53" s="139">
        <v>143000</v>
      </c>
      <c r="I53" s="138" t="s">
        <v>575</v>
      </c>
      <c r="J53" s="139">
        <f>AVERAGE(Tabla2[[#This Row],[VALOR UNITARIO CON IVA INCLUIDO PROVEEDOR 1]],Tabla2[[#This Row],[VALOR UNITARIO CON IVA INCLUIDO PROVEEDOR 2]])</f>
        <v>136500</v>
      </c>
    </row>
    <row r="54" spans="2:10" ht="100.8">
      <c r="B54" s="138">
        <v>51</v>
      </c>
      <c r="C54" s="138" t="s">
        <v>351</v>
      </c>
      <c r="D54" s="138" t="s">
        <v>328</v>
      </c>
      <c r="E54" s="135">
        <v>1</v>
      </c>
      <c r="F54" s="139">
        <v>130000</v>
      </c>
      <c r="G54" s="138" t="s">
        <v>573</v>
      </c>
      <c r="H54" s="139">
        <v>143000</v>
      </c>
      <c r="I54" s="138" t="s">
        <v>575</v>
      </c>
      <c r="J54" s="139">
        <f>AVERAGE(Tabla2[[#This Row],[VALOR UNITARIO CON IVA INCLUIDO PROVEEDOR 1]],Tabla2[[#This Row],[VALOR UNITARIO CON IVA INCLUIDO PROVEEDOR 2]])</f>
        <v>136500</v>
      </c>
    </row>
    <row r="55" spans="2:10" ht="100.8">
      <c r="B55" s="138">
        <v>52</v>
      </c>
      <c r="C55" s="138" t="s">
        <v>351</v>
      </c>
      <c r="D55" s="138" t="s">
        <v>328</v>
      </c>
      <c r="E55" s="135">
        <v>1</v>
      </c>
      <c r="F55" s="139">
        <v>130000</v>
      </c>
      <c r="G55" s="138" t="s">
        <v>573</v>
      </c>
      <c r="H55" s="139">
        <v>143000</v>
      </c>
      <c r="I55" s="138" t="s">
        <v>575</v>
      </c>
      <c r="J55" s="139">
        <f>AVERAGE(Tabla2[[#This Row],[VALOR UNITARIO CON IVA INCLUIDO PROVEEDOR 1]],Tabla2[[#This Row],[VALOR UNITARIO CON IVA INCLUIDO PROVEEDOR 2]])</f>
        <v>136500</v>
      </c>
    </row>
    <row r="56" spans="2:10" ht="100.8">
      <c r="B56" s="138">
        <v>53</v>
      </c>
      <c r="C56" s="138" t="s">
        <v>352</v>
      </c>
      <c r="D56" s="138" t="s">
        <v>328</v>
      </c>
      <c r="E56" s="135">
        <v>1</v>
      </c>
      <c r="F56" s="139">
        <v>130000</v>
      </c>
      <c r="G56" s="138" t="s">
        <v>573</v>
      </c>
      <c r="H56" s="139">
        <v>143000</v>
      </c>
      <c r="I56" s="138" t="s">
        <v>575</v>
      </c>
      <c r="J56" s="139">
        <f>AVERAGE(Tabla2[[#This Row],[VALOR UNITARIO CON IVA INCLUIDO PROVEEDOR 1]],Tabla2[[#This Row],[VALOR UNITARIO CON IVA INCLUIDO PROVEEDOR 2]])</f>
        <v>136500</v>
      </c>
    </row>
    <row r="57" spans="2:10" ht="57.6">
      <c r="B57" s="138">
        <v>54</v>
      </c>
      <c r="C57" s="138" t="s">
        <v>353</v>
      </c>
      <c r="D57" s="138" t="s">
        <v>53</v>
      </c>
      <c r="E57" s="135">
        <v>1</v>
      </c>
      <c r="F57" s="139">
        <v>420833.72499999998</v>
      </c>
      <c r="G57" s="138" t="s">
        <v>573</v>
      </c>
      <c r="H57" s="139">
        <v>462917.09750000003</v>
      </c>
      <c r="I57" s="138" t="s">
        <v>575</v>
      </c>
      <c r="J57" s="139">
        <f>AVERAGE(Tabla2[[#This Row],[VALOR UNITARIO CON IVA INCLUIDO PROVEEDOR 1]],Tabla2[[#This Row],[VALOR UNITARIO CON IVA INCLUIDO PROVEEDOR 2]])</f>
        <v>441875.41125</v>
      </c>
    </row>
    <row r="58" spans="2:10" ht="72">
      <c r="B58" s="138">
        <v>55</v>
      </c>
      <c r="C58" s="138" t="s">
        <v>354</v>
      </c>
      <c r="D58" s="138" t="s">
        <v>557</v>
      </c>
      <c r="E58" s="135">
        <v>1</v>
      </c>
      <c r="F58" s="139">
        <v>216877.024</v>
      </c>
      <c r="G58" s="138" t="s">
        <v>573</v>
      </c>
      <c r="H58" s="139">
        <v>238564.72640000001</v>
      </c>
      <c r="I58" s="138" t="s">
        <v>575</v>
      </c>
      <c r="J58" s="139">
        <f>AVERAGE(Tabla2[[#This Row],[VALOR UNITARIO CON IVA INCLUIDO PROVEEDOR 1]],Tabla2[[#This Row],[VALOR UNITARIO CON IVA INCLUIDO PROVEEDOR 2]])</f>
        <v>227720.87520000001</v>
      </c>
    </row>
    <row r="59" spans="2:10" ht="86.4">
      <c r="B59" s="138">
        <v>56</v>
      </c>
      <c r="C59" s="138" t="s">
        <v>206</v>
      </c>
      <c r="D59" s="138" t="s">
        <v>418</v>
      </c>
      <c r="E59" s="135">
        <v>1</v>
      </c>
      <c r="F59" s="139">
        <v>393750</v>
      </c>
      <c r="G59" s="138" t="s">
        <v>573</v>
      </c>
      <c r="H59" s="139">
        <v>433125.00000000006</v>
      </c>
      <c r="I59" s="138" t="s">
        <v>575</v>
      </c>
      <c r="J59" s="139">
        <f>AVERAGE(Tabla2[[#This Row],[VALOR UNITARIO CON IVA INCLUIDO PROVEEDOR 1]],Tabla2[[#This Row],[VALOR UNITARIO CON IVA INCLUIDO PROVEEDOR 2]])</f>
        <v>413437.5</v>
      </c>
    </row>
    <row r="60" spans="2:10" ht="43.2">
      <c r="B60" s="138">
        <v>57</v>
      </c>
      <c r="C60" s="138" t="s">
        <v>355</v>
      </c>
      <c r="D60" s="138" t="s">
        <v>322</v>
      </c>
      <c r="E60" s="135">
        <v>1</v>
      </c>
      <c r="F60" s="139">
        <v>240000</v>
      </c>
      <c r="G60" s="138" t="s">
        <v>573</v>
      </c>
      <c r="H60" s="139">
        <v>264000</v>
      </c>
      <c r="I60" s="138" t="s">
        <v>575</v>
      </c>
      <c r="J60" s="139">
        <f>AVERAGE(Tabla2[[#This Row],[VALOR UNITARIO CON IVA INCLUIDO PROVEEDOR 1]],Tabla2[[#This Row],[VALOR UNITARIO CON IVA INCLUIDO PROVEEDOR 2]])</f>
        <v>252000</v>
      </c>
    </row>
    <row r="61" spans="2:10" ht="43.2">
      <c r="B61" s="138">
        <v>58</v>
      </c>
      <c r="C61" s="138" t="s">
        <v>356</v>
      </c>
      <c r="D61" s="138" t="s">
        <v>322</v>
      </c>
      <c r="E61" s="135">
        <v>1</v>
      </c>
      <c r="F61" s="139">
        <v>240000</v>
      </c>
      <c r="G61" s="138" t="s">
        <v>573</v>
      </c>
      <c r="H61" s="139">
        <v>264000</v>
      </c>
      <c r="I61" s="138" t="s">
        <v>575</v>
      </c>
      <c r="J61" s="139">
        <f>AVERAGE(Tabla2[[#This Row],[VALOR UNITARIO CON IVA INCLUIDO PROVEEDOR 1]],Tabla2[[#This Row],[VALOR UNITARIO CON IVA INCLUIDO PROVEEDOR 2]])</f>
        <v>252000</v>
      </c>
    </row>
    <row r="62" spans="2:10" ht="43.2">
      <c r="B62" s="138">
        <v>59</v>
      </c>
      <c r="C62" s="138" t="s">
        <v>357</v>
      </c>
      <c r="D62" s="138" t="s">
        <v>322</v>
      </c>
      <c r="E62" s="135">
        <v>1</v>
      </c>
      <c r="F62" s="139">
        <v>240000</v>
      </c>
      <c r="G62" s="138" t="s">
        <v>573</v>
      </c>
      <c r="H62" s="139">
        <v>264000</v>
      </c>
      <c r="I62" s="138" t="s">
        <v>575</v>
      </c>
      <c r="J62" s="139">
        <f>AVERAGE(Tabla2[[#This Row],[VALOR UNITARIO CON IVA INCLUIDO PROVEEDOR 1]],Tabla2[[#This Row],[VALOR UNITARIO CON IVA INCLUIDO PROVEEDOR 2]])</f>
        <v>252000</v>
      </c>
    </row>
    <row r="63" spans="2:10" ht="43.2">
      <c r="B63" s="138">
        <v>60</v>
      </c>
      <c r="C63" s="138" t="s">
        <v>358</v>
      </c>
      <c r="D63" s="138" t="s">
        <v>322</v>
      </c>
      <c r="E63" s="135">
        <v>1</v>
      </c>
      <c r="F63" s="139">
        <v>240000</v>
      </c>
      <c r="G63" s="138" t="s">
        <v>573</v>
      </c>
      <c r="H63" s="139">
        <v>264000</v>
      </c>
      <c r="I63" s="138" t="s">
        <v>575</v>
      </c>
      <c r="J63" s="139">
        <f>AVERAGE(Tabla2[[#This Row],[VALOR UNITARIO CON IVA INCLUIDO PROVEEDOR 1]],Tabla2[[#This Row],[VALOR UNITARIO CON IVA INCLUIDO PROVEEDOR 2]])</f>
        <v>252000</v>
      </c>
    </row>
    <row r="64" spans="2:10" ht="43.2">
      <c r="B64" s="138">
        <v>61</v>
      </c>
      <c r="C64" s="138" t="s">
        <v>214</v>
      </c>
      <c r="D64" s="138" t="s">
        <v>322</v>
      </c>
      <c r="E64" s="135">
        <v>1</v>
      </c>
      <c r="F64" s="139">
        <v>22248</v>
      </c>
      <c r="G64" s="138" t="s">
        <v>573</v>
      </c>
      <c r="H64" s="139">
        <v>24472.800000000003</v>
      </c>
      <c r="I64" s="138" t="s">
        <v>575</v>
      </c>
      <c r="J64" s="139">
        <f>AVERAGE(Tabla2[[#This Row],[VALOR UNITARIO CON IVA INCLUIDO PROVEEDOR 1]],Tabla2[[#This Row],[VALOR UNITARIO CON IVA INCLUIDO PROVEEDOR 2]])</f>
        <v>23360.400000000001</v>
      </c>
    </row>
    <row r="65" spans="2:10" ht="72">
      <c r="B65" s="138">
        <v>62</v>
      </c>
      <c r="C65" s="138" t="s">
        <v>359</v>
      </c>
      <c r="D65" s="138" t="s">
        <v>319</v>
      </c>
      <c r="E65" s="135">
        <v>1</v>
      </c>
      <c r="F65" s="139">
        <v>216255.97399999999</v>
      </c>
      <c r="G65" s="138" t="s">
        <v>573</v>
      </c>
      <c r="H65" s="139">
        <v>237881.57140000002</v>
      </c>
      <c r="I65" s="138" t="s">
        <v>575</v>
      </c>
      <c r="J65" s="139">
        <f>AVERAGE(Tabla2[[#This Row],[VALOR UNITARIO CON IVA INCLUIDO PROVEEDOR 1]],Tabla2[[#This Row],[VALOR UNITARIO CON IVA INCLUIDO PROVEEDOR 2]])</f>
        <v>227068.7727</v>
      </c>
    </row>
    <row r="66" spans="2:10" ht="43.2">
      <c r="B66" s="138">
        <v>63</v>
      </c>
      <c r="C66" s="138" t="s">
        <v>215</v>
      </c>
      <c r="D66" s="138" t="s">
        <v>322</v>
      </c>
      <c r="E66" s="135">
        <v>1</v>
      </c>
      <c r="F66" s="139">
        <v>701735.23399999994</v>
      </c>
      <c r="G66" s="138" t="s">
        <v>573</v>
      </c>
      <c r="H66" s="139">
        <v>771908.7574</v>
      </c>
      <c r="I66" s="138" t="s">
        <v>575</v>
      </c>
      <c r="J66" s="139">
        <f>AVERAGE(Tabla2[[#This Row],[VALOR UNITARIO CON IVA INCLUIDO PROVEEDOR 1]],Tabla2[[#This Row],[VALOR UNITARIO CON IVA INCLUIDO PROVEEDOR 2]])</f>
        <v>736821.99569999997</v>
      </c>
    </row>
    <row r="67" spans="2:10" ht="129.6">
      <c r="B67" s="138">
        <v>64</v>
      </c>
      <c r="C67" s="138" t="s">
        <v>360</v>
      </c>
      <c r="D67" s="138" t="s">
        <v>322</v>
      </c>
      <c r="E67" s="135">
        <v>1</v>
      </c>
      <c r="F67" s="139">
        <v>1350000</v>
      </c>
      <c r="G67" s="138" t="s">
        <v>573</v>
      </c>
      <c r="H67" s="139">
        <v>1485000.0000000002</v>
      </c>
      <c r="I67" s="138" t="s">
        <v>575</v>
      </c>
      <c r="J67" s="139">
        <f>AVERAGE(Tabla2[[#This Row],[VALOR UNITARIO CON IVA INCLUIDO PROVEEDOR 1]],Tabla2[[#This Row],[VALOR UNITARIO CON IVA INCLUIDO PROVEEDOR 2]])</f>
        <v>1417500</v>
      </c>
    </row>
    <row r="68" spans="2:10" ht="43.2">
      <c r="B68" s="138">
        <v>65</v>
      </c>
      <c r="C68" s="138" t="s">
        <v>361</v>
      </c>
      <c r="D68" s="138" t="s">
        <v>322</v>
      </c>
      <c r="E68" s="135">
        <v>1</v>
      </c>
      <c r="F68" s="139">
        <v>443538.07400000002</v>
      </c>
      <c r="G68" s="138" t="s">
        <v>573</v>
      </c>
      <c r="H68" s="139">
        <v>487891.88140000007</v>
      </c>
      <c r="I68" s="138" t="s">
        <v>575</v>
      </c>
      <c r="J68" s="139">
        <f>AVERAGE(Tabla2[[#This Row],[VALOR UNITARIO CON IVA INCLUIDO PROVEEDOR 1]],Tabla2[[#This Row],[VALOR UNITARIO CON IVA INCLUIDO PROVEEDOR 2]])</f>
        <v>465714.97770000005</v>
      </c>
    </row>
    <row r="69" spans="2:10" ht="43.2">
      <c r="B69" s="138">
        <v>66</v>
      </c>
      <c r="C69" s="138" t="s">
        <v>362</v>
      </c>
      <c r="D69" s="138" t="s">
        <v>322</v>
      </c>
      <c r="E69" s="135">
        <v>1</v>
      </c>
      <c r="F69" s="139">
        <v>1000644.594</v>
      </c>
      <c r="G69" s="138" t="s">
        <v>573</v>
      </c>
      <c r="H69" s="139">
        <v>1100709.0534000001</v>
      </c>
      <c r="I69" s="138" t="s">
        <v>575</v>
      </c>
      <c r="J69" s="139">
        <f>AVERAGE(Tabla2[[#This Row],[VALOR UNITARIO CON IVA INCLUIDO PROVEEDOR 1]],Tabla2[[#This Row],[VALOR UNITARIO CON IVA INCLUIDO PROVEEDOR 2]])</f>
        <v>1050676.8237000001</v>
      </c>
    </row>
    <row r="70" spans="2:10" ht="43.2">
      <c r="B70" s="138">
        <v>67</v>
      </c>
      <c r="C70" s="138" t="s">
        <v>363</v>
      </c>
      <c r="D70" s="138" t="s">
        <v>451</v>
      </c>
      <c r="E70" s="135">
        <v>1</v>
      </c>
      <c r="F70" s="139">
        <v>386908.37400000001</v>
      </c>
      <c r="G70" s="138" t="s">
        <v>573</v>
      </c>
      <c r="H70" s="139">
        <v>425599.21140000003</v>
      </c>
      <c r="I70" s="138" t="s">
        <v>575</v>
      </c>
      <c r="J70" s="139">
        <f>AVERAGE(Tabla2[[#This Row],[VALOR UNITARIO CON IVA INCLUIDO PROVEEDOR 1]],Tabla2[[#This Row],[VALOR UNITARIO CON IVA INCLUIDO PROVEEDOR 2]])</f>
        <v>406253.79269999999</v>
      </c>
    </row>
    <row r="71" spans="2:10" ht="100.8">
      <c r="B71" s="138">
        <v>68</v>
      </c>
      <c r="C71" s="138" t="s">
        <v>225</v>
      </c>
      <c r="D71" s="138" t="s">
        <v>319</v>
      </c>
      <c r="E71" s="135">
        <v>1</v>
      </c>
      <c r="F71" s="139">
        <v>99000</v>
      </c>
      <c r="G71" s="138" t="s">
        <v>573</v>
      </c>
      <c r="H71" s="139">
        <v>108900.00000000001</v>
      </c>
      <c r="I71" s="138" t="s">
        <v>575</v>
      </c>
      <c r="J71" s="139">
        <f>AVERAGE(Tabla2[[#This Row],[VALOR UNITARIO CON IVA INCLUIDO PROVEEDOR 1]],Tabla2[[#This Row],[VALOR UNITARIO CON IVA INCLUIDO PROVEEDOR 2]])</f>
        <v>103950</v>
      </c>
    </row>
    <row r="72" spans="2:10" ht="43.2">
      <c r="B72" s="138">
        <v>69</v>
      </c>
      <c r="C72" s="138" t="s">
        <v>364</v>
      </c>
      <c r="D72" s="138" t="s">
        <v>325</v>
      </c>
      <c r="E72" s="135">
        <v>1</v>
      </c>
      <c r="F72" s="139">
        <v>308410.674</v>
      </c>
      <c r="G72" s="138" t="s">
        <v>573</v>
      </c>
      <c r="H72" s="139">
        <v>339251.7414</v>
      </c>
      <c r="I72" s="138" t="s">
        <v>575</v>
      </c>
      <c r="J72" s="139">
        <f>AVERAGE(Tabla2[[#This Row],[VALOR UNITARIO CON IVA INCLUIDO PROVEEDOR 1]],Tabla2[[#This Row],[VALOR UNITARIO CON IVA INCLUIDO PROVEEDOR 2]])</f>
        <v>323831.20770000003</v>
      </c>
    </row>
    <row r="73" spans="2:10" ht="43.2">
      <c r="B73" s="138">
        <v>70</v>
      </c>
      <c r="C73" s="138" t="s">
        <v>365</v>
      </c>
      <c r="D73" s="138" t="s">
        <v>319</v>
      </c>
      <c r="E73" s="135">
        <v>1</v>
      </c>
      <c r="F73" s="139">
        <v>193010.91399999999</v>
      </c>
      <c r="G73" s="138" t="s">
        <v>573</v>
      </c>
      <c r="H73" s="139">
        <v>212312.00539999999</v>
      </c>
      <c r="I73" s="138" t="s">
        <v>575</v>
      </c>
      <c r="J73" s="139">
        <f>AVERAGE(Tabla2[[#This Row],[VALOR UNITARIO CON IVA INCLUIDO PROVEEDOR 1]],Tabla2[[#This Row],[VALOR UNITARIO CON IVA INCLUIDO PROVEEDOR 2]])</f>
        <v>202661.45970000001</v>
      </c>
    </row>
    <row r="74" spans="2:10" ht="43.2">
      <c r="B74" s="138">
        <v>71</v>
      </c>
      <c r="C74" s="138" t="s">
        <v>249</v>
      </c>
      <c r="D74" s="138" t="s">
        <v>322</v>
      </c>
      <c r="E74" s="135">
        <v>1</v>
      </c>
      <c r="F74" s="139">
        <v>174117.62400000001</v>
      </c>
      <c r="G74" s="138" t="s">
        <v>573</v>
      </c>
      <c r="H74" s="139">
        <v>191529.38640000002</v>
      </c>
      <c r="I74" s="138" t="s">
        <v>575</v>
      </c>
      <c r="J74" s="139">
        <f>AVERAGE(Tabla2[[#This Row],[VALOR UNITARIO CON IVA INCLUIDO PROVEEDOR 1]],Tabla2[[#This Row],[VALOR UNITARIO CON IVA INCLUIDO PROVEEDOR 2]])</f>
        <v>182823.50520000001</v>
      </c>
    </row>
    <row r="75" spans="2:10" ht="43.2">
      <c r="B75" s="138">
        <v>72</v>
      </c>
      <c r="C75" s="138" t="s">
        <v>250</v>
      </c>
      <c r="D75" s="138" t="s">
        <v>319</v>
      </c>
      <c r="E75" s="135">
        <v>1</v>
      </c>
      <c r="F75" s="139">
        <v>5439050.4739999995</v>
      </c>
      <c r="G75" s="138" t="s">
        <v>573</v>
      </c>
      <c r="H75" s="139">
        <v>5982955.5214</v>
      </c>
      <c r="I75" s="138" t="s">
        <v>575</v>
      </c>
      <c r="J75" s="139">
        <f>AVERAGE(Tabla2[[#This Row],[VALOR UNITARIO CON IVA INCLUIDO PROVEEDOR 1]],Tabla2[[#This Row],[VALOR UNITARIO CON IVA INCLUIDO PROVEEDOR 2]])</f>
        <v>5711002.9977000002</v>
      </c>
    </row>
    <row r="76" spans="2:10" ht="43.2">
      <c r="B76" s="138">
        <v>73</v>
      </c>
      <c r="C76" s="138" t="s">
        <v>251</v>
      </c>
      <c r="D76" s="138" t="s">
        <v>321</v>
      </c>
      <c r="E76" s="135">
        <v>1</v>
      </c>
      <c r="F76" s="139">
        <v>454368.234</v>
      </c>
      <c r="G76" s="138" t="s">
        <v>573</v>
      </c>
      <c r="H76" s="139">
        <v>499805.05740000005</v>
      </c>
      <c r="I76" s="138" t="s">
        <v>575</v>
      </c>
      <c r="J76" s="139">
        <f>AVERAGE(Tabla2[[#This Row],[VALOR UNITARIO CON IVA INCLUIDO PROVEEDOR 1]],Tabla2[[#This Row],[VALOR UNITARIO CON IVA INCLUIDO PROVEEDOR 2]])</f>
        <v>477086.64569999999</v>
      </c>
    </row>
    <row r="77" spans="2:10" ht="86.4">
      <c r="B77" s="138">
        <v>74</v>
      </c>
      <c r="C77" s="138" t="s">
        <v>366</v>
      </c>
      <c r="D77" s="138" t="s">
        <v>319</v>
      </c>
      <c r="E77" s="135">
        <v>1</v>
      </c>
      <c r="F77" s="139">
        <v>56830.724000000002</v>
      </c>
      <c r="G77" s="138" t="s">
        <v>573</v>
      </c>
      <c r="H77" s="139">
        <v>62513.796400000007</v>
      </c>
      <c r="I77" s="138" t="s">
        <v>575</v>
      </c>
      <c r="J77" s="139">
        <f>AVERAGE(Tabla2[[#This Row],[VALOR UNITARIO CON IVA INCLUIDO PROVEEDOR 1]],Tabla2[[#This Row],[VALOR UNITARIO CON IVA INCLUIDO PROVEEDOR 2]])</f>
        <v>59672.260200000004</v>
      </c>
    </row>
    <row r="78" spans="2:10" ht="43.2">
      <c r="B78" s="138">
        <v>75</v>
      </c>
      <c r="C78" s="138" t="s">
        <v>255</v>
      </c>
      <c r="D78" s="138" t="s">
        <v>322</v>
      </c>
      <c r="E78" s="135">
        <v>1</v>
      </c>
      <c r="F78" s="139">
        <v>56008.004000000001</v>
      </c>
      <c r="G78" s="138" t="s">
        <v>573</v>
      </c>
      <c r="H78" s="139">
        <v>61608.804400000008</v>
      </c>
      <c r="I78" s="138" t="s">
        <v>575</v>
      </c>
      <c r="J78" s="139">
        <f>AVERAGE(Tabla2[[#This Row],[VALOR UNITARIO CON IVA INCLUIDO PROVEEDOR 1]],Tabla2[[#This Row],[VALOR UNITARIO CON IVA INCLUIDO PROVEEDOR 2]])</f>
        <v>58808.404200000004</v>
      </c>
    </row>
    <row r="79" spans="2:10" ht="43.2">
      <c r="B79" s="138">
        <v>76</v>
      </c>
      <c r="C79" s="138" t="s">
        <v>256</v>
      </c>
      <c r="D79" s="138" t="s">
        <v>319</v>
      </c>
      <c r="E79" s="135">
        <v>1</v>
      </c>
      <c r="F79" s="139">
        <v>171274.40399999998</v>
      </c>
      <c r="G79" s="138" t="s">
        <v>573</v>
      </c>
      <c r="H79" s="139">
        <v>188401.8444</v>
      </c>
      <c r="I79" s="138" t="s">
        <v>575</v>
      </c>
      <c r="J79" s="139">
        <f>AVERAGE(Tabla2[[#This Row],[VALOR UNITARIO CON IVA INCLUIDO PROVEEDOR 1]],Tabla2[[#This Row],[VALOR UNITARIO CON IVA INCLUIDO PROVEEDOR 2]])</f>
        <v>179838.12419999999</v>
      </c>
    </row>
    <row r="80" spans="2:10" ht="244.8">
      <c r="B80" s="138">
        <v>77</v>
      </c>
      <c r="C80" s="138" t="s">
        <v>367</v>
      </c>
      <c r="D80" s="138" t="s">
        <v>322</v>
      </c>
      <c r="E80" s="135">
        <v>1</v>
      </c>
      <c r="F80" s="139">
        <v>297717.13399999996</v>
      </c>
      <c r="G80" s="138" t="s">
        <v>573</v>
      </c>
      <c r="H80" s="139">
        <v>327488.84739999997</v>
      </c>
      <c r="I80" s="138" t="s">
        <v>575</v>
      </c>
      <c r="J80" s="139">
        <f>AVERAGE(Tabla2[[#This Row],[VALOR UNITARIO CON IVA INCLUIDO PROVEEDOR 1]],Tabla2[[#This Row],[VALOR UNITARIO CON IVA INCLUIDO PROVEEDOR 2]])</f>
        <v>312602.99069999997</v>
      </c>
    </row>
    <row r="81" spans="2:10" ht="43.2">
      <c r="B81" s="138">
        <v>78</v>
      </c>
      <c r="C81" s="138" t="s">
        <v>259</v>
      </c>
      <c r="D81" s="138" t="s">
        <v>322</v>
      </c>
      <c r="E81" s="135">
        <v>1</v>
      </c>
      <c r="F81" s="139">
        <v>229537.524</v>
      </c>
      <c r="G81" s="138" t="s">
        <v>573</v>
      </c>
      <c r="H81" s="139">
        <v>252491.27640000003</v>
      </c>
      <c r="I81" s="138" t="s">
        <v>575</v>
      </c>
      <c r="J81" s="139">
        <f>AVERAGE(Tabla2[[#This Row],[VALOR UNITARIO CON IVA INCLUIDO PROVEEDOR 1]],Tabla2[[#This Row],[VALOR UNITARIO CON IVA INCLUIDO PROVEEDOR 2]])</f>
        <v>241014.40020000003</v>
      </c>
    </row>
    <row r="82" spans="2:10" ht="43.2">
      <c r="B82" s="138">
        <v>79</v>
      </c>
      <c r="C82" s="138" t="s">
        <v>368</v>
      </c>
      <c r="D82" s="138" t="s">
        <v>322</v>
      </c>
      <c r="E82" s="135">
        <v>1</v>
      </c>
      <c r="F82" s="139">
        <v>1554137.4740000002</v>
      </c>
      <c r="G82" s="138" t="s">
        <v>573</v>
      </c>
      <c r="H82" s="139">
        <v>1709551.2214000004</v>
      </c>
      <c r="I82" s="138" t="s">
        <v>575</v>
      </c>
      <c r="J82" s="139">
        <f>AVERAGE(Tabla2[[#This Row],[VALOR UNITARIO CON IVA INCLUIDO PROVEEDOR 1]],Tabla2[[#This Row],[VALOR UNITARIO CON IVA INCLUIDO PROVEEDOR 2]])</f>
        <v>1631844.3477000003</v>
      </c>
    </row>
    <row r="83" spans="2:10" ht="43.2">
      <c r="B83" s="138">
        <v>80</v>
      </c>
      <c r="C83" s="138" t="s">
        <v>172</v>
      </c>
      <c r="D83" s="138" t="s">
        <v>319</v>
      </c>
      <c r="E83" s="135">
        <v>1</v>
      </c>
      <c r="F83" s="139">
        <v>57121.5</v>
      </c>
      <c r="G83" s="138" t="s">
        <v>573</v>
      </c>
      <c r="H83" s="139">
        <v>62833.65</v>
      </c>
      <c r="I83" s="138" t="s">
        <v>575</v>
      </c>
      <c r="J83" s="139">
        <f>AVERAGE(Tabla2[[#This Row],[VALOR UNITARIO CON IVA INCLUIDO PROVEEDOR 1]],Tabla2[[#This Row],[VALOR UNITARIO CON IVA INCLUIDO PROVEEDOR 2]])</f>
        <v>59977.574999999997</v>
      </c>
    </row>
    <row r="84" spans="2:10" ht="43.2">
      <c r="B84" s="138">
        <v>81</v>
      </c>
      <c r="C84" s="138" t="s">
        <v>209</v>
      </c>
      <c r="D84" s="138" t="s">
        <v>319</v>
      </c>
      <c r="E84" s="135">
        <v>1</v>
      </c>
      <c r="F84" s="139">
        <v>23988.374</v>
      </c>
      <c r="G84" s="138" t="s">
        <v>573</v>
      </c>
      <c r="H84" s="139">
        <v>26387.2114</v>
      </c>
      <c r="I84" s="138" t="s">
        <v>575</v>
      </c>
      <c r="J84" s="139">
        <f>AVERAGE(Tabla2[[#This Row],[VALOR UNITARIO CON IVA INCLUIDO PROVEEDOR 1]],Tabla2[[#This Row],[VALOR UNITARIO CON IVA INCLUIDO PROVEEDOR 2]])</f>
        <v>25187.792699999998</v>
      </c>
    </row>
    <row r="85" spans="2:10" ht="43.2">
      <c r="B85" s="138">
        <v>82</v>
      </c>
      <c r="C85" s="138" t="s">
        <v>210</v>
      </c>
      <c r="D85" s="138" t="s">
        <v>321</v>
      </c>
      <c r="E85" s="135">
        <v>1</v>
      </c>
      <c r="F85" s="139">
        <v>29580.173999999999</v>
      </c>
      <c r="G85" s="138" t="s">
        <v>573</v>
      </c>
      <c r="H85" s="139">
        <v>32538.191400000003</v>
      </c>
      <c r="I85" s="138" t="s">
        <v>575</v>
      </c>
      <c r="J85" s="139">
        <f>AVERAGE(Tabla2[[#This Row],[VALOR UNITARIO CON IVA INCLUIDO PROVEEDOR 1]],Tabla2[[#This Row],[VALOR UNITARIO CON IVA INCLUIDO PROVEEDOR 2]])</f>
        <v>31059.182700000001</v>
      </c>
    </row>
    <row r="86" spans="2:10" ht="43.2">
      <c r="B86" s="138">
        <v>83</v>
      </c>
      <c r="C86" s="138" t="s">
        <v>217</v>
      </c>
      <c r="D86" s="138" t="s">
        <v>322</v>
      </c>
      <c r="E86" s="135">
        <v>1</v>
      </c>
      <c r="F86" s="139">
        <v>72995.894</v>
      </c>
      <c r="G86" s="138" t="s">
        <v>573</v>
      </c>
      <c r="H86" s="139">
        <v>80295.483400000012</v>
      </c>
      <c r="I86" s="138" t="s">
        <v>575</v>
      </c>
      <c r="J86" s="139">
        <f>AVERAGE(Tabla2[[#This Row],[VALOR UNITARIO CON IVA INCLUIDO PROVEEDOR 1]],Tabla2[[#This Row],[VALOR UNITARIO CON IVA INCLUIDO PROVEEDOR 2]])</f>
        <v>76645.688699999999</v>
      </c>
    </row>
    <row r="87" spans="2:10" ht="43.2">
      <c r="B87" s="138">
        <v>84</v>
      </c>
      <c r="C87" s="138" t="s">
        <v>222</v>
      </c>
      <c r="D87" s="138" t="s">
        <v>322</v>
      </c>
      <c r="E87" s="135">
        <v>1</v>
      </c>
      <c r="F87" s="139">
        <v>389612.97399999999</v>
      </c>
      <c r="G87" s="138" t="s">
        <v>573</v>
      </c>
      <c r="H87" s="139">
        <v>428574.27140000003</v>
      </c>
      <c r="I87" s="138" t="s">
        <v>575</v>
      </c>
      <c r="J87" s="139">
        <f>AVERAGE(Tabla2[[#This Row],[VALOR UNITARIO CON IVA INCLUIDO PROVEEDOR 1]],Tabla2[[#This Row],[VALOR UNITARIO CON IVA INCLUIDO PROVEEDOR 2]])</f>
        <v>409093.62270000001</v>
      </c>
    </row>
    <row r="88" spans="2:10" ht="43.2">
      <c r="B88" s="138">
        <v>85</v>
      </c>
      <c r="C88" s="138" t="s">
        <v>227</v>
      </c>
      <c r="D88" s="138" t="s">
        <v>322</v>
      </c>
      <c r="E88" s="135">
        <v>1</v>
      </c>
      <c r="F88" s="139">
        <v>293029.73600000003</v>
      </c>
      <c r="G88" s="138" t="s">
        <v>573</v>
      </c>
      <c r="H88" s="139">
        <v>322332.70960000006</v>
      </c>
      <c r="I88" s="138" t="s">
        <v>575</v>
      </c>
      <c r="J88" s="139">
        <f>AVERAGE(Tabla2[[#This Row],[VALOR UNITARIO CON IVA INCLUIDO PROVEEDOR 1]],Tabla2[[#This Row],[VALOR UNITARIO CON IVA INCLUIDO PROVEEDOR 2]])</f>
        <v>307681.22280000005</v>
      </c>
    </row>
    <row r="89" spans="2:10" ht="43.2">
      <c r="B89" s="138">
        <v>86</v>
      </c>
      <c r="C89" s="138" t="s">
        <v>228</v>
      </c>
      <c r="D89" s="138" t="s">
        <v>322</v>
      </c>
      <c r="E89" s="135">
        <v>1</v>
      </c>
      <c r="F89" s="139">
        <v>81144.974000000002</v>
      </c>
      <c r="G89" s="138" t="s">
        <v>573</v>
      </c>
      <c r="H89" s="139">
        <v>89259.471400000009</v>
      </c>
      <c r="I89" s="138" t="s">
        <v>575</v>
      </c>
      <c r="J89" s="139">
        <f>AVERAGE(Tabla2[[#This Row],[VALOR UNITARIO CON IVA INCLUIDO PROVEEDOR 1]],Tabla2[[#This Row],[VALOR UNITARIO CON IVA INCLUIDO PROVEEDOR 2]])</f>
        <v>85202.222700000013</v>
      </c>
    </row>
    <row r="90" spans="2:10" ht="43.2">
      <c r="B90" s="138">
        <v>87</v>
      </c>
      <c r="C90" s="138" t="s">
        <v>231</v>
      </c>
      <c r="D90" s="138" t="s">
        <v>322</v>
      </c>
      <c r="E90" s="135">
        <v>1</v>
      </c>
      <c r="F90" s="139">
        <v>69259.353999999992</v>
      </c>
      <c r="G90" s="138" t="s">
        <v>573</v>
      </c>
      <c r="H90" s="139">
        <v>76185.289399999994</v>
      </c>
      <c r="I90" s="138" t="s">
        <v>575</v>
      </c>
      <c r="J90" s="139">
        <f>AVERAGE(Tabla2[[#This Row],[VALOR UNITARIO CON IVA INCLUIDO PROVEEDOR 1]],Tabla2[[#This Row],[VALOR UNITARIO CON IVA INCLUIDO PROVEEDOR 2]])</f>
        <v>72722.3217</v>
      </c>
    </row>
    <row r="91" spans="2:10" ht="43.2">
      <c r="B91" s="138">
        <v>88</v>
      </c>
      <c r="C91" s="138" t="s">
        <v>232</v>
      </c>
      <c r="D91" s="138" t="s">
        <v>319</v>
      </c>
      <c r="E91" s="135">
        <v>1</v>
      </c>
      <c r="F91" s="139">
        <v>92079.473999999987</v>
      </c>
      <c r="G91" s="138" t="s">
        <v>573</v>
      </c>
      <c r="H91" s="139">
        <v>101287.42139999999</v>
      </c>
      <c r="I91" s="138" t="s">
        <v>575</v>
      </c>
      <c r="J91" s="139">
        <f>AVERAGE(Tabla2[[#This Row],[VALOR UNITARIO CON IVA INCLUIDO PROVEEDOR 1]],Tabla2[[#This Row],[VALOR UNITARIO CON IVA INCLUIDO PROVEEDOR 2]])</f>
        <v>96683.44769999999</v>
      </c>
    </row>
    <row r="92" spans="2:10" ht="43.2">
      <c r="B92" s="138">
        <v>89</v>
      </c>
      <c r="C92" s="138" t="s">
        <v>233</v>
      </c>
      <c r="D92" s="138" t="s">
        <v>319</v>
      </c>
      <c r="E92" s="135">
        <v>1</v>
      </c>
      <c r="F92" s="139">
        <v>135633.31399999998</v>
      </c>
      <c r="G92" s="138" t="s">
        <v>573</v>
      </c>
      <c r="H92" s="139">
        <v>149196.64540000001</v>
      </c>
      <c r="I92" s="138" t="s">
        <v>575</v>
      </c>
      <c r="J92" s="139">
        <f>AVERAGE(Tabla2[[#This Row],[VALOR UNITARIO CON IVA INCLUIDO PROVEEDOR 1]],Tabla2[[#This Row],[VALOR UNITARIO CON IVA INCLUIDO PROVEEDOR 2]])</f>
        <v>142414.9797</v>
      </c>
    </row>
    <row r="93" spans="2:10" ht="43.2">
      <c r="B93" s="138">
        <v>90</v>
      </c>
      <c r="C93" s="138" t="s">
        <v>234</v>
      </c>
      <c r="D93" s="138" t="s">
        <v>319</v>
      </c>
      <c r="E93" s="135">
        <v>1</v>
      </c>
      <c r="F93" s="139">
        <v>61923.274000000005</v>
      </c>
      <c r="G93" s="138" t="s">
        <v>573</v>
      </c>
      <c r="H93" s="139">
        <v>68115.601400000014</v>
      </c>
      <c r="I93" s="138" t="s">
        <v>575</v>
      </c>
      <c r="J93" s="139">
        <f>AVERAGE(Tabla2[[#This Row],[VALOR UNITARIO CON IVA INCLUIDO PROVEEDOR 1]],Tabla2[[#This Row],[VALOR UNITARIO CON IVA INCLUIDO PROVEEDOR 2]])</f>
        <v>65019.437700000009</v>
      </c>
    </row>
    <row r="94" spans="2:10" ht="43.2">
      <c r="B94" s="138">
        <v>91</v>
      </c>
      <c r="C94" s="138" t="s">
        <v>235</v>
      </c>
      <c r="D94" s="138" t="s">
        <v>319</v>
      </c>
      <c r="E94" s="135">
        <v>1</v>
      </c>
      <c r="F94" s="139">
        <v>28198.974000000002</v>
      </c>
      <c r="G94" s="138" t="s">
        <v>573</v>
      </c>
      <c r="H94" s="139">
        <v>31018.871400000004</v>
      </c>
      <c r="I94" s="138" t="s">
        <v>575</v>
      </c>
      <c r="J94" s="139">
        <f>AVERAGE(Tabla2[[#This Row],[VALOR UNITARIO CON IVA INCLUIDO PROVEEDOR 1]],Tabla2[[#This Row],[VALOR UNITARIO CON IVA INCLUIDO PROVEEDOR 2]])</f>
        <v>29608.922700000003</v>
      </c>
    </row>
    <row r="95" spans="2:10" ht="43.2">
      <c r="B95" s="138">
        <v>92</v>
      </c>
      <c r="C95" s="138" t="s">
        <v>246</v>
      </c>
      <c r="D95" s="138" t="s">
        <v>319</v>
      </c>
      <c r="E95" s="135">
        <v>1</v>
      </c>
      <c r="F95" s="139">
        <v>53250.364000000001</v>
      </c>
      <c r="G95" s="138" t="s">
        <v>573</v>
      </c>
      <c r="H95" s="139">
        <v>58575.400400000006</v>
      </c>
      <c r="I95" s="138" t="s">
        <v>575</v>
      </c>
      <c r="J95" s="139">
        <f>AVERAGE(Tabla2[[#This Row],[VALOR UNITARIO CON IVA INCLUIDO PROVEEDOR 1]],Tabla2[[#This Row],[VALOR UNITARIO CON IVA INCLUIDO PROVEEDOR 2]])</f>
        <v>55912.882200000007</v>
      </c>
    </row>
    <row r="96" spans="2:10" ht="43.2">
      <c r="B96" s="138">
        <v>93</v>
      </c>
      <c r="C96" s="138" t="s">
        <v>247</v>
      </c>
      <c r="D96" s="138" t="s">
        <v>322</v>
      </c>
      <c r="E96" s="135">
        <v>1</v>
      </c>
      <c r="F96" s="139">
        <v>155240.72399999999</v>
      </c>
      <c r="G96" s="138" t="s">
        <v>573</v>
      </c>
      <c r="H96" s="139">
        <v>170764.79639999999</v>
      </c>
      <c r="I96" s="138" t="s">
        <v>575</v>
      </c>
      <c r="J96" s="139">
        <f>AVERAGE(Tabla2[[#This Row],[VALOR UNITARIO CON IVA INCLUIDO PROVEEDOR 1]],Tabla2[[#This Row],[VALOR UNITARIO CON IVA INCLUIDO PROVEEDOR 2]])</f>
        <v>163002.76019999999</v>
      </c>
    </row>
    <row r="97" spans="2:10" ht="43.2">
      <c r="B97" s="138">
        <v>94</v>
      </c>
      <c r="C97" s="138" t="s">
        <v>253</v>
      </c>
      <c r="D97" s="138" t="s">
        <v>319</v>
      </c>
      <c r="E97" s="135">
        <v>1</v>
      </c>
      <c r="F97" s="139">
        <v>16218.119999999999</v>
      </c>
      <c r="G97" s="138" t="s">
        <v>573</v>
      </c>
      <c r="H97" s="139">
        <v>17839.932000000001</v>
      </c>
      <c r="I97" s="138" t="s">
        <v>575</v>
      </c>
      <c r="J97" s="139">
        <f>AVERAGE(Tabla2[[#This Row],[VALOR UNITARIO CON IVA INCLUIDO PROVEEDOR 1]],Tabla2[[#This Row],[VALOR UNITARIO CON IVA INCLUIDO PROVEEDOR 2]])</f>
        <v>17029.025999999998</v>
      </c>
    </row>
    <row r="98" spans="2:10" ht="43.2">
      <c r="B98" s="138">
        <v>95</v>
      </c>
      <c r="C98" s="138" t="s">
        <v>257</v>
      </c>
      <c r="D98" s="138" t="s">
        <v>322</v>
      </c>
      <c r="E98" s="135">
        <v>1</v>
      </c>
      <c r="F98" s="139">
        <v>76725.133999999991</v>
      </c>
      <c r="G98" s="138" t="s">
        <v>573</v>
      </c>
      <c r="H98" s="139">
        <v>84397.647400000002</v>
      </c>
      <c r="I98" s="138" t="s">
        <v>575</v>
      </c>
      <c r="J98" s="139">
        <f>AVERAGE(Tabla2[[#This Row],[VALOR UNITARIO CON IVA INCLUIDO PROVEEDOR 1]],Tabla2[[#This Row],[VALOR UNITARIO CON IVA INCLUIDO PROVEEDOR 2]])</f>
        <v>80561.390699999989</v>
      </c>
    </row>
    <row r="99" spans="2:10" ht="43.2">
      <c r="B99" s="138">
        <v>96</v>
      </c>
      <c r="C99" s="138" t="s">
        <v>260</v>
      </c>
      <c r="D99" s="138" t="s">
        <v>319</v>
      </c>
      <c r="E99" s="135">
        <v>1</v>
      </c>
      <c r="F99" s="139">
        <v>33810.224000000002</v>
      </c>
      <c r="G99" s="138" t="s">
        <v>573</v>
      </c>
      <c r="H99" s="139">
        <v>37191.246400000004</v>
      </c>
      <c r="I99" s="138" t="s">
        <v>575</v>
      </c>
      <c r="J99" s="139">
        <f>AVERAGE(Tabla2[[#This Row],[VALOR UNITARIO CON IVA INCLUIDO PROVEEDOR 1]],Tabla2[[#This Row],[VALOR UNITARIO CON IVA INCLUIDO PROVEEDOR 2]])</f>
        <v>35500.735200000003</v>
      </c>
    </row>
    <row r="100" spans="2:10" ht="43.2">
      <c r="B100" s="138">
        <v>97</v>
      </c>
      <c r="C100" s="138" t="s">
        <v>261</v>
      </c>
      <c r="D100" s="138" t="s">
        <v>326</v>
      </c>
      <c r="E100" s="135">
        <v>1</v>
      </c>
      <c r="F100" s="139">
        <v>252759.07399999999</v>
      </c>
      <c r="G100" s="138" t="s">
        <v>573</v>
      </c>
      <c r="H100" s="139">
        <v>278034.98139999999</v>
      </c>
      <c r="I100" s="138" t="s">
        <v>575</v>
      </c>
      <c r="J100" s="139">
        <f>AVERAGE(Tabla2[[#This Row],[VALOR UNITARIO CON IVA INCLUIDO PROVEEDOR 1]],Tabla2[[#This Row],[VALOR UNITARIO CON IVA INCLUIDO PROVEEDOR 2]])</f>
        <v>265397.02769999998</v>
      </c>
    </row>
    <row r="101" spans="2:10" ht="43.2">
      <c r="B101" s="138">
        <v>98</v>
      </c>
      <c r="C101" s="138" t="s">
        <v>262</v>
      </c>
      <c r="D101" s="138" t="s">
        <v>326</v>
      </c>
      <c r="E101" s="135">
        <v>1</v>
      </c>
      <c r="F101" s="139">
        <v>261650.424</v>
      </c>
      <c r="G101" s="138" t="s">
        <v>573</v>
      </c>
      <c r="H101" s="139">
        <v>287815.46640000003</v>
      </c>
      <c r="I101" s="138" t="s">
        <v>575</v>
      </c>
      <c r="J101" s="139">
        <f>AVERAGE(Tabla2[[#This Row],[VALOR UNITARIO CON IVA INCLUIDO PROVEEDOR 1]],Tabla2[[#This Row],[VALOR UNITARIO CON IVA INCLUIDO PROVEEDOR 2]])</f>
        <v>274732.94520000002</v>
      </c>
    </row>
    <row r="102" spans="2:10" ht="43.2">
      <c r="B102" s="138">
        <v>99</v>
      </c>
      <c r="C102" s="138" t="s">
        <v>263</v>
      </c>
      <c r="D102" s="138" t="s">
        <v>326</v>
      </c>
      <c r="E102" s="135">
        <v>1</v>
      </c>
      <c r="F102" s="139">
        <v>108596.57399999999</v>
      </c>
      <c r="G102" s="138" t="s">
        <v>573</v>
      </c>
      <c r="H102" s="139">
        <v>119456.2314</v>
      </c>
      <c r="I102" s="138" t="s">
        <v>575</v>
      </c>
      <c r="J102" s="139">
        <f>AVERAGE(Tabla2[[#This Row],[VALOR UNITARIO CON IVA INCLUIDO PROVEEDOR 1]],Tabla2[[#This Row],[VALOR UNITARIO CON IVA INCLUIDO PROVEEDOR 2]])</f>
        <v>114026.40270000001</v>
      </c>
    </row>
    <row r="103" spans="2:10" ht="43.2">
      <c r="B103" s="138">
        <v>100</v>
      </c>
      <c r="C103" s="138" t="s">
        <v>264</v>
      </c>
      <c r="D103" s="138" t="s">
        <v>326</v>
      </c>
      <c r="E103" s="135">
        <v>1</v>
      </c>
      <c r="F103" s="139">
        <v>61877.233999999997</v>
      </c>
      <c r="G103" s="138" t="s">
        <v>573</v>
      </c>
      <c r="H103" s="139">
        <v>68064.957399999999</v>
      </c>
      <c r="I103" s="138" t="s">
        <v>575</v>
      </c>
      <c r="J103" s="139">
        <f>AVERAGE(Tabla2[[#This Row],[VALOR UNITARIO CON IVA INCLUIDO PROVEEDOR 1]],Tabla2[[#This Row],[VALOR UNITARIO CON IVA INCLUIDO PROVEEDOR 2]])</f>
        <v>64971.095699999998</v>
      </c>
    </row>
    <row r="104" spans="2:10" ht="43.2">
      <c r="B104" s="138">
        <v>101</v>
      </c>
      <c r="C104" s="138" t="s">
        <v>266</v>
      </c>
      <c r="D104" s="138" t="s">
        <v>326</v>
      </c>
      <c r="E104" s="135">
        <v>1</v>
      </c>
      <c r="F104" s="139">
        <v>77540.042000000001</v>
      </c>
      <c r="G104" s="138" t="s">
        <v>573</v>
      </c>
      <c r="H104" s="139">
        <v>85294.046200000012</v>
      </c>
      <c r="I104" s="138" t="s">
        <v>575</v>
      </c>
      <c r="J104" s="139">
        <f>AVERAGE(Tabla2[[#This Row],[VALOR UNITARIO CON IVA INCLUIDO PROVEEDOR 1]],Tabla2[[#This Row],[VALOR UNITARIO CON IVA INCLUIDO PROVEEDOR 2]])</f>
        <v>81417.044099999999</v>
      </c>
    </row>
    <row r="105" spans="2:10" ht="43.2">
      <c r="B105" s="138">
        <v>102</v>
      </c>
      <c r="C105" s="138" t="s">
        <v>267</v>
      </c>
      <c r="D105" s="138" t="s">
        <v>326</v>
      </c>
      <c r="E105" s="135">
        <v>1</v>
      </c>
      <c r="F105" s="139">
        <v>202604.12400000001</v>
      </c>
      <c r="G105" s="138" t="s">
        <v>573</v>
      </c>
      <c r="H105" s="139">
        <v>222864.53640000004</v>
      </c>
      <c r="I105" s="138" t="s">
        <v>575</v>
      </c>
      <c r="J105" s="139">
        <f>AVERAGE(Tabla2[[#This Row],[VALOR UNITARIO CON IVA INCLUIDO PROVEEDOR 1]],Tabla2[[#This Row],[VALOR UNITARIO CON IVA INCLUIDO PROVEEDOR 2]])</f>
        <v>212734.33020000003</v>
      </c>
    </row>
    <row r="106" spans="2:10" ht="43.2">
      <c r="B106" s="138">
        <v>103</v>
      </c>
      <c r="C106" s="138" t="s">
        <v>268</v>
      </c>
      <c r="D106" s="138" t="s">
        <v>322</v>
      </c>
      <c r="E106" s="135">
        <v>1</v>
      </c>
      <c r="F106" s="139">
        <v>20424.344000000001</v>
      </c>
      <c r="G106" s="138" t="s">
        <v>573</v>
      </c>
      <c r="H106" s="139">
        <v>22466.778400000003</v>
      </c>
      <c r="I106" s="138" t="s">
        <v>575</v>
      </c>
      <c r="J106" s="139">
        <f>AVERAGE(Tabla2[[#This Row],[VALOR UNITARIO CON IVA INCLUIDO PROVEEDOR 1]],Tabla2[[#This Row],[VALOR UNITARIO CON IVA INCLUIDO PROVEEDOR 2]])</f>
        <v>21445.561200000004</v>
      </c>
    </row>
    <row r="107" spans="2:10" ht="43.2">
      <c r="B107" s="138">
        <v>104</v>
      </c>
      <c r="C107" s="138" t="s">
        <v>276</v>
      </c>
      <c r="D107" s="138" t="s">
        <v>326</v>
      </c>
      <c r="E107" s="135">
        <v>1</v>
      </c>
      <c r="F107" s="139">
        <v>38857.233999999997</v>
      </c>
      <c r="G107" s="138" t="s">
        <v>573</v>
      </c>
      <c r="H107" s="139">
        <v>42742.957399999999</v>
      </c>
      <c r="I107" s="138" t="s">
        <v>575</v>
      </c>
      <c r="J107" s="139">
        <f>AVERAGE(Tabla2[[#This Row],[VALOR UNITARIO CON IVA INCLUIDO PROVEEDOR 1]],Tabla2[[#This Row],[VALOR UNITARIO CON IVA INCLUIDO PROVEEDOR 2]])</f>
        <v>40800.095699999998</v>
      </c>
    </row>
    <row r="108" spans="2:10" ht="43.2">
      <c r="B108" s="138">
        <v>105</v>
      </c>
      <c r="C108" s="138" t="s">
        <v>277</v>
      </c>
      <c r="D108" s="138" t="s">
        <v>326</v>
      </c>
      <c r="E108" s="135">
        <v>1</v>
      </c>
      <c r="F108" s="139">
        <v>129348.85399999999</v>
      </c>
      <c r="G108" s="138" t="s">
        <v>573</v>
      </c>
      <c r="H108" s="139">
        <v>142283.73939999999</v>
      </c>
      <c r="I108" s="138" t="s">
        <v>575</v>
      </c>
      <c r="J108" s="139">
        <f>AVERAGE(Tabla2[[#This Row],[VALOR UNITARIO CON IVA INCLUIDO PROVEEDOR 1]],Tabla2[[#This Row],[VALOR UNITARIO CON IVA INCLUIDO PROVEEDOR 2]])</f>
        <v>135816.29670000001</v>
      </c>
    </row>
    <row r="109" spans="2:10" ht="43.2">
      <c r="B109" s="138">
        <v>106</v>
      </c>
      <c r="C109" s="138" t="s">
        <v>369</v>
      </c>
      <c r="D109" s="138" t="s">
        <v>370</v>
      </c>
      <c r="E109" s="135">
        <v>1</v>
      </c>
      <c r="F109" s="139">
        <v>45000</v>
      </c>
      <c r="G109" s="138" t="s">
        <v>573</v>
      </c>
      <c r="H109" s="139">
        <v>49500.000000000007</v>
      </c>
      <c r="I109" s="138" t="s">
        <v>575</v>
      </c>
      <c r="J109" s="139">
        <f>AVERAGE(Tabla2[[#This Row],[VALOR UNITARIO CON IVA INCLUIDO PROVEEDOR 1]],Tabla2[[#This Row],[VALOR UNITARIO CON IVA INCLUIDO PROVEEDOR 2]])</f>
        <v>47250</v>
      </c>
    </row>
    <row r="110" spans="2:10" ht="43.2">
      <c r="B110" s="138">
        <v>107</v>
      </c>
      <c r="C110" s="138" t="s">
        <v>371</v>
      </c>
      <c r="D110" s="138" t="s">
        <v>370</v>
      </c>
      <c r="E110" s="135">
        <v>1</v>
      </c>
      <c r="F110" s="139">
        <v>42000</v>
      </c>
      <c r="G110" s="138" t="s">
        <v>573</v>
      </c>
      <c r="H110" s="139">
        <v>46200.000000000007</v>
      </c>
      <c r="I110" s="138" t="s">
        <v>575</v>
      </c>
      <c r="J110" s="139">
        <f>AVERAGE(Tabla2[[#This Row],[VALOR UNITARIO CON IVA INCLUIDO PROVEEDOR 1]],Tabla2[[#This Row],[VALOR UNITARIO CON IVA INCLUIDO PROVEEDOR 2]])</f>
        <v>44100</v>
      </c>
    </row>
    <row r="111" spans="2:10" ht="43.2">
      <c r="B111" s="138">
        <v>108</v>
      </c>
      <c r="C111" s="138" t="s">
        <v>372</v>
      </c>
      <c r="D111" s="138" t="s">
        <v>370</v>
      </c>
      <c r="E111" s="135">
        <v>1</v>
      </c>
      <c r="F111" s="139">
        <v>48000</v>
      </c>
      <c r="G111" s="138" t="s">
        <v>573</v>
      </c>
      <c r="H111" s="139">
        <v>52800.000000000007</v>
      </c>
      <c r="I111" s="138" t="s">
        <v>575</v>
      </c>
      <c r="J111" s="139">
        <f>AVERAGE(Tabla2[[#This Row],[VALOR UNITARIO CON IVA INCLUIDO PROVEEDOR 1]],Tabla2[[#This Row],[VALOR UNITARIO CON IVA INCLUIDO PROVEEDOR 2]])</f>
        <v>50400</v>
      </c>
    </row>
    <row r="112" spans="2:10" ht="43.2">
      <c r="B112" s="138">
        <v>109</v>
      </c>
      <c r="C112" s="138" t="s">
        <v>373</v>
      </c>
      <c r="D112" s="138" t="s">
        <v>370</v>
      </c>
      <c r="E112" s="135">
        <v>1</v>
      </c>
      <c r="F112" s="139">
        <v>133266</v>
      </c>
      <c r="G112" s="138" t="s">
        <v>573</v>
      </c>
      <c r="H112" s="139">
        <v>146592.6</v>
      </c>
      <c r="I112" s="138" t="s">
        <v>575</v>
      </c>
      <c r="J112" s="139">
        <f>AVERAGE(Tabla2[[#This Row],[VALOR UNITARIO CON IVA INCLUIDO PROVEEDOR 1]],Tabla2[[#This Row],[VALOR UNITARIO CON IVA INCLUIDO PROVEEDOR 2]])</f>
        <v>139929.29999999999</v>
      </c>
    </row>
    <row r="113" spans="2:10" ht="43.2">
      <c r="B113" s="138">
        <v>110</v>
      </c>
      <c r="C113" s="138" t="s">
        <v>374</v>
      </c>
      <c r="D113" s="138" t="s">
        <v>370</v>
      </c>
      <c r="E113" s="135">
        <v>1</v>
      </c>
      <c r="F113" s="139">
        <v>65000</v>
      </c>
      <c r="G113" s="138" t="s">
        <v>573</v>
      </c>
      <c r="H113" s="139">
        <v>71500</v>
      </c>
      <c r="I113" s="138" t="s">
        <v>575</v>
      </c>
      <c r="J113" s="139">
        <f>AVERAGE(Tabla2[[#This Row],[VALOR UNITARIO CON IVA INCLUIDO PROVEEDOR 1]],Tabla2[[#This Row],[VALOR UNITARIO CON IVA INCLUIDO PROVEEDOR 2]])</f>
        <v>68250</v>
      </c>
    </row>
    <row r="114" spans="2:10" ht="43.2">
      <c r="B114" s="138">
        <v>111</v>
      </c>
      <c r="C114" s="138" t="s">
        <v>375</v>
      </c>
      <c r="D114" s="138" t="s">
        <v>370</v>
      </c>
      <c r="E114" s="135">
        <v>1</v>
      </c>
      <c r="F114" s="139">
        <v>68000</v>
      </c>
      <c r="G114" s="138" t="s">
        <v>573</v>
      </c>
      <c r="H114" s="139">
        <v>74800</v>
      </c>
      <c r="I114" s="138" t="s">
        <v>575</v>
      </c>
      <c r="J114" s="139">
        <f>AVERAGE(Tabla2[[#This Row],[VALOR UNITARIO CON IVA INCLUIDO PROVEEDOR 1]],Tabla2[[#This Row],[VALOR UNITARIO CON IVA INCLUIDO PROVEEDOR 2]])</f>
        <v>71400</v>
      </c>
    </row>
    <row r="115" spans="2:10" ht="43.2">
      <c r="B115" s="138">
        <v>112</v>
      </c>
      <c r="C115" s="138" t="s">
        <v>376</v>
      </c>
      <c r="D115" s="138" t="s">
        <v>370</v>
      </c>
      <c r="E115" s="135">
        <v>1</v>
      </c>
      <c r="F115" s="139">
        <v>55000</v>
      </c>
      <c r="G115" s="138" t="s">
        <v>573</v>
      </c>
      <c r="H115" s="139">
        <v>60500.000000000007</v>
      </c>
      <c r="I115" s="138" t="s">
        <v>575</v>
      </c>
      <c r="J115" s="139">
        <f>AVERAGE(Tabla2[[#This Row],[VALOR UNITARIO CON IVA INCLUIDO PROVEEDOR 1]],Tabla2[[#This Row],[VALOR UNITARIO CON IVA INCLUIDO PROVEEDOR 2]])</f>
        <v>57750</v>
      </c>
    </row>
    <row r="116" spans="2:10" ht="43.2">
      <c r="B116" s="138">
        <v>113</v>
      </c>
      <c r="C116" s="138" t="s">
        <v>377</v>
      </c>
      <c r="D116" s="138" t="s">
        <v>370</v>
      </c>
      <c r="E116" s="135">
        <v>1</v>
      </c>
      <c r="F116" s="139">
        <v>45000</v>
      </c>
      <c r="G116" s="138" t="s">
        <v>573</v>
      </c>
      <c r="H116" s="139">
        <v>49500.000000000007</v>
      </c>
      <c r="I116" s="138" t="s">
        <v>575</v>
      </c>
      <c r="J116" s="139">
        <f>AVERAGE(Tabla2[[#This Row],[VALOR UNITARIO CON IVA INCLUIDO PROVEEDOR 1]],Tabla2[[#This Row],[VALOR UNITARIO CON IVA INCLUIDO PROVEEDOR 2]])</f>
        <v>47250</v>
      </c>
    </row>
    <row r="117" spans="2:10" ht="43.2">
      <c r="B117" s="138">
        <v>114</v>
      </c>
      <c r="C117" s="138" t="s">
        <v>378</v>
      </c>
      <c r="D117" s="138" t="s">
        <v>370</v>
      </c>
      <c r="E117" s="135">
        <v>1</v>
      </c>
      <c r="F117" s="139">
        <v>65000</v>
      </c>
      <c r="G117" s="138" t="s">
        <v>573</v>
      </c>
      <c r="H117" s="139">
        <v>71500</v>
      </c>
      <c r="I117" s="138" t="s">
        <v>575</v>
      </c>
      <c r="J117" s="139">
        <f>AVERAGE(Tabla2[[#This Row],[VALOR UNITARIO CON IVA INCLUIDO PROVEEDOR 1]],Tabla2[[#This Row],[VALOR UNITARIO CON IVA INCLUIDO PROVEEDOR 2]])</f>
        <v>68250</v>
      </c>
    </row>
    <row r="118" spans="2:10" ht="43.2">
      <c r="B118" s="138">
        <v>115</v>
      </c>
      <c r="C118" s="138" t="s">
        <v>379</v>
      </c>
      <c r="D118" s="138" t="s">
        <v>370</v>
      </c>
      <c r="E118" s="135">
        <v>1</v>
      </c>
      <c r="F118" s="139">
        <v>48000</v>
      </c>
      <c r="G118" s="138" t="s">
        <v>573</v>
      </c>
      <c r="H118" s="139">
        <v>52800.000000000007</v>
      </c>
      <c r="I118" s="138" t="s">
        <v>575</v>
      </c>
      <c r="J118" s="139">
        <f>AVERAGE(Tabla2[[#This Row],[VALOR UNITARIO CON IVA INCLUIDO PROVEEDOR 1]],Tabla2[[#This Row],[VALOR UNITARIO CON IVA INCLUIDO PROVEEDOR 2]])</f>
        <v>50400</v>
      </c>
    </row>
    <row r="119" spans="2:10" ht="43.2">
      <c r="B119" s="138">
        <v>116</v>
      </c>
      <c r="C119" s="138" t="s">
        <v>380</v>
      </c>
      <c r="D119" s="138" t="s">
        <v>370</v>
      </c>
      <c r="E119" s="135">
        <v>1</v>
      </c>
      <c r="F119" s="139">
        <v>52000</v>
      </c>
      <c r="G119" s="138" t="s">
        <v>573</v>
      </c>
      <c r="H119" s="139">
        <v>57200.000000000007</v>
      </c>
      <c r="I119" s="138" t="s">
        <v>575</v>
      </c>
      <c r="J119" s="139">
        <f>AVERAGE(Tabla2[[#This Row],[VALOR UNITARIO CON IVA INCLUIDO PROVEEDOR 1]],Tabla2[[#This Row],[VALOR UNITARIO CON IVA INCLUIDO PROVEEDOR 2]])</f>
        <v>54600</v>
      </c>
    </row>
    <row r="120" spans="2:10" ht="43.2">
      <c r="B120" s="138">
        <v>117</v>
      </c>
      <c r="C120" s="138" t="s">
        <v>381</v>
      </c>
      <c r="D120" s="138" t="s">
        <v>370</v>
      </c>
      <c r="E120" s="135">
        <v>1</v>
      </c>
      <c r="F120" s="139">
        <v>70000</v>
      </c>
      <c r="G120" s="138" t="s">
        <v>573</v>
      </c>
      <c r="H120" s="139">
        <v>77000</v>
      </c>
      <c r="I120" s="138" t="s">
        <v>575</v>
      </c>
      <c r="J120" s="139">
        <f>AVERAGE(Tabla2[[#This Row],[VALOR UNITARIO CON IVA INCLUIDO PROVEEDOR 1]],Tabla2[[#This Row],[VALOR UNITARIO CON IVA INCLUIDO PROVEEDOR 2]])</f>
        <v>73500</v>
      </c>
    </row>
    <row r="121" spans="2:10" ht="43.2">
      <c r="B121" s="138">
        <v>118</v>
      </c>
      <c r="C121" s="138" t="s">
        <v>382</v>
      </c>
      <c r="D121" s="138" t="s">
        <v>370</v>
      </c>
      <c r="E121" s="135">
        <v>1</v>
      </c>
      <c r="F121" s="139">
        <v>38000</v>
      </c>
      <c r="G121" s="138" t="s">
        <v>573</v>
      </c>
      <c r="H121" s="139">
        <v>41800</v>
      </c>
      <c r="I121" s="138" t="s">
        <v>575</v>
      </c>
      <c r="J121" s="139">
        <f>AVERAGE(Tabla2[[#This Row],[VALOR UNITARIO CON IVA INCLUIDO PROVEEDOR 1]],Tabla2[[#This Row],[VALOR UNITARIO CON IVA INCLUIDO PROVEEDOR 2]])</f>
        <v>39900</v>
      </c>
    </row>
    <row r="122" spans="2:10" ht="43.2">
      <c r="B122" s="138">
        <v>119</v>
      </c>
      <c r="C122" s="138" t="s">
        <v>383</v>
      </c>
      <c r="D122" s="138" t="s">
        <v>370</v>
      </c>
      <c r="E122" s="135">
        <v>1</v>
      </c>
      <c r="F122" s="139">
        <v>99900</v>
      </c>
      <c r="G122" s="138" t="s">
        <v>573</v>
      </c>
      <c r="H122" s="139">
        <v>109890.00000000001</v>
      </c>
      <c r="I122" s="138" t="s">
        <v>575</v>
      </c>
      <c r="J122" s="139">
        <f>AVERAGE(Tabla2[[#This Row],[VALOR UNITARIO CON IVA INCLUIDO PROVEEDOR 1]],Tabla2[[#This Row],[VALOR UNITARIO CON IVA INCLUIDO PROVEEDOR 2]])</f>
        <v>104895</v>
      </c>
    </row>
    <row r="123" spans="2:10" ht="43.2">
      <c r="B123" s="138">
        <v>120</v>
      </c>
      <c r="C123" s="138" t="s">
        <v>384</v>
      </c>
      <c r="D123" s="138" t="s">
        <v>370</v>
      </c>
      <c r="E123" s="135">
        <v>1</v>
      </c>
      <c r="F123" s="139">
        <v>175000</v>
      </c>
      <c r="G123" s="138" t="s">
        <v>573</v>
      </c>
      <c r="H123" s="139">
        <v>192500.00000000003</v>
      </c>
      <c r="I123" s="138" t="s">
        <v>575</v>
      </c>
      <c r="J123" s="139">
        <f>AVERAGE(Tabla2[[#This Row],[VALOR UNITARIO CON IVA INCLUIDO PROVEEDOR 1]],Tabla2[[#This Row],[VALOR UNITARIO CON IVA INCLUIDO PROVEEDOR 2]])</f>
        <v>183750</v>
      </c>
    </row>
    <row r="124" spans="2:10" ht="43.2">
      <c r="B124" s="138">
        <v>121</v>
      </c>
      <c r="C124" s="138" t="s">
        <v>385</v>
      </c>
      <c r="D124" s="138" t="s">
        <v>370</v>
      </c>
      <c r="E124" s="135">
        <v>1</v>
      </c>
      <c r="F124" s="139">
        <v>55000</v>
      </c>
      <c r="G124" s="138" t="s">
        <v>573</v>
      </c>
      <c r="H124" s="139">
        <v>60500.000000000007</v>
      </c>
      <c r="I124" s="138" t="s">
        <v>575</v>
      </c>
      <c r="J124" s="139">
        <f>AVERAGE(Tabla2[[#This Row],[VALOR UNITARIO CON IVA INCLUIDO PROVEEDOR 1]],Tabla2[[#This Row],[VALOR UNITARIO CON IVA INCLUIDO PROVEEDOR 2]])</f>
        <v>57750</v>
      </c>
    </row>
    <row r="125" spans="2:10" ht="43.2">
      <c r="B125" s="138">
        <v>122</v>
      </c>
      <c r="C125" s="138" t="s">
        <v>386</v>
      </c>
      <c r="D125" s="138" t="s">
        <v>370</v>
      </c>
      <c r="E125" s="135">
        <v>1</v>
      </c>
      <c r="F125" s="139">
        <v>45000</v>
      </c>
      <c r="G125" s="138" t="s">
        <v>573</v>
      </c>
      <c r="H125" s="139">
        <v>49500.000000000007</v>
      </c>
      <c r="I125" s="138" t="s">
        <v>575</v>
      </c>
      <c r="J125" s="139">
        <f>AVERAGE(Tabla2[[#This Row],[VALOR UNITARIO CON IVA INCLUIDO PROVEEDOR 1]],Tabla2[[#This Row],[VALOR UNITARIO CON IVA INCLUIDO PROVEEDOR 2]])</f>
        <v>47250</v>
      </c>
    </row>
    <row r="126" spans="2:10" ht="43.2">
      <c r="B126" s="138">
        <v>123</v>
      </c>
      <c r="C126" s="138" t="s">
        <v>387</v>
      </c>
      <c r="D126" s="138" t="s">
        <v>370</v>
      </c>
      <c r="E126" s="135">
        <v>1</v>
      </c>
      <c r="F126" s="139">
        <v>47000</v>
      </c>
      <c r="G126" s="138" t="s">
        <v>573</v>
      </c>
      <c r="H126" s="139">
        <v>51700.000000000007</v>
      </c>
      <c r="I126" s="138" t="s">
        <v>575</v>
      </c>
      <c r="J126" s="139">
        <f>AVERAGE(Tabla2[[#This Row],[VALOR UNITARIO CON IVA INCLUIDO PROVEEDOR 1]],Tabla2[[#This Row],[VALOR UNITARIO CON IVA INCLUIDO PROVEEDOR 2]])</f>
        <v>49350</v>
      </c>
    </row>
    <row r="127" spans="2:10" ht="43.2">
      <c r="B127" s="138">
        <v>124</v>
      </c>
      <c r="C127" s="138" t="s">
        <v>388</v>
      </c>
      <c r="D127" s="138" t="s">
        <v>370</v>
      </c>
      <c r="E127" s="135">
        <v>1</v>
      </c>
      <c r="F127" s="139">
        <v>54000</v>
      </c>
      <c r="G127" s="138" t="s">
        <v>573</v>
      </c>
      <c r="H127" s="139">
        <v>59400.000000000007</v>
      </c>
      <c r="I127" s="138" t="s">
        <v>575</v>
      </c>
      <c r="J127" s="139">
        <f>AVERAGE(Tabla2[[#This Row],[VALOR UNITARIO CON IVA INCLUIDO PROVEEDOR 1]],Tabla2[[#This Row],[VALOR UNITARIO CON IVA INCLUIDO PROVEEDOR 2]])</f>
        <v>56700</v>
      </c>
    </row>
    <row r="128" spans="2:10" ht="43.2">
      <c r="B128" s="138">
        <v>125</v>
      </c>
      <c r="C128" s="138" t="s">
        <v>389</v>
      </c>
      <c r="D128" s="138" t="s">
        <v>370</v>
      </c>
      <c r="E128" s="135">
        <v>1</v>
      </c>
      <c r="F128" s="139">
        <v>66000</v>
      </c>
      <c r="G128" s="138" t="s">
        <v>573</v>
      </c>
      <c r="H128" s="139">
        <v>72600</v>
      </c>
      <c r="I128" s="138" t="s">
        <v>575</v>
      </c>
      <c r="J128" s="139">
        <f>AVERAGE(Tabla2[[#This Row],[VALOR UNITARIO CON IVA INCLUIDO PROVEEDOR 1]],Tabla2[[#This Row],[VALOR UNITARIO CON IVA INCLUIDO PROVEEDOR 2]])</f>
        <v>69300</v>
      </c>
    </row>
    <row r="129" spans="2:10" ht="43.2">
      <c r="B129" s="138">
        <v>126</v>
      </c>
      <c r="C129" s="138" t="s">
        <v>390</v>
      </c>
      <c r="D129" s="138" t="s">
        <v>370</v>
      </c>
      <c r="E129" s="135">
        <v>1</v>
      </c>
      <c r="F129" s="139">
        <v>42000</v>
      </c>
      <c r="G129" s="138" t="s">
        <v>573</v>
      </c>
      <c r="H129" s="139">
        <v>46200.000000000007</v>
      </c>
      <c r="I129" s="138" t="s">
        <v>575</v>
      </c>
      <c r="J129" s="139">
        <f>AVERAGE(Tabla2[[#This Row],[VALOR UNITARIO CON IVA INCLUIDO PROVEEDOR 1]],Tabla2[[#This Row],[VALOR UNITARIO CON IVA INCLUIDO PROVEEDOR 2]])</f>
        <v>44100</v>
      </c>
    </row>
    <row r="130" spans="2:10" ht="43.2">
      <c r="B130" s="138">
        <v>127</v>
      </c>
      <c r="C130" s="138" t="s">
        <v>391</v>
      </c>
      <c r="D130" s="138" t="s">
        <v>370</v>
      </c>
      <c r="E130" s="135">
        <v>1</v>
      </c>
      <c r="F130" s="139">
        <v>45000</v>
      </c>
      <c r="G130" s="138" t="s">
        <v>573</v>
      </c>
      <c r="H130" s="139">
        <v>49500.000000000007</v>
      </c>
      <c r="I130" s="138" t="s">
        <v>575</v>
      </c>
      <c r="J130" s="139">
        <f>AVERAGE(Tabla2[[#This Row],[VALOR UNITARIO CON IVA INCLUIDO PROVEEDOR 1]],Tabla2[[#This Row],[VALOR UNITARIO CON IVA INCLUIDO PROVEEDOR 2]])</f>
        <v>47250</v>
      </c>
    </row>
    <row r="131" spans="2:10" ht="43.2">
      <c r="B131" s="138">
        <v>128</v>
      </c>
      <c r="C131" s="138" t="s">
        <v>392</v>
      </c>
      <c r="D131" s="138" t="s">
        <v>370</v>
      </c>
      <c r="E131" s="135">
        <v>1</v>
      </c>
      <c r="F131" s="139">
        <v>175300</v>
      </c>
      <c r="G131" s="138" t="s">
        <v>573</v>
      </c>
      <c r="H131" s="139">
        <v>192830.00000000003</v>
      </c>
      <c r="I131" s="138" t="s">
        <v>575</v>
      </c>
      <c r="J131" s="139">
        <f>AVERAGE(Tabla2[[#This Row],[VALOR UNITARIO CON IVA INCLUIDO PROVEEDOR 1]],Tabla2[[#This Row],[VALOR UNITARIO CON IVA INCLUIDO PROVEEDOR 2]])</f>
        <v>184065</v>
      </c>
    </row>
    <row r="132" spans="2:10" ht="43.2">
      <c r="B132" s="138">
        <v>129</v>
      </c>
      <c r="C132" s="138" t="s">
        <v>172</v>
      </c>
      <c r="D132" s="138" t="s">
        <v>319</v>
      </c>
      <c r="E132" s="135">
        <v>1</v>
      </c>
      <c r="F132" s="139">
        <v>57121.5</v>
      </c>
      <c r="G132" s="138" t="s">
        <v>573</v>
      </c>
      <c r="H132" s="139">
        <v>62833.65</v>
      </c>
      <c r="I132" s="138" t="s">
        <v>575</v>
      </c>
      <c r="J132" s="139">
        <f>AVERAGE(Tabla2[[#This Row],[VALOR UNITARIO CON IVA INCLUIDO PROVEEDOR 1]],Tabla2[[#This Row],[VALOR UNITARIO CON IVA INCLUIDO PROVEEDOR 2]])</f>
        <v>59977.574999999997</v>
      </c>
    </row>
    <row r="133" spans="2:10" ht="43.2">
      <c r="B133" s="138">
        <v>130</v>
      </c>
      <c r="C133" s="138" t="s">
        <v>174</v>
      </c>
      <c r="D133" s="138" t="s">
        <v>320</v>
      </c>
      <c r="E133" s="135">
        <v>1</v>
      </c>
      <c r="F133" s="139">
        <v>126033.97500000001</v>
      </c>
      <c r="G133" s="138" t="s">
        <v>573</v>
      </c>
      <c r="H133" s="139">
        <v>138637.37250000003</v>
      </c>
      <c r="I133" s="138" t="s">
        <v>575</v>
      </c>
      <c r="J133" s="139">
        <f>AVERAGE(Tabla2[[#This Row],[VALOR UNITARIO CON IVA INCLUIDO PROVEEDOR 1]],Tabla2[[#This Row],[VALOR UNITARIO CON IVA INCLUIDO PROVEEDOR 2]])</f>
        <v>132335.67375000002</v>
      </c>
    </row>
    <row r="134" spans="2:10" ht="43.2">
      <c r="B134" s="138">
        <v>131</v>
      </c>
      <c r="C134" s="138" t="s">
        <v>175</v>
      </c>
      <c r="D134" s="138" t="s">
        <v>321</v>
      </c>
      <c r="E134" s="135">
        <v>1</v>
      </c>
      <c r="F134" s="139">
        <v>57854.365000000005</v>
      </c>
      <c r="G134" s="138" t="s">
        <v>573</v>
      </c>
      <c r="H134" s="139">
        <v>63639.801500000009</v>
      </c>
      <c r="I134" s="138" t="s">
        <v>575</v>
      </c>
      <c r="J134" s="139">
        <f>AVERAGE(Tabla2[[#This Row],[VALOR UNITARIO CON IVA INCLUIDO PROVEEDOR 1]],Tabla2[[#This Row],[VALOR UNITARIO CON IVA INCLUIDO PROVEEDOR 2]])</f>
        <v>60747.083250000011</v>
      </c>
    </row>
    <row r="135" spans="2:10" ht="43.2">
      <c r="B135" s="138">
        <v>132</v>
      </c>
      <c r="C135" s="138" t="s">
        <v>176</v>
      </c>
      <c r="D135" s="138" t="s">
        <v>321</v>
      </c>
      <c r="E135" s="135">
        <v>1</v>
      </c>
      <c r="F135" s="139">
        <v>53666.25</v>
      </c>
      <c r="G135" s="138" t="s">
        <v>573</v>
      </c>
      <c r="H135" s="139">
        <v>59032.875000000007</v>
      </c>
      <c r="I135" s="138" t="s">
        <v>575</v>
      </c>
      <c r="J135" s="139">
        <f>AVERAGE(Tabla2[[#This Row],[VALOR UNITARIO CON IVA INCLUIDO PROVEEDOR 1]],Tabla2[[#This Row],[VALOR UNITARIO CON IVA INCLUIDO PROVEEDOR 2]])</f>
        <v>56349.5625</v>
      </c>
    </row>
    <row r="136" spans="2:10" ht="43.2">
      <c r="B136" s="138">
        <v>133</v>
      </c>
      <c r="C136" s="138" t="s">
        <v>177</v>
      </c>
      <c r="D136" s="138" t="s">
        <v>321</v>
      </c>
      <c r="E136" s="135">
        <v>1</v>
      </c>
      <c r="F136" s="139">
        <v>60444.365000000005</v>
      </c>
      <c r="G136" s="138" t="s">
        <v>573</v>
      </c>
      <c r="H136" s="139">
        <v>66488.801500000016</v>
      </c>
      <c r="I136" s="138" t="s">
        <v>575</v>
      </c>
      <c r="J136" s="139">
        <f>AVERAGE(Tabla2[[#This Row],[VALOR UNITARIO CON IVA INCLUIDO PROVEEDOR 1]],Tabla2[[#This Row],[VALOR UNITARIO CON IVA INCLUIDO PROVEEDOR 2]])</f>
        <v>63466.583250000011</v>
      </c>
    </row>
    <row r="137" spans="2:10" ht="43.2">
      <c r="B137" s="138">
        <v>134</v>
      </c>
      <c r="C137" s="138" t="s">
        <v>178</v>
      </c>
      <c r="D137" s="138" t="s">
        <v>321</v>
      </c>
      <c r="E137" s="135">
        <v>1</v>
      </c>
      <c r="F137" s="139">
        <v>38563.604999999996</v>
      </c>
      <c r="G137" s="138" t="s">
        <v>573</v>
      </c>
      <c r="H137" s="139">
        <v>42419.965499999998</v>
      </c>
      <c r="I137" s="138" t="s">
        <v>575</v>
      </c>
      <c r="J137" s="139">
        <f>AVERAGE(Tabla2[[#This Row],[VALOR UNITARIO CON IVA INCLUIDO PROVEEDOR 1]],Tabla2[[#This Row],[VALOR UNITARIO CON IVA INCLUIDO PROVEEDOR 2]])</f>
        <v>40491.785250000001</v>
      </c>
    </row>
    <row r="138" spans="2:10" ht="43.2">
      <c r="B138" s="138">
        <v>135</v>
      </c>
      <c r="C138" s="138" t="s">
        <v>179</v>
      </c>
      <c r="D138" s="138" t="s">
        <v>322</v>
      </c>
      <c r="E138" s="135">
        <v>1</v>
      </c>
      <c r="F138" s="139">
        <v>103025</v>
      </c>
      <c r="G138" s="138" t="s">
        <v>573</v>
      </c>
      <c r="H138" s="139">
        <v>113327.50000000001</v>
      </c>
      <c r="I138" s="138" t="s">
        <v>575</v>
      </c>
      <c r="J138" s="139">
        <f>AVERAGE(Tabla2[[#This Row],[VALOR UNITARIO CON IVA INCLUIDO PROVEEDOR 1]],Tabla2[[#This Row],[VALOR UNITARIO CON IVA INCLUIDO PROVEEDOR 2]])</f>
        <v>108176.25</v>
      </c>
    </row>
    <row r="139" spans="2:10" ht="43.2">
      <c r="B139" s="138">
        <v>136</v>
      </c>
      <c r="C139" s="138" t="s">
        <v>393</v>
      </c>
      <c r="D139" s="138" t="s">
        <v>53</v>
      </c>
      <c r="E139" s="135">
        <v>1</v>
      </c>
      <c r="F139" s="139">
        <v>65000</v>
      </c>
      <c r="G139" s="138" t="s">
        <v>573</v>
      </c>
      <c r="H139" s="139">
        <v>71500</v>
      </c>
      <c r="I139" s="138" t="s">
        <v>575</v>
      </c>
      <c r="J139" s="139">
        <f>AVERAGE(Tabla2[[#This Row],[VALOR UNITARIO CON IVA INCLUIDO PROVEEDOR 1]],Tabla2[[#This Row],[VALOR UNITARIO CON IVA INCLUIDO PROVEEDOR 2]])</f>
        <v>68250</v>
      </c>
    </row>
    <row r="140" spans="2:10" ht="43.2">
      <c r="B140" s="138">
        <v>137</v>
      </c>
      <c r="C140" s="138" t="s">
        <v>180</v>
      </c>
      <c r="D140" s="138" t="s">
        <v>323</v>
      </c>
      <c r="E140" s="135">
        <v>1</v>
      </c>
      <c r="F140" s="139">
        <v>25275.434999999998</v>
      </c>
      <c r="G140" s="138" t="s">
        <v>573</v>
      </c>
      <c r="H140" s="139">
        <v>27802.978500000001</v>
      </c>
      <c r="I140" s="138" t="s">
        <v>575</v>
      </c>
      <c r="J140" s="139">
        <f>AVERAGE(Tabla2[[#This Row],[VALOR UNITARIO CON IVA INCLUIDO PROVEEDOR 1]],Tabla2[[#This Row],[VALOR UNITARIO CON IVA INCLUIDO PROVEEDOR 2]])</f>
        <v>26539.206749999998</v>
      </c>
    </row>
    <row r="141" spans="2:10" ht="43.2">
      <c r="B141" s="138">
        <v>138</v>
      </c>
      <c r="C141" s="138" t="s">
        <v>574</v>
      </c>
      <c r="D141" s="138" t="s">
        <v>572</v>
      </c>
      <c r="E141" s="135">
        <v>1</v>
      </c>
      <c r="F141" s="139">
        <v>41125</v>
      </c>
      <c r="G141" s="138" t="s">
        <v>573</v>
      </c>
      <c r="H141" s="139">
        <v>45237.500000000007</v>
      </c>
      <c r="I141" s="138" t="s">
        <v>575</v>
      </c>
      <c r="J141" s="139">
        <f>AVERAGE(Tabla2[[#This Row],[VALOR UNITARIO CON IVA INCLUIDO PROVEEDOR 1]],Tabla2[[#This Row],[VALOR UNITARIO CON IVA INCLUIDO PROVEEDOR 2]])</f>
        <v>43181.25</v>
      </c>
    </row>
    <row r="142" spans="2:10" ht="43.2">
      <c r="B142" s="138">
        <v>139</v>
      </c>
      <c r="C142" s="138" t="s">
        <v>207</v>
      </c>
      <c r="D142" s="138" t="s">
        <v>322</v>
      </c>
      <c r="E142" s="135">
        <v>1</v>
      </c>
      <c r="F142" s="139">
        <v>61503.574000000001</v>
      </c>
      <c r="G142" s="138" t="s">
        <v>573</v>
      </c>
      <c r="H142" s="139">
        <v>67653.931400000001</v>
      </c>
      <c r="I142" s="138" t="s">
        <v>575</v>
      </c>
      <c r="J142" s="139">
        <f>AVERAGE(Tabla2[[#This Row],[VALOR UNITARIO CON IVA INCLUIDO PROVEEDOR 1]],Tabla2[[#This Row],[VALOR UNITARIO CON IVA INCLUIDO PROVEEDOR 2]])</f>
        <v>64578.752699999997</v>
      </c>
    </row>
    <row r="143" spans="2:10" ht="43.2">
      <c r="B143" s="138">
        <v>140</v>
      </c>
      <c r="C143" s="138" t="s">
        <v>208</v>
      </c>
      <c r="D143" s="138" t="s">
        <v>322</v>
      </c>
      <c r="E143" s="135">
        <v>1</v>
      </c>
      <c r="F143" s="139">
        <v>7736.2520000000004</v>
      </c>
      <c r="G143" s="138" t="s">
        <v>573</v>
      </c>
      <c r="H143" s="139">
        <v>8509.8772000000008</v>
      </c>
      <c r="I143" s="138" t="s">
        <v>575</v>
      </c>
      <c r="J143" s="139">
        <f>AVERAGE(Tabla2[[#This Row],[VALOR UNITARIO CON IVA INCLUIDO PROVEEDOR 1]],Tabla2[[#This Row],[VALOR UNITARIO CON IVA INCLUIDO PROVEEDOR 2]])</f>
        <v>8123.0646000000006</v>
      </c>
    </row>
    <row r="144" spans="2:10" ht="43.2">
      <c r="B144" s="138">
        <v>141</v>
      </c>
      <c r="C144" s="138" t="s">
        <v>198</v>
      </c>
      <c r="D144" s="138" t="s">
        <v>322</v>
      </c>
      <c r="E144" s="135">
        <v>1</v>
      </c>
      <c r="F144" s="139">
        <v>12736.244999999999</v>
      </c>
      <c r="G144" s="138" t="s">
        <v>573</v>
      </c>
      <c r="H144" s="139">
        <v>14009.869500000001</v>
      </c>
      <c r="I144" s="138" t="s">
        <v>575</v>
      </c>
      <c r="J144" s="139">
        <f>AVERAGE(Tabla2[[#This Row],[VALOR UNITARIO CON IVA INCLUIDO PROVEEDOR 1]],Tabla2[[#This Row],[VALOR UNITARIO CON IVA INCLUIDO PROVEEDOR 2]])</f>
        <v>13373.05725</v>
      </c>
    </row>
    <row r="145" spans="2:10" ht="43.2">
      <c r="B145" s="138">
        <v>142</v>
      </c>
      <c r="C145" s="138" t="s">
        <v>394</v>
      </c>
      <c r="D145" s="138" t="s">
        <v>321</v>
      </c>
      <c r="E145" s="135">
        <v>1</v>
      </c>
      <c r="F145" s="139">
        <v>297805.52500000002</v>
      </c>
      <c r="G145" s="138" t="s">
        <v>573</v>
      </c>
      <c r="H145" s="139">
        <v>327586.07750000007</v>
      </c>
      <c r="I145" s="138" t="s">
        <v>575</v>
      </c>
      <c r="J145" s="139">
        <f>AVERAGE(Tabla2[[#This Row],[VALOR UNITARIO CON IVA INCLUIDO PROVEEDOR 1]],Tabla2[[#This Row],[VALOR UNITARIO CON IVA INCLUIDO PROVEEDOR 2]])</f>
        <v>312695.80125000002</v>
      </c>
    </row>
    <row r="146" spans="2:10" ht="43.2">
      <c r="B146" s="138">
        <v>143</v>
      </c>
      <c r="C146" s="138" t="s">
        <v>199</v>
      </c>
      <c r="D146" s="138" t="s">
        <v>53</v>
      </c>
      <c r="E146" s="135">
        <v>1</v>
      </c>
      <c r="F146" s="139">
        <v>145000</v>
      </c>
      <c r="G146" s="138" t="s">
        <v>573</v>
      </c>
      <c r="H146" s="139">
        <v>159500</v>
      </c>
      <c r="I146" s="138" t="s">
        <v>575</v>
      </c>
      <c r="J146" s="139">
        <f>AVERAGE(Tabla2[[#This Row],[VALOR UNITARIO CON IVA INCLUIDO PROVEEDOR 1]],Tabla2[[#This Row],[VALOR UNITARIO CON IVA INCLUIDO PROVEEDOR 2]])</f>
        <v>152250</v>
      </c>
    </row>
    <row r="147" spans="2:10" ht="43.2">
      <c r="B147" s="138">
        <v>144</v>
      </c>
      <c r="C147" s="138" t="s">
        <v>229</v>
      </c>
      <c r="D147" s="138" t="s">
        <v>321</v>
      </c>
      <c r="E147" s="135">
        <v>1</v>
      </c>
      <c r="F147" s="139">
        <v>45033.75</v>
      </c>
      <c r="G147" s="138" t="s">
        <v>573</v>
      </c>
      <c r="H147" s="139">
        <v>49537.125000000007</v>
      </c>
      <c r="I147" s="138" t="s">
        <v>575</v>
      </c>
      <c r="J147" s="139">
        <f>AVERAGE(Tabla2[[#This Row],[VALOR UNITARIO CON IVA INCLUIDO PROVEEDOR 1]],Tabla2[[#This Row],[VALOR UNITARIO CON IVA INCLUIDO PROVEEDOR 2]])</f>
        <v>47285.4375</v>
      </c>
    </row>
    <row r="148" spans="2:10" ht="43.2">
      <c r="B148" s="138">
        <v>145</v>
      </c>
      <c r="C148" s="138" t="s">
        <v>230</v>
      </c>
      <c r="D148" s="138" t="s">
        <v>322</v>
      </c>
      <c r="E148" s="135">
        <v>1</v>
      </c>
      <c r="F148" s="139">
        <v>14671.621999999999</v>
      </c>
      <c r="G148" s="138" t="s">
        <v>573</v>
      </c>
      <c r="H148" s="139">
        <v>16138.7842</v>
      </c>
      <c r="I148" s="138" t="s">
        <v>575</v>
      </c>
      <c r="J148" s="139">
        <f>AVERAGE(Tabla2[[#This Row],[VALOR UNITARIO CON IVA INCLUIDO PROVEEDOR 1]],Tabla2[[#This Row],[VALOR UNITARIO CON IVA INCLUIDO PROVEEDOR 2]])</f>
        <v>15405.203099999999</v>
      </c>
    </row>
    <row r="149" spans="2:10" ht="43.2">
      <c r="B149" s="138">
        <v>146</v>
      </c>
      <c r="C149" s="138" t="s">
        <v>236</v>
      </c>
      <c r="D149" s="138" t="s">
        <v>321</v>
      </c>
      <c r="E149" s="135">
        <v>1</v>
      </c>
      <c r="F149" s="139">
        <v>77133.864000000001</v>
      </c>
      <c r="G149" s="138" t="s">
        <v>573</v>
      </c>
      <c r="H149" s="139">
        <v>84847.250400000004</v>
      </c>
      <c r="I149" s="138" t="s">
        <v>575</v>
      </c>
      <c r="J149" s="139">
        <f>AVERAGE(Tabla2[[#This Row],[VALOR UNITARIO CON IVA INCLUIDO PROVEEDOR 1]],Tabla2[[#This Row],[VALOR UNITARIO CON IVA INCLUIDO PROVEEDOR 2]])</f>
        <v>80990.55720000001</v>
      </c>
    </row>
    <row r="150" spans="2:10" ht="43.2">
      <c r="B150" s="138">
        <v>147</v>
      </c>
      <c r="C150" s="138" t="s">
        <v>238</v>
      </c>
      <c r="D150" s="138" t="s">
        <v>331</v>
      </c>
      <c r="E150" s="135">
        <v>1</v>
      </c>
      <c r="F150" s="139">
        <v>372751.07400000002</v>
      </c>
      <c r="G150" s="138" t="s">
        <v>573</v>
      </c>
      <c r="H150" s="139">
        <v>410026.18140000006</v>
      </c>
      <c r="I150" s="138" t="s">
        <v>575</v>
      </c>
      <c r="J150" s="139">
        <f>AVERAGE(Tabla2[[#This Row],[VALOR UNITARIO CON IVA INCLUIDO PROVEEDOR 1]],Tabla2[[#This Row],[VALOR UNITARIO CON IVA INCLUIDO PROVEEDOR 2]])</f>
        <v>391388.62770000007</v>
      </c>
    </row>
    <row r="151" spans="2:10" ht="43.2">
      <c r="B151" s="138">
        <v>148</v>
      </c>
      <c r="C151" s="138" t="s">
        <v>239</v>
      </c>
      <c r="D151" s="138" t="s">
        <v>321</v>
      </c>
      <c r="E151" s="135">
        <v>1</v>
      </c>
      <c r="F151" s="139">
        <v>67506.374000000011</v>
      </c>
      <c r="G151" s="138" t="s">
        <v>573</v>
      </c>
      <c r="H151" s="139">
        <v>74257.011400000018</v>
      </c>
      <c r="I151" s="138" t="s">
        <v>575</v>
      </c>
      <c r="J151" s="139">
        <f>AVERAGE(Tabla2[[#This Row],[VALOR UNITARIO CON IVA INCLUIDO PROVEEDOR 1]],Tabla2[[#This Row],[VALOR UNITARIO CON IVA INCLUIDO PROVEEDOR 2]])</f>
        <v>70881.692700000014</v>
      </c>
    </row>
    <row r="152" spans="2:10" ht="43.2">
      <c r="B152" s="138">
        <v>149</v>
      </c>
      <c r="C152" s="138" t="s">
        <v>240</v>
      </c>
      <c r="D152" s="138" t="s">
        <v>321</v>
      </c>
      <c r="E152" s="135">
        <v>1</v>
      </c>
      <c r="F152" s="139">
        <v>47939.373999999996</v>
      </c>
      <c r="G152" s="138" t="s">
        <v>573</v>
      </c>
      <c r="H152" s="139">
        <v>52733.311399999999</v>
      </c>
      <c r="I152" s="138" t="s">
        <v>575</v>
      </c>
      <c r="J152" s="139">
        <f>AVERAGE(Tabla2[[#This Row],[VALOR UNITARIO CON IVA INCLUIDO PROVEEDOR 1]],Tabla2[[#This Row],[VALOR UNITARIO CON IVA INCLUIDO PROVEEDOR 2]])</f>
        <v>50336.342699999994</v>
      </c>
    </row>
    <row r="153" spans="2:10" ht="43.2">
      <c r="B153" s="138">
        <v>150</v>
      </c>
      <c r="C153" s="138" t="s">
        <v>241</v>
      </c>
      <c r="D153" s="138" t="s">
        <v>321</v>
      </c>
      <c r="E153" s="135">
        <v>1</v>
      </c>
      <c r="F153" s="139">
        <v>85806.774000000005</v>
      </c>
      <c r="G153" s="138" t="s">
        <v>573</v>
      </c>
      <c r="H153" s="139">
        <v>94387.45140000002</v>
      </c>
      <c r="I153" s="138" t="s">
        <v>575</v>
      </c>
      <c r="J153" s="139">
        <f>AVERAGE(Tabla2[[#This Row],[VALOR UNITARIO CON IVA INCLUIDO PROVEEDOR 1]],Tabla2[[#This Row],[VALOR UNITARIO CON IVA INCLUIDO PROVEEDOR 2]])</f>
        <v>90097.112700000012</v>
      </c>
    </row>
    <row r="154" spans="2:10" ht="43.2">
      <c r="B154" s="138">
        <v>151</v>
      </c>
      <c r="C154" s="138" t="s">
        <v>242</v>
      </c>
      <c r="D154" s="138" t="s">
        <v>321</v>
      </c>
      <c r="E154" s="135">
        <v>1</v>
      </c>
      <c r="F154" s="139">
        <v>47650.873999999996</v>
      </c>
      <c r="G154" s="138" t="s">
        <v>573</v>
      </c>
      <c r="H154" s="139">
        <v>52415.9614</v>
      </c>
      <c r="I154" s="138" t="s">
        <v>575</v>
      </c>
      <c r="J154" s="139">
        <f>AVERAGE(Tabla2[[#This Row],[VALOR UNITARIO CON IVA INCLUIDO PROVEEDOR 1]],Tabla2[[#This Row],[VALOR UNITARIO CON IVA INCLUIDO PROVEEDOR 2]])</f>
        <v>50033.417699999998</v>
      </c>
    </row>
    <row r="155" spans="2:10" ht="43.2">
      <c r="B155" s="138">
        <v>152</v>
      </c>
      <c r="C155" s="138" t="s">
        <v>243</v>
      </c>
      <c r="D155" s="138" t="s">
        <v>321</v>
      </c>
      <c r="E155" s="135">
        <v>1</v>
      </c>
      <c r="F155" s="139">
        <v>60260.203999999998</v>
      </c>
      <c r="G155" s="138" t="s">
        <v>573</v>
      </c>
      <c r="H155" s="139">
        <v>66286.224400000006</v>
      </c>
      <c r="I155" s="138" t="s">
        <v>575</v>
      </c>
      <c r="J155" s="139">
        <f>AVERAGE(Tabla2[[#This Row],[VALOR UNITARIO CON IVA INCLUIDO PROVEEDOR 1]],Tabla2[[#This Row],[VALOR UNITARIO CON IVA INCLUIDO PROVEEDOR 2]])</f>
        <v>63273.214200000002</v>
      </c>
    </row>
    <row r="156" spans="2:10" ht="43.2">
      <c r="B156" s="138">
        <v>153</v>
      </c>
      <c r="C156" s="138" t="s">
        <v>252</v>
      </c>
      <c r="D156" s="138" t="s">
        <v>322</v>
      </c>
      <c r="E156" s="135">
        <v>1</v>
      </c>
      <c r="F156" s="139">
        <v>347025.97399999999</v>
      </c>
      <c r="G156" s="138" t="s">
        <v>573</v>
      </c>
      <c r="H156" s="139">
        <v>381728.57140000002</v>
      </c>
      <c r="I156" s="138" t="s">
        <v>575</v>
      </c>
      <c r="J156" s="139">
        <f>AVERAGE(Tabla2[[#This Row],[VALOR UNITARIO CON IVA INCLUIDO PROVEEDOR 1]],Tabla2[[#This Row],[VALOR UNITARIO CON IVA INCLUIDO PROVEEDOR 2]])</f>
        <v>364377.27269999997</v>
      </c>
    </row>
    <row r="157" spans="2:10" ht="43.2">
      <c r="B157" s="138">
        <v>154</v>
      </c>
      <c r="C157" s="138" t="s">
        <v>254</v>
      </c>
      <c r="D157" s="138" t="s">
        <v>322</v>
      </c>
      <c r="E157" s="135">
        <v>1</v>
      </c>
      <c r="F157" s="139">
        <v>272176.69400000002</v>
      </c>
      <c r="G157" s="138" t="s">
        <v>573</v>
      </c>
      <c r="H157" s="139">
        <v>299394.36340000003</v>
      </c>
      <c r="I157" s="138" t="s">
        <v>575</v>
      </c>
      <c r="J157" s="139">
        <f>AVERAGE(Tabla2[[#This Row],[VALOR UNITARIO CON IVA INCLUIDO PROVEEDOR 1]],Tabla2[[#This Row],[VALOR UNITARIO CON IVA INCLUIDO PROVEEDOR 2]])</f>
        <v>285785.52870000002</v>
      </c>
    </row>
    <row r="158" spans="2:10" ht="43.2">
      <c r="B158" s="138">
        <v>155</v>
      </c>
      <c r="C158" s="138" t="s">
        <v>265</v>
      </c>
      <c r="D158" s="138" t="s">
        <v>54</v>
      </c>
      <c r="E158" s="135">
        <v>1</v>
      </c>
      <c r="F158" s="139">
        <v>397985.598</v>
      </c>
      <c r="G158" s="138" t="s">
        <v>573</v>
      </c>
      <c r="H158" s="139">
        <v>437784.15780000004</v>
      </c>
      <c r="I158" s="138" t="s">
        <v>575</v>
      </c>
      <c r="J158" s="139">
        <f>AVERAGE(Tabla2[[#This Row],[VALOR UNITARIO CON IVA INCLUIDO PROVEEDOR 1]],Tabla2[[#This Row],[VALOR UNITARIO CON IVA INCLUIDO PROVEEDOR 2]])</f>
        <v>417884.87790000002</v>
      </c>
    </row>
    <row r="159" spans="2:10" ht="115.2">
      <c r="B159" s="138">
        <v>156</v>
      </c>
      <c r="C159" s="138" t="s">
        <v>271</v>
      </c>
      <c r="D159" s="138" t="s">
        <v>322</v>
      </c>
      <c r="E159" s="135">
        <v>1</v>
      </c>
      <c r="F159" s="139">
        <v>9149.387999999999</v>
      </c>
      <c r="G159" s="138" t="s">
        <v>573</v>
      </c>
      <c r="H159" s="139">
        <v>10064.326799999999</v>
      </c>
      <c r="I159" s="138" t="s">
        <v>575</v>
      </c>
      <c r="J159" s="139">
        <f>AVERAGE(Tabla2[[#This Row],[VALOR UNITARIO CON IVA INCLUIDO PROVEEDOR 1]],Tabla2[[#This Row],[VALOR UNITARIO CON IVA INCLUIDO PROVEEDOR 2]])</f>
        <v>9606.857399999999</v>
      </c>
    </row>
    <row r="160" spans="2:10" ht="43.2">
      <c r="B160" s="138">
        <v>157</v>
      </c>
      <c r="C160" s="138" t="s">
        <v>274</v>
      </c>
      <c r="D160" s="138" t="s">
        <v>322</v>
      </c>
      <c r="E160" s="135">
        <v>1</v>
      </c>
      <c r="F160" s="139">
        <v>22556.732</v>
      </c>
      <c r="G160" s="138" t="s">
        <v>573</v>
      </c>
      <c r="H160" s="139">
        <v>24812.405200000001</v>
      </c>
      <c r="I160" s="138" t="s">
        <v>575</v>
      </c>
      <c r="J160" s="139">
        <f>AVERAGE(Tabla2[[#This Row],[VALOR UNITARIO CON IVA INCLUIDO PROVEEDOR 1]],Tabla2[[#This Row],[VALOR UNITARIO CON IVA INCLUIDO PROVEEDOR 2]])</f>
        <v>23684.568599999999</v>
      </c>
    </row>
    <row r="161" spans="2:10" ht="43.2">
      <c r="B161" s="138">
        <v>158</v>
      </c>
      <c r="C161" s="138" t="s">
        <v>275</v>
      </c>
      <c r="D161" s="138" t="s">
        <v>322</v>
      </c>
      <c r="E161" s="135">
        <v>1</v>
      </c>
      <c r="F161" s="139">
        <v>29802.534</v>
      </c>
      <c r="G161" s="138" t="s">
        <v>573</v>
      </c>
      <c r="H161" s="139">
        <v>32782.787400000001</v>
      </c>
      <c r="I161" s="138" t="s">
        <v>575</v>
      </c>
      <c r="J161" s="139">
        <f>AVERAGE(Tabla2[[#This Row],[VALOR UNITARIO CON IVA INCLUIDO PROVEEDOR 1]],Tabla2[[#This Row],[VALOR UNITARIO CON IVA INCLUIDO PROVEEDOR 2]])</f>
        <v>31292.6607</v>
      </c>
    </row>
    <row r="162" spans="2:10" ht="43.2">
      <c r="B162" s="138">
        <v>159</v>
      </c>
      <c r="C162" s="138" t="s">
        <v>395</v>
      </c>
      <c r="D162" s="138" t="s">
        <v>321</v>
      </c>
      <c r="E162" s="135">
        <v>1</v>
      </c>
      <c r="F162" s="139">
        <v>145929.20000000001</v>
      </c>
      <c r="G162" s="138" t="s">
        <v>573</v>
      </c>
      <c r="H162" s="139">
        <v>160522.12000000002</v>
      </c>
      <c r="I162" s="138" t="s">
        <v>575</v>
      </c>
      <c r="J162" s="139">
        <f>AVERAGE(Tabla2[[#This Row],[VALOR UNITARIO CON IVA INCLUIDO PROVEEDOR 1]],Tabla2[[#This Row],[VALOR UNITARIO CON IVA INCLUIDO PROVEEDOR 2]])</f>
        <v>153225.66000000003</v>
      </c>
    </row>
    <row r="163" spans="2:10" ht="43.2">
      <c r="B163" s="138">
        <v>160</v>
      </c>
      <c r="C163" s="138" t="s">
        <v>279</v>
      </c>
      <c r="D163" s="138" t="s">
        <v>323</v>
      </c>
      <c r="E163" s="135">
        <v>1</v>
      </c>
      <c r="F163" s="139">
        <v>86445.203999999998</v>
      </c>
      <c r="G163" s="138" t="s">
        <v>573</v>
      </c>
      <c r="H163" s="139">
        <v>95089.724400000006</v>
      </c>
      <c r="I163" s="138" t="s">
        <v>575</v>
      </c>
      <c r="J163" s="139">
        <f>AVERAGE(Tabla2[[#This Row],[VALOR UNITARIO CON IVA INCLUIDO PROVEEDOR 1]],Tabla2[[#This Row],[VALOR UNITARIO CON IVA INCLUIDO PROVEEDOR 2]])</f>
        <v>90767.464200000002</v>
      </c>
    </row>
    <row r="164" spans="2:10" ht="43.2">
      <c r="B164" s="138">
        <v>161</v>
      </c>
      <c r="C164" s="138" t="s">
        <v>396</v>
      </c>
      <c r="D164" s="138" t="s">
        <v>322</v>
      </c>
      <c r="E164" s="135">
        <v>1</v>
      </c>
      <c r="F164" s="139">
        <v>10912.5</v>
      </c>
      <c r="G164" s="138" t="s">
        <v>573</v>
      </c>
      <c r="H164" s="139">
        <v>12003.750000000002</v>
      </c>
      <c r="I164" s="138" t="s">
        <v>575</v>
      </c>
      <c r="J164" s="139">
        <f>AVERAGE(Tabla2[[#This Row],[VALOR UNITARIO CON IVA INCLUIDO PROVEEDOR 1]],Tabla2[[#This Row],[VALOR UNITARIO CON IVA INCLUIDO PROVEEDOR 2]])</f>
        <v>11458.125</v>
      </c>
    </row>
    <row r="165" spans="2:10" ht="57.6">
      <c r="B165" s="138">
        <v>162</v>
      </c>
      <c r="C165" s="138" t="s">
        <v>397</v>
      </c>
      <c r="D165" s="138" t="s">
        <v>322</v>
      </c>
      <c r="E165" s="135">
        <v>1</v>
      </c>
      <c r="F165" s="139">
        <v>112275</v>
      </c>
      <c r="G165" s="138" t="s">
        <v>573</v>
      </c>
      <c r="H165" s="139">
        <v>123502.50000000001</v>
      </c>
      <c r="I165" s="138" t="s">
        <v>575</v>
      </c>
      <c r="J165" s="139">
        <f>AVERAGE(Tabla2[[#This Row],[VALOR UNITARIO CON IVA INCLUIDO PROVEEDOR 1]],Tabla2[[#This Row],[VALOR UNITARIO CON IVA INCLUIDO PROVEEDOR 2]])</f>
        <v>117888.75</v>
      </c>
    </row>
    <row r="166" spans="2:10" ht="43.2">
      <c r="B166" s="138">
        <v>163</v>
      </c>
      <c r="C166" s="138" t="s">
        <v>398</v>
      </c>
      <c r="D166" s="138" t="s">
        <v>322</v>
      </c>
      <c r="E166" s="135">
        <v>1</v>
      </c>
      <c r="F166" s="139">
        <v>112275</v>
      </c>
      <c r="G166" s="138" t="s">
        <v>573</v>
      </c>
      <c r="H166" s="139">
        <v>123502.50000000001</v>
      </c>
      <c r="I166" s="138" t="s">
        <v>575</v>
      </c>
      <c r="J166" s="139">
        <f>AVERAGE(Tabla2[[#This Row],[VALOR UNITARIO CON IVA INCLUIDO PROVEEDOR 1]],Tabla2[[#This Row],[VALOR UNITARIO CON IVA INCLUIDO PROVEEDOR 2]])</f>
        <v>117888.75</v>
      </c>
    </row>
    <row r="167" spans="2:10" ht="43.2">
      <c r="B167" s="138">
        <v>164</v>
      </c>
      <c r="C167" s="138" t="s">
        <v>283</v>
      </c>
      <c r="D167" s="138" t="s">
        <v>322</v>
      </c>
      <c r="E167" s="135">
        <v>1</v>
      </c>
      <c r="F167" s="139">
        <v>94010.301999999996</v>
      </c>
      <c r="G167" s="138" t="s">
        <v>573</v>
      </c>
      <c r="H167" s="139">
        <v>103411.3322</v>
      </c>
      <c r="I167" s="138" t="s">
        <v>575</v>
      </c>
      <c r="J167" s="139">
        <f>AVERAGE(Tabla2[[#This Row],[VALOR UNITARIO CON IVA INCLUIDO PROVEEDOR 1]],Tabla2[[#This Row],[VALOR UNITARIO CON IVA INCLUIDO PROVEEDOR 2]])</f>
        <v>98710.8171</v>
      </c>
    </row>
    <row r="168" spans="2:10" ht="43.2">
      <c r="B168" s="138">
        <v>165</v>
      </c>
      <c r="C168" s="138" t="s">
        <v>399</v>
      </c>
      <c r="D168" s="138" t="s">
        <v>322</v>
      </c>
      <c r="E168" s="135">
        <v>1</v>
      </c>
      <c r="F168" s="139">
        <v>28890.074000000001</v>
      </c>
      <c r="G168" s="138" t="s">
        <v>573</v>
      </c>
      <c r="H168" s="139">
        <v>31779.081400000003</v>
      </c>
      <c r="I168" s="138" t="s">
        <v>575</v>
      </c>
      <c r="J168" s="139">
        <f>AVERAGE(Tabla2[[#This Row],[VALOR UNITARIO CON IVA INCLUIDO PROVEEDOR 1]],Tabla2[[#This Row],[VALOR UNITARIO CON IVA INCLUIDO PROVEEDOR 2]])</f>
        <v>30334.577700000002</v>
      </c>
    </row>
    <row r="169" spans="2:10" ht="43.2">
      <c r="B169" s="138">
        <v>166</v>
      </c>
      <c r="C169" s="138" t="s">
        <v>285</v>
      </c>
      <c r="D169" s="138" t="s">
        <v>319</v>
      </c>
      <c r="E169" s="135">
        <v>1</v>
      </c>
      <c r="F169" s="139">
        <v>18653.330000000002</v>
      </c>
      <c r="G169" s="138" t="s">
        <v>573</v>
      </c>
      <c r="H169" s="139">
        <v>20518.663000000004</v>
      </c>
      <c r="I169" s="138" t="s">
        <v>575</v>
      </c>
      <c r="J169" s="139">
        <f>AVERAGE(Tabla2[[#This Row],[VALOR UNITARIO CON IVA INCLUIDO PROVEEDOR 1]],Tabla2[[#This Row],[VALOR UNITARIO CON IVA INCLUIDO PROVEEDOR 2]])</f>
        <v>19585.996500000001</v>
      </c>
    </row>
    <row r="170" spans="2:10" ht="43.2">
      <c r="B170" s="138">
        <v>167</v>
      </c>
      <c r="C170" s="138" t="s">
        <v>286</v>
      </c>
      <c r="D170" s="138" t="s">
        <v>322</v>
      </c>
      <c r="E170" s="135">
        <v>1</v>
      </c>
      <c r="F170" s="139">
        <v>28544.773999999998</v>
      </c>
      <c r="G170" s="138" t="s">
        <v>573</v>
      </c>
      <c r="H170" s="139">
        <v>31399.251400000001</v>
      </c>
      <c r="I170" s="138" t="s">
        <v>575</v>
      </c>
      <c r="J170" s="139">
        <f>AVERAGE(Tabla2[[#This Row],[VALOR UNITARIO CON IVA INCLUIDO PROVEEDOR 1]],Tabla2[[#This Row],[VALOR UNITARIO CON IVA INCLUIDO PROVEEDOR 2]])</f>
        <v>29972.012699999999</v>
      </c>
    </row>
    <row r="171" spans="2:10" ht="43.2">
      <c r="B171" s="138">
        <v>168</v>
      </c>
      <c r="C171" s="138" t="s">
        <v>287</v>
      </c>
      <c r="D171" s="138" t="s">
        <v>322</v>
      </c>
      <c r="E171" s="135">
        <v>1</v>
      </c>
      <c r="F171" s="139">
        <v>95877.774000000005</v>
      </c>
      <c r="G171" s="138" t="s">
        <v>573</v>
      </c>
      <c r="H171" s="139">
        <v>105465.55140000001</v>
      </c>
      <c r="I171" s="138" t="s">
        <v>575</v>
      </c>
      <c r="J171" s="139">
        <f>AVERAGE(Tabla2[[#This Row],[VALOR UNITARIO CON IVA INCLUIDO PROVEEDOR 1]],Tabla2[[#This Row],[VALOR UNITARIO CON IVA INCLUIDO PROVEEDOR 2]])</f>
        <v>100671.66270000002</v>
      </c>
    </row>
    <row r="172" spans="2:10" ht="43.2">
      <c r="B172" s="138">
        <v>169</v>
      </c>
      <c r="C172" s="138" t="s">
        <v>288</v>
      </c>
      <c r="D172" s="138" t="s">
        <v>322</v>
      </c>
      <c r="E172" s="135">
        <v>1</v>
      </c>
      <c r="F172" s="139">
        <v>99420.801999999996</v>
      </c>
      <c r="G172" s="138" t="s">
        <v>573</v>
      </c>
      <c r="H172" s="139">
        <v>109362.88220000001</v>
      </c>
      <c r="I172" s="138" t="s">
        <v>575</v>
      </c>
      <c r="J172" s="139">
        <f>AVERAGE(Tabla2[[#This Row],[VALOR UNITARIO CON IVA INCLUIDO PROVEEDOR 1]],Tabla2[[#This Row],[VALOR UNITARIO CON IVA INCLUIDO PROVEEDOR 2]])</f>
        <v>104391.84210000001</v>
      </c>
    </row>
    <row r="173" spans="2:10" ht="43.2">
      <c r="B173" s="138">
        <v>170</v>
      </c>
      <c r="C173" s="138" t="s">
        <v>289</v>
      </c>
      <c r="D173" s="138" t="s">
        <v>332</v>
      </c>
      <c r="E173" s="135">
        <v>1</v>
      </c>
      <c r="F173" s="139">
        <v>13972.614</v>
      </c>
      <c r="G173" s="138" t="s">
        <v>573</v>
      </c>
      <c r="H173" s="139">
        <v>15369.875400000001</v>
      </c>
      <c r="I173" s="138" t="s">
        <v>575</v>
      </c>
      <c r="J173" s="139">
        <f>AVERAGE(Tabla2[[#This Row],[VALOR UNITARIO CON IVA INCLUIDO PROVEEDOR 1]],Tabla2[[#This Row],[VALOR UNITARIO CON IVA INCLUIDO PROVEEDOR 2]])</f>
        <v>14671.244699999999</v>
      </c>
    </row>
    <row r="174" spans="2:10" ht="43.2">
      <c r="B174" s="138">
        <v>171</v>
      </c>
      <c r="C174" s="138" t="s">
        <v>290</v>
      </c>
      <c r="D174" s="138" t="s">
        <v>333</v>
      </c>
      <c r="E174" s="135">
        <v>1</v>
      </c>
      <c r="F174" s="139">
        <v>66112.914000000004</v>
      </c>
      <c r="G174" s="138" t="s">
        <v>573</v>
      </c>
      <c r="H174" s="139">
        <v>72724.205400000006</v>
      </c>
      <c r="I174" s="138" t="s">
        <v>575</v>
      </c>
      <c r="J174" s="139">
        <f>AVERAGE(Tabla2[[#This Row],[VALOR UNITARIO CON IVA INCLUIDO PROVEEDOR 1]],Tabla2[[#This Row],[VALOR UNITARIO CON IVA INCLUIDO PROVEEDOR 2]])</f>
        <v>69418.559700000013</v>
      </c>
    </row>
    <row r="175" spans="2:10" ht="57.6">
      <c r="B175" s="138">
        <v>172</v>
      </c>
      <c r="C175" s="138" t="s">
        <v>400</v>
      </c>
      <c r="D175" s="138" t="s">
        <v>322</v>
      </c>
      <c r="E175" s="135">
        <v>1</v>
      </c>
      <c r="F175" s="139">
        <v>147517.264</v>
      </c>
      <c r="G175" s="138" t="s">
        <v>573</v>
      </c>
      <c r="H175" s="139">
        <v>162268.99040000001</v>
      </c>
      <c r="I175" s="138" t="s">
        <v>575</v>
      </c>
      <c r="J175" s="139">
        <f>AVERAGE(Tabla2[[#This Row],[VALOR UNITARIO CON IVA INCLUIDO PROVEEDOR 1]],Tabla2[[#This Row],[VALOR UNITARIO CON IVA INCLUIDO PROVEEDOR 2]])</f>
        <v>154893.12719999999</v>
      </c>
    </row>
    <row r="176" spans="2:10" ht="100.8">
      <c r="B176" s="138">
        <v>173</v>
      </c>
      <c r="C176" s="138" t="s">
        <v>401</v>
      </c>
      <c r="D176" s="138" t="s">
        <v>322</v>
      </c>
      <c r="E176" s="135">
        <v>1</v>
      </c>
      <c r="F176" s="139">
        <v>90871.173999999999</v>
      </c>
      <c r="G176" s="138" t="s">
        <v>573</v>
      </c>
      <c r="H176" s="139">
        <v>99958.291400000002</v>
      </c>
      <c r="I176" s="138" t="s">
        <v>575</v>
      </c>
      <c r="J176" s="139">
        <f>AVERAGE(Tabla2[[#This Row],[VALOR UNITARIO CON IVA INCLUIDO PROVEEDOR 1]],Tabla2[[#This Row],[VALOR UNITARIO CON IVA INCLUIDO PROVEEDOR 2]])</f>
        <v>95414.732699999993</v>
      </c>
    </row>
    <row r="177" spans="2:10" ht="43.2">
      <c r="B177" s="138">
        <v>174</v>
      </c>
      <c r="C177" s="138" t="s">
        <v>402</v>
      </c>
      <c r="D177" s="138" t="s">
        <v>319</v>
      </c>
      <c r="E177" s="135">
        <v>1</v>
      </c>
      <c r="F177" s="139">
        <v>104976.304</v>
      </c>
      <c r="G177" s="138" t="s">
        <v>573</v>
      </c>
      <c r="H177" s="139">
        <v>115473.93440000001</v>
      </c>
      <c r="I177" s="138" t="s">
        <v>575</v>
      </c>
      <c r="J177" s="139">
        <f>AVERAGE(Tabla2[[#This Row],[VALOR UNITARIO CON IVA INCLUIDO PROVEEDOR 1]],Tabla2[[#This Row],[VALOR UNITARIO CON IVA INCLUIDO PROVEEDOR 2]])</f>
        <v>110225.11920000002</v>
      </c>
    </row>
    <row r="178" spans="2:10" ht="43.2">
      <c r="B178" s="138">
        <v>175</v>
      </c>
      <c r="C178" s="138" t="s">
        <v>403</v>
      </c>
      <c r="D178" s="138" t="s">
        <v>322</v>
      </c>
      <c r="E178" s="135">
        <v>1</v>
      </c>
      <c r="F178" s="139">
        <v>89628.093999999997</v>
      </c>
      <c r="G178" s="138" t="s">
        <v>573</v>
      </c>
      <c r="H178" s="139">
        <v>98590.90340000001</v>
      </c>
      <c r="I178" s="138" t="s">
        <v>575</v>
      </c>
      <c r="J178" s="139">
        <f>AVERAGE(Tabla2[[#This Row],[VALOR UNITARIO CON IVA INCLUIDO PROVEEDOR 1]],Tabla2[[#This Row],[VALOR UNITARIO CON IVA INCLUIDO PROVEEDOR 2]])</f>
        <v>94109.498699999996</v>
      </c>
    </row>
    <row r="179" spans="2:10" ht="43.2">
      <c r="B179" s="138">
        <v>176</v>
      </c>
      <c r="C179" s="138" t="s">
        <v>404</v>
      </c>
      <c r="D179" s="138" t="s">
        <v>322</v>
      </c>
      <c r="E179" s="135">
        <v>1</v>
      </c>
      <c r="F179" s="139">
        <v>20020.743999999999</v>
      </c>
      <c r="G179" s="138" t="s">
        <v>573</v>
      </c>
      <c r="H179" s="139">
        <v>22022.8184</v>
      </c>
      <c r="I179" s="138" t="s">
        <v>575</v>
      </c>
      <c r="J179" s="139">
        <f>AVERAGE(Tabla2[[#This Row],[VALOR UNITARIO CON IVA INCLUIDO PROVEEDOR 1]],Tabla2[[#This Row],[VALOR UNITARIO CON IVA INCLUIDO PROVEEDOR 2]])</f>
        <v>21021.781199999998</v>
      </c>
    </row>
    <row r="180" spans="2:10" ht="57.6">
      <c r="B180" s="138">
        <v>177</v>
      </c>
      <c r="C180" s="138" t="s">
        <v>405</v>
      </c>
      <c r="D180" s="138" t="s">
        <v>322</v>
      </c>
      <c r="E180" s="135">
        <v>1</v>
      </c>
      <c r="F180" s="139">
        <v>41665.673999999999</v>
      </c>
      <c r="G180" s="138" t="s">
        <v>573</v>
      </c>
      <c r="H180" s="139">
        <v>45832.241400000006</v>
      </c>
      <c r="I180" s="138" t="s">
        <v>575</v>
      </c>
      <c r="J180" s="139">
        <f>AVERAGE(Tabla2[[#This Row],[VALOR UNITARIO CON IVA INCLUIDO PROVEEDOR 1]],Tabla2[[#This Row],[VALOR UNITARIO CON IVA INCLUIDO PROVEEDOR 2]])</f>
        <v>43748.957699999999</v>
      </c>
    </row>
    <row r="181" spans="2:10" ht="43.2">
      <c r="B181" s="138">
        <v>178</v>
      </c>
      <c r="C181" s="138" t="s">
        <v>294</v>
      </c>
      <c r="D181" s="138" t="s">
        <v>331</v>
      </c>
      <c r="E181" s="135">
        <v>1</v>
      </c>
      <c r="F181" s="139">
        <v>215127.00400000002</v>
      </c>
      <c r="G181" s="138" t="s">
        <v>573</v>
      </c>
      <c r="H181" s="139">
        <v>236639.70440000005</v>
      </c>
      <c r="I181" s="138" t="s">
        <v>575</v>
      </c>
      <c r="J181" s="139">
        <f>AVERAGE(Tabla2[[#This Row],[VALOR UNITARIO CON IVA INCLUIDO PROVEEDOR 1]],Tabla2[[#This Row],[VALOR UNITARIO CON IVA INCLUIDO PROVEEDOR 2]])</f>
        <v>225883.35420000003</v>
      </c>
    </row>
    <row r="182" spans="2:10" ht="43.2">
      <c r="B182" s="138">
        <v>179</v>
      </c>
      <c r="C182" s="138" t="s">
        <v>406</v>
      </c>
      <c r="D182" s="138" t="s">
        <v>322</v>
      </c>
      <c r="E182" s="135">
        <v>1</v>
      </c>
      <c r="F182" s="139">
        <v>120598.70199999999</v>
      </c>
      <c r="G182" s="138" t="s">
        <v>573</v>
      </c>
      <c r="H182" s="139">
        <v>132658.5722</v>
      </c>
      <c r="I182" s="138" t="s">
        <v>575</v>
      </c>
      <c r="J182" s="139">
        <f>AVERAGE(Tabla2[[#This Row],[VALOR UNITARIO CON IVA INCLUIDO PROVEEDOR 1]],Tabla2[[#This Row],[VALOR UNITARIO CON IVA INCLUIDO PROVEEDOR 2]])</f>
        <v>126628.63709999999</v>
      </c>
    </row>
    <row r="183" spans="2:10" ht="43.2">
      <c r="B183" s="138">
        <v>180</v>
      </c>
      <c r="C183" s="138" t="s">
        <v>295</v>
      </c>
      <c r="D183" s="138" t="s">
        <v>319</v>
      </c>
      <c r="E183" s="135">
        <v>1</v>
      </c>
      <c r="F183" s="139">
        <v>43737.474000000002</v>
      </c>
      <c r="G183" s="138" t="s">
        <v>573</v>
      </c>
      <c r="H183" s="139">
        <v>48111.221400000009</v>
      </c>
      <c r="I183" s="138" t="s">
        <v>575</v>
      </c>
      <c r="J183" s="139">
        <f>AVERAGE(Tabla2[[#This Row],[VALOR UNITARIO CON IVA INCLUIDO PROVEEDOR 1]],Tabla2[[#This Row],[VALOR UNITARIO CON IVA INCLUIDO PROVEEDOR 2]])</f>
        <v>45924.347700000006</v>
      </c>
    </row>
    <row r="184" spans="2:10" ht="43.2">
      <c r="B184" s="138">
        <v>181</v>
      </c>
      <c r="C184" s="138" t="s">
        <v>407</v>
      </c>
      <c r="D184" s="138" t="s">
        <v>322</v>
      </c>
      <c r="E184" s="135">
        <v>1</v>
      </c>
      <c r="F184" s="139">
        <v>450264.54399999999</v>
      </c>
      <c r="G184" s="138" t="s">
        <v>573</v>
      </c>
      <c r="H184" s="139">
        <v>495290.99840000004</v>
      </c>
      <c r="I184" s="138" t="s">
        <v>575</v>
      </c>
      <c r="J184" s="139">
        <f>AVERAGE(Tabla2[[#This Row],[VALOR UNITARIO CON IVA INCLUIDO PROVEEDOR 1]],Tabla2[[#This Row],[VALOR UNITARIO CON IVA INCLUIDO PROVEEDOR 2]])</f>
        <v>472777.77120000002</v>
      </c>
    </row>
    <row r="185" spans="2:10" ht="72">
      <c r="B185" s="138">
        <v>182</v>
      </c>
      <c r="C185" s="138" t="s">
        <v>408</v>
      </c>
      <c r="D185" s="138" t="s">
        <v>322</v>
      </c>
      <c r="E185" s="135">
        <v>1</v>
      </c>
      <c r="F185" s="139">
        <v>239890.894</v>
      </c>
      <c r="G185" s="138" t="s">
        <v>573</v>
      </c>
      <c r="H185" s="139">
        <v>263879.98340000003</v>
      </c>
      <c r="I185" s="138" t="s">
        <v>575</v>
      </c>
      <c r="J185" s="139">
        <f>AVERAGE(Tabla2[[#This Row],[VALOR UNITARIO CON IVA INCLUIDO PROVEEDOR 1]],Tabla2[[#This Row],[VALOR UNITARIO CON IVA INCLUIDO PROVEEDOR 2]])</f>
        <v>251885.4387</v>
      </c>
    </row>
    <row r="186" spans="2:10" ht="43.2">
      <c r="B186" s="138">
        <v>183</v>
      </c>
      <c r="C186" s="138" t="s">
        <v>297</v>
      </c>
      <c r="D186" s="138" t="s">
        <v>322</v>
      </c>
      <c r="E186" s="135">
        <v>1</v>
      </c>
      <c r="F186" s="139">
        <v>110847.43</v>
      </c>
      <c r="G186" s="138" t="s">
        <v>573</v>
      </c>
      <c r="H186" s="139">
        <v>121932.173</v>
      </c>
      <c r="I186" s="138" t="s">
        <v>575</v>
      </c>
      <c r="J186" s="139">
        <f>AVERAGE(Tabla2[[#This Row],[VALOR UNITARIO CON IVA INCLUIDO PROVEEDOR 1]],Tabla2[[#This Row],[VALOR UNITARIO CON IVA INCLUIDO PROVEEDOR 2]])</f>
        <v>116389.8015</v>
      </c>
    </row>
    <row r="187" spans="2:10" ht="43.2">
      <c r="B187" s="138">
        <v>184</v>
      </c>
      <c r="C187" s="138" t="s">
        <v>298</v>
      </c>
      <c r="D187" s="138" t="s">
        <v>322</v>
      </c>
      <c r="E187" s="135">
        <v>1</v>
      </c>
      <c r="F187" s="139">
        <v>51207.714</v>
      </c>
      <c r="G187" s="138" t="s">
        <v>573</v>
      </c>
      <c r="H187" s="139">
        <v>56328.485400000005</v>
      </c>
      <c r="I187" s="138" t="s">
        <v>575</v>
      </c>
      <c r="J187" s="139">
        <f>AVERAGE(Tabla2[[#This Row],[VALOR UNITARIO CON IVA INCLUIDO PROVEEDOR 1]],Tabla2[[#This Row],[VALOR UNITARIO CON IVA INCLUIDO PROVEEDOR 2]])</f>
        <v>53768.099700000006</v>
      </c>
    </row>
    <row r="188" spans="2:10" ht="43.2">
      <c r="B188" s="138">
        <v>185</v>
      </c>
      <c r="C188" s="138" t="s">
        <v>299</v>
      </c>
      <c r="D188" s="138" t="s">
        <v>322</v>
      </c>
      <c r="E188" s="135">
        <v>1</v>
      </c>
      <c r="F188" s="139">
        <v>285505.27399999998</v>
      </c>
      <c r="G188" s="138" t="s">
        <v>573</v>
      </c>
      <c r="H188" s="139">
        <v>314055.8014</v>
      </c>
      <c r="I188" s="138" t="s">
        <v>575</v>
      </c>
      <c r="J188" s="139">
        <f>AVERAGE(Tabla2[[#This Row],[VALOR UNITARIO CON IVA INCLUIDO PROVEEDOR 1]],Tabla2[[#This Row],[VALOR UNITARIO CON IVA INCLUIDO PROVEEDOR 2]])</f>
        <v>299780.53769999999</v>
      </c>
    </row>
    <row r="189" spans="2:10" ht="43.2">
      <c r="B189" s="138">
        <v>186</v>
      </c>
      <c r="C189" s="138" t="s">
        <v>409</v>
      </c>
      <c r="D189" s="138" t="s">
        <v>322</v>
      </c>
      <c r="E189" s="135">
        <v>1</v>
      </c>
      <c r="F189" s="139">
        <v>5034.7240000000002</v>
      </c>
      <c r="G189" s="138" t="s">
        <v>573</v>
      </c>
      <c r="H189" s="139">
        <v>5538.1964000000007</v>
      </c>
      <c r="I189" s="138" t="s">
        <v>575</v>
      </c>
      <c r="J189" s="139">
        <f>AVERAGE(Tabla2[[#This Row],[VALOR UNITARIO CON IVA INCLUIDO PROVEEDOR 1]],Tabla2[[#This Row],[VALOR UNITARIO CON IVA INCLUIDO PROVEEDOR 2]])</f>
        <v>5286.4602000000004</v>
      </c>
    </row>
    <row r="190" spans="2:10" ht="86.4">
      <c r="B190" s="138">
        <v>187</v>
      </c>
      <c r="C190" s="138" t="s">
        <v>300</v>
      </c>
      <c r="D190" s="138" t="s">
        <v>319</v>
      </c>
      <c r="E190" s="135">
        <v>1</v>
      </c>
      <c r="F190" s="139">
        <v>295397.74400000001</v>
      </c>
      <c r="G190" s="138" t="s">
        <v>573</v>
      </c>
      <c r="H190" s="139">
        <v>324937.51840000006</v>
      </c>
      <c r="I190" s="138" t="s">
        <v>575</v>
      </c>
      <c r="J190" s="139">
        <f>AVERAGE(Tabla2[[#This Row],[VALOR UNITARIO CON IVA INCLUIDO PROVEEDOR 1]],Tabla2[[#This Row],[VALOR UNITARIO CON IVA INCLUIDO PROVEEDOR 2]])</f>
        <v>310167.63120000006</v>
      </c>
    </row>
    <row r="191" spans="2:10" ht="43.2">
      <c r="B191" s="138">
        <v>188</v>
      </c>
      <c r="C191" s="138" t="s">
        <v>410</v>
      </c>
      <c r="D191" s="138" t="s">
        <v>319</v>
      </c>
      <c r="E191" s="135">
        <v>1</v>
      </c>
      <c r="F191" s="139">
        <v>130350.474</v>
      </c>
      <c r="G191" s="138" t="s">
        <v>573</v>
      </c>
      <c r="H191" s="139">
        <v>143385.52140000003</v>
      </c>
      <c r="I191" s="138" t="s">
        <v>575</v>
      </c>
      <c r="J191" s="139">
        <f>AVERAGE(Tabla2[[#This Row],[VALOR UNITARIO CON IVA INCLUIDO PROVEEDOR 1]],Tabla2[[#This Row],[VALOR UNITARIO CON IVA INCLUIDO PROVEEDOR 2]])</f>
        <v>136867.99770000001</v>
      </c>
    </row>
    <row r="192" spans="2:10" ht="43.2">
      <c r="B192" s="138">
        <v>189</v>
      </c>
      <c r="C192" s="138" t="s">
        <v>301</v>
      </c>
      <c r="D192" s="138" t="s">
        <v>54</v>
      </c>
      <c r="E192" s="135">
        <v>1</v>
      </c>
      <c r="F192" s="139">
        <v>178435.17600000001</v>
      </c>
      <c r="G192" s="138" t="s">
        <v>573</v>
      </c>
      <c r="H192" s="139">
        <v>196278.69360000003</v>
      </c>
      <c r="I192" s="138" t="s">
        <v>575</v>
      </c>
      <c r="J192" s="139">
        <f>AVERAGE(Tabla2[[#This Row],[VALOR UNITARIO CON IVA INCLUIDO PROVEEDOR 1]],Tabla2[[#This Row],[VALOR UNITARIO CON IVA INCLUIDO PROVEEDOR 2]])</f>
        <v>187356.93480000002</v>
      </c>
    </row>
    <row r="193" spans="2:10" ht="43.2">
      <c r="B193" s="138">
        <v>190</v>
      </c>
      <c r="C193" s="138" t="s">
        <v>411</v>
      </c>
      <c r="D193" s="138" t="s">
        <v>319</v>
      </c>
      <c r="E193" s="135">
        <v>1</v>
      </c>
      <c r="F193" s="139">
        <v>51655.328000000001</v>
      </c>
      <c r="G193" s="138" t="s">
        <v>573</v>
      </c>
      <c r="H193" s="139">
        <v>56820.860800000009</v>
      </c>
      <c r="I193" s="138" t="s">
        <v>575</v>
      </c>
      <c r="J193" s="139">
        <f>AVERAGE(Tabla2[[#This Row],[VALOR UNITARIO CON IVA INCLUIDO PROVEEDOR 1]],Tabla2[[#This Row],[VALOR UNITARIO CON IVA INCLUIDO PROVEEDOR 2]])</f>
        <v>54238.094400000002</v>
      </c>
    </row>
    <row r="194" spans="2:10" ht="43.2">
      <c r="B194" s="138">
        <v>191</v>
      </c>
      <c r="C194" s="138" t="s">
        <v>302</v>
      </c>
      <c r="D194" s="138" t="s">
        <v>322</v>
      </c>
      <c r="E194" s="135">
        <v>1</v>
      </c>
      <c r="F194" s="139">
        <v>86106.034</v>
      </c>
      <c r="G194" s="138" t="s">
        <v>573</v>
      </c>
      <c r="H194" s="139">
        <v>94716.637400000007</v>
      </c>
      <c r="I194" s="138" t="s">
        <v>575</v>
      </c>
      <c r="J194" s="139">
        <f>AVERAGE(Tabla2[[#This Row],[VALOR UNITARIO CON IVA INCLUIDO PROVEEDOR 1]],Tabla2[[#This Row],[VALOR UNITARIO CON IVA INCLUIDO PROVEEDOR 2]])</f>
        <v>90411.335699999996</v>
      </c>
    </row>
    <row r="195" spans="2:10" ht="43.2">
      <c r="B195" s="138">
        <v>192</v>
      </c>
      <c r="C195" s="138" t="s">
        <v>303</v>
      </c>
      <c r="D195" s="138" t="s">
        <v>319</v>
      </c>
      <c r="E195" s="135">
        <v>1</v>
      </c>
      <c r="F195" s="139">
        <v>181566.39600000001</v>
      </c>
      <c r="G195" s="138" t="s">
        <v>573</v>
      </c>
      <c r="H195" s="139">
        <v>199723.03560000003</v>
      </c>
      <c r="I195" s="138" t="s">
        <v>575</v>
      </c>
      <c r="J195" s="139">
        <f>AVERAGE(Tabla2[[#This Row],[VALOR UNITARIO CON IVA INCLUIDO PROVEEDOR 1]],Tabla2[[#This Row],[VALOR UNITARIO CON IVA INCLUIDO PROVEEDOR 2]])</f>
        <v>190644.71580000001</v>
      </c>
    </row>
    <row r="196" spans="2:10" ht="43.2">
      <c r="B196" s="138">
        <v>193</v>
      </c>
      <c r="C196" s="138" t="s">
        <v>304</v>
      </c>
      <c r="D196" s="138" t="s">
        <v>322</v>
      </c>
      <c r="E196" s="135">
        <v>1</v>
      </c>
      <c r="F196" s="139">
        <v>18769.5</v>
      </c>
      <c r="G196" s="138" t="s">
        <v>573</v>
      </c>
      <c r="H196" s="139">
        <v>20646.45</v>
      </c>
      <c r="I196" s="138" t="s">
        <v>575</v>
      </c>
      <c r="J196" s="139">
        <f>AVERAGE(Tabla2[[#This Row],[VALOR UNITARIO CON IVA INCLUIDO PROVEEDOR 1]],Tabla2[[#This Row],[VALOR UNITARIO CON IVA INCLUIDO PROVEEDOR 2]])</f>
        <v>19707.974999999999</v>
      </c>
    </row>
    <row r="197" spans="2:10" ht="43.2">
      <c r="B197" s="138">
        <v>194</v>
      </c>
      <c r="C197" s="138" t="s">
        <v>305</v>
      </c>
      <c r="D197" s="138" t="s">
        <v>322</v>
      </c>
      <c r="E197" s="135">
        <v>1</v>
      </c>
      <c r="F197" s="139">
        <v>69376.5</v>
      </c>
      <c r="G197" s="138" t="s">
        <v>573</v>
      </c>
      <c r="H197" s="139">
        <v>76314.150000000009</v>
      </c>
      <c r="I197" s="138" t="s">
        <v>575</v>
      </c>
      <c r="J197" s="139">
        <f>AVERAGE(Tabla2[[#This Row],[VALOR UNITARIO CON IVA INCLUIDO PROVEEDOR 1]],Tabla2[[#This Row],[VALOR UNITARIO CON IVA INCLUIDO PROVEEDOR 2]])</f>
        <v>72845.325000000012</v>
      </c>
    </row>
    <row r="198" spans="2:10" ht="43.2">
      <c r="B198" s="138">
        <v>195</v>
      </c>
      <c r="C198" s="138" t="s">
        <v>412</v>
      </c>
      <c r="D198" s="138" t="s">
        <v>322</v>
      </c>
      <c r="E198" s="135">
        <v>1</v>
      </c>
      <c r="F198" s="139">
        <v>72562.5</v>
      </c>
      <c r="G198" s="138" t="s">
        <v>573</v>
      </c>
      <c r="H198" s="139">
        <v>79818.75</v>
      </c>
      <c r="I198" s="138" t="s">
        <v>575</v>
      </c>
      <c r="J198" s="139">
        <f>AVERAGE(Tabla2[[#This Row],[VALOR UNITARIO CON IVA INCLUIDO PROVEEDOR 1]],Tabla2[[#This Row],[VALOR UNITARIO CON IVA INCLUIDO PROVEEDOR 2]])</f>
        <v>76190.625</v>
      </c>
    </row>
    <row r="199" spans="2:10" ht="43.2">
      <c r="B199" s="138">
        <v>196</v>
      </c>
      <c r="C199" s="138" t="s">
        <v>307</v>
      </c>
      <c r="D199" s="138" t="s">
        <v>322</v>
      </c>
      <c r="E199" s="135">
        <v>1</v>
      </c>
      <c r="F199" s="139">
        <v>135000</v>
      </c>
      <c r="G199" s="138" t="s">
        <v>573</v>
      </c>
      <c r="H199" s="139">
        <v>148500</v>
      </c>
      <c r="I199" s="138" t="s">
        <v>575</v>
      </c>
      <c r="J199" s="139">
        <f>AVERAGE(Tabla2[[#This Row],[VALOR UNITARIO CON IVA INCLUIDO PROVEEDOR 1]],Tabla2[[#This Row],[VALOR UNITARIO CON IVA INCLUIDO PROVEEDOR 2]])</f>
        <v>141750</v>
      </c>
    </row>
    <row r="200" spans="2:10" ht="115.2">
      <c r="B200" s="138">
        <v>197</v>
      </c>
      <c r="C200" s="138" t="s">
        <v>413</v>
      </c>
      <c r="D200" s="138" t="s">
        <v>322</v>
      </c>
      <c r="E200" s="135">
        <v>1</v>
      </c>
      <c r="F200" s="139">
        <v>344925</v>
      </c>
      <c r="G200" s="138" t="s">
        <v>573</v>
      </c>
      <c r="H200" s="139">
        <v>379417.50000000006</v>
      </c>
      <c r="I200" s="138" t="s">
        <v>575</v>
      </c>
      <c r="J200" s="139">
        <f>AVERAGE(Tabla2[[#This Row],[VALOR UNITARIO CON IVA INCLUIDO PROVEEDOR 1]],Tabla2[[#This Row],[VALOR UNITARIO CON IVA INCLUIDO PROVEEDOR 2]])</f>
        <v>362171.25</v>
      </c>
    </row>
    <row r="201" spans="2:10" ht="43.2">
      <c r="B201" s="138">
        <v>198</v>
      </c>
      <c r="C201" s="138" t="s">
        <v>308</v>
      </c>
      <c r="D201" s="138" t="s">
        <v>322</v>
      </c>
      <c r="E201" s="135">
        <v>1</v>
      </c>
      <c r="F201" s="139">
        <v>22567.5</v>
      </c>
      <c r="G201" s="138" t="s">
        <v>573</v>
      </c>
      <c r="H201" s="139">
        <v>24824.250000000004</v>
      </c>
      <c r="I201" s="138" t="s">
        <v>575</v>
      </c>
      <c r="J201" s="139">
        <f>AVERAGE(Tabla2[[#This Row],[VALOR UNITARIO CON IVA INCLUIDO PROVEEDOR 1]],Tabla2[[#This Row],[VALOR UNITARIO CON IVA INCLUIDO PROVEEDOR 2]])</f>
        <v>23695.875</v>
      </c>
    </row>
    <row r="202" spans="2:10" ht="43.2">
      <c r="B202" s="138">
        <v>199</v>
      </c>
      <c r="C202" s="138" t="s">
        <v>309</v>
      </c>
      <c r="D202" s="138" t="s">
        <v>322</v>
      </c>
      <c r="E202" s="135">
        <v>1</v>
      </c>
      <c r="F202" s="139">
        <v>309375</v>
      </c>
      <c r="G202" s="138" t="s">
        <v>573</v>
      </c>
      <c r="H202" s="139">
        <v>340312.5</v>
      </c>
      <c r="I202" s="138" t="s">
        <v>575</v>
      </c>
      <c r="J202" s="139">
        <f>AVERAGE(Tabla2[[#This Row],[VALOR UNITARIO CON IVA INCLUIDO PROVEEDOR 1]],Tabla2[[#This Row],[VALOR UNITARIO CON IVA INCLUIDO PROVEEDOR 2]])</f>
        <v>324843.75</v>
      </c>
    </row>
    <row r="203" spans="2:10" ht="172.8">
      <c r="B203" s="138">
        <v>200</v>
      </c>
      <c r="C203" s="138" t="s">
        <v>414</v>
      </c>
      <c r="D203" s="138" t="s">
        <v>322</v>
      </c>
      <c r="E203" s="135">
        <v>1</v>
      </c>
      <c r="F203" s="139">
        <v>118106.1</v>
      </c>
      <c r="G203" s="138" t="s">
        <v>573</v>
      </c>
      <c r="H203" s="139">
        <v>129916.71000000002</v>
      </c>
      <c r="I203" s="138" t="s">
        <v>575</v>
      </c>
      <c r="J203" s="139">
        <f>AVERAGE(Tabla2[[#This Row],[VALOR UNITARIO CON IVA INCLUIDO PROVEEDOR 1]],Tabla2[[#This Row],[VALOR UNITARIO CON IVA INCLUIDO PROVEEDOR 2]])</f>
        <v>124011.40500000001</v>
      </c>
    </row>
    <row r="204" spans="2:10" ht="43.2">
      <c r="B204" s="138">
        <v>201</v>
      </c>
      <c r="C204" s="138" t="s">
        <v>310</v>
      </c>
      <c r="D204" s="138" t="s">
        <v>322</v>
      </c>
      <c r="E204" s="135">
        <v>1</v>
      </c>
      <c r="F204" s="139">
        <v>87386.4</v>
      </c>
      <c r="G204" s="138" t="s">
        <v>573</v>
      </c>
      <c r="H204" s="139">
        <v>96125.040000000008</v>
      </c>
      <c r="I204" s="138" t="s">
        <v>575</v>
      </c>
      <c r="J204" s="139">
        <f>AVERAGE(Tabla2[[#This Row],[VALOR UNITARIO CON IVA INCLUIDO PROVEEDOR 1]],Tabla2[[#This Row],[VALOR UNITARIO CON IVA INCLUIDO PROVEEDOR 2]])</f>
        <v>91755.72</v>
      </c>
    </row>
    <row r="205" spans="2:10" ht="43.2">
      <c r="B205" s="138">
        <v>202</v>
      </c>
      <c r="C205" s="138" t="s">
        <v>311</v>
      </c>
      <c r="D205" s="138" t="s">
        <v>322</v>
      </c>
      <c r="E205" s="135">
        <v>1</v>
      </c>
      <c r="F205" s="139">
        <v>119637</v>
      </c>
      <c r="G205" s="138" t="s">
        <v>573</v>
      </c>
      <c r="H205" s="139">
        <v>131600.70000000001</v>
      </c>
      <c r="I205" s="138" t="s">
        <v>575</v>
      </c>
      <c r="J205" s="139">
        <f>AVERAGE(Tabla2[[#This Row],[VALOR UNITARIO CON IVA INCLUIDO PROVEEDOR 1]],Tabla2[[#This Row],[VALOR UNITARIO CON IVA INCLUIDO PROVEEDOR 2]])</f>
        <v>125618.85</v>
      </c>
    </row>
    <row r="206" spans="2:10" ht="43.2">
      <c r="B206" s="138">
        <v>203</v>
      </c>
      <c r="C206" s="138" t="s">
        <v>312</v>
      </c>
      <c r="D206" s="138" t="s">
        <v>322</v>
      </c>
      <c r="E206" s="135">
        <v>1</v>
      </c>
      <c r="F206" s="139">
        <v>72374.399999999994</v>
      </c>
      <c r="G206" s="138" t="s">
        <v>573</v>
      </c>
      <c r="H206" s="139">
        <v>79611.839999999997</v>
      </c>
      <c r="I206" s="138" t="s">
        <v>575</v>
      </c>
      <c r="J206" s="139">
        <f>AVERAGE(Tabla2[[#This Row],[VALOR UNITARIO CON IVA INCLUIDO PROVEEDOR 1]],Tabla2[[#This Row],[VALOR UNITARIO CON IVA INCLUIDO PROVEEDOR 2]])</f>
        <v>75993.119999999995</v>
      </c>
    </row>
    <row r="207" spans="2:10" ht="43.2">
      <c r="B207" s="138">
        <v>204</v>
      </c>
      <c r="C207" s="138" t="s">
        <v>313</v>
      </c>
      <c r="D207" s="138" t="s">
        <v>322</v>
      </c>
      <c r="E207" s="135">
        <v>1</v>
      </c>
      <c r="F207" s="139">
        <v>30375</v>
      </c>
      <c r="G207" s="138" t="s">
        <v>573</v>
      </c>
      <c r="H207" s="139">
        <v>33412.5</v>
      </c>
      <c r="I207" s="138" t="s">
        <v>575</v>
      </c>
      <c r="J207" s="139">
        <f>AVERAGE(Tabla2[[#This Row],[VALOR UNITARIO CON IVA INCLUIDO PROVEEDOR 1]],Tabla2[[#This Row],[VALOR UNITARIO CON IVA INCLUIDO PROVEEDOR 2]])</f>
        <v>31893.75</v>
      </c>
    </row>
    <row r="208" spans="2:10" ht="43.2">
      <c r="B208" s="138">
        <v>205</v>
      </c>
      <c r="C208" s="138" t="s">
        <v>314</v>
      </c>
      <c r="D208" s="138" t="s">
        <v>322</v>
      </c>
      <c r="E208" s="135">
        <v>1</v>
      </c>
      <c r="F208" s="139">
        <v>33750</v>
      </c>
      <c r="G208" s="138" t="s">
        <v>573</v>
      </c>
      <c r="H208" s="139">
        <v>37125</v>
      </c>
      <c r="I208" s="138" t="s">
        <v>575</v>
      </c>
      <c r="J208" s="139">
        <f>AVERAGE(Tabla2[[#This Row],[VALOR UNITARIO CON IVA INCLUIDO PROVEEDOR 1]],Tabla2[[#This Row],[VALOR UNITARIO CON IVA INCLUIDO PROVEEDOR 2]])</f>
        <v>35437.5</v>
      </c>
    </row>
    <row r="209" spans="2:10" ht="43.2">
      <c r="B209" s="138">
        <v>206</v>
      </c>
      <c r="C209" s="138" t="s">
        <v>415</v>
      </c>
      <c r="D209" s="138" t="s">
        <v>322</v>
      </c>
      <c r="E209" s="135">
        <v>1</v>
      </c>
      <c r="F209" s="139">
        <v>5297.652</v>
      </c>
      <c r="G209" s="138" t="s">
        <v>573</v>
      </c>
      <c r="H209" s="139">
        <v>5827.4172000000008</v>
      </c>
      <c r="I209" s="138" t="s">
        <v>575</v>
      </c>
      <c r="J209" s="139">
        <f>AVERAGE(Tabla2[[#This Row],[VALOR UNITARIO CON IVA INCLUIDO PROVEEDOR 1]],Tabla2[[#This Row],[VALOR UNITARIO CON IVA INCLUIDO PROVEEDOR 2]])</f>
        <v>5562.5346000000009</v>
      </c>
    </row>
    <row r="210" spans="2:10" ht="43.2">
      <c r="B210" s="138">
        <v>207</v>
      </c>
      <c r="C210" s="138" t="s">
        <v>291</v>
      </c>
      <c r="D210" s="138" t="s">
        <v>322</v>
      </c>
      <c r="E210" s="135">
        <v>1</v>
      </c>
      <c r="F210" s="139">
        <v>147270.174</v>
      </c>
      <c r="G210" s="138" t="s">
        <v>573</v>
      </c>
      <c r="H210" s="139">
        <v>161997.19140000001</v>
      </c>
      <c r="I210" s="138" t="s">
        <v>575</v>
      </c>
      <c r="J210" s="139">
        <f>AVERAGE(Tabla2[[#This Row],[VALOR UNITARIO CON IVA INCLUIDO PROVEEDOR 1]],Tabla2[[#This Row],[VALOR UNITARIO CON IVA INCLUIDO PROVEEDOR 2]])</f>
        <v>154633.6827</v>
      </c>
    </row>
    <row r="211" spans="2:10" ht="43.2">
      <c r="B211" s="138">
        <v>208</v>
      </c>
      <c r="C211" s="138" t="s">
        <v>292</v>
      </c>
      <c r="D211" s="138" t="s">
        <v>322</v>
      </c>
      <c r="E211" s="135">
        <v>1</v>
      </c>
      <c r="F211" s="139">
        <v>40956.657999999996</v>
      </c>
      <c r="G211" s="138" t="s">
        <v>573</v>
      </c>
      <c r="H211" s="139">
        <v>45052.323799999998</v>
      </c>
      <c r="I211" s="138" t="s">
        <v>575</v>
      </c>
      <c r="J211" s="139">
        <f>AVERAGE(Tabla2[[#This Row],[VALOR UNITARIO CON IVA INCLUIDO PROVEEDOR 1]],Tabla2[[#This Row],[VALOR UNITARIO CON IVA INCLUIDO PROVEEDOR 2]])</f>
        <v>43004.490899999997</v>
      </c>
    </row>
    <row r="212" spans="2:10" ht="43.2">
      <c r="B212" s="138">
        <v>209</v>
      </c>
      <c r="C212" s="138" t="s">
        <v>416</v>
      </c>
      <c r="D212" s="138" t="s">
        <v>557</v>
      </c>
      <c r="E212" s="135">
        <v>1</v>
      </c>
      <c r="F212" s="139">
        <v>35000</v>
      </c>
      <c r="G212" s="138" t="s">
        <v>573</v>
      </c>
      <c r="H212" s="139">
        <v>38500</v>
      </c>
      <c r="I212" s="138" t="s">
        <v>575</v>
      </c>
      <c r="J212" s="139">
        <f>AVERAGE(Tabla2[[#This Row],[VALOR UNITARIO CON IVA INCLUIDO PROVEEDOR 1]],Tabla2[[#This Row],[VALOR UNITARIO CON IVA INCLUIDO PROVEEDOR 2]])</f>
        <v>36750</v>
      </c>
    </row>
    <row r="213" spans="2:10" ht="43.2">
      <c r="B213" s="138">
        <v>210</v>
      </c>
      <c r="C213" s="138" t="s">
        <v>306</v>
      </c>
      <c r="D213" s="138" t="s">
        <v>322</v>
      </c>
      <c r="E213" s="135">
        <v>1</v>
      </c>
      <c r="F213" s="139">
        <v>101250</v>
      </c>
      <c r="G213" s="138" t="s">
        <v>573</v>
      </c>
      <c r="H213" s="139">
        <v>111375.00000000001</v>
      </c>
      <c r="I213" s="138" t="s">
        <v>575</v>
      </c>
      <c r="J213" s="139">
        <f>AVERAGE(Tabla2[[#This Row],[VALOR UNITARIO CON IVA INCLUIDO PROVEEDOR 1]],Tabla2[[#This Row],[VALOR UNITARIO CON IVA INCLUIDO PROVEEDOR 2]])</f>
        <v>106312.5</v>
      </c>
    </row>
    <row r="214" spans="2:10" ht="43.2">
      <c r="B214" s="138">
        <v>211</v>
      </c>
      <c r="C214" s="138" t="s">
        <v>417</v>
      </c>
      <c r="D214" s="138" t="s">
        <v>418</v>
      </c>
      <c r="E214" s="135">
        <v>1</v>
      </c>
      <c r="F214" s="139">
        <v>99000</v>
      </c>
      <c r="G214" s="138" t="s">
        <v>573</v>
      </c>
      <c r="H214" s="139">
        <v>108900.00000000001</v>
      </c>
      <c r="I214" s="138" t="s">
        <v>575</v>
      </c>
      <c r="J214" s="139">
        <f>AVERAGE(Tabla2[[#This Row],[VALOR UNITARIO CON IVA INCLUIDO PROVEEDOR 1]],Tabla2[[#This Row],[VALOR UNITARIO CON IVA INCLUIDO PROVEEDOR 2]])</f>
        <v>103950</v>
      </c>
    </row>
    <row r="215" spans="2:10" ht="57.6">
      <c r="B215" s="138">
        <v>212</v>
      </c>
      <c r="C215" s="138" t="s">
        <v>397</v>
      </c>
      <c r="D215" s="138" t="s">
        <v>54</v>
      </c>
      <c r="E215" s="135">
        <v>1</v>
      </c>
      <c r="F215" s="139">
        <v>75000</v>
      </c>
      <c r="G215" s="138" t="s">
        <v>573</v>
      </c>
      <c r="H215" s="139">
        <v>82500</v>
      </c>
      <c r="I215" s="138" t="s">
        <v>575</v>
      </c>
      <c r="J215" s="139">
        <f>AVERAGE(Tabla2[[#This Row],[VALOR UNITARIO CON IVA INCLUIDO PROVEEDOR 1]],Tabla2[[#This Row],[VALOR UNITARIO CON IVA INCLUIDO PROVEEDOR 2]])</f>
        <v>78750</v>
      </c>
    </row>
    <row r="216" spans="2:10" ht="43.2">
      <c r="B216" s="138">
        <v>213</v>
      </c>
      <c r="C216" s="138" t="s">
        <v>419</v>
      </c>
      <c r="D216" s="138" t="s">
        <v>54</v>
      </c>
      <c r="E216" s="135">
        <v>1</v>
      </c>
      <c r="F216" s="139">
        <v>60000</v>
      </c>
      <c r="G216" s="138" t="s">
        <v>573</v>
      </c>
      <c r="H216" s="139">
        <v>66000</v>
      </c>
      <c r="I216" s="138" t="s">
        <v>575</v>
      </c>
      <c r="J216" s="139">
        <f>AVERAGE(Tabla2[[#This Row],[VALOR UNITARIO CON IVA INCLUIDO PROVEEDOR 1]],Tabla2[[#This Row],[VALOR UNITARIO CON IVA INCLUIDO PROVEEDOR 2]])</f>
        <v>63000</v>
      </c>
    </row>
    <row r="217" spans="2:10" ht="129.6">
      <c r="B217" s="138">
        <v>214</v>
      </c>
      <c r="C217" s="138" t="s">
        <v>420</v>
      </c>
      <c r="D217" s="138" t="s">
        <v>418</v>
      </c>
      <c r="E217" s="135">
        <v>1</v>
      </c>
      <c r="F217" s="139">
        <v>45000</v>
      </c>
      <c r="G217" s="138" t="s">
        <v>573</v>
      </c>
      <c r="H217" s="139">
        <v>49500.000000000007</v>
      </c>
      <c r="I217" s="138" t="s">
        <v>575</v>
      </c>
      <c r="J217" s="139">
        <f>AVERAGE(Tabla2[[#This Row],[VALOR UNITARIO CON IVA INCLUIDO PROVEEDOR 1]],Tabla2[[#This Row],[VALOR UNITARIO CON IVA INCLUIDO PROVEEDOR 2]])</f>
        <v>47250</v>
      </c>
    </row>
    <row r="218" spans="2:10" ht="43.2">
      <c r="B218" s="138">
        <v>215</v>
      </c>
      <c r="C218" s="138" t="s">
        <v>172</v>
      </c>
      <c r="D218" s="138" t="s">
        <v>319</v>
      </c>
      <c r="E218" s="135">
        <v>1</v>
      </c>
      <c r="F218" s="139">
        <v>57121.5</v>
      </c>
      <c r="G218" s="138" t="s">
        <v>573</v>
      </c>
      <c r="H218" s="139">
        <v>62833.65</v>
      </c>
      <c r="I218" s="138" t="s">
        <v>575</v>
      </c>
      <c r="J218" s="139">
        <f>AVERAGE(Tabla2[[#This Row],[VALOR UNITARIO CON IVA INCLUIDO PROVEEDOR 1]],Tabla2[[#This Row],[VALOR UNITARIO CON IVA INCLUIDO PROVEEDOR 2]])</f>
        <v>59977.574999999997</v>
      </c>
    </row>
    <row r="219" spans="2:10" ht="43.2">
      <c r="B219" s="138">
        <v>216</v>
      </c>
      <c r="C219" s="138" t="s">
        <v>203</v>
      </c>
      <c r="D219" s="138" t="s">
        <v>324</v>
      </c>
      <c r="E219" s="135">
        <v>1</v>
      </c>
      <c r="F219" s="139">
        <v>49316.744999999995</v>
      </c>
      <c r="G219" s="138" t="s">
        <v>573</v>
      </c>
      <c r="H219" s="139">
        <v>54248.419499999996</v>
      </c>
      <c r="I219" s="138" t="s">
        <v>575</v>
      </c>
      <c r="J219" s="139">
        <f>AVERAGE(Tabla2[[#This Row],[VALOR UNITARIO CON IVA INCLUIDO PROVEEDOR 1]],Tabla2[[#This Row],[VALOR UNITARIO CON IVA INCLUIDO PROVEEDOR 2]])</f>
        <v>51782.582249999992</v>
      </c>
    </row>
    <row r="220" spans="2:10" ht="43.2">
      <c r="B220" s="138">
        <v>217</v>
      </c>
      <c r="C220" s="138" t="s">
        <v>204</v>
      </c>
      <c r="D220" s="138" t="s">
        <v>322</v>
      </c>
      <c r="E220" s="135">
        <v>1</v>
      </c>
      <c r="F220" s="139">
        <v>6390.5460000000003</v>
      </c>
      <c r="G220" s="138" t="s">
        <v>573</v>
      </c>
      <c r="H220" s="139">
        <v>7029.6006000000007</v>
      </c>
      <c r="I220" s="138" t="s">
        <v>575</v>
      </c>
      <c r="J220" s="139">
        <f>AVERAGE(Tabla2[[#This Row],[VALOR UNITARIO CON IVA INCLUIDO PROVEEDOR 1]],Tabla2[[#This Row],[VALOR UNITARIO CON IVA INCLUIDO PROVEEDOR 2]])</f>
        <v>6710.0733</v>
      </c>
    </row>
    <row r="221" spans="2:10" ht="43.2">
      <c r="B221" s="138">
        <v>218</v>
      </c>
      <c r="C221" s="138" t="s">
        <v>211</v>
      </c>
      <c r="D221" s="138" t="s">
        <v>324</v>
      </c>
      <c r="E221" s="135">
        <v>1</v>
      </c>
      <c r="F221" s="139">
        <v>35508.074000000001</v>
      </c>
      <c r="G221" s="138" t="s">
        <v>573</v>
      </c>
      <c r="H221" s="139">
        <v>39058.881400000006</v>
      </c>
      <c r="I221" s="138" t="s">
        <v>575</v>
      </c>
      <c r="J221" s="139">
        <f>AVERAGE(Tabla2[[#This Row],[VALOR UNITARIO CON IVA INCLUIDO PROVEEDOR 1]],Tabla2[[#This Row],[VALOR UNITARIO CON IVA INCLUIDO PROVEEDOR 2]])</f>
        <v>37283.477700000003</v>
      </c>
    </row>
    <row r="222" spans="2:10" ht="43.2">
      <c r="B222" s="138">
        <v>219</v>
      </c>
      <c r="C222" s="138" t="s">
        <v>212</v>
      </c>
      <c r="D222" s="138" t="s">
        <v>322</v>
      </c>
      <c r="E222" s="135">
        <v>1</v>
      </c>
      <c r="F222" s="139">
        <v>29304.414000000001</v>
      </c>
      <c r="G222" s="138" t="s">
        <v>573</v>
      </c>
      <c r="H222" s="139">
        <v>32234.855400000004</v>
      </c>
      <c r="I222" s="138" t="s">
        <v>575</v>
      </c>
      <c r="J222" s="139">
        <f>AVERAGE(Tabla2[[#This Row],[VALOR UNITARIO CON IVA INCLUIDO PROVEEDOR 1]],Tabla2[[#This Row],[VALOR UNITARIO CON IVA INCLUIDO PROVEEDOR 2]])</f>
        <v>30769.634700000002</v>
      </c>
    </row>
    <row r="223" spans="2:10" ht="43.2">
      <c r="B223" s="138">
        <v>220</v>
      </c>
      <c r="C223" s="138" t="s">
        <v>216</v>
      </c>
      <c r="D223" s="138" t="s">
        <v>322</v>
      </c>
      <c r="E223" s="135">
        <v>1</v>
      </c>
      <c r="F223" s="139">
        <v>434596.34400000004</v>
      </c>
      <c r="G223" s="138" t="s">
        <v>573</v>
      </c>
      <c r="H223" s="139">
        <v>478055.97840000008</v>
      </c>
      <c r="I223" s="138" t="s">
        <v>575</v>
      </c>
      <c r="J223" s="139">
        <f>AVERAGE(Tabla2[[#This Row],[VALOR UNITARIO CON IVA INCLUIDO PROVEEDOR 1]],Tabla2[[#This Row],[VALOR UNITARIO CON IVA INCLUIDO PROVEEDOR 2]])</f>
        <v>456326.16120000009</v>
      </c>
    </row>
    <row r="224" spans="2:10" ht="43.2">
      <c r="B224" s="138">
        <v>221</v>
      </c>
      <c r="C224" s="138" t="s">
        <v>218</v>
      </c>
      <c r="D224" s="138" t="s">
        <v>322</v>
      </c>
      <c r="E224" s="135">
        <v>1</v>
      </c>
      <c r="F224" s="139">
        <v>15975.774000000001</v>
      </c>
      <c r="G224" s="138" t="s">
        <v>573</v>
      </c>
      <c r="H224" s="139">
        <v>17573.351400000003</v>
      </c>
      <c r="I224" s="138" t="s">
        <v>575</v>
      </c>
      <c r="J224" s="139">
        <f>AVERAGE(Tabla2[[#This Row],[VALOR UNITARIO CON IVA INCLUIDO PROVEEDOR 1]],Tabla2[[#This Row],[VALOR UNITARIO CON IVA INCLUIDO PROVEEDOR 2]])</f>
        <v>16774.562700000002</v>
      </c>
    </row>
    <row r="225" spans="2:10" ht="43.2">
      <c r="B225" s="138">
        <v>222</v>
      </c>
      <c r="C225" s="138" t="s">
        <v>219</v>
      </c>
      <c r="D225" s="138" t="s">
        <v>330</v>
      </c>
      <c r="E225" s="135">
        <v>1</v>
      </c>
      <c r="F225" s="139">
        <v>57423.114000000001</v>
      </c>
      <c r="G225" s="138" t="s">
        <v>573</v>
      </c>
      <c r="H225" s="139">
        <v>63165.425400000007</v>
      </c>
      <c r="I225" s="138" t="s">
        <v>575</v>
      </c>
      <c r="J225" s="139">
        <f>AVERAGE(Tabla2[[#This Row],[VALOR UNITARIO CON IVA INCLUIDO PROVEEDOR 1]],Tabla2[[#This Row],[VALOR UNITARIO CON IVA INCLUIDO PROVEEDOR 2]])</f>
        <v>60294.269700000004</v>
      </c>
    </row>
    <row r="226" spans="2:10" ht="43.2">
      <c r="B226" s="138">
        <v>223</v>
      </c>
      <c r="C226" s="138" t="s">
        <v>221</v>
      </c>
      <c r="D226" s="138" t="s">
        <v>324</v>
      </c>
      <c r="E226" s="135">
        <v>1</v>
      </c>
      <c r="F226" s="139">
        <v>118195.91399999999</v>
      </c>
      <c r="G226" s="138" t="s">
        <v>573</v>
      </c>
      <c r="H226" s="139">
        <v>130015.50539999999</v>
      </c>
      <c r="I226" s="138" t="s">
        <v>575</v>
      </c>
      <c r="J226" s="139">
        <f>AVERAGE(Tabla2[[#This Row],[VALOR UNITARIO CON IVA INCLUIDO PROVEEDOR 1]],Tabla2[[#This Row],[VALOR UNITARIO CON IVA INCLUIDO PROVEEDOR 2]])</f>
        <v>124105.70969999999</v>
      </c>
    </row>
    <row r="227" spans="2:10" ht="43.2">
      <c r="B227" s="138">
        <v>224</v>
      </c>
      <c r="C227" s="138" t="s">
        <v>223</v>
      </c>
      <c r="D227" s="138" t="s">
        <v>322</v>
      </c>
      <c r="E227" s="135">
        <v>1</v>
      </c>
      <c r="F227" s="139">
        <v>525995.71400000004</v>
      </c>
      <c r="G227" s="138" t="s">
        <v>573</v>
      </c>
      <c r="H227" s="139">
        <v>578595.28540000005</v>
      </c>
      <c r="I227" s="138" t="s">
        <v>575</v>
      </c>
      <c r="J227" s="139">
        <f>AVERAGE(Tabla2[[#This Row],[VALOR UNITARIO CON IVA INCLUIDO PROVEEDOR 1]],Tabla2[[#This Row],[VALOR UNITARIO CON IVA INCLUIDO PROVEEDOR 2]])</f>
        <v>552295.49970000004</v>
      </c>
    </row>
    <row r="228" spans="2:10" ht="43.2">
      <c r="B228" s="138">
        <v>225</v>
      </c>
      <c r="C228" s="138" t="s">
        <v>224</v>
      </c>
      <c r="D228" s="138" t="s">
        <v>324</v>
      </c>
      <c r="E228" s="135">
        <v>1</v>
      </c>
      <c r="F228" s="139">
        <v>42304.603999999999</v>
      </c>
      <c r="G228" s="138" t="s">
        <v>573</v>
      </c>
      <c r="H228" s="139">
        <v>46535.064400000003</v>
      </c>
      <c r="I228" s="138" t="s">
        <v>575</v>
      </c>
      <c r="J228" s="139">
        <f>AVERAGE(Tabla2[[#This Row],[VALOR UNITARIO CON IVA INCLUIDO PROVEEDOR 1]],Tabla2[[#This Row],[VALOR UNITARIO CON IVA INCLUIDO PROVEEDOR 2]])</f>
        <v>44419.834199999998</v>
      </c>
    </row>
    <row r="229" spans="2:10" ht="43.2">
      <c r="B229" s="138">
        <v>226</v>
      </c>
      <c r="C229" s="138" t="s">
        <v>226</v>
      </c>
      <c r="D229" s="138" t="s">
        <v>320</v>
      </c>
      <c r="E229" s="135">
        <v>1</v>
      </c>
      <c r="F229" s="139">
        <v>78447.004000000001</v>
      </c>
      <c r="G229" s="138" t="s">
        <v>573</v>
      </c>
      <c r="H229" s="139">
        <v>86291.704400000002</v>
      </c>
      <c r="I229" s="138" t="s">
        <v>575</v>
      </c>
      <c r="J229" s="139">
        <f>AVERAGE(Tabla2[[#This Row],[VALOR UNITARIO CON IVA INCLUIDO PROVEEDOR 1]],Tabla2[[#This Row],[VALOR UNITARIO CON IVA INCLUIDO PROVEEDOR 2]])</f>
        <v>82369.354200000002</v>
      </c>
    </row>
    <row r="230" spans="2:10" ht="43.2">
      <c r="B230" s="138">
        <v>227</v>
      </c>
      <c r="C230" s="138" t="s">
        <v>278</v>
      </c>
      <c r="D230" s="138" t="s">
        <v>322</v>
      </c>
      <c r="E230" s="135">
        <v>1</v>
      </c>
      <c r="F230" s="139">
        <v>20101.563999999998</v>
      </c>
      <c r="G230" s="138" t="s">
        <v>573</v>
      </c>
      <c r="H230" s="139">
        <v>22111.720399999998</v>
      </c>
      <c r="I230" s="138" t="s">
        <v>575</v>
      </c>
      <c r="J230" s="139">
        <f>AVERAGE(Tabla2[[#This Row],[VALOR UNITARIO CON IVA INCLUIDO PROVEEDOR 1]],Tabla2[[#This Row],[VALOR UNITARIO CON IVA INCLUIDO PROVEEDOR 2]])</f>
        <v>21106.642199999998</v>
      </c>
    </row>
    <row r="231" spans="2:10" ht="43.2">
      <c r="B231" s="138">
        <v>228</v>
      </c>
      <c r="C231" s="138" t="s">
        <v>280</v>
      </c>
      <c r="D231" s="138" t="s">
        <v>322</v>
      </c>
      <c r="E231" s="135">
        <v>1</v>
      </c>
      <c r="F231" s="139">
        <v>36146.699999999997</v>
      </c>
      <c r="G231" s="138" t="s">
        <v>573</v>
      </c>
      <c r="H231" s="139">
        <v>39761.370000000003</v>
      </c>
      <c r="I231" s="138" t="s">
        <v>575</v>
      </c>
      <c r="J231" s="139">
        <f>AVERAGE(Tabla2[[#This Row],[VALOR UNITARIO CON IVA INCLUIDO PROVEEDOR 1]],Tabla2[[#This Row],[VALOR UNITARIO CON IVA INCLUIDO PROVEEDOR 2]])</f>
        <v>37954.035000000003</v>
      </c>
    </row>
    <row r="232" spans="2:10" ht="43.2">
      <c r="B232" s="138">
        <v>229</v>
      </c>
      <c r="C232" s="138" t="s">
        <v>281</v>
      </c>
      <c r="D232" s="138" t="s">
        <v>322</v>
      </c>
      <c r="E232" s="135">
        <v>1</v>
      </c>
      <c r="F232" s="139">
        <v>22500</v>
      </c>
      <c r="G232" s="138" t="s">
        <v>573</v>
      </c>
      <c r="H232" s="139">
        <v>24750.000000000004</v>
      </c>
      <c r="I232" s="138" t="s">
        <v>575</v>
      </c>
      <c r="J232" s="139">
        <f>AVERAGE(Tabla2[[#This Row],[VALOR UNITARIO CON IVA INCLUIDO PROVEEDOR 1]],Tabla2[[#This Row],[VALOR UNITARIO CON IVA INCLUIDO PROVEEDOR 2]])</f>
        <v>23625</v>
      </c>
    </row>
    <row r="233" spans="2:10" ht="43.2">
      <c r="B233" s="138">
        <v>230</v>
      </c>
      <c r="C233" s="138" t="s">
        <v>219</v>
      </c>
      <c r="D233" s="138" t="s">
        <v>322</v>
      </c>
      <c r="E233" s="135">
        <v>1</v>
      </c>
      <c r="F233" s="139">
        <v>67500</v>
      </c>
      <c r="G233" s="138" t="s">
        <v>573</v>
      </c>
      <c r="H233" s="139">
        <v>74250</v>
      </c>
      <c r="I233" s="138" t="s">
        <v>575</v>
      </c>
      <c r="J233" s="139">
        <f>AVERAGE(Tabla2[[#This Row],[VALOR UNITARIO CON IVA INCLUIDO PROVEEDOR 1]],Tabla2[[#This Row],[VALOR UNITARIO CON IVA INCLUIDO PROVEEDOR 2]])</f>
        <v>70875</v>
      </c>
    </row>
    <row r="234" spans="2:10" ht="43.2">
      <c r="B234" s="138">
        <v>231</v>
      </c>
      <c r="C234" s="138" t="s">
        <v>282</v>
      </c>
      <c r="D234" s="138" t="s">
        <v>322</v>
      </c>
      <c r="E234" s="135">
        <v>1</v>
      </c>
      <c r="F234" s="139">
        <v>43762.5</v>
      </c>
      <c r="G234" s="138" t="s">
        <v>573</v>
      </c>
      <c r="H234" s="139">
        <v>48138.750000000007</v>
      </c>
      <c r="I234" s="138" t="s">
        <v>575</v>
      </c>
      <c r="J234" s="139">
        <f>AVERAGE(Tabla2[[#This Row],[VALOR UNITARIO CON IVA INCLUIDO PROVEEDOR 1]],Tabla2[[#This Row],[VALOR UNITARIO CON IVA INCLUIDO PROVEEDOR 2]])</f>
        <v>45950.625</v>
      </c>
    </row>
    <row r="235" spans="2:10" ht="43.2">
      <c r="B235" s="138">
        <v>232</v>
      </c>
      <c r="C235" s="138" t="s">
        <v>293</v>
      </c>
      <c r="D235" s="138" t="s">
        <v>322</v>
      </c>
      <c r="E235" s="135">
        <v>1</v>
      </c>
      <c r="F235" s="139">
        <v>130559.70600000001</v>
      </c>
      <c r="G235" s="138" t="s">
        <v>573</v>
      </c>
      <c r="H235" s="139">
        <v>143615.67660000001</v>
      </c>
      <c r="I235" s="138" t="s">
        <v>575</v>
      </c>
      <c r="J235" s="139">
        <f>AVERAGE(Tabla2[[#This Row],[VALOR UNITARIO CON IVA INCLUIDO PROVEEDOR 1]],Tabla2[[#This Row],[VALOR UNITARIO CON IVA INCLUIDO PROVEEDOR 2]])</f>
        <v>137087.69130000001</v>
      </c>
    </row>
    <row r="236" spans="2:10" ht="43.2">
      <c r="B236" s="138">
        <v>233</v>
      </c>
      <c r="C236" s="138" t="s">
        <v>315</v>
      </c>
      <c r="D236" s="138" t="s">
        <v>322</v>
      </c>
      <c r="E236" s="135">
        <v>1</v>
      </c>
      <c r="F236" s="139">
        <v>125104.5</v>
      </c>
      <c r="G236" s="138" t="s">
        <v>573</v>
      </c>
      <c r="H236" s="139">
        <v>137614.95000000001</v>
      </c>
      <c r="I236" s="138" t="s">
        <v>575</v>
      </c>
      <c r="J236" s="139">
        <f>AVERAGE(Tabla2[[#This Row],[VALOR UNITARIO CON IVA INCLUIDO PROVEEDOR 1]],Tabla2[[#This Row],[VALOR UNITARIO CON IVA INCLUIDO PROVEEDOR 2]])</f>
        <v>131359.72500000001</v>
      </c>
    </row>
    <row r="237" spans="2:10" ht="43.2">
      <c r="B237" s="138">
        <v>234</v>
      </c>
      <c r="C237" s="138" t="s">
        <v>316</v>
      </c>
      <c r="D237" s="138" t="s">
        <v>322</v>
      </c>
      <c r="E237" s="135">
        <v>1</v>
      </c>
      <c r="F237" s="139">
        <v>225000</v>
      </c>
      <c r="G237" s="138" t="s">
        <v>573</v>
      </c>
      <c r="H237" s="139">
        <v>247500.00000000003</v>
      </c>
      <c r="I237" s="138" t="s">
        <v>575</v>
      </c>
      <c r="J237" s="139">
        <f>AVERAGE(Tabla2[[#This Row],[VALOR UNITARIO CON IVA INCLUIDO PROVEEDOR 1]],Tabla2[[#This Row],[VALOR UNITARIO CON IVA INCLUIDO PROVEEDOR 2]])</f>
        <v>236250</v>
      </c>
    </row>
    <row r="238" spans="2:10" ht="43.2">
      <c r="B238" s="138">
        <v>235</v>
      </c>
      <c r="C238" s="138" t="s">
        <v>317</v>
      </c>
      <c r="D238" s="138" t="s">
        <v>322</v>
      </c>
      <c r="E238" s="135">
        <v>1</v>
      </c>
      <c r="F238" s="139">
        <v>335250</v>
      </c>
      <c r="G238" s="138" t="s">
        <v>573</v>
      </c>
      <c r="H238" s="139">
        <v>368775.00000000006</v>
      </c>
      <c r="I238" s="138" t="s">
        <v>575</v>
      </c>
      <c r="J238" s="139">
        <f>AVERAGE(Tabla2[[#This Row],[VALOR UNITARIO CON IVA INCLUIDO PROVEEDOR 1]],Tabla2[[#This Row],[VALOR UNITARIO CON IVA INCLUIDO PROVEEDOR 2]])</f>
        <v>352012.5</v>
      </c>
    </row>
    <row r="239" spans="2:10" ht="43.2">
      <c r="B239" s="138">
        <v>236</v>
      </c>
      <c r="C239" s="138" t="s">
        <v>318</v>
      </c>
      <c r="D239" s="138" t="s">
        <v>322</v>
      </c>
      <c r="E239" s="135">
        <v>1</v>
      </c>
      <c r="F239" s="139">
        <v>295861.5</v>
      </c>
      <c r="G239" s="138" t="s">
        <v>573</v>
      </c>
      <c r="H239" s="139">
        <v>325447.65000000002</v>
      </c>
      <c r="I239" s="138" t="s">
        <v>575</v>
      </c>
      <c r="J239" s="139">
        <f>AVERAGE(Tabla2[[#This Row],[VALOR UNITARIO CON IVA INCLUIDO PROVEEDOR 1]],Tabla2[[#This Row],[VALOR UNITARIO CON IVA INCLUIDO PROVEEDOR 2]])</f>
        <v>310654.57500000001</v>
      </c>
    </row>
    <row r="240" spans="2:10" ht="43.2">
      <c r="B240" s="138">
        <v>237</v>
      </c>
      <c r="C240" s="138" t="s">
        <v>421</v>
      </c>
      <c r="D240" s="138" t="s">
        <v>322</v>
      </c>
      <c r="E240" s="135">
        <v>1</v>
      </c>
      <c r="F240" s="139">
        <v>24920</v>
      </c>
      <c r="G240" s="138" t="s">
        <v>573</v>
      </c>
      <c r="H240" s="139">
        <v>27412.000000000004</v>
      </c>
      <c r="I240" s="138" t="s">
        <v>575</v>
      </c>
      <c r="J240" s="139">
        <f>AVERAGE(Tabla2[[#This Row],[VALOR UNITARIO CON IVA INCLUIDO PROVEEDOR 1]],Tabla2[[#This Row],[VALOR UNITARIO CON IVA INCLUIDO PROVEEDOR 2]])</f>
        <v>26166</v>
      </c>
    </row>
    <row r="241" spans="2:10" ht="43.2">
      <c r="B241" s="138">
        <v>238</v>
      </c>
      <c r="C241" s="138" t="s">
        <v>422</v>
      </c>
      <c r="D241" s="138" t="s">
        <v>334</v>
      </c>
      <c r="E241" s="135">
        <v>1</v>
      </c>
      <c r="F241" s="139">
        <v>92941</v>
      </c>
      <c r="G241" s="138" t="s">
        <v>573</v>
      </c>
      <c r="H241" s="139">
        <v>102235.1</v>
      </c>
      <c r="I241" s="138" t="s">
        <v>575</v>
      </c>
      <c r="J241" s="139">
        <f>AVERAGE(Tabla2[[#This Row],[VALOR UNITARIO CON IVA INCLUIDO PROVEEDOR 1]],Tabla2[[#This Row],[VALOR UNITARIO CON IVA INCLUIDO PROVEEDOR 2]])</f>
        <v>97588.05</v>
      </c>
    </row>
    <row r="242" spans="2:10" ht="43.2">
      <c r="B242" s="138">
        <v>239</v>
      </c>
      <c r="C242" s="138" t="s">
        <v>423</v>
      </c>
      <c r="D242" s="138" t="s">
        <v>322</v>
      </c>
      <c r="E242" s="135">
        <v>1</v>
      </c>
      <c r="F242" s="139">
        <v>127</v>
      </c>
      <c r="G242" s="138" t="s">
        <v>573</v>
      </c>
      <c r="H242" s="139">
        <v>139.70000000000002</v>
      </c>
      <c r="I242" s="138" t="s">
        <v>575</v>
      </c>
      <c r="J242" s="139">
        <f>AVERAGE(Tabla2[[#This Row],[VALOR UNITARIO CON IVA INCLUIDO PROVEEDOR 1]],Tabla2[[#This Row],[VALOR UNITARIO CON IVA INCLUIDO PROVEEDOR 2]])</f>
        <v>133.35000000000002</v>
      </c>
    </row>
    <row r="243" spans="2:10" ht="43.2">
      <c r="B243" s="138">
        <v>240</v>
      </c>
      <c r="C243" s="138" t="s">
        <v>424</v>
      </c>
      <c r="D243" s="138" t="s">
        <v>322</v>
      </c>
      <c r="E243" s="135">
        <v>1</v>
      </c>
      <c r="F243" s="139">
        <v>127</v>
      </c>
      <c r="G243" s="138" t="s">
        <v>573</v>
      </c>
      <c r="H243" s="139">
        <v>139.70000000000002</v>
      </c>
      <c r="I243" s="138" t="s">
        <v>575</v>
      </c>
      <c r="J243" s="139">
        <f>AVERAGE(Tabla2[[#This Row],[VALOR UNITARIO CON IVA INCLUIDO PROVEEDOR 1]],Tabla2[[#This Row],[VALOR UNITARIO CON IVA INCLUIDO PROVEEDOR 2]])</f>
        <v>133.35000000000002</v>
      </c>
    </row>
    <row r="244" spans="2:10" ht="43.2">
      <c r="B244" s="138">
        <v>241</v>
      </c>
      <c r="C244" s="138" t="s">
        <v>425</v>
      </c>
      <c r="D244" s="138" t="s">
        <v>322</v>
      </c>
      <c r="E244" s="135">
        <v>1</v>
      </c>
      <c r="F244" s="139">
        <v>127</v>
      </c>
      <c r="G244" s="138" t="s">
        <v>573</v>
      </c>
      <c r="H244" s="139">
        <v>139.70000000000002</v>
      </c>
      <c r="I244" s="138" t="s">
        <v>575</v>
      </c>
      <c r="J244" s="139">
        <f>AVERAGE(Tabla2[[#This Row],[VALOR UNITARIO CON IVA INCLUIDO PROVEEDOR 1]],Tabla2[[#This Row],[VALOR UNITARIO CON IVA INCLUIDO PROVEEDOR 2]])</f>
        <v>133.35000000000002</v>
      </c>
    </row>
    <row r="245" spans="2:10" ht="43.2">
      <c r="B245" s="138">
        <v>242</v>
      </c>
      <c r="C245" s="138" t="s">
        <v>426</v>
      </c>
      <c r="D245" s="138" t="s">
        <v>322</v>
      </c>
      <c r="E245" s="135">
        <v>1</v>
      </c>
      <c r="F245" s="139">
        <v>126</v>
      </c>
      <c r="G245" s="138" t="s">
        <v>573</v>
      </c>
      <c r="H245" s="139">
        <v>138.60000000000002</v>
      </c>
      <c r="I245" s="138" t="s">
        <v>575</v>
      </c>
      <c r="J245" s="139">
        <f>AVERAGE(Tabla2[[#This Row],[VALOR UNITARIO CON IVA INCLUIDO PROVEEDOR 1]],Tabla2[[#This Row],[VALOR UNITARIO CON IVA INCLUIDO PROVEEDOR 2]])</f>
        <v>132.30000000000001</v>
      </c>
    </row>
    <row r="246" spans="2:10" ht="43.2">
      <c r="B246" s="138">
        <v>243</v>
      </c>
      <c r="C246" s="138" t="s">
        <v>427</v>
      </c>
      <c r="D246" s="138" t="s">
        <v>319</v>
      </c>
      <c r="E246" s="135">
        <v>1</v>
      </c>
      <c r="F246" s="139">
        <v>148650</v>
      </c>
      <c r="G246" s="138" t="s">
        <v>573</v>
      </c>
      <c r="H246" s="139">
        <v>163515</v>
      </c>
      <c r="I246" s="138" t="s">
        <v>575</v>
      </c>
      <c r="J246" s="139">
        <f>AVERAGE(Tabla2[[#This Row],[VALOR UNITARIO CON IVA INCLUIDO PROVEEDOR 1]],Tabla2[[#This Row],[VALOR UNITARIO CON IVA INCLUIDO PROVEEDOR 2]])</f>
        <v>156082.5</v>
      </c>
    </row>
    <row r="247" spans="2:10" ht="43.2">
      <c r="B247" s="138">
        <v>244</v>
      </c>
      <c r="C247" s="138" t="s">
        <v>428</v>
      </c>
      <c r="D247" s="138" t="s">
        <v>319</v>
      </c>
      <c r="E247" s="135">
        <v>1</v>
      </c>
      <c r="F247" s="139">
        <v>28000</v>
      </c>
      <c r="G247" s="138" t="s">
        <v>573</v>
      </c>
      <c r="H247" s="139">
        <v>30800.000000000004</v>
      </c>
      <c r="I247" s="138" t="s">
        <v>575</v>
      </c>
      <c r="J247" s="139">
        <f>AVERAGE(Tabla2[[#This Row],[VALOR UNITARIO CON IVA INCLUIDO PROVEEDOR 1]],Tabla2[[#This Row],[VALOR UNITARIO CON IVA INCLUIDO PROVEEDOR 2]])</f>
        <v>29400</v>
      </c>
    </row>
    <row r="248" spans="2:10" ht="43.2">
      <c r="B248" s="138">
        <v>245</v>
      </c>
      <c r="C248" s="138" t="s">
        <v>429</v>
      </c>
      <c r="D248" s="138" t="s">
        <v>319</v>
      </c>
      <c r="E248" s="135">
        <v>1</v>
      </c>
      <c r="F248" s="139">
        <v>87840</v>
      </c>
      <c r="G248" s="138" t="s">
        <v>573</v>
      </c>
      <c r="H248" s="139">
        <v>96624.000000000015</v>
      </c>
      <c r="I248" s="138" t="s">
        <v>575</v>
      </c>
      <c r="J248" s="139">
        <f>AVERAGE(Tabla2[[#This Row],[VALOR UNITARIO CON IVA INCLUIDO PROVEEDOR 1]],Tabla2[[#This Row],[VALOR UNITARIO CON IVA INCLUIDO PROVEEDOR 2]])</f>
        <v>92232</v>
      </c>
    </row>
    <row r="249" spans="2:10" ht="43.2">
      <c r="B249" s="138">
        <v>246</v>
      </c>
      <c r="C249" s="138" t="s">
        <v>430</v>
      </c>
      <c r="D249" s="138" t="s">
        <v>322</v>
      </c>
      <c r="E249" s="135">
        <v>1</v>
      </c>
      <c r="F249" s="139">
        <v>32000</v>
      </c>
      <c r="G249" s="138" t="s">
        <v>573</v>
      </c>
      <c r="H249" s="139">
        <v>35200</v>
      </c>
      <c r="I249" s="138" t="s">
        <v>575</v>
      </c>
      <c r="J249" s="139">
        <f>AVERAGE(Tabla2[[#This Row],[VALOR UNITARIO CON IVA INCLUIDO PROVEEDOR 1]],Tabla2[[#This Row],[VALOR UNITARIO CON IVA INCLUIDO PROVEEDOR 2]])</f>
        <v>33600</v>
      </c>
    </row>
    <row r="250" spans="2:10" ht="43.2">
      <c r="B250" s="138">
        <v>247</v>
      </c>
      <c r="C250" s="138" t="s">
        <v>431</v>
      </c>
      <c r="D250" s="138" t="s">
        <v>335</v>
      </c>
      <c r="E250" s="135">
        <v>1</v>
      </c>
      <c r="F250" s="139">
        <v>44640</v>
      </c>
      <c r="G250" s="138" t="s">
        <v>573</v>
      </c>
      <c r="H250" s="139">
        <v>49104.000000000007</v>
      </c>
      <c r="I250" s="138" t="s">
        <v>575</v>
      </c>
      <c r="J250" s="139">
        <f>AVERAGE(Tabla2[[#This Row],[VALOR UNITARIO CON IVA INCLUIDO PROVEEDOR 1]],Tabla2[[#This Row],[VALOR UNITARIO CON IVA INCLUIDO PROVEEDOR 2]])</f>
        <v>46872</v>
      </c>
    </row>
    <row r="251" spans="2:10" ht="43.2">
      <c r="B251" s="138">
        <v>248</v>
      </c>
      <c r="C251" s="138" t="s">
        <v>432</v>
      </c>
      <c r="D251" s="138" t="s">
        <v>319</v>
      </c>
      <c r="E251" s="135">
        <v>1</v>
      </c>
      <c r="F251" s="139">
        <v>34040</v>
      </c>
      <c r="G251" s="138" t="s">
        <v>573</v>
      </c>
      <c r="H251" s="139">
        <v>37444</v>
      </c>
      <c r="I251" s="138" t="s">
        <v>575</v>
      </c>
      <c r="J251" s="139">
        <f>AVERAGE(Tabla2[[#This Row],[VALOR UNITARIO CON IVA INCLUIDO PROVEEDOR 1]],Tabla2[[#This Row],[VALOR UNITARIO CON IVA INCLUIDO PROVEEDOR 2]])</f>
        <v>35742</v>
      </c>
    </row>
    <row r="252" spans="2:10" ht="43.2">
      <c r="B252" s="138">
        <v>249</v>
      </c>
      <c r="C252" s="138" t="s">
        <v>433</v>
      </c>
      <c r="D252" s="138" t="s">
        <v>319</v>
      </c>
      <c r="E252" s="135">
        <v>1</v>
      </c>
      <c r="F252" s="139">
        <v>79760</v>
      </c>
      <c r="G252" s="138" t="s">
        <v>573</v>
      </c>
      <c r="H252" s="139">
        <v>87736</v>
      </c>
      <c r="I252" s="138" t="s">
        <v>575</v>
      </c>
      <c r="J252" s="139">
        <f>AVERAGE(Tabla2[[#This Row],[VALOR UNITARIO CON IVA INCLUIDO PROVEEDOR 1]],Tabla2[[#This Row],[VALOR UNITARIO CON IVA INCLUIDO PROVEEDOR 2]])</f>
        <v>83748</v>
      </c>
    </row>
    <row r="253" spans="2:10" ht="43.2">
      <c r="B253" s="138">
        <v>250</v>
      </c>
      <c r="C253" s="138" t="s">
        <v>434</v>
      </c>
      <c r="D253" s="138" t="s">
        <v>319</v>
      </c>
      <c r="E253" s="135">
        <v>1</v>
      </c>
      <c r="F253" s="139">
        <v>294050</v>
      </c>
      <c r="G253" s="138" t="s">
        <v>573</v>
      </c>
      <c r="H253" s="139">
        <v>323455</v>
      </c>
      <c r="I253" s="138" t="s">
        <v>575</v>
      </c>
      <c r="J253" s="139">
        <f>AVERAGE(Tabla2[[#This Row],[VALOR UNITARIO CON IVA INCLUIDO PROVEEDOR 1]],Tabla2[[#This Row],[VALOR UNITARIO CON IVA INCLUIDO PROVEEDOR 2]])</f>
        <v>308752.5</v>
      </c>
    </row>
    <row r="254" spans="2:10" ht="43.2">
      <c r="B254" s="138">
        <v>251</v>
      </c>
      <c r="C254" s="138" t="s">
        <v>435</v>
      </c>
      <c r="D254" s="138" t="s">
        <v>322</v>
      </c>
      <c r="E254" s="135">
        <v>1</v>
      </c>
      <c r="F254" s="139">
        <v>42630</v>
      </c>
      <c r="G254" s="138" t="s">
        <v>573</v>
      </c>
      <c r="H254" s="139">
        <v>46893.000000000007</v>
      </c>
      <c r="I254" s="138" t="s">
        <v>575</v>
      </c>
      <c r="J254" s="139">
        <f>AVERAGE(Tabla2[[#This Row],[VALOR UNITARIO CON IVA INCLUIDO PROVEEDOR 1]],Tabla2[[#This Row],[VALOR UNITARIO CON IVA INCLUIDO PROVEEDOR 2]])</f>
        <v>44761.5</v>
      </c>
    </row>
    <row r="255" spans="2:10" ht="43.2">
      <c r="B255" s="138">
        <v>252</v>
      </c>
      <c r="C255" s="138" t="s">
        <v>436</v>
      </c>
      <c r="D255" s="138" t="s">
        <v>319</v>
      </c>
      <c r="E255" s="135">
        <v>1</v>
      </c>
      <c r="F255" s="139">
        <v>41170</v>
      </c>
      <c r="G255" s="138" t="s">
        <v>573</v>
      </c>
      <c r="H255" s="139">
        <v>45287.000000000007</v>
      </c>
      <c r="I255" s="138" t="s">
        <v>575</v>
      </c>
      <c r="J255" s="139">
        <f>AVERAGE(Tabla2[[#This Row],[VALOR UNITARIO CON IVA INCLUIDO PROVEEDOR 1]],Tabla2[[#This Row],[VALOR UNITARIO CON IVA INCLUIDO PROVEEDOR 2]])</f>
        <v>43228.5</v>
      </c>
    </row>
    <row r="256" spans="2:10" ht="43.2">
      <c r="B256" s="138">
        <v>253</v>
      </c>
      <c r="C256" s="138" t="s">
        <v>437</v>
      </c>
      <c r="D256" s="138" t="s">
        <v>319</v>
      </c>
      <c r="E256" s="135">
        <v>1</v>
      </c>
      <c r="F256" s="139">
        <v>205090</v>
      </c>
      <c r="G256" s="138" t="s">
        <v>573</v>
      </c>
      <c r="H256" s="139">
        <v>225599.00000000003</v>
      </c>
      <c r="I256" s="138" t="s">
        <v>575</v>
      </c>
      <c r="J256" s="139">
        <f>AVERAGE(Tabla2[[#This Row],[VALOR UNITARIO CON IVA INCLUIDO PROVEEDOR 1]],Tabla2[[#This Row],[VALOR UNITARIO CON IVA INCLUIDO PROVEEDOR 2]])</f>
        <v>215344.5</v>
      </c>
    </row>
    <row r="257" spans="2:10" ht="43.2">
      <c r="B257" s="138">
        <v>254</v>
      </c>
      <c r="C257" s="138" t="s">
        <v>438</v>
      </c>
      <c r="D257" s="138" t="s">
        <v>319</v>
      </c>
      <c r="E257" s="135">
        <v>1</v>
      </c>
      <c r="F257" s="139">
        <v>38000</v>
      </c>
      <c r="G257" s="138" t="s">
        <v>573</v>
      </c>
      <c r="H257" s="139">
        <v>41800</v>
      </c>
      <c r="I257" s="138" t="s">
        <v>575</v>
      </c>
      <c r="J257" s="139">
        <f>AVERAGE(Tabla2[[#This Row],[VALOR UNITARIO CON IVA INCLUIDO PROVEEDOR 1]],Tabla2[[#This Row],[VALOR UNITARIO CON IVA INCLUIDO PROVEEDOR 2]])</f>
        <v>39900</v>
      </c>
    </row>
    <row r="258" spans="2:10" ht="43.2">
      <c r="B258" s="138">
        <v>255</v>
      </c>
      <c r="C258" s="138" t="s">
        <v>439</v>
      </c>
      <c r="D258" s="138" t="s">
        <v>319</v>
      </c>
      <c r="E258" s="135">
        <v>1</v>
      </c>
      <c r="F258" s="139">
        <v>38860</v>
      </c>
      <c r="G258" s="138" t="s">
        <v>573</v>
      </c>
      <c r="H258" s="139">
        <v>42746</v>
      </c>
      <c r="I258" s="138" t="s">
        <v>575</v>
      </c>
      <c r="J258" s="139">
        <f>AVERAGE(Tabla2[[#This Row],[VALOR UNITARIO CON IVA INCLUIDO PROVEEDOR 1]],Tabla2[[#This Row],[VALOR UNITARIO CON IVA INCLUIDO PROVEEDOR 2]])</f>
        <v>40803</v>
      </c>
    </row>
    <row r="259" spans="2:10" ht="43.2">
      <c r="B259" s="138">
        <v>256</v>
      </c>
      <c r="C259" s="138" t="s">
        <v>440</v>
      </c>
      <c r="D259" s="138" t="s">
        <v>319</v>
      </c>
      <c r="E259" s="135">
        <v>1</v>
      </c>
      <c r="F259" s="139">
        <v>37240</v>
      </c>
      <c r="G259" s="138" t="s">
        <v>573</v>
      </c>
      <c r="H259" s="139">
        <v>40964</v>
      </c>
      <c r="I259" s="138" t="s">
        <v>575</v>
      </c>
      <c r="J259" s="139">
        <f>AVERAGE(Tabla2[[#This Row],[VALOR UNITARIO CON IVA INCLUIDO PROVEEDOR 1]],Tabla2[[#This Row],[VALOR UNITARIO CON IVA INCLUIDO PROVEEDOR 2]])</f>
        <v>39102</v>
      </c>
    </row>
    <row r="260" spans="2:10" ht="43.2">
      <c r="B260" s="138">
        <v>257</v>
      </c>
      <c r="C260" s="138" t="s">
        <v>558</v>
      </c>
      <c r="D260" s="138" t="s">
        <v>322</v>
      </c>
      <c r="E260" s="135">
        <v>1</v>
      </c>
      <c r="F260" s="139">
        <v>12000</v>
      </c>
      <c r="G260" s="138" t="s">
        <v>573</v>
      </c>
      <c r="H260" s="139">
        <v>13200.000000000002</v>
      </c>
      <c r="I260" s="138" t="s">
        <v>575</v>
      </c>
      <c r="J260" s="139">
        <f>AVERAGE(Tabla2[[#This Row],[VALOR UNITARIO CON IVA INCLUIDO PROVEEDOR 1]],Tabla2[[#This Row],[VALOR UNITARIO CON IVA INCLUIDO PROVEEDOR 2]])</f>
        <v>12600</v>
      </c>
    </row>
    <row r="261" spans="2:10" ht="43.2">
      <c r="B261" s="138">
        <v>258</v>
      </c>
      <c r="C261" s="138" t="s">
        <v>441</v>
      </c>
      <c r="D261" s="138" t="s">
        <v>319</v>
      </c>
      <c r="E261" s="135">
        <v>1</v>
      </c>
      <c r="F261" s="139">
        <v>134230</v>
      </c>
      <c r="G261" s="138" t="s">
        <v>573</v>
      </c>
      <c r="H261" s="139">
        <v>147653</v>
      </c>
      <c r="I261" s="138" t="s">
        <v>575</v>
      </c>
      <c r="J261" s="139">
        <f>AVERAGE(Tabla2[[#This Row],[VALOR UNITARIO CON IVA INCLUIDO PROVEEDOR 1]],Tabla2[[#This Row],[VALOR UNITARIO CON IVA INCLUIDO PROVEEDOR 2]])</f>
        <v>140941.5</v>
      </c>
    </row>
    <row r="262" spans="2:10" ht="43.2">
      <c r="B262" s="138">
        <v>259</v>
      </c>
      <c r="C262" s="138" t="s">
        <v>442</v>
      </c>
      <c r="D262" s="138" t="s">
        <v>322</v>
      </c>
      <c r="E262" s="135">
        <v>1</v>
      </c>
      <c r="F262" s="139">
        <v>15000</v>
      </c>
      <c r="G262" s="138" t="s">
        <v>573</v>
      </c>
      <c r="H262" s="139">
        <v>16500</v>
      </c>
      <c r="I262" s="138" t="s">
        <v>575</v>
      </c>
      <c r="J262" s="139">
        <f>AVERAGE(Tabla2[[#This Row],[VALOR UNITARIO CON IVA INCLUIDO PROVEEDOR 1]],Tabla2[[#This Row],[VALOR UNITARIO CON IVA INCLUIDO PROVEEDOR 2]])</f>
        <v>15750</v>
      </c>
    </row>
    <row r="263" spans="2:10" ht="43.2">
      <c r="B263" s="138">
        <v>260</v>
      </c>
      <c r="C263" s="138" t="s">
        <v>443</v>
      </c>
      <c r="D263" s="138" t="s">
        <v>322</v>
      </c>
      <c r="E263" s="135">
        <v>1</v>
      </c>
      <c r="F263" s="139">
        <v>85000</v>
      </c>
      <c r="G263" s="138" t="s">
        <v>573</v>
      </c>
      <c r="H263" s="139">
        <v>93500.000000000015</v>
      </c>
      <c r="I263" s="138" t="s">
        <v>575</v>
      </c>
      <c r="J263" s="139">
        <f>AVERAGE(Tabla2[[#This Row],[VALOR UNITARIO CON IVA INCLUIDO PROVEEDOR 1]],Tabla2[[#This Row],[VALOR UNITARIO CON IVA INCLUIDO PROVEEDOR 2]])</f>
        <v>89250</v>
      </c>
    </row>
    <row r="264" spans="2:10" ht="43.2">
      <c r="B264" s="138">
        <v>261</v>
      </c>
      <c r="C264" s="138" t="s">
        <v>444</v>
      </c>
      <c r="D264" s="138" t="s">
        <v>319</v>
      </c>
      <c r="E264" s="135">
        <v>1</v>
      </c>
      <c r="F264" s="139">
        <v>124040</v>
      </c>
      <c r="G264" s="138" t="s">
        <v>573</v>
      </c>
      <c r="H264" s="139">
        <v>136444</v>
      </c>
      <c r="I264" s="138" t="s">
        <v>575</v>
      </c>
      <c r="J264" s="139">
        <f>AVERAGE(Tabla2[[#This Row],[VALOR UNITARIO CON IVA INCLUIDO PROVEEDOR 1]],Tabla2[[#This Row],[VALOR UNITARIO CON IVA INCLUIDO PROVEEDOR 2]])</f>
        <v>130242</v>
      </c>
    </row>
    <row r="265" spans="2:10" ht="43.2">
      <c r="B265" s="138">
        <v>262</v>
      </c>
      <c r="C265" s="138" t="s">
        <v>445</v>
      </c>
      <c r="D265" s="138" t="s">
        <v>322</v>
      </c>
      <c r="E265" s="135">
        <v>1</v>
      </c>
      <c r="F265" s="139">
        <v>3240</v>
      </c>
      <c r="G265" s="138" t="s">
        <v>573</v>
      </c>
      <c r="H265" s="139">
        <v>3564.0000000000005</v>
      </c>
      <c r="I265" s="138" t="s">
        <v>575</v>
      </c>
      <c r="J265" s="139">
        <f>AVERAGE(Tabla2[[#This Row],[VALOR UNITARIO CON IVA INCLUIDO PROVEEDOR 1]],Tabla2[[#This Row],[VALOR UNITARIO CON IVA INCLUIDO PROVEEDOR 2]])</f>
        <v>3402</v>
      </c>
    </row>
    <row r="266" spans="2:10" ht="43.2">
      <c r="B266" s="138">
        <v>263</v>
      </c>
      <c r="C266" s="138" t="s">
        <v>446</v>
      </c>
      <c r="D266" s="138" t="s">
        <v>322</v>
      </c>
      <c r="E266" s="135">
        <v>1</v>
      </c>
      <c r="F266" s="139">
        <v>196400</v>
      </c>
      <c r="G266" s="138" t="s">
        <v>573</v>
      </c>
      <c r="H266" s="139">
        <v>216040.00000000003</v>
      </c>
      <c r="I266" s="138" t="s">
        <v>575</v>
      </c>
      <c r="J266" s="139">
        <f>AVERAGE(Tabla2[[#This Row],[VALOR UNITARIO CON IVA INCLUIDO PROVEEDOR 1]],Tabla2[[#This Row],[VALOR UNITARIO CON IVA INCLUIDO PROVEEDOR 2]])</f>
        <v>206220</v>
      </c>
    </row>
    <row r="267" spans="2:10" ht="43.2">
      <c r="B267" s="138">
        <v>264</v>
      </c>
      <c r="C267" s="138" t="s">
        <v>447</v>
      </c>
      <c r="D267" s="138" t="s">
        <v>321</v>
      </c>
      <c r="E267" s="135">
        <v>1</v>
      </c>
      <c r="F267" s="139">
        <v>80790</v>
      </c>
      <c r="G267" s="138" t="s">
        <v>573</v>
      </c>
      <c r="H267" s="139">
        <v>88869</v>
      </c>
      <c r="I267" s="138" t="s">
        <v>575</v>
      </c>
      <c r="J267" s="139">
        <f>AVERAGE(Tabla2[[#This Row],[VALOR UNITARIO CON IVA INCLUIDO PROVEEDOR 1]],Tabla2[[#This Row],[VALOR UNITARIO CON IVA INCLUIDO PROVEEDOR 2]])</f>
        <v>84829.5</v>
      </c>
    </row>
    <row r="268" spans="2:10" ht="43.2">
      <c r="B268" s="138">
        <v>265</v>
      </c>
      <c r="C268" s="138" t="s">
        <v>448</v>
      </c>
      <c r="D268" s="138" t="s">
        <v>319</v>
      </c>
      <c r="E268" s="135">
        <v>1</v>
      </c>
      <c r="F268" s="139">
        <v>481310</v>
      </c>
      <c r="G268" s="138" t="s">
        <v>573</v>
      </c>
      <c r="H268" s="139">
        <v>529441</v>
      </c>
      <c r="I268" s="138" t="s">
        <v>575</v>
      </c>
      <c r="J268" s="139">
        <f>AVERAGE(Tabla2[[#This Row],[VALOR UNITARIO CON IVA INCLUIDO PROVEEDOR 1]],Tabla2[[#This Row],[VALOR UNITARIO CON IVA INCLUIDO PROVEEDOR 2]])</f>
        <v>505375.5</v>
      </c>
    </row>
    <row r="269" spans="2:10" ht="43.2">
      <c r="B269" s="138">
        <v>266</v>
      </c>
      <c r="C269" s="138" t="s">
        <v>449</v>
      </c>
      <c r="D269" s="138" t="s">
        <v>321</v>
      </c>
      <c r="E269" s="135">
        <v>1</v>
      </c>
      <c r="F269" s="139">
        <v>12850</v>
      </c>
      <c r="G269" s="138" t="s">
        <v>573</v>
      </c>
      <c r="H269" s="139">
        <v>14135.000000000002</v>
      </c>
      <c r="I269" s="138" t="s">
        <v>575</v>
      </c>
      <c r="J269" s="139">
        <f>AVERAGE(Tabla2[[#This Row],[VALOR UNITARIO CON IVA INCLUIDO PROVEEDOR 1]],Tabla2[[#This Row],[VALOR UNITARIO CON IVA INCLUIDO PROVEEDOR 2]])</f>
        <v>13492.5</v>
      </c>
    </row>
    <row r="270" spans="2:10" ht="43.2">
      <c r="B270" s="138">
        <v>267</v>
      </c>
      <c r="C270" s="138" t="s">
        <v>450</v>
      </c>
      <c r="D270" s="138" t="s">
        <v>451</v>
      </c>
      <c r="E270" s="135">
        <v>1</v>
      </c>
      <c r="F270" s="139">
        <v>200000</v>
      </c>
      <c r="G270" s="138" t="s">
        <v>573</v>
      </c>
      <c r="H270" s="139">
        <v>220000.00000000003</v>
      </c>
      <c r="I270" s="138" t="s">
        <v>575</v>
      </c>
      <c r="J270" s="139">
        <f>AVERAGE(Tabla2[[#This Row],[VALOR UNITARIO CON IVA INCLUIDO PROVEEDOR 1]],Tabla2[[#This Row],[VALOR UNITARIO CON IVA INCLUIDO PROVEEDOR 2]])</f>
        <v>210000</v>
      </c>
    </row>
    <row r="271" spans="2:10" ht="43.2">
      <c r="B271" s="138">
        <v>268</v>
      </c>
      <c r="C271" s="138" t="s">
        <v>452</v>
      </c>
      <c r="D271" s="138" t="s">
        <v>319</v>
      </c>
      <c r="E271" s="135">
        <v>1</v>
      </c>
      <c r="F271" s="139">
        <v>227420</v>
      </c>
      <c r="G271" s="138" t="s">
        <v>573</v>
      </c>
      <c r="H271" s="139">
        <v>250162.00000000003</v>
      </c>
      <c r="I271" s="138" t="s">
        <v>575</v>
      </c>
      <c r="J271" s="139">
        <f>AVERAGE(Tabla2[[#This Row],[VALOR UNITARIO CON IVA INCLUIDO PROVEEDOR 1]],Tabla2[[#This Row],[VALOR UNITARIO CON IVA INCLUIDO PROVEEDOR 2]])</f>
        <v>238791</v>
      </c>
    </row>
    <row r="272" spans="2:10" ht="43.2">
      <c r="B272" s="138">
        <v>269</v>
      </c>
      <c r="C272" s="138" t="s">
        <v>453</v>
      </c>
      <c r="D272" s="138" t="s">
        <v>319</v>
      </c>
      <c r="E272" s="135">
        <v>1</v>
      </c>
      <c r="F272" s="139">
        <v>29390</v>
      </c>
      <c r="G272" s="138" t="s">
        <v>573</v>
      </c>
      <c r="H272" s="139">
        <v>32329.000000000004</v>
      </c>
      <c r="I272" s="138" t="s">
        <v>575</v>
      </c>
      <c r="J272" s="139">
        <f>AVERAGE(Tabla2[[#This Row],[VALOR UNITARIO CON IVA INCLUIDO PROVEEDOR 1]],Tabla2[[#This Row],[VALOR UNITARIO CON IVA INCLUIDO PROVEEDOR 2]])</f>
        <v>30859.5</v>
      </c>
    </row>
    <row r="273" spans="2:10" ht="43.2">
      <c r="B273" s="138">
        <v>270</v>
      </c>
      <c r="C273" s="138" t="s">
        <v>454</v>
      </c>
      <c r="D273" s="138" t="s">
        <v>322</v>
      </c>
      <c r="E273" s="135">
        <v>1</v>
      </c>
      <c r="F273" s="139">
        <v>44210</v>
      </c>
      <c r="G273" s="138" t="s">
        <v>573</v>
      </c>
      <c r="H273" s="139">
        <v>48631.000000000007</v>
      </c>
      <c r="I273" s="138" t="s">
        <v>575</v>
      </c>
      <c r="J273" s="139">
        <f>AVERAGE(Tabla2[[#This Row],[VALOR UNITARIO CON IVA INCLUIDO PROVEEDOR 1]],Tabla2[[#This Row],[VALOR UNITARIO CON IVA INCLUIDO PROVEEDOR 2]])</f>
        <v>46420.5</v>
      </c>
    </row>
    <row r="274" spans="2:10" ht="43.2">
      <c r="B274" s="138">
        <v>271</v>
      </c>
      <c r="C274" s="138" t="s">
        <v>455</v>
      </c>
      <c r="D274" s="138" t="s">
        <v>319</v>
      </c>
      <c r="E274" s="135">
        <v>1</v>
      </c>
      <c r="F274" s="139">
        <v>25430</v>
      </c>
      <c r="G274" s="138" t="s">
        <v>573</v>
      </c>
      <c r="H274" s="139">
        <v>27973.000000000004</v>
      </c>
      <c r="I274" s="138" t="s">
        <v>575</v>
      </c>
      <c r="J274" s="139">
        <f>AVERAGE(Tabla2[[#This Row],[VALOR UNITARIO CON IVA INCLUIDO PROVEEDOR 1]],Tabla2[[#This Row],[VALOR UNITARIO CON IVA INCLUIDO PROVEEDOR 2]])</f>
        <v>26701.5</v>
      </c>
    </row>
    <row r="275" spans="2:10" ht="43.2">
      <c r="B275" s="138">
        <v>272</v>
      </c>
      <c r="C275" s="138" t="s">
        <v>456</v>
      </c>
      <c r="D275" s="138" t="s">
        <v>322</v>
      </c>
      <c r="E275" s="135">
        <v>1</v>
      </c>
      <c r="F275" s="139">
        <v>15960</v>
      </c>
      <c r="G275" s="138" t="s">
        <v>573</v>
      </c>
      <c r="H275" s="139">
        <v>17556</v>
      </c>
      <c r="I275" s="138" t="s">
        <v>575</v>
      </c>
      <c r="J275" s="139">
        <f>AVERAGE(Tabla2[[#This Row],[VALOR UNITARIO CON IVA INCLUIDO PROVEEDOR 1]],Tabla2[[#This Row],[VALOR UNITARIO CON IVA INCLUIDO PROVEEDOR 2]])</f>
        <v>16758</v>
      </c>
    </row>
    <row r="276" spans="2:10" ht="43.2">
      <c r="B276" s="138">
        <v>273</v>
      </c>
      <c r="C276" s="138" t="s">
        <v>457</v>
      </c>
      <c r="D276" s="138" t="s">
        <v>322</v>
      </c>
      <c r="E276" s="135">
        <v>1</v>
      </c>
      <c r="F276" s="139">
        <v>34760</v>
      </c>
      <c r="G276" s="138" t="s">
        <v>573</v>
      </c>
      <c r="H276" s="139">
        <v>38236</v>
      </c>
      <c r="I276" s="138" t="s">
        <v>575</v>
      </c>
      <c r="J276" s="139">
        <f>AVERAGE(Tabla2[[#This Row],[VALOR UNITARIO CON IVA INCLUIDO PROVEEDOR 1]],Tabla2[[#This Row],[VALOR UNITARIO CON IVA INCLUIDO PROVEEDOR 2]])</f>
        <v>36498</v>
      </c>
    </row>
    <row r="277" spans="2:10" ht="43.2">
      <c r="B277" s="138">
        <v>274</v>
      </c>
      <c r="C277" s="138" t="s">
        <v>458</v>
      </c>
      <c r="D277" s="138" t="s">
        <v>322</v>
      </c>
      <c r="E277" s="135">
        <v>1</v>
      </c>
      <c r="F277" s="139">
        <v>5340</v>
      </c>
      <c r="G277" s="138" t="s">
        <v>573</v>
      </c>
      <c r="H277" s="139">
        <v>5874.0000000000009</v>
      </c>
      <c r="I277" s="138" t="s">
        <v>575</v>
      </c>
      <c r="J277" s="139">
        <f>AVERAGE(Tabla2[[#This Row],[VALOR UNITARIO CON IVA INCLUIDO PROVEEDOR 1]],Tabla2[[#This Row],[VALOR UNITARIO CON IVA INCLUIDO PROVEEDOR 2]])</f>
        <v>5607</v>
      </c>
    </row>
    <row r="278" spans="2:10" ht="43.2">
      <c r="B278" s="138">
        <v>275</v>
      </c>
      <c r="C278" s="138" t="s">
        <v>459</v>
      </c>
      <c r="D278" s="138" t="s">
        <v>322</v>
      </c>
      <c r="E278" s="135">
        <v>1</v>
      </c>
      <c r="F278" s="139">
        <v>21280</v>
      </c>
      <c r="G278" s="138" t="s">
        <v>573</v>
      </c>
      <c r="H278" s="139">
        <v>23408.000000000004</v>
      </c>
      <c r="I278" s="138" t="s">
        <v>575</v>
      </c>
      <c r="J278" s="139">
        <f>AVERAGE(Tabla2[[#This Row],[VALOR UNITARIO CON IVA INCLUIDO PROVEEDOR 1]],Tabla2[[#This Row],[VALOR UNITARIO CON IVA INCLUIDO PROVEEDOR 2]])</f>
        <v>22344</v>
      </c>
    </row>
    <row r="279" spans="2:10" ht="43.2">
      <c r="B279" s="138">
        <v>276</v>
      </c>
      <c r="C279" s="138" t="s">
        <v>460</v>
      </c>
      <c r="D279" s="138" t="s">
        <v>319</v>
      </c>
      <c r="E279" s="135">
        <v>1</v>
      </c>
      <c r="F279" s="139">
        <v>212150</v>
      </c>
      <c r="G279" s="138" t="s">
        <v>573</v>
      </c>
      <c r="H279" s="139">
        <v>233365.00000000003</v>
      </c>
      <c r="I279" s="138" t="s">
        <v>575</v>
      </c>
      <c r="J279" s="139">
        <f>AVERAGE(Tabla2[[#This Row],[VALOR UNITARIO CON IVA INCLUIDO PROVEEDOR 1]],Tabla2[[#This Row],[VALOR UNITARIO CON IVA INCLUIDO PROVEEDOR 2]])</f>
        <v>222757.5</v>
      </c>
    </row>
    <row r="280" spans="2:10" ht="43.2">
      <c r="B280" s="138">
        <v>277</v>
      </c>
      <c r="C280" s="138" t="s">
        <v>461</v>
      </c>
      <c r="D280" s="138" t="s">
        <v>319</v>
      </c>
      <c r="E280" s="135">
        <v>1</v>
      </c>
      <c r="F280" s="139">
        <v>31950</v>
      </c>
      <c r="G280" s="138" t="s">
        <v>573</v>
      </c>
      <c r="H280" s="139">
        <v>35145</v>
      </c>
      <c r="I280" s="138" t="s">
        <v>575</v>
      </c>
      <c r="J280" s="139">
        <f>AVERAGE(Tabla2[[#This Row],[VALOR UNITARIO CON IVA INCLUIDO PROVEEDOR 1]],Tabla2[[#This Row],[VALOR UNITARIO CON IVA INCLUIDO PROVEEDOR 2]])</f>
        <v>33547.5</v>
      </c>
    </row>
    <row r="281" spans="2:10" ht="43.2">
      <c r="B281" s="138">
        <v>278</v>
      </c>
      <c r="C281" s="138" t="s">
        <v>462</v>
      </c>
      <c r="D281" s="138" t="s">
        <v>319</v>
      </c>
      <c r="E281" s="135">
        <v>1</v>
      </c>
      <c r="F281" s="139">
        <v>235000</v>
      </c>
      <c r="G281" s="138" t="s">
        <v>573</v>
      </c>
      <c r="H281" s="139">
        <v>258500.00000000003</v>
      </c>
      <c r="I281" s="138" t="s">
        <v>575</v>
      </c>
      <c r="J281" s="139">
        <f>AVERAGE(Tabla2[[#This Row],[VALOR UNITARIO CON IVA INCLUIDO PROVEEDOR 1]],Tabla2[[#This Row],[VALOR UNITARIO CON IVA INCLUIDO PROVEEDOR 2]])</f>
        <v>246750</v>
      </c>
    </row>
    <row r="282" spans="2:10" ht="43.2">
      <c r="B282" s="138">
        <v>279</v>
      </c>
      <c r="C282" s="138" t="s">
        <v>463</v>
      </c>
      <c r="D282" s="138" t="s">
        <v>319</v>
      </c>
      <c r="E282" s="135">
        <v>1</v>
      </c>
      <c r="F282" s="139">
        <v>258480</v>
      </c>
      <c r="G282" s="138" t="s">
        <v>573</v>
      </c>
      <c r="H282" s="139">
        <v>284328</v>
      </c>
      <c r="I282" s="138" t="s">
        <v>575</v>
      </c>
      <c r="J282" s="139">
        <f>AVERAGE(Tabla2[[#This Row],[VALOR UNITARIO CON IVA INCLUIDO PROVEEDOR 1]],Tabla2[[#This Row],[VALOR UNITARIO CON IVA INCLUIDO PROVEEDOR 2]])</f>
        <v>271404</v>
      </c>
    </row>
    <row r="283" spans="2:10" ht="43.2">
      <c r="B283" s="138">
        <v>280</v>
      </c>
      <c r="C283" s="138" t="s">
        <v>464</v>
      </c>
      <c r="D283" s="138" t="s">
        <v>319</v>
      </c>
      <c r="E283" s="135">
        <v>1</v>
      </c>
      <c r="F283" s="139">
        <v>90130</v>
      </c>
      <c r="G283" s="138" t="s">
        <v>573</v>
      </c>
      <c r="H283" s="139">
        <v>99143.000000000015</v>
      </c>
      <c r="I283" s="138" t="s">
        <v>575</v>
      </c>
      <c r="J283" s="139">
        <f>AVERAGE(Tabla2[[#This Row],[VALOR UNITARIO CON IVA INCLUIDO PROVEEDOR 1]],Tabla2[[#This Row],[VALOR UNITARIO CON IVA INCLUIDO PROVEEDOR 2]])</f>
        <v>94636.5</v>
      </c>
    </row>
    <row r="284" spans="2:10" ht="43.2">
      <c r="B284" s="138">
        <v>281</v>
      </c>
      <c r="C284" s="138" t="s">
        <v>465</v>
      </c>
      <c r="D284" s="138" t="s">
        <v>319</v>
      </c>
      <c r="E284" s="135">
        <v>1</v>
      </c>
      <c r="F284" s="139">
        <v>53140</v>
      </c>
      <c r="G284" s="138" t="s">
        <v>573</v>
      </c>
      <c r="H284" s="139">
        <v>58454.000000000007</v>
      </c>
      <c r="I284" s="138" t="s">
        <v>575</v>
      </c>
      <c r="J284" s="139">
        <f>AVERAGE(Tabla2[[#This Row],[VALOR UNITARIO CON IVA INCLUIDO PROVEEDOR 1]],Tabla2[[#This Row],[VALOR UNITARIO CON IVA INCLUIDO PROVEEDOR 2]])</f>
        <v>55797</v>
      </c>
    </row>
    <row r="285" spans="2:10" ht="43.2">
      <c r="B285" s="138">
        <v>282</v>
      </c>
      <c r="C285" s="138" t="s">
        <v>466</v>
      </c>
      <c r="D285" s="138" t="s">
        <v>322</v>
      </c>
      <c r="E285" s="135">
        <v>1</v>
      </c>
      <c r="F285" s="139">
        <v>80360</v>
      </c>
      <c r="G285" s="138" t="s">
        <v>573</v>
      </c>
      <c r="H285" s="139">
        <v>88396</v>
      </c>
      <c r="I285" s="138" t="s">
        <v>575</v>
      </c>
      <c r="J285" s="139">
        <f>AVERAGE(Tabla2[[#This Row],[VALOR UNITARIO CON IVA INCLUIDO PROVEEDOR 1]],Tabla2[[#This Row],[VALOR UNITARIO CON IVA INCLUIDO PROVEEDOR 2]])</f>
        <v>84378</v>
      </c>
    </row>
    <row r="286" spans="2:10" ht="43.2">
      <c r="B286" s="138">
        <v>283</v>
      </c>
      <c r="C286" s="138" t="s">
        <v>467</v>
      </c>
      <c r="D286" s="138" t="s">
        <v>319</v>
      </c>
      <c r="E286" s="135">
        <v>1</v>
      </c>
      <c r="F286" s="139">
        <v>59890</v>
      </c>
      <c r="G286" s="138" t="s">
        <v>573</v>
      </c>
      <c r="H286" s="139">
        <v>65879</v>
      </c>
      <c r="I286" s="138" t="s">
        <v>575</v>
      </c>
      <c r="J286" s="139">
        <f>AVERAGE(Tabla2[[#This Row],[VALOR UNITARIO CON IVA INCLUIDO PROVEEDOR 1]],Tabla2[[#This Row],[VALOR UNITARIO CON IVA INCLUIDO PROVEEDOR 2]])</f>
        <v>62884.5</v>
      </c>
    </row>
    <row r="287" spans="2:10" ht="43.2">
      <c r="B287" s="138">
        <v>284</v>
      </c>
      <c r="C287" s="138" t="s">
        <v>468</v>
      </c>
      <c r="D287" s="138" t="s">
        <v>322</v>
      </c>
      <c r="E287" s="135">
        <v>1</v>
      </c>
      <c r="F287" s="139">
        <v>130070</v>
      </c>
      <c r="G287" s="138" t="s">
        <v>573</v>
      </c>
      <c r="H287" s="139">
        <v>143077</v>
      </c>
      <c r="I287" s="138" t="s">
        <v>575</v>
      </c>
      <c r="J287" s="139">
        <f>AVERAGE(Tabla2[[#This Row],[VALOR UNITARIO CON IVA INCLUIDO PROVEEDOR 1]],Tabla2[[#This Row],[VALOR UNITARIO CON IVA INCLUIDO PROVEEDOR 2]])</f>
        <v>136573.5</v>
      </c>
    </row>
    <row r="288" spans="2:10" ht="43.2">
      <c r="B288" s="138">
        <v>285</v>
      </c>
      <c r="C288" s="138" t="s">
        <v>469</v>
      </c>
      <c r="D288" s="138" t="s">
        <v>319</v>
      </c>
      <c r="E288" s="135">
        <v>1</v>
      </c>
      <c r="F288" s="139">
        <v>50300</v>
      </c>
      <c r="G288" s="138" t="s">
        <v>573</v>
      </c>
      <c r="H288" s="139">
        <v>55330.000000000007</v>
      </c>
      <c r="I288" s="138" t="s">
        <v>575</v>
      </c>
      <c r="J288" s="139">
        <f>AVERAGE(Tabla2[[#This Row],[VALOR UNITARIO CON IVA INCLUIDO PROVEEDOR 1]],Tabla2[[#This Row],[VALOR UNITARIO CON IVA INCLUIDO PROVEEDOR 2]])</f>
        <v>52815</v>
      </c>
    </row>
    <row r="289" spans="2:10" ht="43.2">
      <c r="B289" s="138">
        <v>286</v>
      </c>
      <c r="C289" s="138" t="s">
        <v>470</v>
      </c>
      <c r="D289" s="138" t="s">
        <v>322</v>
      </c>
      <c r="E289" s="135">
        <v>1</v>
      </c>
      <c r="F289" s="139">
        <v>92960</v>
      </c>
      <c r="G289" s="138" t="s">
        <v>573</v>
      </c>
      <c r="H289" s="139">
        <v>102256.00000000001</v>
      </c>
      <c r="I289" s="138" t="s">
        <v>575</v>
      </c>
      <c r="J289" s="139">
        <f>AVERAGE(Tabla2[[#This Row],[VALOR UNITARIO CON IVA INCLUIDO PROVEEDOR 1]],Tabla2[[#This Row],[VALOR UNITARIO CON IVA INCLUIDO PROVEEDOR 2]])</f>
        <v>97608</v>
      </c>
    </row>
    <row r="290" spans="2:10" ht="43.2">
      <c r="B290" s="138">
        <v>287</v>
      </c>
      <c r="C290" s="138" t="s">
        <v>559</v>
      </c>
      <c r="D290" s="138" t="s">
        <v>325</v>
      </c>
      <c r="E290" s="135">
        <v>1</v>
      </c>
      <c r="F290" s="139">
        <v>16000</v>
      </c>
      <c r="G290" s="138" t="s">
        <v>573</v>
      </c>
      <c r="H290" s="139">
        <v>17600</v>
      </c>
      <c r="I290" s="138" t="s">
        <v>575</v>
      </c>
      <c r="J290" s="139">
        <f>AVERAGE(Tabla2[[#This Row],[VALOR UNITARIO CON IVA INCLUIDO PROVEEDOR 1]],Tabla2[[#This Row],[VALOR UNITARIO CON IVA INCLUIDO PROVEEDOR 2]])</f>
        <v>16800</v>
      </c>
    </row>
    <row r="291" spans="2:10" ht="43.2">
      <c r="B291" s="138">
        <v>288</v>
      </c>
      <c r="C291" s="138" t="s">
        <v>471</v>
      </c>
      <c r="D291" s="138" t="s">
        <v>319</v>
      </c>
      <c r="E291" s="135">
        <v>1</v>
      </c>
      <c r="F291" s="139">
        <v>228260</v>
      </c>
      <c r="G291" s="138" t="s">
        <v>573</v>
      </c>
      <c r="H291" s="139">
        <v>251086.00000000003</v>
      </c>
      <c r="I291" s="138" t="s">
        <v>575</v>
      </c>
      <c r="J291" s="139">
        <f>AVERAGE(Tabla2[[#This Row],[VALOR UNITARIO CON IVA INCLUIDO PROVEEDOR 1]],Tabla2[[#This Row],[VALOR UNITARIO CON IVA INCLUIDO PROVEEDOR 2]])</f>
        <v>239673</v>
      </c>
    </row>
    <row r="292" spans="2:10" ht="43.2">
      <c r="B292" s="138">
        <v>289</v>
      </c>
      <c r="C292" s="138" t="s">
        <v>472</v>
      </c>
      <c r="D292" s="138" t="s">
        <v>319</v>
      </c>
      <c r="E292" s="135">
        <v>1</v>
      </c>
      <c r="F292" s="139">
        <v>80000</v>
      </c>
      <c r="G292" s="138" t="s">
        <v>573</v>
      </c>
      <c r="H292" s="139">
        <v>88000</v>
      </c>
      <c r="I292" s="138" t="s">
        <v>575</v>
      </c>
      <c r="J292" s="139">
        <f>AVERAGE(Tabla2[[#This Row],[VALOR UNITARIO CON IVA INCLUIDO PROVEEDOR 1]],Tabla2[[#This Row],[VALOR UNITARIO CON IVA INCLUIDO PROVEEDOR 2]])</f>
        <v>84000</v>
      </c>
    </row>
    <row r="293" spans="2:10" ht="43.2">
      <c r="B293" s="138">
        <v>290</v>
      </c>
      <c r="C293" s="138" t="s">
        <v>560</v>
      </c>
      <c r="D293" s="138" t="s">
        <v>322</v>
      </c>
      <c r="E293" s="135">
        <v>1</v>
      </c>
      <c r="F293" s="139">
        <v>192800</v>
      </c>
      <c r="G293" s="138" t="s">
        <v>573</v>
      </c>
      <c r="H293" s="139">
        <v>212080.00000000003</v>
      </c>
      <c r="I293" s="138" t="s">
        <v>575</v>
      </c>
      <c r="J293" s="139">
        <f>AVERAGE(Tabla2[[#This Row],[VALOR UNITARIO CON IVA INCLUIDO PROVEEDOR 1]],Tabla2[[#This Row],[VALOR UNITARIO CON IVA INCLUIDO PROVEEDOR 2]])</f>
        <v>202440</v>
      </c>
    </row>
    <row r="294" spans="2:10" ht="43.2">
      <c r="B294" s="138">
        <v>291</v>
      </c>
      <c r="C294" s="138" t="s">
        <v>473</v>
      </c>
      <c r="D294" s="138" t="s">
        <v>322</v>
      </c>
      <c r="E294" s="135">
        <v>1</v>
      </c>
      <c r="F294" s="139">
        <v>201660</v>
      </c>
      <c r="G294" s="138" t="s">
        <v>573</v>
      </c>
      <c r="H294" s="139">
        <v>221826.00000000003</v>
      </c>
      <c r="I294" s="138" t="s">
        <v>575</v>
      </c>
      <c r="J294" s="139">
        <f>AVERAGE(Tabla2[[#This Row],[VALOR UNITARIO CON IVA INCLUIDO PROVEEDOR 1]],Tabla2[[#This Row],[VALOR UNITARIO CON IVA INCLUIDO PROVEEDOR 2]])</f>
        <v>211743</v>
      </c>
    </row>
    <row r="295" spans="2:10" ht="43.2">
      <c r="B295" s="138">
        <v>292</v>
      </c>
      <c r="C295" s="138" t="s">
        <v>474</v>
      </c>
      <c r="D295" s="138" t="s">
        <v>319</v>
      </c>
      <c r="E295" s="135">
        <v>1</v>
      </c>
      <c r="F295" s="139">
        <v>160000</v>
      </c>
      <c r="G295" s="138" t="s">
        <v>573</v>
      </c>
      <c r="H295" s="139">
        <v>176000</v>
      </c>
      <c r="I295" s="138" t="s">
        <v>575</v>
      </c>
      <c r="J295" s="139">
        <f>AVERAGE(Tabla2[[#This Row],[VALOR UNITARIO CON IVA INCLUIDO PROVEEDOR 1]],Tabla2[[#This Row],[VALOR UNITARIO CON IVA INCLUIDO PROVEEDOR 2]])</f>
        <v>168000</v>
      </c>
    </row>
    <row r="296" spans="2:10" ht="43.2">
      <c r="B296" s="138">
        <v>293</v>
      </c>
      <c r="C296" s="138" t="s">
        <v>475</v>
      </c>
      <c r="D296" s="138" t="s">
        <v>319</v>
      </c>
      <c r="E296" s="135">
        <v>1</v>
      </c>
      <c r="F296" s="139">
        <v>254780</v>
      </c>
      <c r="G296" s="138" t="s">
        <v>573</v>
      </c>
      <c r="H296" s="139">
        <v>280258</v>
      </c>
      <c r="I296" s="138" t="s">
        <v>575</v>
      </c>
      <c r="J296" s="139">
        <f>AVERAGE(Tabla2[[#This Row],[VALOR UNITARIO CON IVA INCLUIDO PROVEEDOR 1]],Tabla2[[#This Row],[VALOR UNITARIO CON IVA INCLUIDO PROVEEDOR 2]])</f>
        <v>267519</v>
      </c>
    </row>
    <row r="297" spans="2:10" ht="43.2">
      <c r="B297" s="138">
        <v>294</v>
      </c>
      <c r="C297" s="138" t="s">
        <v>476</v>
      </c>
      <c r="D297" s="138" t="s">
        <v>322</v>
      </c>
      <c r="E297" s="135">
        <v>1</v>
      </c>
      <c r="F297" s="139">
        <v>39840</v>
      </c>
      <c r="G297" s="138" t="s">
        <v>573</v>
      </c>
      <c r="H297" s="139">
        <v>43824</v>
      </c>
      <c r="I297" s="138" t="s">
        <v>575</v>
      </c>
      <c r="J297" s="139">
        <f>AVERAGE(Tabla2[[#This Row],[VALOR UNITARIO CON IVA INCLUIDO PROVEEDOR 1]],Tabla2[[#This Row],[VALOR UNITARIO CON IVA INCLUIDO PROVEEDOR 2]])</f>
        <v>41832</v>
      </c>
    </row>
    <row r="298" spans="2:10" ht="43.2">
      <c r="B298" s="138">
        <v>295</v>
      </c>
      <c r="C298" s="138" t="s">
        <v>477</v>
      </c>
      <c r="D298" s="138" t="s">
        <v>319</v>
      </c>
      <c r="E298" s="135">
        <v>1</v>
      </c>
      <c r="F298" s="139">
        <v>45470</v>
      </c>
      <c r="G298" s="138" t="s">
        <v>573</v>
      </c>
      <c r="H298" s="139">
        <v>50017.000000000007</v>
      </c>
      <c r="I298" s="138" t="s">
        <v>575</v>
      </c>
      <c r="J298" s="139">
        <f>AVERAGE(Tabla2[[#This Row],[VALOR UNITARIO CON IVA INCLUIDO PROVEEDOR 1]],Tabla2[[#This Row],[VALOR UNITARIO CON IVA INCLUIDO PROVEEDOR 2]])</f>
        <v>47743.5</v>
      </c>
    </row>
    <row r="299" spans="2:10" ht="43.2">
      <c r="B299" s="138">
        <v>296</v>
      </c>
      <c r="C299" s="138" t="s">
        <v>293</v>
      </c>
      <c r="D299" s="138" t="s">
        <v>319</v>
      </c>
      <c r="E299" s="135">
        <v>1</v>
      </c>
      <c r="F299" s="139">
        <v>82660</v>
      </c>
      <c r="G299" s="138" t="s">
        <v>573</v>
      </c>
      <c r="H299" s="139">
        <v>90926.000000000015</v>
      </c>
      <c r="I299" s="138" t="s">
        <v>575</v>
      </c>
      <c r="J299" s="139">
        <f>AVERAGE(Tabla2[[#This Row],[VALOR UNITARIO CON IVA INCLUIDO PROVEEDOR 1]],Tabla2[[#This Row],[VALOR UNITARIO CON IVA INCLUIDO PROVEEDOR 2]])</f>
        <v>86793</v>
      </c>
    </row>
    <row r="300" spans="2:10" ht="43.2">
      <c r="B300" s="138">
        <v>297</v>
      </c>
      <c r="C300" s="138" t="s">
        <v>478</v>
      </c>
      <c r="D300" s="138" t="s">
        <v>321</v>
      </c>
      <c r="E300" s="135">
        <v>1</v>
      </c>
      <c r="F300" s="139">
        <v>27670</v>
      </c>
      <c r="G300" s="138" t="s">
        <v>573</v>
      </c>
      <c r="H300" s="139">
        <v>30437.000000000004</v>
      </c>
      <c r="I300" s="138" t="s">
        <v>575</v>
      </c>
      <c r="J300" s="139">
        <f>AVERAGE(Tabla2[[#This Row],[VALOR UNITARIO CON IVA INCLUIDO PROVEEDOR 1]],Tabla2[[#This Row],[VALOR UNITARIO CON IVA INCLUIDO PROVEEDOR 2]])</f>
        <v>29053.5</v>
      </c>
    </row>
    <row r="301" spans="2:10" ht="43.2">
      <c r="B301" s="138">
        <v>298</v>
      </c>
      <c r="C301" s="138" t="s">
        <v>479</v>
      </c>
      <c r="D301" s="138" t="s">
        <v>319</v>
      </c>
      <c r="E301" s="135">
        <v>1</v>
      </c>
      <c r="F301" s="139">
        <v>161930</v>
      </c>
      <c r="G301" s="138" t="s">
        <v>573</v>
      </c>
      <c r="H301" s="139">
        <v>178123</v>
      </c>
      <c r="I301" s="138" t="s">
        <v>575</v>
      </c>
      <c r="J301" s="139">
        <f>AVERAGE(Tabla2[[#This Row],[VALOR UNITARIO CON IVA INCLUIDO PROVEEDOR 1]],Tabla2[[#This Row],[VALOR UNITARIO CON IVA INCLUIDO PROVEEDOR 2]])</f>
        <v>170026.5</v>
      </c>
    </row>
    <row r="302" spans="2:10" ht="43.2">
      <c r="B302" s="138">
        <v>299</v>
      </c>
      <c r="C302" s="138" t="s">
        <v>480</v>
      </c>
      <c r="D302" s="138" t="s">
        <v>319</v>
      </c>
      <c r="E302" s="135">
        <v>1</v>
      </c>
      <c r="F302" s="139">
        <v>107700</v>
      </c>
      <c r="G302" s="138" t="s">
        <v>573</v>
      </c>
      <c r="H302" s="139">
        <v>118470.00000000001</v>
      </c>
      <c r="I302" s="138" t="s">
        <v>575</v>
      </c>
      <c r="J302" s="139">
        <f>AVERAGE(Tabla2[[#This Row],[VALOR UNITARIO CON IVA INCLUIDO PROVEEDOR 1]],Tabla2[[#This Row],[VALOR UNITARIO CON IVA INCLUIDO PROVEEDOR 2]])</f>
        <v>113085</v>
      </c>
    </row>
    <row r="303" spans="2:10" ht="43.2">
      <c r="B303" s="138">
        <v>300</v>
      </c>
      <c r="C303" s="138" t="s">
        <v>481</v>
      </c>
      <c r="D303" s="138" t="s">
        <v>319</v>
      </c>
      <c r="E303" s="135">
        <v>1</v>
      </c>
      <c r="F303" s="139">
        <v>19620</v>
      </c>
      <c r="G303" s="138" t="s">
        <v>573</v>
      </c>
      <c r="H303" s="139">
        <v>21582</v>
      </c>
      <c r="I303" s="138" t="s">
        <v>575</v>
      </c>
      <c r="J303" s="139">
        <f>AVERAGE(Tabla2[[#This Row],[VALOR UNITARIO CON IVA INCLUIDO PROVEEDOR 1]],Tabla2[[#This Row],[VALOR UNITARIO CON IVA INCLUIDO PROVEEDOR 2]])</f>
        <v>20601</v>
      </c>
    </row>
    <row r="304" spans="2:10" ht="43.2">
      <c r="B304" s="138">
        <v>301</v>
      </c>
      <c r="C304" s="138" t="s">
        <v>482</v>
      </c>
      <c r="D304" s="138" t="s">
        <v>321</v>
      </c>
      <c r="E304" s="135">
        <v>1</v>
      </c>
      <c r="F304" s="139">
        <v>18000</v>
      </c>
      <c r="G304" s="138" t="s">
        <v>573</v>
      </c>
      <c r="H304" s="139">
        <v>19800</v>
      </c>
      <c r="I304" s="138" t="s">
        <v>575</v>
      </c>
      <c r="J304" s="139">
        <f>AVERAGE(Tabla2[[#This Row],[VALOR UNITARIO CON IVA INCLUIDO PROVEEDOR 1]],Tabla2[[#This Row],[VALOR UNITARIO CON IVA INCLUIDO PROVEEDOR 2]])</f>
        <v>18900</v>
      </c>
    </row>
    <row r="305" spans="2:10" ht="43.2">
      <c r="B305" s="138">
        <v>302</v>
      </c>
      <c r="C305" s="138" t="s">
        <v>483</v>
      </c>
      <c r="D305" s="138" t="s">
        <v>322</v>
      </c>
      <c r="E305" s="135">
        <v>1</v>
      </c>
      <c r="F305" s="139">
        <v>300020</v>
      </c>
      <c r="G305" s="138" t="s">
        <v>573</v>
      </c>
      <c r="H305" s="139">
        <v>330022</v>
      </c>
      <c r="I305" s="138" t="s">
        <v>575</v>
      </c>
      <c r="J305" s="139">
        <f>AVERAGE(Tabla2[[#This Row],[VALOR UNITARIO CON IVA INCLUIDO PROVEEDOR 1]],Tabla2[[#This Row],[VALOR UNITARIO CON IVA INCLUIDO PROVEEDOR 2]])</f>
        <v>315021</v>
      </c>
    </row>
    <row r="306" spans="2:10" ht="43.2">
      <c r="B306" s="138">
        <v>303</v>
      </c>
      <c r="C306" s="138" t="s">
        <v>484</v>
      </c>
      <c r="D306" s="138" t="s">
        <v>322</v>
      </c>
      <c r="E306" s="135">
        <v>1</v>
      </c>
      <c r="F306" s="139">
        <v>61140</v>
      </c>
      <c r="G306" s="138" t="s">
        <v>573</v>
      </c>
      <c r="H306" s="139">
        <v>67254</v>
      </c>
      <c r="I306" s="138" t="s">
        <v>575</v>
      </c>
      <c r="J306" s="139">
        <f>AVERAGE(Tabla2[[#This Row],[VALOR UNITARIO CON IVA INCLUIDO PROVEEDOR 1]],Tabla2[[#This Row],[VALOR UNITARIO CON IVA INCLUIDO PROVEEDOR 2]])</f>
        <v>64197</v>
      </c>
    </row>
    <row r="307" spans="2:10" ht="43.2">
      <c r="B307" s="138">
        <v>304</v>
      </c>
      <c r="C307" s="138" t="s">
        <v>485</v>
      </c>
      <c r="D307" s="138" t="s">
        <v>486</v>
      </c>
      <c r="E307" s="135">
        <v>1</v>
      </c>
      <c r="F307" s="139">
        <v>24370</v>
      </c>
      <c r="G307" s="138" t="s">
        <v>573</v>
      </c>
      <c r="H307" s="139">
        <v>26807.000000000004</v>
      </c>
      <c r="I307" s="138" t="s">
        <v>575</v>
      </c>
      <c r="J307" s="139">
        <f>AVERAGE(Tabla2[[#This Row],[VALOR UNITARIO CON IVA INCLUIDO PROVEEDOR 1]],Tabla2[[#This Row],[VALOR UNITARIO CON IVA INCLUIDO PROVEEDOR 2]])</f>
        <v>25588.5</v>
      </c>
    </row>
    <row r="308" spans="2:10" ht="43.2">
      <c r="B308" s="138">
        <v>305</v>
      </c>
      <c r="C308" s="138" t="s">
        <v>487</v>
      </c>
      <c r="D308" s="138" t="s">
        <v>322</v>
      </c>
      <c r="E308" s="135">
        <v>1</v>
      </c>
      <c r="F308" s="139">
        <v>400</v>
      </c>
      <c r="G308" s="138" t="s">
        <v>573</v>
      </c>
      <c r="H308" s="139">
        <v>440.00000000000006</v>
      </c>
      <c r="I308" s="138" t="s">
        <v>575</v>
      </c>
      <c r="J308" s="139">
        <f>AVERAGE(Tabla2[[#This Row],[VALOR UNITARIO CON IVA INCLUIDO PROVEEDOR 1]],Tabla2[[#This Row],[VALOR UNITARIO CON IVA INCLUIDO PROVEEDOR 2]])</f>
        <v>420</v>
      </c>
    </row>
    <row r="309" spans="2:10" ht="43.2">
      <c r="B309" s="138">
        <v>306</v>
      </c>
      <c r="C309" s="138" t="s">
        <v>488</v>
      </c>
      <c r="D309" s="138" t="s">
        <v>322</v>
      </c>
      <c r="E309" s="135">
        <v>1</v>
      </c>
      <c r="F309" s="139">
        <v>330</v>
      </c>
      <c r="G309" s="138" t="s">
        <v>573</v>
      </c>
      <c r="H309" s="139">
        <v>363.00000000000006</v>
      </c>
      <c r="I309" s="138" t="s">
        <v>575</v>
      </c>
      <c r="J309" s="139">
        <f>AVERAGE(Tabla2[[#This Row],[VALOR UNITARIO CON IVA INCLUIDO PROVEEDOR 1]],Tabla2[[#This Row],[VALOR UNITARIO CON IVA INCLUIDO PROVEEDOR 2]])</f>
        <v>346.5</v>
      </c>
    </row>
    <row r="310" spans="2:10" ht="43.2">
      <c r="B310" s="138">
        <v>307</v>
      </c>
      <c r="C310" s="138" t="s">
        <v>489</v>
      </c>
      <c r="D310" s="138" t="s">
        <v>54</v>
      </c>
      <c r="E310" s="135">
        <v>1</v>
      </c>
      <c r="F310" s="139">
        <v>640</v>
      </c>
      <c r="G310" s="138" t="s">
        <v>573</v>
      </c>
      <c r="H310" s="139">
        <v>704</v>
      </c>
      <c r="I310" s="138" t="s">
        <v>575</v>
      </c>
      <c r="J310" s="139">
        <f>AVERAGE(Tabla2[[#This Row],[VALOR UNITARIO CON IVA INCLUIDO PROVEEDOR 1]],Tabla2[[#This Row],[VALOR UNITARIO CON IVA INCLUIDO PROVEEDOR 2]])</f>
        <v>672</v>
      </c>
    </row>
    <row r="311" spans="2:10" ht="43.2">
      <c r="B311" s="138">
        <v>308</v>
      </c>
      <c r="C311" s="138" t="s">
        <v>490</v>
      </c>
      <c r="D311" s="138" t="s">
        <v>322</v>
      </c>
      <c r="E311" s="135">
        <v>1</v>
      </c>
      <c r="F311" s="139">
        <v>340</v>
      </c>
      <c r="G311" s="138" t="s">
        <v>573</v>
      </c>
      <c r="H311" s="139">
        <v>374.00000000000006</v>
      </c>
      <c r="I311" s="138" t="s">
        <v>575</v>
      </c>
      <c r="J311" s="139">
        <f>AVERAGE(Tabla2[[#This Row],[VALOR UNITARIO CON IVA INCLUIDO PROVEEDOR 1]],Tabla2[[#This Row],[VALOR UNITARIO CON IVA INCLUIDO PROVEEDOR 2]])</f>
        <v>357</v>
      </c>
    </row>
    <row r="312" spans="2:10" ht="43.2">
      <c r="B312" s="138">
        <v>309</v>
      </c>
      <c r="C312" s="138" t="s">
        <v>491</v>
      </c>
      <c r="D312" s="138" t="s">
        <v>322</v>
      </c>
      <c r="E312" s="135">
        <v>1</v>
      </c>
      <c r="F312" s="139">
        <v>1440</v>
      </c>
      <c r="G312" s="138" t="s">
        <v>573</v>
      </c>
      <c r="H312" s="139">
        <v>1584.0000000000002</v>
      </c>
      <c r="I312" s="138" t="s">
        <v>575</v>
      </c>
      <c r="J312" s="139">
        <f>AVERAGE(Tabla2[[#This Row],[VALOR UNITARIO CON IVA INCLUIDO PROVEEDOR 1]],Tabla2[[#This Row],[VALOR UNITARIO CON IVA INCLUIDO PROVEEDOR 2]])</f>
        <v>1512</v>
      </c>
    </row>
    <row r="313" spans="2:10" ht="43.2">
      <c r="B313" s="138">
        <v>310</v>
      </c>
      <c r="C313" s="138" t="s">
        <v>492</v>
      </c>
      <c r="D313" s="138" t="s">
        <v>322</v>
      </c>
      <c r="E313" s="135">
        <v>1</v>
      </c>
      <c r="F313" s="139">
        <v>330</v>
      </c>
      <c r="G313" s="138" t="s">
        <v>573</v>
      </c>
      <c r="H313" s="139">
        <v>363.00000000000006</v>
      </c>
      <c r="I313" s="138" t="s">
        <v>575</v>
      </c>
      <c r="J313" s="139">
        <f>AVERAGE(Tabla2[[#This Row],[VALOR UNITARIO CON IVA INCLUIDO PROVEEDOR 1]],Tabla2[[#This Row],[VALOR UNITARIO CON IVA INCLUIDO PROVEEDOR 2]])</f>
        <v>346.5</v>
      </c>
    </row>
    <row r="314" spans="2:10" ht="43.2">
      <c r="B314" s="138">
        <v>311</v>
      </c>
      <c r="C314" s="138" t="s">
        <v>493</v>
      </c>
      <c r="D314" s="138" t="s">
        <v>319</v>
      </c>
      <c r="E314" s="135">
        <v>1</v>
      </c>
      <c r="F314" s="139">
        <v>17840</v>
      </c>
      <c r="G314" s="138" t="s">
        <v>573</v>
      </c>
      <c r="H314" s="139">
        <v>19624</v>
      </c>
      <c r="I314" s="138" t="s">
        <v>575</v>
      </c>
      <c r="J314" s="139">
        <f>AVERAGE(Tabla2[[#This Row],[VALOR UNITARIO CON IVA INCLUIDO PROVEEDOR 1]],Tabla2[[#This Row],[VALOR UNITARIO CON IVA INCLUIDO PROVEEDOR 2]])</f>
        <v>18732</v>
      </c>
    </row>
    <row r="315" spans="2:10" ht="43.2">
      <c r="B315" s="138">
        <v>312</v>
      </c>
      <c r="C315" s="138" t="s">
        <v>494</v>
      </c>
      <c r="D315" s="138" t="s">
        <v>322</v>
      </c>
      <c r="E315" s="135">
        <v>1</v>
      </c>
      <c r="F315" s="139">
        <v>91730</v>
      </c>
      <c r="G315" s="138" t="s">
        <v>573</v>
      </c>
      <c r="H315" s="139">
        <v>100903.00000000001</v>
      </c>
      <c r="I315" s="138" t="s">
        <v>575</v>
      </c>
      <c r="J315" s="139">
        <f>AVERAGE(Tabla2[[#This Row],[VALOR UNITARIO CON IVA INCLUIDO PROVEEDOR 1]],Tabla2[[#This Row],[VALOR UNITARIO CON IVA INCLUIDO PROVEEDOR 2]])</f>
        <v>96316.5</v>
      </c>
    </row>
    <row r="316" spans="2:10" ht="43.2">
      <c r="B316" s="138">
        <v>313</v>
      </c>
      <c r="C316" s="138" t="s">
        <v>495</v>
      </c>
      <c r="D316" s="138" t="s">
        <v>319</v>
      </c>
      <c r="E316" s="135">
        <v>1</v>
      </c>
      <c r="F316" s="139">
        <v>55000</v>
      </c>
      <c r="G316" s="138" t="s">
        <v>573</v>
      </c>
      <c r="H316" s="139">
        <v>60500.000000000007</v>
      </c>
      <c r="I316" s="138" t="s">
        <v>575</v>
      </c>
      <c r="J316" s="139">
        <f>AVERAGE(Tabla2[[#This Row],[VALOR UNITARIO CON IVA INCLUIDO PROVEEDOR 1]],Tabla2[[#This Row],[VALOR UNITARIO CON IVA INCLUIDO PROVEEDOR 2]])</f>
        <v>57750</v>
      </c>
    </row>
    <row r="317" spans="2:10" ht="43.2">
      <c r="B317" s="138">
        <v>314</v>
      </c>
      <c r="C317" s="138" t="s">
        <v>496</v>
      </c>
      <c r="D317" s="138" t="s">
        <v>322</v>
      </c>
      <c r="E317" s="135">
        <v>1</v>
      </c>
      <c r="F317" s="139">
        <v>15000</v>
      </c>
      <c r="G317" s="138" t="s">
        <v>573</v>
      </c>
      <c r="H317" s="139">
        <v>16500</v>
      </c>
      <c r="I317" s="138" t="s">
        <v>575</v>
      </c>
      <c r="J317" s="139">
        <f>AVERAGE(Tabla2[[#This Row],[VALOR UNITARIO CON IVA INCLUIDO PROVEEDOR 1]],Tabla2[[#This Row],[VALOR UNITARIO CON IVA INCLUIDO PROVEEDOR 2]])</f>
        <v>15750</v>
      </c>
    </row>
    <row r="318" spans="2:10" ht="43.2">
      <c r="B318" s="138">
        <v>315</v>
      </c>
      <c r="C318" s="138" t="s">
        <v>497</v>
      </c>
      <c r="D318" s="138" t="s">
        <v>319</v>
      </c>
      <c r="E318" s="135">
        <v>1</v>
      </c>
      <c r="F318" s="139">
        <v>42000</v>
      </c>
      <c r="G318" s="138" t="s">
        <v>573</v>
      </c>
      <c r="H318" s="139">
        <v>46200.000000000007</v>
      </c>
      <c r="I318" s="138" t="s">
        <v>575</v>
      </c>
      <c r="J318" s="139">
        <f>AVERAGE(Tabla2[[#This Row],[VALOR UNITARIO CON IVA INCLUIDO PROVEEDOR 1]],Tabla2[[#This Row],[VALOR UNITARIO CON IVA INCLUIDO PROVEEDOR 2]])</f>
        <v>44100</v>
      </c>
    </row>
    <row r="319" spans="2:10" ht="43.2">
      <c r="B319" s="138">
        <v>316</v>
      </c>
      <c r="C319" s="138" t="s">
        <v>498</v>
      </c>
      <c r="D319" s="138" t="s">
        <v>319</v>
      </c>
      <c r="E319" s="135">
        <v>1</v>
      </c>
      <c r="F319" s="139">
        <v>74010</v>
      </c>
      <c r="G319" s="138" t="s">
        <v>573</v>
      </c>
      <c r="H319" s="139">
        <v>81411</v>
      </c>
      <c r="I319" s="138" t="s">
        <v>575</v>
      </c>
      <c r="J319" s="139">
        <f>AVERAGE(Tabla2[[#This Row],[VALOR UNITARIO CON IVA INCLUIDO PROVEEDOR 1]],Tabla2[[#This Row],[VALOR UNITARIO CON IVA INCLUIDO PROVEEDOR 2]])</f>
        <v>77710.5</v>
      </c>
    </row>
    <row r="320" spans="2:10" ht="43.2">
      <c r="B320" s="138">
        <v>317</v>
      </c>
      <c r="C320" s="138" t="s">
        <v>499</v>
      </c>
      <c r="D320" s="138" t="s">
        <v>319</v>
      </c>
      <c r="E320" s="135">
        <v>1</v>
      </c>
      <c r="F320" s="139">
        <v>9210</v>
      </c>
      <c r="G320" s="138" t="s">
        <v>573</v>
      </c>
      <c r="H320" s="139">
        <v>10131</v>
      </c>
      <c r="I320" s="138" t="s">
        <v>575</v>
      </c>
      <c r="J320" s="139">
        <f>AVERAGE(Tabla2[[#This Row],[VALOR UNITARIO CON IVA INCLUIDO PROVEEDOR 1]],Tabla2[[#This Row],[VALOR UNITARIO CON IVA INCLUIDO PROVEEDOR 2]])</f>
        <v>9670.5</v>
      </c>
    </row>
    <row r="321" spans="2:10" ht="43.2">
      <c r="B321" s="138">
        <v>318</v>
      </c>
      <c r="C321" s="138" t="s">
        <v>500</v>
      </c>
      <c r="D321" s="138" t="s">
        <v>319</v>
      </c>
      <c r="E321" s="135">
        <v>1</v>
      </c>
      <c r="F321" s="139">
        <v>123780</v>
      </c>
      <c r="G321" s="138" t="s">
        <v>573</v>
      </c>
      <c r="H321" s="139">
        <v>136158</v>
      </c>
      <c r="I321" s="138" t="s">
        <v>575</v>
      </c>
      <c r="J321" s="139">
        <f>AVERAGE(Tabla2[[#This Row],[VALOR UNITARIO CON IVA INCLUIDO PROVEEDOR 1]],Tabla2[[#This Row],[VALOR UNITARIO CON IVA INCLUIDO PROVEEDOR 2]])</f>
        <v>129969</v>
      </c>
    </row>
    <row r="322" spans="2:10" ht="43.2">
      <c r="B322" s="138">
        <v>319</v>
      </c>
      <c r="C322" s="138" t="s">
        <v>501</v>
      </c>
      <c r="D322" s="138" t="s">
        <v>322</v>
      </c>
      <c r="E322" s="135">
        <v>1</v>
      </c>
      <c r="F322" s="139">
        <v>12200</v>
      </c>
      <c r="G322" s="138" t="s">
        <v>573</v>
      </c>
      <c r="H322" s="139">
        <v>13420.000000000002</v>
      </c>
      <c r="I322" s="138" t="s">
        <v>575</v>
      </c>
      <c r="J322" s="139">
        <f>AVERAGE(Tabla2[[#This Row],[VALOR UNITARIO CON IVA INCLUIDO PROVEEDOR 1]],Tabla2[[#This Row],[VALOR UNITARIO CON IVA INCLUIDO PROVEEDOR 2]])</f>
        <v>12810</v>
      </c>
    </row>
    <row r="323" spans="2:10" ht="43.2">
      <c r="B323" s="138">
        <v>320</v>
      </c>
      <c r="C323" s="138" t="s">
        <v>502</v>
      </c>
      <c r="D323" s="138" t="s">
        <v>319</v>
      </c>
      <c r="E323" s="135">
        <v>1</v>
      </c>
      <c r="F323" s="139">
        <v>165740</v>
      </c>
      <c r="G323" s="138" t="s">
        <v>573</v>
      </c>
      <c r="H323" s="139">
        <v>182314.00000000003</v>
      </c>
      <c r="I323" s="138" t="s">
        <v>575</v>
      </c>
      <c r="J323" s="139">
        <f>AVERAGE(Tabla2[[#This Row],[VALOR UNITARIO CON IVA INCLUIDO PROVEEDOR 1]],Tabla2[[#This Row],[VALOR UNITARIO CON IVA INCLUIDO PROVEEDOR 2]])</f>
        <v>174027</v>
      </c>
    </row>
    <row r="324" spans="2:10" ht="43.2">
      <c r="B324" s="138">
        <v>321</v>
      </c>
      <c r="C324" s="138" t="s">
        <v>503</v>
      </c>
      <c r="D324" s="138" t="s">
        <v>322</v>
      </c>
      <c r="E324" s="135">
        <v>1</v>
      </c>
      <c r="F324" s="139">
        <v>4860</v>
      </c>
      <c r="G324" s="138" t="s">
        <v>573</v>
      </c>
      <c r="H324" s="139">
        <v>5346</v>
      </c>
      <c r="I324" s="138" t="s">
        <v>575</v>
      </c>
      <c r="J324" s="139">
        <f>AVERAGE(Tabla2[[#This Row],[VALOR UNITARIO CON IVA INCLUIDO PROVEEDOR 1]],Tabla2[[#This Row],[VALOR UNITARIO CON IVA INCLUIDO PROVEEDOR 2]])</f>
        <v>5103</v>
      </c>
    </row>
    <row r="325" spans="2:10" ht="43.2">
      <c r="B325" s="138">
        <v>322</v>
      </c>
      <c r="C325" s="138" t="s">
        <v>504</v>
      </c>
      <c r="D325" s="138" t="s">
        <v>319</v>
      </c>
      <c r="E325" s="135">
        <v>1</v>
      </c>
      <c r="F325" s="139">
        <v>77000</v>
      </c>
      <c r="G325" s="138" t="s">
        <v>573</v>
      </c>
      <c r="H325" s="139">
        <v>84700</v>
      </c>
      <c r="I325" s="138" t="s">
        <v>575</v>
      </c>
      <c r="J325" s="139">
        <f>AVERAGE(Tabla2[[#This Row],[VALOR UNITARIO CON IVA INCLUIDO PROVEEDOR 1]],Tabla2[[#This Row],[VALOR UNITARIO CON IVA INCLUIDO PROVEEDOR 2]])</f>
        <v>80850</v>
      </c>
    </row>
    <row r="326" spans="2:10" ht="43.2">
      <c r="B326" s="138">
        <v>323</v>
      </c>
      <c r="C326" s="138" t="s">
        <v>505</v>
      </c>
      <c r="D326" s="138" t="s">
        <v>322</v>
      </c>
      <c r="E326" s="135">
        <v>1</v>
      </c>
      <c r="F326" s="139">
        <v>38000</v>
      </c>
      <c r="G326" s="138" t="s">
        <v>573</v>
      </c>
      <c r="H326" s="139">
        <v>41800</v>
      </c>
      <c r="I326" s="138" t="s">
        <v>575</v>
      </c>
      <c r="J326" s="139">
        <f>AVERAGE(Tabla2[[#This Row],[VALOR UNITARIO CON IVA INCLUIDO PROVEEDOR 1]],Tabla2[[#This Row],[VALOR UNITARIO CON IVA INCLUIDO PROVEEDOR 2]])</f>
        <v>39900</v>
      </c>
    </row>
    <row r="327" spans="2:10" ht="43.2">
      <c r="B327" s="138">
        <v>324</v>
      </c>
      <c r="C327" s="138" t="s">
        <v>506</v>
      </c>
      <c r="D327" s="138" t="s">
        <v>322</v>
      </c>
      <c r="E327" s="135">
        <v>1</v>
      </c>
      <c r="F327" s="139">
        <v>44640</v>
      </c>
      <c r="G327" s="138" t="s">
        <v>573</v>
      </c>
      <c r="H327" s="139">
        <v>49104.000000000007</v>
      </c>
      <c r="I327" s="138" t="s">
        <v>575</v>
      </c>
      <c r="J327" s="139">
        <f>AVERAGE(Tabla2[[#This Row],[VALOR UNITARIO CON IVA INCLUIDO PROVEEDOR 1]],Tabla2[[#This Row],[VALOR UNITARIO CON IVA INCLUIDO PROVEEDOR 2]])</f>
        <v>46872</v>
      </c>
    </row>
    <row r="328" spans="2:10" ht="43.2">
      <c r="B328" s="138">
        <v>325</v>
      </c>
      <c r="C328" s="138" t="s">
        <v>507</v>
      </c>
      <c r="D328" s="138" t="s">
        <v>322</v>
      </c>
      <c r="E328" s="135">
        <v>1</v>
      </c>
      <c r="F328" s="139">
        <v>44230</v>
      </c>
      <c r="G328" s="138" t="s">
        <v>573</v>
      </c>
      <c r="H328" s="139">
        <v>48653.000000000007</v>
      </c>
      <c r="I328" s="138" t="s">
        <v>575</v>
      </c>
      <c r="J328" s="139">
        <f>AVERAGE(Tabla2[[#This Row],[VALOR UNITARIO CON IVA INCLUIDO PROVEEDOR 1]],Tabla2[[#This Row],[VALOR UNITARIO CON IVA INCLUIDO PROVEEDOR 2]])</f>
        <v>46441.5</v>
      </c>
    </row>
    <row r="329" spans="2:10" ht="43.2">
      <c r="B329" s="138">
        <v>326</v>
      </c>
      <c r="C329" s="138" t="s">
        <v>508</v>
      </c>
      <c r="D329" s="138" t="s">
        <v>322</v>
      </c>
      <c r="E329" s="135">
        <v>1</v>
      </c>
      <c r="F329" s="139">
        <v>60000</v>
      </c>
      <c r="G329" s="138" t="s">
        <v>573</v>
      </c>
      <c r="H329" s="139">
        <v>66000</v>
      </c>
      <c r="I329" s="138" t="s">
        <v>575</v>
      </c>
      <c r="J329" s="139">
        <f>AVERAGE(Tabla2[[#This Row],[VALOR UNITARIO CON IVA INCLUIDO PROVEEDOR 1]],Tabla2[[#This Row],[VALOR UNITARIO CON IVA INCLUIDO PROVEEDOR 2]])</f>
        <v>63000</v>
      </c>
    </row>
    <row r="330" spans="2:10" ht="43.2">
      <c r="B330" s="138">
        <v>327</v>
      </c>
      <c r="C330" s="138" t="s">
        <v>509</v>
      </c>
      <c r="D330" s="138" t="s">
        <v>319</v>
      </c>
      <c r="E330" s="135">
        <v>1</v>
      </c>
      <c r="F330" s="139">
        <v>307240</v>
      </c>
      <c r="G330" s="138" t="s">
        <v>573</v>
      </c>
      <c r="H330" s="139">
        <v>337964</v>
      </c>
      <c r="I330" s="138" t="s">
        <v>575</v>
      </c>
      <c r="J330" s="139">
        <f>AVERAGE(Tabla2[[#This Row],[VALOR UNITARIO CON IVA INCLUIDO PROVEEDOR 1]],Tabla2[[#This Row],[VALOR UNITARIO CON IVA INCLUIDO PROVEEDOR 2]])</f>
        <v>322602</v>
      </c>
    </row>
    <row r="331" spans="2:10" ht="43.2">
      <c r="B331" s="138">
        <v>328</v>
      </c>
      <c r="C331" s="138" t="s">
        <v>510</v>
      </c>
      <c r="D331" s="138" t="s">
        <v>322</v>
      </c>
      <c r="E331" s="135">
        <v>1</v>
      </c>
      <c r="F331" s="139">
        <v>80000</v>
      </c>
      <c r="G331" s="138" t="s">
        <v>573</v>
      </c>
      <c r="H331" s="139">
        <v>88000</v>
      </c>
      <c r="I331" s="138" t="s">
        <v>575</v>
      </c>
      <c r="J331" s="139">
        <f>AVERAGE(Tabla2[[#This Row],[VALOR UNITARIO CON IVA INCLUIDO PROVEEDOR 1]],Tabla2[[#This Row],[VALOR UNITARIO CON IVA INCLUIDO PROVEEDOR 2]])</f>
        <v>84000</v>
      </c>
    </row>
    <row r="332" spans="2:10" ht="43.2">
      <c r="B332" s="138">
        <v>329</v>
      </c>
      <c r="C332" s="138" t="s">
        <v>511</v>
      </c>
      <c r="D332" s="138" t="s">
        <v>319</v>
      </c>
      <c r="E332" s="135">
        <v>1</v>
      </c>
      <c r="F332" s="139">
        <v>64910</v>
      </c>
      <c r="G332" s="138" t="s">
        <v>573</v>
      </c>
      <c r="H332" s="139">
        <v>71401</v>
      </c>
      <c r="I332" s="138" t="s">
        <v>575</v>
      </c>
      <c r="J332" s="139">
        <f>AVERAGE(Tabla2[[#This Row],[VALOR UNITARIO CON IVA INCLUIDO PROVEEDOR 1]],Tabla2[[#This Row],[VALOR UNITARIO CON IVA INCLUIDO PROVEEDOR 2]])</f>
        <v>68155.5</v>
      </c>
    </row>
    <row r="333" spans="2:10" ht="43.2">
      <c r="B333" s="138">
        <v>330</v>
      </c>
      <c r="C333" s="138" t="s">
        <v>512</v>
      </c>
      <c r="D333" s="138" t="s">
        <v>322</v>
      </c>
      <c r="E333" s="135">
        <v>1</v>
      </c>
      <c r="F333" s="139">
        <v>35700</v>
      </c>
      <c r="G333" s="138" t="s">
        <v>573</v>
      </c>
      <c r="H333" s="139">
        <v>39270</v>
      </c>
      <c r="I333" s="138" t="s">
        <v>575</v>
      </c>
      <c r="J333" s="139">
        <f>AVERAGE(Tabla2[[#This Row],[VALOR UNITARIO CON IVA INCLUIDO PROVEEDOR 1]],Tabla2[[#This Row],[VALOR UNITARIO CON IVA INCLUIDO PROVEEDOR 2]])</f>
        <v>37485</v>
      </c>
    </row>
    <row r="334" spans="2:10" ht="43.2">
      <c r="B334" s="138">
        <v>331</v>
      </c>
      <c r="C334" s="138" t="s">
        <v>513</v>
      </c>
      <c r="D334" s="138" t="s">
        <v>319</v>
      </c>
      <c r="E334" s="135">
        <v>1</v>
      </c>
      <c r="F334" s="139">
        <v>25000</v>
      </c>
      <c r="G334" s="138" t="s">
        <v>573</v>
      </c>
      <c r="H334" s="139">
        <v>27500.000000000004</v>
      </c>
      <c r="I334" s="138" t="s">
        <v>575</v>
      </c>
      <c r="J334" s="139">
        <f>AVERAGE(Tabla2[[#This Row],[VALOR UNITARIO CON IVA INCLUIDO PROVEEDOR 1]],Tabla2[[#This Row],[VALOR UNITARIO CON IVA INCLUIDO PROVEEDOR 2]])</f>
        <v>26250</v>
      </c>
    </row>
    <row r="335" spans="2:10" ht="43.2">
      <c r="B335" s="138">
        <v>332</v>
      </c>
      <c r="C335" s="138" t="s">
        <v>296</v>
      </c>
      <c r="D335" s="138" t="s">
        <v>322</v>
      </c>
      <c r="E335" s="135">
        <v>1</v>
      </c>
      <c r="F335" s="139">
        <v>387270</v>
      </c>
      <c r="G335" s="138" t="s">
        <v>573</v>
      </c>
      <c r="H335" s="139">
        <v>425997.00000000006</v>
      </c>
      <c r="I335" s="138" t="s">
        <v>575</v>
      </c>
      <c r="J335" s="139">
        <f>AVERAGE(Tabla2[[#This Row],[VALOR UNITARIO CON IVA INCLUIDO PROVEEDOR 1]],Tabla2[[#This Row],[VALOR UNITARIO CON IVA INCLUIDO PROVEEDOR 2]])</f>
        <v>406633.5</v>
      </c>
    </row>
    <row r="336" spans="2:10" ht="43.2">
      <c r="B336" s="138">
        <v>333</v>
      </c>
      <c r="C336" s="138" t="s">
        <v>514</v>
      </c>
      <c r="D336" s="138" t="s">
        <v>322</v>
      </c>
      <c r="E336" s="135">
        <v>1</v>
      </c>
      <c r="F336" s="139">
        <v>73220</v>
      </c>
      <c r="G336" s="138" t="s">
        <v>573</v>
      </c>
      <c r="H336" s="139">
        <v>80542</v>
      </c>
      <c r="I336" s="138" t="s">
        <v>575</v>
      </c>
      <c r="J336" s="139">
        <f>AVERAGE(Tabla2[[#This Row],[VALOR UNITARIO CON IVA INCLUIDO PROVEEDOR 1]],Tabla2[[#This Row],[VALOR UNITARIO CON IVA INCLUIDO PROVEEDOR 2]])</f>
        <v>76881</v>
      </c>
    </row>
    <row r="337" spans="2:10" ht="43.2">
      <c r="B337" s="138">
        <v>334</v>
      </c>
      <c r="C337" s="138" t="s">
        <v>515</v>
      </c>
      <c r="D337" s="138" t="s">
        <v>319</v>
      </c>
      <c r="E337" s="135">
        <v>1</v>
      </c>
      <c r="F337" s="139">
        <v>43590</v>
      </c>
      <c r="G337" s="138" t="s">
        <v>573</v>
      </c>
      <c r="H337" s="139">
        <v>47949.000000000007</v>
      </c>
      <c r="I337" s="138" t="s">
        <v>575</v>
      </c>
      <c r="J337" s="139">
        <f>AVERAGE(Tabla2[[#This Row],[VALOR UNITARIO CON IVA INCLUIDO PROVEEDOR 1]],Tabla2[[#This Row],[VALOR UNITARIO CON IVA INCLUIDO PROVEEDOR 2]])</f>
        <v>45769.5</v>
      </c>
    </row>
    <row r="338" spans="2:10" ht="43.2">
      <c r="B338" s="138">
        <v>335</v>
      </c>
      <c r="C338" s="138" t="s">
        <v>516</v>
      </c>
      <c r="D338" s="138" t="s">
        <v>319</v>
      </c>
      <c r="E338" s="135">
        <v>1</v>
      </c>
      <c r="F338" s="139">
        <v>25000</v>
      </c>
      <c r="G338" s="138" t="s">
        <v>573</v>
      </c>
      <c r="H338" s="139">
        <v>27500.000000000004</v>
      </c>
      <c r="I338" s="138" t="s">
        <v>575</v>
      </c>
      <c r="J338" s="139">
        <f>AVERAGE(Tabla2[[#This Row],[VALOR UNITARIO CON IVA INCLUIDO PROVEEDOR 1]],Tabla2[[#This Row],[VALOR UNITARIO CON IVA INCLUIDO PROVEEDOR 2]])</f>
        <v>26250</v>
      </c>
    </row>
    <row r="339" spans="2:10" ht="43.2">
      <c r="B339" s="138">
        <v>336</v>
      </c>
      <c r="C339" s="138" t="s">
        <v>517</v>
      </c>
      <c r="D339" s="138" t="s">
        <v>321</v>
      </c>
      <c r="E339" s="135">
        <v>1</v>
      </c>
      <c r="F339" s="139">
        <v>45000</v>
      </c>
      <c r="G339" s="138" t="s">
        <v>573</v>
      </c>
      <c r="H339" s="139">
        <v>49500.000000000007</v>
      </c>
      <c r="I339" s="138" t="s">
        <v>575</v>
      </c>
      <c r="J339" s="139">
        <f>AVERAGE(Tabla2[[#This Row],[VALOR UNITARIO CON IVA INCLUIDO PROVEEDOR 1]],Tabla2[[#This Row],[VALOR UNITARIO CON IVA INCLUIDO PROVEEDOR 2]])</f>
        <v>47250</v>
      </c>
    </row>
    <row r="340" spans="2:10" ht="43.2">
      <c r="B340" s="138">
        <v>337</v>
      </c>
      <c r="C340" s="138" t="s">
        <v>518</v>
      </c>
      <c r="D340" s="138" t="s">
        <v>319</v>
      </c>
      <c r="E340" s="135">
        <v>1</v>
      </c>
      <c r="F340" s="139">
        <v>40790</v>
      </c>
      <c r="G340" s="138" t="s">
        <v>573</v>
      </c>
      <c r="H340" s="139">
        <v>44869</v>
      </c>
      <c r="I340" s="138" t="s">
        <v>575</v>
      </c>
      <c r="J340" s="139">
        <f>AVERAGE(Tabla2[[#This Row],[VALOR UNITARIO CON IVA INCLUIDO PROVEEDOR 1]],Tabla2[[#This Row],[VALOR UNITARIO CON IVA INCLUIDO PROVEEDOR 2]])</f>
        <v>42829.5</v>
      </c>
    </row>
    <row r="341" spans="2:10" ht="43.2">
      <c r="B341" s="138">
        <v>338</v>
      </c>
      <c r="C341" s="138" t="s">
        <v>519</v>
      </c>
      <c r="D341" s="138" t="s">
        <v>322</v>
      </c>
      <c r="E341" s="135">
        <v>1</v>
      </c>
      <c r="F341" s="139">
        <v>70000</v>
      </c>
      <c r="G341" s="138" t="s">
        <v>573</v>
      </c>
      <c r="H341" s="139">
        <v>77000</v>
      </c>
      <c r="I341" s="138" t="s">
        <v>575</v>
      </c>
      <c r="J341" s="139">
        <f>AVERAGE(Tabla2[[#This Row],[VALOR UNITARIO CON IVA INCLUIDO PROVEEDOR 1]],Tabla2[[#This Row],[VALOR UNITARIO CON IVA INCLUIDO PROVEEDOR 2]])</f>
        <v>73500</v>
      </c>
    </row>
    <row r="342" spans="2:10" ht="43.2">
      <c r="B342" s="138">
        <v>339</v>
      </c>
      <c r="C342" s="138" t="s">
        <v>520</v>
      </c>
      <c r="D342" s="138" t="s">
        <v>322</v>
      </c>
      <c r="E342" s="135">
        <v>1</v>
      </c>
      <c r="F342" s="139">
        <v>50000</v>
      </c>
      <c r="G342" s="138" t="s">
        <v>573</v>
      </c>
      <c r="H342" s="139">
        <v>55000.000000000007</v>
      </c>
      <c r="I342" s="138" t="s">
        <v>575</v>
      </c>
      <c r="J342" s="139">
        <f>AVERAGE(Tabla2[[#This Row],[VALOR UNITARIO CON IVA INCLUIDO PROVEEDOR 1]],Tabla2[[#This Row],[VALOR UNITARIO CON IVA INCLUIDO PROVEEDOR 2]])</f>
        <v>52500</v>
      </c>
    </row>
    <row r="343" spans="2:10" ht="43.2">
      <c r="B343" s="138">
        <v>340</v>
      </c>
      <c r="C343" s="138" t="s">
        <v>521</v>
      </c>
      <c r="D343" s="138" t="s">
        <v>321</v>
      </c>
      <c r="E343" s="135">
        <v>1</v>
      </c>
      <c r="F343" s="139">
        <v>35900</v>
      </c>
      <c r="G343" s="138" t="s">
        <v>573</v>
      </c>
      <c r="H343" s="139">
        <v>39490</v>
      </c>
      <c r="I343" s="138" t="s">
        <v>575</v>
      </c>
      <c r="J343" s="139">
        <f>AVERAGE(Tabla2[[#This Row],[VALOR UNITARIO CON IVA INCLUIDO PROVEEDOR 1]],Tabla2[[#This Row],[VALOR UNITARIO CON IVA INCLUIDO PROVEEDOR 2]])</f>
        <v>37695</v>
      </c>
    </row>
    <row r="344" spans="2:10" ht="43.2">
      <c r="B344" s="138">
        <v>341</v>
      </c>
      <c r="C344" s="138" t="s">
        <v>522</v>
      </c>
      <c r="D344" s="138" t="s">
        <v>322</v>
      </c>
      <c r="E344" s="135">
        <v>1</v>
      </c>
      <c r="F344" s="139">
        <v>15660</v>
      </c>
      <c r="G344" s="138" t="s">
        <v>573</v>
      </c>
      <c r="H344" s="139">
        <v>17226</v>
      </c>
      <c r="I344" s="138" t="s">
        <v>575</v>
      </c>
      <c r="J344" s="139">
        <f>AVERAGE(Tabla2[[#This Row],[VALOR UNITARIO CON IVA INCLUIDO PROVEEDOR 1]],Tabla2[[#This Row],[VALOR UNITARIO CON IVA INCLUIDO PROVEEDOR 2]])</f>
        <v>16443</v>
      </c>
    </row>
    <row r="345" spans="2:10" ht="43.2">
      <c r="B345" s="138">
        <v>342</v>
      </c>
      <c r="C345" s="138" t="s">
        <v>523</v>
      </c>
      <c r="D345" s="138" t="s">
        <v>322</v>
      </c>
      <c r="E345" s="135">
        <v>1</v>
      </c>
      <c r="F345" s="139">
        <v>214960</v>
      </c>
      <c r="G345" s="138" t="s">
        <v>573</v>
      </c>
      <c r="H345" s="139">
        <v>236456.00000000003</v>
      </c>
      <c r="I345" s="138" t="s">
        <v>575</v>
      </c>
      <c r="J345" s="139">
        <f>AVERAGE(Tabla2[[#This Row],[VALOR UNITARIO CON IVA INCLUIDO PROVEEDOR 1]],Tabla2[[#This Row],[VALOR UNITARIO CON IVA INCLUIDO PROVEEDOR 2]])</f>
        <v>225708</v>
      </c>
    </row>
    <row r="346" spans="2:10" ht="43.2">
      <c r="B346" s="138">
        <v>343</v>
      </c>
      <c r="C346" s="138" t="s">
        <v>524</v>
      </c>
      <c r="D346" s="138" t="s">
        <v>322</v>
      </c>
      <c r="E346" s="135">
        <v>1</v>
      </c>
      <c r="F346" s="139">
        <v>230670</v>
      </c>
      <c r="G346" s="138" t="s">
        <v>573</v>
      </c>
      <c r="H346" s="139">
        <v>253737.00000000003</v>
      </c>
      <c r="I346" s="138" t="s">
        <v>575</v>
      </c>
      <c r="J346" s="139">
        <f>AVERAGE(Tabla2[[#This Row],[VALOR UNITARIO CON IVA INCLUIDO PROVEEDOR 1]],Tabla2[[#This Row],[VALOR UNITARIO CON IVA INCLUIDO PROVEEDOR 2]])</f>
        <v>242203.5</v>
      </c>
    </row>
    <row r="347" spans="2:10" ht="43.2">
      <c r="B347" s="138">
        <v>344</v>
      </c>
      <c r="C347" s="138" t="s">
        <v>525</v>
      </c>
      <c r="D347" s="138" t="s">
        <v>322</v>
      </c>
      <c r="E347" s="135">
        <v>1</v>
      </c>
      <c r="F347" s="139">
        <v>7000</v>
      </c>
      <c r="G347" s="138" t="s">
        <v>573</v>
      </c>
      <c r="H347" s="139">
        <v>7700.0000000000009</v>
      </c>
      <c r="I347" s="138" t="s">
        <v>575</v>
      </c>
      <c r="J347" s="139">
        <f>AVERAGE(Tabla2[[#This Row],[VALOR UNITARIO CON IVA INCLUIDO PROVEEDOR 1]],Tabla2[[#This Row],[VALOR UNITARIO CON IVA INCLUIDO PROVEEDOR 2]])</f>
        <v>7350</v>
      </c>
    </row>
    <row r="348" spans="2:10" ht="43.2">
      <c r="B348" s="138">
        <v>345</v>
      </c>
      <c r="C348" s="138" t="s">
        <v>526</v>
      </c>
      <c r="D348" s="138" t="s">
        <v>322</v>
      </c>
      <c r="E348" s="135">
        <v>1</v>
      </c>
      <c r="F348" s="139">
        <v>12000</v>
      </c>
      <c r="G348" s="138" t="s">
        <v>573</v>
      </c>
      <c r="H348" s="139">
        <v>13200.000000000002</v>
      </c>
      <c r="I348" s="138" t="s">
        <v>575</v>
      </c>
      <c r="J348" s="139">
        <f>AVERAGE(Tabla2[[#This Row],[VALOR UNITARIO CON IVA INCLUIDO PROVEEDOR 1]],Tabla2[[#This Row],[VALOR UNITARIO CON IVA INCLUIDO PROVEEDOR 2]])</f>
        <v>12600</v>
      </c>
    </row>
    <row r="349" spans="2:10" ht="43.2">
      <c r="B349" s="138">
        <v>346</v>
      </c>
      <c r="C349" s="138" t="s">
        <v>527</v>
      </c>
      <c r="D349" s="138" t="s">
        <v>322</v>
      </c>
      <c r="E349" s="135">
        <v>1</v>
      </c>
      <c r="F349" s="139">
        <v>45000</v>
      </c>
      <c r="G349" s="138" t="s">
        <v>573</v>
      </c>
      <c r="H349" s="139">
        <v>49500.000000000007</v>
      </c>
      <c r="I349" s="138" t="s">
        <v>575</v>
      </c>
      <c r="J349" s="139">
        <f>AVERAGE(Tabla2[[#This Row],[VALOR UNITARIO CON IVA INCLUIDO PROVEEDOR 1]],Tabla2[[#This Row],[VALOR UNITARIO CON IVA INCLUIDO PROVEEDOR 2]])</f>
        <v>47250</v>
      </c>
    </row>
    <row r="350" spans="2:10" ht="43.2">
      <c r="B350" s="138">
        <v>347</v>
      </c>
      <c r="C350" s="138" t="s">
        <v>528</v>
      </c>
      <c r="D350" s="138" t="s">
        <v>322</v>
      </c>
      <c r="E350" s="135">
        <v>1</v>
      </c>
      <c r="F350" s="139">
        <v>43520</v>
      </c>
      <c r="G350" s="138" t="s">
        <v>573</v>
      </c>
      <c r="H350" s="139">
        <v>47872.000000000007</v>
      </c>
      <c r="I350" s="138" t="s">
        <v>575</v>
      </c>
      <c r="J350" s="139">
        <f>AVERAGE(Tabla2[[#This Row],[VALOR UNITARIO CON IVA INCLUIDO PROVEEDOR 1]],Tabla2[[#This Row],[VALOR UNITARIO CON IVA INCLUIDO PROVEEDOR 2]])</f>
        <v>45696</v>
      </c>
    </row>
    <row r="351" spans="2:10" ht="43.2">
      <c r="B351" s="138">
        <v>348</v>
      </c>
      <c r="C351" s="138" t="s">
        <v>529</v>
      </c>
      <c r="D351" s="138" t="s">
        <v>322</v>
      </c>
      <c r="E351" s="135">
        <v>1</v>
      </c>
      <c r="F351" s="139">
        <v>386750</v>
      </c>
      <c r="G351" s="138" t="s">
        <v>573</v>
      </c>
      <c r="H351" s="139">
        <v>425425.00000000006</v>
      </c>
      <c r="I351" s="138" t="s">
        <v>575</v>
      </c>
      <c r="J351" s="139">
        <f>AVERAGE(Tabla2[[#This Row],[VALOR UNITARIO CON IVA INCLUIDO PROVEEDOR 1]],Tabla2[[#This Row],[VALOR UNITARIO CON IVA INCLUIDO PROVEEDOR 2]])</f>
        <v>406087.5</v>
      </c>
    </row>
    <row r="352" spans="2:10" ht="43.2">
      <c r="B352" s="138">
        <v>349</v>
      </c>
      <c r="C352" s="138" t="s">
        <v>530</v>
      </c>
      <c r="D352" s="138" t="s">
        <v>322</v>
      </c>
      <c r="E352" s="135">
        <v>1</v>
      </c>
      <c r="F352" s="139">
        <v>59250</v>
      </c>
      <c r="G352" s="138" t="s">
        <v>573</v>
      </c>
      <c r="H352" s="139">
        <v>65175.000000000007</v>
      </c>
      <c r="I352" s="138" t="s">
        <v>575</v>
      </c>
      <c r="J352" s="139">
        <f>AVERAGE(Tabla2[[#This Row],[VALOR UNITARIO CON IVA INCLUIDO PROVEEDOR 1]],Tabla2[[#This Row],[VALOR UNITARIO CON IVA INCLUIDO PROVEEDOR 2]])</f>
        <v>62212.5</v>
      </c>
    </row>
    <row r="353" spans="2:10" ht="43.2">
      <c r="B353" s="138">
        <v>350</v>
      </c>
      <c r="C353" s="138" t="s">
        <v>531</v>
      </c>
      <c r="D353" s="138" t="s">
        <v>322</v>
      </c>
      <c r="E353" s="135">
        <v>1</v>
      </c>
      <c r="F353" s="139">
        <v>18000</v>
      </c>
      <c r="G353" s="138" t="s">
        <v>573</v>
      </c>
      <c r="H353" s="139">
        <v>19800</v>
      </c>
      <c r="I353" s="138" t="s">
        <v>575</v>
      </c>
      <c r="J353" s="139">
        <f>AVERAGE(Tabla2[[#This Row],[VALOR UNITARIO CON IVA INCLUIDO PROVEEDOR 1]],Tabla2[[#This Row],[VALOR UNITARIO CON IVA INCLUIDO PROVEEDOR 2]])</f>
        <v>18900</v>
      </c>
    </row>
    <row r="354" spans="2:10" ht="43.2">
      <c r="B354" s="138">
        <v>351</v>
      </c>
      <c r="C354" s="138" t="s">
        <v>532</v>
      </c>
      <c r="D354" s="138" t="s">
        <v>319</v>
      </c>
      <c r="E354" s="135">
        <v>1</v>
      </c>
      <c r="F354" s="139">
        <v>138990</v>
      </c>
      <c r="G354" s="138" t="s">
        <v>573</v>
      </c>
      <c r="H354" s="139">
        <v>152889</v>
      </c>
      <c r="I354" s="138" t="s">
        <v>575</v>
      </c>
      <c r="J354" s="139">
        <f>AVERAGE(Tabla2[[#This Row],[VALOR UNITARIO CON IVA INCLUIDO PROVEEDOR 1]],Tabla2[[#This Row],[VALOR UNITARIO CON IVA INCLUIDO PROVEEDOR 2]])</f>
        <v>145939.5</v>
      </c>
    </row>
    <row r="355" spans="2:10" ht="43.2">
      <c r="B355" s="138">
        <v>352</v>
      </c>
      <c r="C355" s="138" t="s">
        <v>533</v>
      </c>
      <c r="D355" s="138" t="s">
        <v>322</v>
      </c>
      <c r="E355" s="135">
        <v>1</v>
      </c>
      <c r="F355" s="139">
        <v>226120</v>
      </c>
      <c r="G355" s="138" t="s">
        <v>573</v>
      </c>
      <c r="H355" s="139">
        <v>248732.00000000003</v>
      </c>
      <c r="I355" s="138" t="s">
        <v>575</v>
      </c>
      <c r="J355" s="139">
        <f>AVERAGE(Tabla2[[#This Row],[VALOR UNITARIO CON IVA INCLUIDO PROVEEDOR 1]],Tabla2[[#This Row],[VALOR UNITARIO CON IVA INCLUIDO PROVEEDOR 2]])</f>
        <v>237426</v>
      </c>
    </row>
    <row r="356" spans="2:10" ht="43.2">
      <c r="B356" s="138">
        <v>353</v>
      </c>
      <c r="C356" s="138" t="s">
        <v>534</v>
      </c>
      <c r="D356" s="138" t="s">
        <v>319</v>
      </c>
      <c r="E356" s="135">
        <v>1</v>
      </c>
      <c r="F356" s="139">
        <v>143750</v>
      </c>
      <c r="G356" s="138" t="s">
        <v>573</v>
      </c>
      <c r="H356" s="139">
        <v>158125</v>
      </c>
      <c r="I356" s="138" t="s">
        <v>575</v>
      </c>
      <c r="J356" s="139">
        <f>AVERAGE(Tabla2[[#This Row],[VALOR UNITARIO CON IVA INCLUIDO PROVEEDOR 1]],Tabla2[[#This Row],[VALOR UNITARIO CON IVA INCLUIDO PROVEEDOR 2]])</f>
        <v>150937.5</v>
      </c>
    </row>
    <row r="357" spans="2:10" ht="43.2">
      <c r="B357" s="138">
        <v>354</v>
      </c>
      <c r="C357" s="138" t="s">
        <v>535</v>
      </c>
      <c r="D357" s="138" t="s">
        <v>321</v>
      </c>
      <c r="E357" s="135">
        <v>1</v>
      </c>
      <c r="F357" s="139">
        <v>68950</v>
      </c>
      <c r="G357" s="138" t="s">
        <v>573</v>
      </c>
      <c r="H357" s="139">
        <v>75845</v>
      </c>
      <c r="I357" s="138" t="s">
        <v>575</v>
      </c>
      <c r="J357" s="139">
        <f>AVERAGE(Tabla2[[#This Row],[VALOR UNITARIO CON IVA INCLUIDO PROVEEDOR 1]],Tabla2[[#This Row],[VALOR UNITARIO CON IVA INCLUIDO PROVEEDOR 2]])</f>
        <v>72397.5</v>
      </c>
    </row>
    <row r="358" spans="2:10" ht="43.2">
      <c r="B358" s="138">
        <v>355</v>
      </c>
      <c r="C358" s="138" t="s">
        <v>536</v>
      </c>
      <c r="D358" s="138" t="s">
        <v>322</v>
      </c>
      <c r="E358" s="135">
        <v>1</v>
      </c>
      <c r="F358" s="139">
        <v>17940</v>
      </c>
      <c r="G358" s="138" t="s">
        <v>573</v>
      </c>
      <c r="H358" s="139">
        <v>19734</v>
      </c>
      <c r="I358" s="138" t="s">
        <v>575</v>
      </c>
      <c r="J358" s="139">
        <f>AVERAGE(Tabla2[[#This Row],[VALOR UNITARIO CON IVA INCLUIDO PROVEEDOR 1]],Tabla2[[#This Row],[VALOR UNITARIO CON IVA INCLUIDO PROVEEDOR 2]])</f>
        <v>18837</v>
      </c>
    </row>
    <row r="359" spans="2:10" ht="43.2">
      <c r="B359" s="138">
        <v>356</v>
      </c>
      <c r="C359" s="138" t="s">
        <v>537</v>
      </c>
      <c r="D359" s="138" t="s">
        <v>322</v>
      </c>
      <c r="E359" s="135">
        <v>1</v>
      </c>
      <c r="F359" s="139">
        <v>27830</v>
      </c>
      <c r="G359" s="138" t="s">
        <v>573</v>
      </c>
      <c r="H359" s="139">
        <v>30613.000000000004</v>
      </c>
      <c r="I359" s="138" t="s">
        <v>575</v>
      </c>
      <c r="J359" s="139">
        <f>AVERAGE(Tabla2[[#This Row],[VALOR UNITARIO CON IVA INCLUIDO PROVEEDOR 1]],Tabla2[[#This Row],[VALOR UNITARIO CON IVA INCLUIDO PROVEEDOR 2]])</f>
        <v>29221.5</v>
      </c>
    </row>
    <row r="360" spans="2:10" ht="43.2">
      <c r="B360" s="138">
        <v>357</v>
      </c>
      <c r="C360" s="138" t="s">
        <v>538</v>
      </c>
      <c r="D360" s="138" t="s">
        <v>322</v>
      </c>
      <c r="E360" s="135">
        <v>1</v>
      </c>
      <c r="F360" s="139">
        <v>36440</v>
      </c>
      <c r="G360" s="138" t="s">
        <v>573</v>
      </c>
      <c r="H360" s="139">
        <v>40084</v>
      </c>
      <c r="I360" s="138" t="s">
        <v>575</v>
      </c>
      <c r="J360" s="139">
        <f>AVERAGE(Tabla2[[#This Row],[VALOR UNITARIO CON IVA INCLUIDO PROVEEDOR 1]],Tabla2[[#This Row],[VALOR UNITARIO CON IVA INCLUIDO PROVEEDOR 2]])</f>
        <v>38262</v>
      </c>
    </row>
    <row r="361" spans="2:10" ht="43.2">
      <c r="B361" s="138">
        <v>358</v>
      </c>
      <c r="C361" s="138" t="s">
        <v>539</v>
      </c>
      <c r="D361" s="138" t="s">
        <v>319</v>
      </c>
      <c r="E361" s="135">
        <v>1</v>
      </c>
      <c r="F361" s="139">
        <v>75000</v>
      </c>
      <c r="G361" s="138" t="s">
        <v>573</v>
      </c>
      <c r="H361" s="139">
        <v>82500</v>
      </c>
      <c r="I361" s="138" t="s">
        <v>575</v>
      </c>
      <c r="J361" s="139">
        <f>AVERAGE(Tabla2[[#This Row],[VALOR UNITARIO CON IVA INCLUIDO PROVEEDOR 1]],Tabla2[[#This Row],[VALOR UNITARIO CON IVA INCLUIDO PROVEEDOR 2]])</f>
        <v>78750</v>
      </c>
    </row>
    <row r="362" spans="2:10" ht="43.2">
      <c r="B362" s="138">
        <v>359</v>
      </c>
      <c r="C362" s="138" t="s">
        <v>540</v>
      </c>
      <c r="D362" s="138" t="s">
        <v>319</v>
      </c>
      <c r="E362" s="135">
        <v>1</v>
      </c>
      <c r="F362" s="139">
        <v>65000</v>
      </c>
      <c r="G362" s="138" t="s">
        <v>573</v>
      </c>
      <c r="H362" s="139">
        <v>71500</v>
      </c>
      <c r="I362" s="138" t="s">
        <v>575</v>
      </c>
      <c r="J362" s="139">
        <f>AVERAGE(Tabla2[[#This Row],[VALOR UNITARIO CON IVA INCLUIDO PROVEEDOR 1]],Tabla2[[#This Row],[VALOR UNITARIO CON IVA INCLUIDO PROVEEDOR 2]])</f>
        <v>68250</v>
      </c>
    </row>
    <row r="363" spans="2:10" ht="43.2">
      <c r="B363" s="138">
        <v>360</v>
      </c>
      <c r="C363" s="138" t="s">
        <v>541</v>
      </c>
      <c r="D363" s="138" t="s">
        <v>319</v>
      </c>
      <c r="E363" s="135">
        <v>1</v>
      </c>
      <c r="F363" s="139">
        <v>98970</v>
      </c>
      <c r="G363" s="138" t="s">
        <v>573</v>
      </c>
      <c r="H363" s="139">
        <v>108867.00000000001</v>
      </c>
      <c r="I363" s="138" t="s">
        <v>575</v>
      </c>
      <c r="J363" s="139">
        <f>AVERAGE(Tabla2[[#This Row],[VALOR UNITARIO CON IVA INCLUIDO PROVEEDOR 1]],Tabla2[[#This Row],[VALOR UNITARIO CON IVA INCLUIDO PROVEEDOR 2]])</f>
        <v>103918.5</v>
      </c>
    </row>
    <row r="364" spans="2:10" ht="43.2">
      <c r="B364" s="138">
        <v>361</v>
      </c>
      <c r="C364" s="138" t="s">
        <v>542</v>
      </c>
      <c r="D364" s="138" t="s">
        <v>319</v>
      </c>
      <c r="E364" s="135">
        <v>1</v>
      </c>
      <c r="F364" s="139">
        <v>401940</v>
      </c>
      <c r="G364" s="138" t="s">
        <v>573</v>
      </c>
      <c r="H364" s="139">
        <v>442134.00000000006</v>
      </c>
      <c r="I364" s="138" t="s">
        <v>575</v>
      </c>
      <c r="J364" s="139">
        <f>AVERAGE(Tabla2[[#This Row],[VALOR UNITARIO CON IVA INCLUIDO PROVEEDOR 1]],Tabla2[[#This Row],[VALOR UNITARIO CON IVA INCLUIDO PROVEEDOR 2]])</f>
        <v>422037</v>
      </c>
    </row>
    <row r="365" spans="2:10" ht="43.2">
      <c r="B365" s="138">
        <v>362</v>
      </c>
      <c r="C365" s="138" t="s">
        <v>543</v>
      </c>
      <c r="D365" s="138" t="s">
        <v>319</v>
      </c>
      <c r="E365" s="135">
        <v>1</v>
      </c>
      <c r="F365" s="139">
        <v>45000</v>
      </c>
      <c r="G365" s="138" t="s">
        <v>573</v>
      </c>
      <c r="H365" s="139">
        <v>49500.000000000007</v>
      </c>
      <c r="I365" s="138" t="s">
        <v>575</v>
      </c>
      <c r="J365" s="139">
        <f>AVERAGE(Tabla2[[#This Row],[VALOR UNITARIO CON IVA INCLUIDO PROVEEDOR 1]],Tabla2[[#This Row],[VALOR UNITARIO CON IVA INCLUIDO PROVEEDOR 2]])</f>
        <v>47250</v>
      </c>
    </row>
    <row r="366" spans="2:10" ht="43.2">
      <c r="B366" s="138">
        <v>363</v>
      </c>
      <c r="C366" s="138" t="s">
        <v>544</v>
      </c>
      <c r="D366" s="138" t="s">
        <v>319</v>
      </c>
      <c r="E366" s="135">
        <v>1</v>
      </c>
      <c r="F366" s="139">
        <v>180000</v>
      </c>
      <c r="G366" s="138" t="s">
        <v>573</v>
      </c>
      <c r="H366" s="139">
        <v>198000.00000000003</v>
      </c>
      <c r="I366" s="138" t="s">
        <v>575</v>
      </c>
      <c r="J366" s="139">
        <f>AVERAGE(Tabla2[[#This Row],[VALOR UNITARIO CON IVA INCLUIDO PROVEEDOR 1]],Tabla2[[#This Row],[VALOR UNITARIO CON IVA INCLUIDO PROVEEDOR 2]])</f>
        <v>189000</v>
      </c>
    </row>
    <row r="367" spans="2:10" ht="43.2">
      <c r="B367" s="138">
        <v>364</v>
      </c>
      <c r="C367" s="138" t="s">
        <v>545</v>
      </c>
      <c r="D367" s="138" t="s">
        <v>319</v>
      </c>
      <c r="E367" s="135">
        <v>1</v>
      </c>
      <c r="F367" s="139">
        <v>139640</v>
      </c>
      <c r="G367" s="138" t="s">
        <v>573</v>
      </c>
      <c r="H367" s="139">
        <v>153604</v>
      </c>
      <c r="I367" s="138" t="s">
        <v>575</v>
      </c>
      <c r="J367" s="139">
        <f>AVERAGE(Tabla2[[#This Row],[VALOR UNITARIO CON IVA INCLUIDO PROVEEDOR 1]],Tabla2[[#This Row],[VALOR UNITARIO CON IVA INCLUIDO PROVEEDOR 2]])</f>
        <v>146622</v>
      </c>
    </row>
    <row r="368" spans="2:10" ht="43.2">
      <c r="B368" s="138">
        <v>365</v>
      </c>
      <c r="C368" s="138" t="s">
        <v>546</v>
      </c>
      <c r="D368" s="138" t="s">
        <v>319</v>
      </c>
      <c r="E368" s="135">
        <v>1</v>
      </c>
      <c r="F368" s="139">
        <v>65000</v>
      </c>
      <c r="G368" s="138" t="s">
        <v>573</v>
      </c>
      <c r="H368" s="139">
        <v>71500</v>
      </c>
      <c r="I368" s="138" t="s">
        <v>575</v>
      </c>
      <c r="J368" s="139">
        <f>AVERAGE(Tabla2[[#This Row],[VALOR UNITARIO CON IVA INCLUIDO PROVEEDOR 1]],Tabla2[[#This Row],[VALOR UNITARIO CON IVA INCLUIDO PROVEEDOR 2]])</f>
        <v>68250</v>
      </c>
    </row>
    <row r="369" spans="2:10" ht="43.2">
      <c r="B369" s="138">
        <v>366</v>
      </c>
      <c r="C369" s="138" t="s">
        <v>547</v>
      </c>
      <c r="D369" s="138" t="s">
        <v>322</v>
      </c>
      <c r="E369" s="135">
        <v>1</v>
      </c>
      <c r="F369" s="139">
        <v>8000</v>
      </c>
      <c r="G369" s="138" t="s">
        <v>573</v>
      </c>
      <c r="H369" s="139">
        <v>8800</v>
      </c>
      <c r="I369" s="138" t="s">
        <v>575</v>
      </c>
      <c r="J369" s="139">
        <f>AVERAGE(Tabla2[[#This Row],[VALOR UNITARIO CON IVA INCLUIDO PROVEEDOR 1]],Tabla2[[#This Row],[VALOR UNITARIO CON IVA INCLUIDO PROVEEDOR 2]])</f>
        <v>8400</v>
      </c>
    </row>
    <row r="370" spans="2:10" ht="43.2">
      <c r="B370" s="138">
        <v>367</v>
      </c>
      <c r="C370" s="138" t="s">
        <v>548</v>
      </c>
      <c r="D370" s="138" t="s">
        <v>322</v>
      </c>
      <c r="E370" s="135">
        <v>1</v>
      </c>
      <c r="F370" s="139">
        <v>30250</v>
      </c>
      <c r="G370" s="138" t="s">
        <v>573</v>
      </c>
      <c r="H370" s="139">
        <v>33275</v>
      </c>
      <c r="I370" s="138" t="s">
        <v>575</v>
      </c>
      <c r="J370" s="139">
        <f>AVERAGE(Tabla2[[#This Row],[VALOR UNITARIO CON IVA INCLUIDO PROVEEDOR 1]],Tabla2[[#This Row],[VALOR UNITARIO CON IVA INCLUIDO PROVEEDOR 2]])</f>
        <v>31762.5</v>
      </c>
    </row>
    <row r="371" spans="2:10" ht="43.2">
      <c r="B371" s="138">
        <v>368</v>
      </c>
      <c r="C371" s="138" t="s">
        <v>549</v>
      </c>
      <c r="D371" s="138" t="s">
        <v>322</v>
      </c>
      <c r="E371" s="135">
        <v>1</v>
      </c>
      <c r="F371" s="139">
        <v>51270</v>
      </c>
      <c r="G371" s="138" t="s">
        <v>573</v>
      </c>
      <c r="H371" s="139">
        <v>56397.000000000007</v>
      </c>
      <c r="I371" s="138" t="s">
        <v>575</v>
      </c>
      <c r="J371" s="139">
        <f>AVERAGE(Tabla2[[#This Row],[VALOR UNITARIO CON IVA INCLUIDO PROVEEDOR 1]],Tabla2[[#This Row],[VALOR UNITARIO CON IVA INCLUIDO PROVEEDOR 2]])</f>
        <v>53833.5</v>
      </c>
    </row>
    <row r="372" spans="2:10" ht="43.2">
      <c r="B372" s="138">
        <v>369</v>
      </c>
      <c r="C372" s="138" t="s">
        <v>550</v>
      </c>
      <c r="D372" s="138" t="s">
        <v>319</v>
      </c>
      <c r="E372" s="135">
        <v>1</v>
      </c>
      <c r="F372" s="139">
        <v>69920</v>
      </c>
      <c r="G372" s="138" t="s">
        <v>573</v>
      </c>
      <c r="H372" s="139">
        <v>76912</v>
      </c>
      <c r="I372" s="138" t="s">
        <v>575</v>
      </c>
      <c r="J372" s="139">
        <f>AVERAGE(Tabla2[[#This Row],[VALOR UNITARIO CON IVA INCLUIDO PROVEEDOR 1]],Tabla2[[#This Row],[VALOR UNITARIO CON IVA INCLUIDO PROVEEDOR 2]])</f>
        <v>73416</v>
      </c>
    </row>
    <row r="373" spans="2:10" ht="43.2">
      <c r="B373" s="138">
        <v>370</v>
      </c>
      <c r="C373" s="138" t="s">
        <v>551</v>
      </c>
      <c r="D373" s="138" t="s">
        <v>319</v>
      </c>
      <c r="E373" s="135">
        <v>1</v>
      </c>
      <c r="F373" s="139">
        <v>108230</v>
      </c>
      <c r="G373" s="138" t="s">
        <v>573</v>
      </c>
      <c r="H373" s="139">
        <v>119053.00000000001</v>
      </c>
      <c r="I373" s="138" t="s">
        <v>575</v>
      </c>
      <c r="J373" s="139">
        <f>AVERAGE(Tabla2[[#This Row],[VALOR UNITARIO CON IVA INCLUIDO PROVEEDOR 1]],Tabla2[[#This Row],[VALOR UNITARIO CON IVA INCLUIDO PROVEEDOR 2]])</f>
        <v>113641.5</v>
      </c>
    </row>
    <row r="374" spans="2:10" ht="43.2">
      <c r="B374" s="138">
        <v>371</v>
      </c>
      <c r="C374" s="138" t="s">
        <v>552</v>
      </c>
      <c r="D374" s="138" t="s">
        <v>319</v>
      </c>
      <c r="E374" s="135">
        <v>1</v>
      </c>
      <c r="F374" s="139">
        <v>288000</v>
      </c>
      <c r="G374" s="138" t="s">
        <v>573</v>
      </c>
      <c r="H374" s="139">
        <v>316800</v>
      </c>
      <c r="I374" s="138" t="s">
        <v>575</v>
      </c>
      <c r="J374" s="139">
        <f>AVERAGE(Tabla2[[#This Row],[VALOR UNITARIO CON IVA INCLUIDO PROVEEDOR 1]],Tabla2[[#This Row],[VALOR UNITARIO CON IVA INCLUIDO PROVEEDOR 2]])</f>
        <v>302400</v>
      </c>
    </row>
    <row r="375" spans="2:10" ht="43.2">
      <c r="B375" s="138">
        <v>372</v>
      </c>
      <c r="C375" s="138" t="s">
        <v>553</v>
      </c>
      <c r="D375" s="138" t="s">
        <v>322</v>
      </c>
      <c r="E375" s="135">
        <v>1</v>
      </c>
      <c r="F375" s="139">
        <v>550000</v>
      </c>
      <c r="G375" s="138" t="s">
        <v>573</v>
      </c>
      <c r="H375" s="139">
        <v>605000</v>
      </c>
      <c r="I375" s="138" t="s">
        <v>575</v>
      </c>
      <c r="J375" s="139">
        <f>AVERAGE(Tabla2[[#This Row],[VALOR UNITARIO CON IVA INCLUIDO PROVEEDOR 1]],Tabla2[[#This Row],[VALOR UNITARIO CON IVA INCLUIDO PROVEEDOR 2]])</f>
        <v>577500</v>
      </c>
    </row>
    <row r="376" spans="2:10" ht="43.2">
      <c r="B376" s="138">
        <v>373</v>
      </c>
      <c r="C376" s="138" t="s">
        <v>561</v>
      </c>
      <c r="D376" s="138" t="s">
        <v>319</v>
      </c>
      <c r="E376" s="135">
        <v>1</v>
      </c>
      <c r="F376" s="139">
        <v>35000</v>
      </c>
      <c r="G376" s="138" t="s">
        <v>573</v>
      </c>
      <c r="H376" s="139">
        <v>38500</v>
      </c>
      <c r="I376" s="138" t="s">
        <v>575</v>
      </c>
      <c r="J376" s="139">
        <f>AVERAGE(Tabla2[[#This Row],[VALOR UNITARIO CON IVA INCLUIDO PROVEEDOR 1]],Tabla2[[#This Row],[VALOR UNITARIO CON IVA INCLUIDO PROVEEDOR 2]])</f>
        <v>36750</v>
      </c>
    </row>
    <row r="377" spans="2:10" ht="43.2">
      <c r="B377" s="138">
        <v>374</v>
      </c>
      <c r="C377" s="138" t="s">
        <v>554</v>
      </c>
      <c r="D377" s="138" t="s">
        <v>322</v>
      </c>
      <c r="E377" s="135">
        <v>1</v>
      </c>
      <c r="F377" s="139">
        <v>141670</v>
      </c>
      <c r="G377" s="138" t="s">
        <v>573</v>
      </c>
      <c r="H377" s="139">
        <v>155837</v>
      </c>
      <c r="I377" s="138" t="s">
        <v>575</v>
      </c>
      <c r="J377" s="139">
        <f>AVERAGE(Tabla2[[#This Row],[VALOR UNITARIO CON IVA INCLUIDO PROVEEDOR 1]],Tabla2[[#This Row],[VALOR UNITARIO CON IVA INCLUIDO PROVEEDOR 2]])</f>
        <v>148753.5</v>
      </c>
    </row>
    <row r="378" spans="2:10" ht="43.2">
      <c r="B378" s="138">
        <v>375</v>
      </c>
      <c r="C378" s="138" t="s">
        <v>555</v>
      </c>
      <c r="D378" s="138" t="s">
        <v>322</v>
      </c>
      <c r="E378" s="135">
        <v>1</v>
      </c>
      <c r="F378" s="139">
        <v>54940</v>
      </c>
      <c r="G378" s="138" t="s">
        <v>573</v>
      </c>
      <c r="H378" s="139">
        <v>60434.000000000007</v>
      </c>
      <c r="I378" s="138" t="s">
        <v>575</v>
      </c>
      <c r="J378" s="139">
        <f>AVERAGE(Tabla2[[#This Row],[VALOR UNITARIO CON IVA INCLUIDO PROVEEDOR 1]],Tabla2[[#This Row],[VALOR UNITARIO CON IVA INCLUIDO PROVEEDOR 2]])</f>
        <v>57687</v>
      </c>
    </row>
    <row r="379" spans="2:10">
      <c r="F379" s="139"/>
      <c r="J379" s="139">
        <f>SUM(J4:J378)</f>
        <v>59948349.900599986</v>
      </c>
    </row>
  </sheetData>
  <mergeCells count="1">
    <mergeCell ref="B2:J2"/>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2A051-CCA6-4190-BF35-03D6E69707DF}">
  <dimension ref="A1:J53"/>
  <sheetViews>
    <sheetView view="pageBreakPreview" topLeftCell="A45" zoomScale="69" zoomScaleNormal="69" zoomScaleSheetLayoutView="69" workbookViewId="0">
      <selection activeCell="B25" sqref="B25:B26"/>
    </sheetView>
  </sheetViews>
  <sheetFormatPr baseColWidth="10" defaultColWidth="11.44140625" defaultRowHeight="67.5" customHeight="1"/>
  <cols>
    <col min="1" max="1" width="9.44140625" style="68" customWidth="1"/>
    <col min="2" max="2" width="67.21875" style="96" customWidth="1"/>
    <col min="3" max="3" width="14.44140625" style="68" customWidth="1"/>
    <col min="4" max="4" width="8.77734375" style="72" customWidth="1"/>
    <col min="5" max="6" width="22.44140625" style="73" customWidth="1"/>
    <col min="7" max="7" width="22.44140625" style="77" customWidth="1"/>
    <col min="8" max="8" width="26.77734375" style="68" customWidth="1"/>
    <col min="9" max="9" width="20.77734375" style="68" customWidth="1"/>
    <col min="10" max="10" width="17.77734375" style="68" customWidth="1"/>
    <col min="11" max="16384" width="11.44140625" style="65"/>
  </cols>
  <sheetData>
    <row r="1" spans="1:10" s="68" customFormat="1" ht="67.5" customHeight="1">
      <c r="A1" s="64" t="s">
        <v>0</v>
      </c>
      <c r="B1" s="64" t="s">
        <v>1</v>
      </c>
      <c r="C1" s="80" t="s">
        <v>2</v>
      </c>
      <c r="D1" s="81" t="s">
        <v>3</v>
      </c>
      <c r="E1" s="64" t="s">
        <v>4</v>
      </c>
      <c r="F1" s="64" t="s">
        <v>5</v>
      </c>
      <c r="G1" s="103" t="s">
        <v>6</v>
      </c>
      <c r="H1" s="78" t="s">
        <v>7</v>
      </c>
    </row>
    <row r="2" spans="1:10" ht="67.5" customHeight="1">
      <c r="A2" s="66">
        <v>1</v>
      </c>
      <c r="B2" s="92" t="s">
        <v>55</v>
      </c>
      <c r="C2" s="82" t="s">
        <v>9</v>
      </c>
      <c r="D2" s="82">
        <v>10</v>
      </c>
      <c r="E2" s="75"/>
      <c r="F2" s="75"/>
      <c r="G2" s="104"/>
      <c r="H2" s="75"/>
      <c r="I2" s="65"/>
      <c r="J2" s="65"/>
    </row>
    <row r="3" spans="1:10" ht="50.25" customHeight="1">
      <c r="A3" s="66">
        <v>2</v>
      </c>
      <c r="B3" s="92" t="s">
        <v>56</v>
      </c>
      <c r="C3" s="82" t="s">
        <v>9</v>
      </c>
      <c r="D3" s="82">
        <v>2</v>
      </c>
      <c r="E3" s="75"/>
      <c r="F3" s="75"/>
      <c r="G3" s="104"/>
      <c r="H3" s="75"/>
      <c r="I3" s="65"/>
      <c r="J3" s="65"/>
    </row>
    <row r="4" spans="1:10" ht="42" customHeight="1">
      <c r="A4" s="66">
        <v>3</v>
      </c>
      <c r="B4" s="92" t="s">
        <v>10</v>
      </c>
      <c r="C4" s="82" t="s">
        <v>9</v>
      </c>
      <c r="D4" s="82">
        <v>2</v>
      </c>
      <c r="E4" s="75"/>
      <c r="F4" s="75"/>
      <c r="G4" s="104"/>
      <c r="H4" s="75"/>
      <c r="I4" s="65"/>
      <c r="J4" s="65"/>
    </row>
    <row r="5" spans="1:10" ht="53.25" customHeight="1">
      <c r="A5" s="66">
        <v>4</v>
      </c>
      <c r="B5" s="92" t="s">
        <v>11</v>
      </c>
      <c r="C5" s="82" t="s">
        <v>9</v>
      </c>
      <c r="D5" s="82">
        <v>2</v>
      </c>
      <c r="E5" s="75"/>
      <c r="F5" s="75"/>
      <c r="G5" s="104"/>
      <c r="H5" s="75"/>
      <c r="I5" s="65"/>
      <c r="J5" s="65"/>
    </row>
    <row r="6" spans="1:10" ht="53.25" customHeight="1">
      <c r="A6" s="66">
        <v>5</v>
      </c>
      <c r="B6" s="92" t="s">
        <v>13</v>
      </c>
      <c r="C6" s="82" t="s">
        <v>9</v>
      </c>
      <c r="D6" s="82">
        <v>2</v>
      </c>
      <c r="E6" s="75"/>
      <c r="F6" s="75"/>
      <c r="G6" s="104"/>
      <c r="H6" s="75"/>
      <c r="I6" s="65"/>
      <c r="J6" s="65"/>
    </row>
    <row r="7" spans="1:10" ht="42.75" customHeight="1">
      <c r="A7" s="66">
        <v>6</v>
      </c>
      <c r="B7" s="92" t="s">
        <v>15</v>
      </c>
      <c r="C7" s="82" t="s">
        <v>9</v>
      </c>
      <c r="D7" s="82">
        <v>2</v>
      </c>
      <c r="E7" s="75"/>
      <c r="F7" s="75"/>
      <c r="G7" s="104"/>
      <c r="H7" s="75"/>
      <c r="I7" s="65"/>
      <c r="J7" s="65"/>
    </row>
    <row r="8" spans="1:10" ht="45" customHeight="1">
      <c r="A8" s="66">
        <v>7</v>
      </c>
      <c r="B8" s="92" t="s">
        <v>16</v>
      </c>
      <c r="C8" s="82" t="s">
        <v>9</v>
      </c>
      <c r="D8" s="82">
        <v>2</v>
      </c>
      <c r="E8" s="75"/>
      <c r="F8" s="75"/>
      <c r="G8" s="104"/>
      <c r="H8" s="75"/>
      <c r="I8" s="65"/>
      <c r="J8" s="65"/>
    </row>
    <row r="9" spans="1:10" ht="51.75" customHeight="1">
      <c r="A9" s="66">
        <v>8</v>
      </c>
      <c r="B9" s="92" t="s">
        <v>17</v>
      </c>
      <c r="C9" s="82" t="s">
        <v>9</v>
      </c>
      <c r="D9" s="82">
        <v>0</v>
      </c>
      <c r="E9" s="75"/>
      <c r="F9" s="75"/>
      <c r="G9" s="104"/>
      <c r="H9" s="75"/>
      <c r="I9" s="65"/>
      <c r="J9" s="65"/>
    </row>
    <row r="10" spans="1:10" ht="45" customHeight="1">
      <c r="A10" s="66">
        <v>9</v>
      </c>
      <c r="B10" s="92" t="s">
        <v>18</v>
      </c>
      <c r="C10" s="82" t="s">
        <v>9</v>
      </c>
      <c r="D10" s="82">
        <v>0</v>
      </c>
      <c r="E10" s="75"/>
      <c r="F10" s="75"/>
      <c r="G10" s="104"/>
      <c r="H10" s="75"/>
      <c r="I10" s="65"/>
      <c r="J10" s="65"/>
    </row>
    <row r="11" spans="1:10" ht="42.75" customHeight="1">
      <c r="A11" s="66">
        <v>10</v>
      </c>
      <c r="B11" s="92" t="s">
        <v>19</v>
      </c>
      <c r="C11" s="82" t="s">
        <v>9</v>
      </c>
      <c r="D11" s="82">
        <v>0</v>
      </c>
      <c r="E11" s="75"/>
      <c r="F11" s="75"/>
      <c r="G11" s="104"/>
      <c r="H11" s="75"/>
      <c r="I11" s="65"/>
      <c r="J11" s="65"/>
    </row>
    <row r="12" spans="1:10" ht="42" customHeight="1">
      <c r="A12" s="66">
        <v>11</v>
      </c>
      <c r="B12" s="92" t="s">
        <v>20</v>
      </c>
      <c r="C12" s="82" t="s">
        <v>9</v>
      </c>
      <c r="D12" s="82">
        <v>0</v>
      </c>
      <c r="E12" s="75"/>
      <c r="F12" s="75"/>
      <c r="G12" s="104"/>
      <c r="H12" s="75"/>
      <c r="I12" s="65"/>
      <c r="J12" s="65"/>
    </row>
    <row r="13" spans="1:10" ht="45" customHeight="1">
      <c r="A13" s="66">
        <v>12</v>
      </c>
      <c r="B13" s="92" t="s">
        <v>21</v>
      </c>
      <c r="C13" s="82" t="s">
        <v>9</v>
      </c>
      <c r="D13" s="82">
        <v>1</v>
      </c>
      <c r="E13" s="75"/>
      <c r="F13" s="75"/>
      <c r="G13" s="104"/>
      <c r="H13" s="75"/>
      <c r="I13" s="65"/>
      <c r="J13" s="65"/>
    </row>
    <row r="14" spans="1:10" ht="41.25" customHeight="1">
      <c r="A14" s="66">
        <v>13</v>
      </c>
      <c r="B14" s="92" t="s">
        <v>22</v>
      </c>
      <c r="C14" s="82" t="s">
        <v>9</v>
      </c>
      <c r="D14" s="82">
        <v>2</v>
      </c>
      <c r="E14" s="75"/>
      <c r="F14" s="75"/>
      <c r="G14" s="104"/>
      <c r="H14" s="75"/>
      <c r="I14" s="65"/>
      <c r="J14" s="65"/>
    </row>
    <row r="15" spans="1:10" ht="45" customHeight="1">
      <c r="A15" s="66">
        <v>14</v>
      </c>
      <c r="B15" s="92" t="s">
        <v>23</v>
      </c>
      <c r="C15" s="82" t="s">
        <v>9</v>
      </c>
      <c r="D15" s="82">
        <v>4</v>
      </c>
      <c r="E15" s="75"/>
      <c r="F15" s="75"/>
      <c r="G15" s="104"/>
      <c r="H15" s="75"/>
      <c r="I15" s="65"/>
      <c r="J15" s="65"/>
    </row>
    <row r="16" spans="1:10" ht="53.25" customHeight="1">
      <c r="A16" s="66">
        <v>15</v>
      </c>
      <c r="B16" s="92" t="s">
        <v>24</v>
      </c>
      <c r="C16" s="82" t="s">
        <v>9</v>
      </c>
      <c r="D16" s="82">
        <v>5</v>
      </c>
      <c r="E16" s="75"/>
      <c r="F16" s="75"/>
      <c r="G16" s="104"/>
      <c r="H16" s="75"/>
    </row>
    <row r="17" spans="1:8" ht="48.75" customHeight="1">
      <c r="A17" s="66">
        <v>16</v>
      </c>
      <c r="B17" s="92" t="s">
        <v>25</v>
      </c>
      <c r="C17" s="82" t="s">
        <v>9</v>
      </c>
      <c r="D17" s="82">
        <v>4</v>
      </c>
      <c r="E17" s="75"/>
      <c r="F17" s="75"/>
      <c r="G17" s="104"/>
      <c r="H17" s="75"/>
    </row>
    <row r="18" spans="1:8" ht="48" customHeight="1">
      <c r="A18" s="66">
        <v>17</v>
      </c>
      <c r="B18" s="92" t="s">
        <v>26</v>
      </c>
      <c r="C18" s="82" t="s">
        <v>9</v>
      </c>
      <c r="D18" s="82">
        <v>4</v>
      </c>
      <c r="E18" s="75"/>
      <c r="F18" s="75"/>
      <c r="G18" s="104"/>
      <c r="H18" s="75"/>
    </row>
    <row r="19" spans="1:8" ht="48" customHeight="1">
      <c r="A19" s="66"/>
      <c r="B19" s="92" t="s">
        <v>57</v>
      </c>
      <c r="C19" s="82" t="s">
        <v>9</v>
      </c>
      <c r="D19" s="82">
        <v>4</v>
      </c>
      <c r="E19" s="75"/>
      <c r="F19" s="75"/>
      <c r="G19" s="104"/>
      <c r="H19" s="75"/>
    </row>
    <row r="20" spans="1:8" ht="48" customHeight="1">
      <c r="A20" s="66"/>
      <c r="B20" s="92" t="s">
        <v>58</v>
      </c>
      <c r="C20" s="82" t="s">
        <v>9</v>
      </c>
      <c r="D20" s="82">
        <v>4</v>
      </c>
      <c r="E20" s="75"/>
      <c r="F20" s="75"/>
      <c r="G20" s="104"/>
      <c r="H20" s="75"/>
    </row>
    <row r="21" spans="1:8" ht="48" customHeight="1">
      <c r="A21" s="66"/>
      <c r="B21" s="92" t="s">
        <v>59</v>
      </c>
      <c r="C21" s="82" t="s">
        <v>9</v>
      </c>
      <c r="D21" s="82">
        <v>4</v>
      </c>
      <c r="E21" s="75"/>
      <c r="F21" s="75"/>
      <c r="G21" s="104"/>
      <c r="H21" s="75"/>
    </row>
    <row r="22" spans="1:8" ht="102" customHeight="1">
      <c r="A22" s="66">
        <v>18</v>
      </c>
      <c r="B22" s="92" t="s">
        <v>27</v>
      </c>
      <c r="C22" s="82" t="s">
        <v>9</v>
      </c>
      <c r="D22" s="82">
        <v>2</v>
      </c>
      <c r="E22" s="75"/>
      <c r="F22" s="75"/>
      <c r="G22" s="104"/>
      <c r="H22" s="75"/>
    </row>
    <row r="23" spans="1:8" ht="48.75" customHeight="1">
      <c r="A23" s="66">
        <v>19</v>
      </c>
      <c r="B23" s="92" t="s">
        <v>60</v>
      </c>
      <c r="C23" s="82" t="s">
        <v>9</v>
      </c>
      <c r="D23" s="82">
        <v>2</v>
      </c>
      <c r="E23" s="75"/>
      <c r="F23" s="75"/>
      <c r="G23" s="104"/>
      <c r="H23" s="75"/>
    </row>
    <row r="24" spans="1:8" ht="49.5" customHeight="1">
      <c r="A24" s="66">
        <v>20</v>
      </c>
      <c r="B24" s="92" t="s">
        <v>61</v>
      </c>
      <c r="C24" s="82" t="s">
        <v>9</v>
      </c>
      <c r="D24" s="82">
        <v>2</v>
      </c>
      <c r="E24" s="75"/>
      <c r="F24" s="75"/>
      <c r="G24" s="104"/>
      <c r="H24" s="75"/>
    </row>
    <row r="25" spans="1:8" ht="30.75" customHeight="1">
      <c r="A25" s="66">
        <v>22</v>
      </c>
      <c r="B25" s="92" t="s">
        <v>62</v>
      </c>
      <c r="C25" s="82" t="s">
        <v>9</v>
      </c>
      <c r="D25" s="82">
        <v>5</v>
      </c>
      <c r="E25" s="75"/>
      <c r="F25" s="75"/>
      <c r="G25" s="104"/>
      <c r="H25" s="75"/>
    </row>
    <row r="26" spans="1:8" ht="30.75" customHeight="1">
      <c r="A26" s="66"/>
      <c r="B26" s="92" t="s">
        <v>63</v>
      </c>
      <c r="C26" s="82" t="s">
        <v>9</v>
      </c>
      <c r="D26" s="82">
        <v>5</v>
      </c>
      <c r="E26" s="75"/>
      <c r="F26" s="75"/>
      <c r="G26" s="104"/>
      <c r="H26" s="75"/>
    </row>
    <row r="27" spans="1:8" ht="51.75" customHeight="1">
      <c r="A27" s="66">
        <v>23</v>
      </c>
      <c r="B27" s="92" t="s">
        <v>64</v>
      </c>
      <c r="C27" s="82" t="s">
        <v>9</v>
      </c>
      <c r="D27" s="82">
        <v>100</v>
      </c>
      <c r="E27" s="75"/>
      <c r="F27" s="75"/>
      <c r="G27" s="104"/>
      <c r="H27" s="75"/>
    </row>
    <row r="28" spans="1:8" ht="51.75" customHeight="1">
      <c r="A28" s="66"/>
      <c r="B28" s="92" t="s">
        <v>65</v>
      </c>
      <c r="C28" s="82" t="s">
        <v>9</v>
      </c>
      <c r="D28" s="82">
        <v>100</v>
      </c>
      <c r="E28" s="75"/>
      <c r="F28" s="75"/>
      <c r="G28" s="104"/>
      <c r="H28" s="75"/>
    </row>
    <row r="29" spans="1:8" ht="67.5" customHeight="1">
      <c r="A29" s="66">
        <v>24</v>
      </c>
      <c r="B29" s="92" t="s">
        <v>66</v>
      </c>
      <c r="C29" s="82" t="s">
        <v>9</v>
      </c>
      <c r="D29" s="82">
        <v>10</v>
      </c>
      <c r="E29" s="75"/>
      <c r="F29" s="75"/>
      <c r="G29" s="104"/>
      <c r="H29" s="75"/>
    </row>
    <row r="30" spans="1:8" ht="42" customHeight="1">
      <c r="A30" s="66">
        <v>26</v>
      </c>
      <c r="B30" s="92" t="s">
        <v>31</v>
      </c>
      <c r="C30" s="82" t="s">
        <v>9</v>
      </c>
      <c r="D30" s="82">
        <v>20</v>
      </c>
      <c r="E30" s="75"/>
      <c r="F30" s="75"/>
      <c r="G30" s="104"/>
      <c r="H30" s="75"/>
    </row>
    <row r="31" spans="1:8" ht="93" customHeight="1">
      <c r="A31" s="66">
        <v>27</v>
      </c>
      <c r="B31" s="92" t="s">
        <v>32</v>
      </c>
      <c r="C31" s="82" t="s">
        <v>9</v>
      </c>
      <c r="D31" s="82">
        <v>15</v>
      </c>
      <c r="E31" s="75"/>
      <c r="F31" s="75"/>
      <c r="G31" s="104"/>
      <c r="H31" s="75"/>
    </row>
    <row r="32" spans="1:8" ht="67.5" customHeight="1">
      <c r="A32" s="66">
        <v>28</v>
      </c>
      <c r="B32" s="92" t="s">
        <v>67</v>
      </c>
      <c r="C32" s="82" t="s">
        <v>9</v>
      </c>
      <c r="D32" s="82">
        <v>15</v>
      </c>
      <c r="E32" s="75"/>
      <c r="F32" s="75"/>
      <c r="G32" s="104"/>
      <c r="H32" s="75"/>
    </row>
    <row r="33" spans="1:8" ht="48.75" customHeight="1">
      <c r="A33" s="66">
        <v>29</v>
      </c>
      <c r="B33" s="92" t="s">
        <v>34</v>
      </c>
      <c r="C33" s="82" t="s">
        <v>9</v>
      </c>
      <c r="D33" s="82">
        <v>20</v>
      </c>
      <c r="E33" s="75"/>
      <c r="F33" s="75"/>
      <c r="G33" s="104"/>
      <c r="H33" s="75"/>
    </row>
    <row r="34" spans="1:8" ht="41.25" customHeight="1">
      <c r="A34" s="66">
        <v>30</v>
      </c>
      <c r="B34" s="92" t="s">
        <v>35</v>
      </c>
      <c r="C34" s="82" t="s">
        <v>9</v>
      </c>
      <c r="D34" s="82">
        <v>20</v>
      </c>
      <c r="E34" s="75"/>
      <c r="F34" s="75"/>
      <c r="G34" s="104"/>
      <c r="H34" s="75"/>
    </row>
    <row r="35" spans="1:8" ht="38.25" customHeight="1">
      <c r="A35" s="66">
        <v>31</v>
      </c>
      <c r="B35" s="92" t="s">
        <v>68</v>
      </c>
      <c r="C35" s="82" t="s">
        <v>9</v>
      </c>
      <c r="D35" s="82">
        <v>50</v>
      </c>
      <c r="E35" s="75"/>
      <c r="F35" s="75"/>
      <c r="G35" s="104"/>
      <c r="H35" s="75"/>
    </row>
    <row r="36" spans="1:8" ht="37.5" customHeight="1">
      <c r="A36" s="66">
        <v>32</v>
      </c>
      <c r="B36" s="92" t="s">
        <v>69</v>
      </c>
      <c r="C36" s="82" t="s">
        <v>9</v>
      </c>
      <c r="D36" s="82">
        <v>10</v>
      </c>
      <c r="E36" s="75"/>
      <c r="F36" s="75"/>
      <c r="G36" s="104"/>
      <c r="H36" s="75"/>
    </row>
    <row r="37" spans="1:8" ht="35.25" customHeight="1">
      <c r="A37" s="66">
        <v>33</v>
      </c>
      <c r="B37" s="92" t="s">
        <v>39</v>
      </c>
      <c r="C37" s="82" t="s">
        <v>9</v>
      </c>
      <c r="D37" s="82">
        <v>10</v>
      </c>
      <c r="E37" s="75"/>
      <c r="F37" s="75"/>
      <c r="G37" s="104"/>
      <c r="H37" s="75"/>
    </row>
    <row r="38" spans="1:8" ht="105">
      <c r="A38" s="66">
        <v>34</v>
      </c>
      <c r="B38" s="92" t="s">
        <v>70</v>
      </c>
      <c r="C38" s="82" t="s">
        <v>9</v>
      </c>
      <c r="D38" s="82">
        <v>100</v>
      </c>
      <c r="E38" s="75"/>
      <c r="F38" s="75"/>
      <c r="G38" s="104"/>
      <c r="H38" s="75"/>
    </row>
    <row r="39" spans="1:8" ht="105">
      <c r="A39" s="66"/>
      <c r="B39" s="92" t="s">
        <v>71</v>
      </c>
      <c r="C39" s="82" t="s">
        <v>9</v>
      </c>
      <c r="D39" s="82">
        <v>100</v>
      </c>
      <c r="E39" s="75"/>
      <c r="F39" s="75"/>
      <c r="G39" s="104"/>
      <c r="H39" s="75"/>
    </row>
    <row r="40" spans="1:8" ht="45">
      <c r="A40" s="66">
        <v>35</v>
      </c>
      <c r="B40" s="92" t="s">
        <v>72</v>
      </c>
      <c r="C40" s="82" t="s">
        <v>9</v>
      </c>
      <c r="D40" s="82">
        <v>2</v>
      </c>
      <c r="E40" s="75"/>
      <c r="F40" s="75"/>
      <c r="G40" s="104"/>
      <c r="H40" s="75"/>
    </row>
    <row r="41" spans="1:8" ht="70.5" customHeight="1">
      <c r="A41" s="66">
        <v>36</v>
      </c>
      <c r="B41" s="92" t="s">
        <v>73</v>
      </c>
      <c r="C41" s="82"/>
      <c r="D41" s="82">
        <v>4</v>
      </c>
      <c r="E41" s="75"/>
      <c r="F41" s="75"/>
      <c r="G41" s="104"/>
      <c r="H41" s="75"/>
    </row>
    <row r="42" spans="1:8" ht="73.5" customHeight="1">
      <c r="A42" s="66">
        <v>37</v>
      </c>
      <c r="B42" s="92" t="s">
        <v>74</v>
      </c>
      <c r="C42" s="82" t="s">
        <v>9</v>
      </c>
      <c r="D42" s="82">
        <v>8</v>
      </c>
      <c r="E42" s="75"/>
      <c r="F42" s="75"/>
      <c r="G42" s="104"/>
      <c r="H42" s="75"/>
    </row>
    <row r="43" spans="1:8" ht="63" customHeight="1">
      <c r="A43" s="83">
        <v>38</v>
      </c>
      <c r="B43" s="93" t="s">
        <v>75</v>
      </c>
      <c r="C43" s="84" t="s">
        <v>9</v>
      </c>
      <c r="D43" s="84">
        <v>4</v>
      </c>
      <c r="E43" s="87"/>
      <c r="F43" s="87"/>
      <c r="G43" s="105"/>
      <c r="H43" s="87"/>
    </row>
    <row r="44" spans="1:8" ht="56.25" customHeight="1">
      <c r="A44" s="66">
        <v>40</v>
      </c>
      <c r="B44" s="97" t="s">
        <v>76</v>
      </c>
      <c r="C44" s="82" t="s">
        <v>9</v>
      </c>
      <c r="D44" s="82">
        <v>4</v>
      </c>
      <c r="E44" s="75"/>
      <c r="F44" s="75"/>
      <c r="G44" s="104"/>
      <c r="H44" s="75"/>
    </row>
    <row r="45" spans="1:8" ht="56.25" customHeight="1" thickBot="1">
      <c r="A45" s="83">
        <v>41</v>
      </c>
      <c r="B45" s="94" t="s">
        <v>77</v>
      </c>
      <c r="C45" s="84" t="s">
        <v>9</v>
      </c>
      <c r="D45" s="84">
        <v>6</v>
      </c>
      <c r="E45" s="87"/>
      <c r="F45" s="87"/>
      <c r="G45" s="105"/>
      <c r="H45" s="87"/>
    </row>
    <row r="46" spans="1:8" ht="32.549999999999997" customHeight="1" thickBot="1">
      <c r="A46" s="98"/>
      <c r="B46" s="99"/>
      <c r="C46" s="100"/>
      <c r="D46" s="101"/>
      <c r="E46" s="143"/>
      <c r="F46" s="144"/>
      <c r="G46" s="128"/>
      <c r="H46" s="91"/>
    </row>
    <row r="47" spans="1:8" ht="67.5" customHeight="1">
      <c r="G47" s="68"/>
    </row>
    <row r="48" spans="1:8" ht="24.75" customHeight="1">
      <c r="A48" s="146"/>
      <c r="B48" s="146"/>
      <c r="G48" s="68"/>
    </row>
    <row r="49" spans="1:7" ht="24" customHeight="1">
      <c r="A49" s="145"/>
      <c r="B49" s="146"/>
      <c r="G49" s="68"/>
    </row>
    <row r="50" spans="1:7" ht="23.25" customHeight="1">
      <c r="A50" s="146"/>
      <c r="B50" s="146"/>
      <c r="G50" s="68"/>
    </row>
    <row r="51" spans="1:7" ht="24" customHeight="1">
      <c r="A51" s="146"/>
      <c r="B51" s="146"/>
      <c r="G51" s="68"/>
    </row>
    <row r="52" spans="1:7" ht="23.25" customHeight="1">
      <c r="A52" s="146"/>
      <c r="B52" s="146"/>
      <c r="G52" s="68"/>
    </row>
    <row r="53" spans="1:7" ht="26.25" customHeight="1"/>
  </sheetData>
  <autoFilter ref="B1:B53" xr:uid="{7342A051-CCA6-4190-BF35-03D6E69707DF}"/>
  <mergeCells count="6">
    <mergeCell ref="E46:F46"/>
    <mergeCell ref="A49:B49"/>
    <mergeCell ref="A50:B50"/>
    <mergeCell ref="A51:B51"/>
    <mergeCell ref="A52:B52"/>
    <mergeCell ref="A48:B48"/>
  </mergeCells>
  <dataValidations count="1">
    <dataValidation allowBlank="1" showInputMessage="1" showErrorMessage="1" promptTitle="UNIDAD DE MEDIDA" prompt="Digite la unidad de medida el elemento solicitado ejemplo: unidad, caja, gramos." sqref="C46" xr:uid="{F8B884FA-ED99-4A8E-8C7C-1558530ECC9F}"/>
  </dataValidations>
  <pageMargins left="0.7" right="0.7" top="0.75" bottom="0.75" header="0.3" footer="0.3"/>
  <pageSetup paperSize="9" scale="65"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1EBEF-7EE1-4BEF-BBA9-7AE1932FDCD5}">
  <dimension ref="A1:J50"/>
  <sheetViews>
    <sheetView view="pageBreakPreview" zoomScale="69" zoomScaleNormal="69" zoomScaleSheetLayoutView="69" workbookViewId="0">
      <selection activeCell="B22" sqref="B22:B23"/>
    </sheetView>
  </sheetViews>
  <sheetFormatPr baseColWidth="10" defaultColWidth="11.44140625" defaultRowHeight="67.5" customHeight="1"/>
  <cols>
    <col min="1" max="1" width="9" style="68" customWidth="1"/>
    <col min="2" max="2" width="67.21875" style="96" customWidth="1"/>
    <col min="3" max="3" width="10.44140625" style="68" bestFit="1" customWidth="1"/>
    <col min="4" max="4" width="8.77734375" style="72" customWidth="1"/>
    <col min="5" max="5" width="19.77734375" style="68" customWidth="1"/>
    <col min="6" max="6" width="18" style="68" customWidth="1"/>
    <col min="7" max="7" width="19.77734375" style="73" customWidth="1"/>
    <col min="8" max="8" width="22.44140625" style="73" customWidth="1"/>
    <col min="9" max="9" width="20.77734375" style="68" customWidth="1"/>
    <col min="10" max="10" width="17.77734375" style="68" customWidth="1"/>
    <col min="11" max="16384" width="11.44140625" style="65"/>
  </cols>
  <sheetData>
    <row r="1" spans="1:10" ht="46.8">
      <c r="A1" s="64" t="s">
        <v>0</v>
      </c>
      <c r="B1" s="64" t="s">
        <v>1</v>
      </c>
      <c r="C1" s="80" t="s">
        <v>2</v>
      </c>
      <c r="D1" s="81" t="s">
        <v>3</v>
      </c>
      <c r="E1" s="64" t="s">
        <v>4</v>
      </c>
      <c r="F1" s="64" t="s">
        <v>5</v>
      </c>
      <c r="G1" s="103" t="s">
        <v>6</v>
      </c>
      <c r="H1" s="78" t="s">
        <v>7</v>
      </c>
      <c r="I1" s="65"/>
      <c r="J1" s="65"/>
    </row>
    <row r="2" spans="1:10" ht="67.5" customHeight="1">
      <c r="A2" s="66">
        <v>1</v>
      </c>
      <c r="B2" s="92" t="s">
        <v>78</v>
      </c>
      <c r="C2" s="82" t="s">
        <v>9</v>
      </c>
      <c r="D2" s="82">
        <v>10</v>
      </c>
      <c r="E2" s="75"/>
      <c r="F2" s="74"/>
      <c r="G2" s="75"/>
      <c r="H2" s="75"/>
      <c r="I2" s="65"/>
      <c r="J2" s="65"/>
    </row>
    <row r="3" spans="1:10" ht="50.25" customHeight="1">
      <c r="A3" s="66">
        <v>2</v>
      </c>
      <c r="B3" s="92" t="s">
        <v>56</v>
      </c>
      <c r="C3" s="82" t="s">
        <v>9</v>
      </c>
      <c r="D3" s="82">
        <v>2</v>
      </c>
      <c r="E3" s="67"/>
      <c r="F3" s="74"/>
      <c r="G3" s="75"/>
      <c r="H3" s="75"/>
      <c r="I3" s="65"/>
      <c r="J3" s="65"/>
    </row>
    <row r="4" spans="1:10" ht="42" customHeight="1">
      <c r="A4" s="66">
        <v>3</v>
      </c>
      <c r="B4" s="92" t="s">
        <v>10</v>
      </c>
      <c r="C4" s="82" t="s">
        <v>9</v>
      </c>
      <c r="D4" s="82">
        <v>2</v>
      </c>
      <c r="E4" s="67"/>
      <c r="F4" s="74"/>
      <c r="G4" s="75"/>
      <c r="H4" s="75"/>
      <c r="I4" s="65"/>
      <c r="J4" s="65"/>
    </row>
    <row r="5" spans="1:10" ht="53.25" customHeight="1">
      <c r="A5" s="66">
        <v>4</v>
      </c>
      <c r="B5" s="92" t="s">
        <v>11</v>
      </c>
      <c r="C5" s="82" t="s">
        <v>9</v>
      </c>
      <c r="D5" s="82">
        <v>2</v>
      </c>
      <c r="E5" s="67"/>
      <c r="F5" s="74"/>
      <c r="G5" s="75"/>
      <c r="H5" s="75"/>
      <c r="I5" s="65"/>
      <c r="J5" s="65"/>
    </row>
    <row r="6" spans="1:10" ht="53.25" customHeight="1">
      <c r="A6" s="66">
        <v>5</v>
      </c>
      <c r="B6" s="92" t="s">
        <v>13</v>
      </c>
      <c r="C6" s="82" t="s">
        <v>9</v>
      </c>
      <c r="D6" s="82">
        <v>2</v>
      </c>
      <c r="E6" s="67"/>
      <c r="F6" s="74"/>
      <c r="G6" s="75"/>
      <c r="H6" s="75"/>
      <c r="I6" s="65"/>
      <c r="J6" s="65"/>
    </row>
    <row r="7" spans="1:10" ht="42.75" customHeight="1">
      <c r="A7" s="66">
        <v>6</v>
      </c>
      <c r="B7" s="92" t="s">
        <v>15</v>
      </c>
      <c r="C7" s="82" t="s">
        <v>9</v>
      </c>
      <c r="D7" s="82">
        <v>2</v>
      </c>
      <c r="E7" s="67"/>
      <c r="F7" s="74"/>
      <c r="G7" s="75"/>
      <c r="H7" s="75"/>
      <c r="I7" s="65"/>
      <c r="J7" s="65"/>
    </row>
    <row r="8" spans="1:10" ht="45" customHeight="1">
      <c r="A8" s="66">
        <v>7</v>
      </c>
      <c r="B8" s="92" t="s">
        <v>16</v>
      </c>
      <c r="C8" s="82" t="s">
        <v>9</v>
      </c>
      <c r="D8" s="82">
        <v>2</v>
      </c>
      <c r="E8" s="67"/>
      <c r="F8" s="74"/>
      <c r="G8" s="75"/>
      <c r="H8" s="75"/>
      <c r="I8" s="65"/>
      <c r="J8" s="65"/>
    </row>
    <row r="9" spans="1:10" ht="51.75" customHeight="1">
      <c r="A9" s="66">
        <v>8</v>
      </c>
      <c r="B9" s="92" t="s">
        <v>17</v>
      </c>
      <c r="C9" s="82" t="s">
        <v>9</v>
      </c>
      <c r="D9" s="82">
        <v>4</v>
      </c>
      <c r="E9" s="67"/>
      <c r="F9" s="74"/>
      <c r="G9" s="75"/>
      <c r="H9" s="75"/>
      <c r="I9" s="65"/>
      <c r="J9" s="65"/>
    </row>
    <row r="10" spans="1:10" ht="45" customHeight="1">
      <c r="A10" s="66">
        <v>9</v>
      </c>
      <c r="B10" s="92" t="s">
        <v>18</v>
      </c>
      <c r="C10" s="82" t="s">
        <v>9</v>
      </c>
      <c r="D10" s="82">
        <v>1</v>
      </c>
      <c r="E10" s="67"/>
      <c r="F10" s="74"/>
      <c r="G10" s="75"/>
      <c r="H10" s="75"/>
      <c r="I10" s="65"/>
      <c r="J10" s="65"/>
    </row>
    <row r="11" spans="1:10" ht="42.75" customHeight="1">
      <c r="A11" s="66">
        <v>10</v>
      </c>
      <c r="B11" s="92" t="s">
        <v>19</v>
      </c>
      <c r="C11" s="82" t="s">
        <v>9</v>
      </c>
      <c r="D11" s="82">
        <v>0</v>
      </c>
      <c r="E11" s="67"/>
      <c r="F11" s="74"/>
      <c r="G11" s="75"/>
      <c r="H11" s="75"/>
      <c r="I11" s="65"/>
      <c r="J11" s="65"/>
    </row>
    <row r="12" spans="1:10" ht="42" customHeight="1">
      <c r="A12" s="66">
        <v>11</v>
      </c>
      <c r="B12" s="92" t="s">
        <v>20</v>
      </c>
      <c r="C12" s="82" t="s">
        <v>9</v>
      </c>
      <c r="D12" s="82">
        <v>0</v>
      </c>
      <c r="E12" s="67"/>
      <c r="F12" s="74"/>
      <c r="G12" s="75"/>
      <c r="H12" s="75"/>
      <c r="I12" s="65"/>
      <c r="J12" s="65"/>
    </row>
    <row r="13" spans="1:10" ht="45" customHeight="1">
      <c r="A13" s="66">
        <v>12</v>
      </c>
      <c r="B13" s="92" t="s">
        <v>21</v>
      </c>
      <c r="C13" s="82" t="s">
        <v>9</v>
      </c>
      <c r="D13" s="82"/>
      <c r="E13" s="67"/>
      <c r="F13" s="74"/>
      <c r="G13" s="75"/>
      <c r="H13" s="75"/>
      <c r="I13" s="65"/>
      <c r="J13" s="65"/>
    </row>
    <row r="14" spans="1:10" ht="41.25" customHeight="1">
      <c r="A14" s="66">
        <v>13</v>
      </c>
      <c r="B14" s="92" t="s">
        <v>22</v>
      </c>
      <c r="C14" s="82" t="s">
        <v>9</v>
      </c>
      <c r="D14" s="82">
        <v>1</v>
      </c>
      <c r="E14" s="67"/>
      <c r="F14" s="74"/>
      <c r="G14" s="75"/>
      <c r="H14" s="75"/>
      <c r="I14" s="65"/>
      <c r="J14" s="65"/>
    </row>
    <row r="15" spans="1:10" ht="45" customHeight="1">
      <c r="A15" s="66">
        <v>14</v>
      </c>
      <c r="B15" s="92" t="s">
        <v>23</v>
      </c>
      <c r="C15" s="82" t="s">
        <v>9</v>
      </c>
      <c r="D15" s="82">
        <v>0</v>
      </c>
      <c r="E15" s="67"/>
      <c r="F15" s="74"/>
      <c r="G15" s="75"/>
      <c r="H15" s="75"/>
      <c r="I15" s="65"/>
      <c r="J15" s="65"/>
    </row>
    <row r="16" spans="1:10" ht="53.25" customHeight="1">
      <c r="A16" s="66">
        <v>15</v>
      </c>
      <c r="B16" s="92" t="s">
        <v>24</v>
      </c>
      <c r="C16" s="82" t="s">
        <v>9</v>
      </c>
      <c r="D16" s="82">
        <v>5</v>
      </c>
      <c r="E16" s="67"/>
      <c r="F16" s="74"/>
      <c r="G16" s="75"/>
      <c r="H16" s="75"/>
    </row>
    <row r="17" spans="1:8" ht="48.75" customHeight="1">
      <c r="A17" s="66">
        <v>16</v>
      </c>
      <c r="B17" s="92" t="s">
        <v>25</v>
      </c>
      <c r="C17" s="82" t="s">
        <v>9</v>
      </c>
      <c r="D17" s="82">
        <v>4</v>
      </c>
      <c r="E17" s="67"/>
      <c r="F17" s="74"/>
      <c r="G17" s="75"/>
      <c r="H17" s="75"/>
    </row>
    <row r="18" spans="1:8" ht="48" customHeight="1">
      <c r="A18" s="66">
        <v>17</v>
      </c>
      <c r="B18" s="92" t="s">
        <v>26</v>
      </c>
      <c r="C18" s="82" t="s">
        <v>9</v>
      </c>
      <c r="D18" s="82">
        <v>4</v>
      </c>
      <c r="E18" s="67"/>
      <c r="F18" s="74"/>
      <c r="G18" s="75"/>
      <c r="H18" s="75"/>
    </row>
    <row r="19" spans="1:8" ht="102" customHeight="1">
      <c r="A19" s="66">
        <v>18</v>
      </c>
      <c r="B19" s="92" t="s">
        <v>27</v>
      </c>
      <c r="C19" s="82" t="s">
        <v>9</v>
      </c>
      <c r="D19" s="82">
        <v>2</v>
      </c>
      <c r="E19" s="75"/>
      <c r="F19" s="74"/>
      <c r="G19" s="75"/>
      <c r="H19" s="75"/>
    </row>
    <row r="20" spans="1:8" ht="48.75" customHeight="1">
      <c r="A20" s="66">
        <v>19</v>
      </c>
      <c r="B20" s="92" t="s">
        <v>79</v>
      </c>
      <c r="C20" s="82" t="s">
        <v>9</v>
      </c>
      <c r="D20" s="82">
        <v>1</v>
      </c>
      <c r="E20" s="75"/>
      <c r="F20" s="74"/>
      <c r="G20" s="75"/>
      <c r="H20" s="75"/>
    </row>
    <row r="21" spans="1:8" ht="49.5" customHeight="1">
      <c r="A21" s="66">
        <v>20</v>
      </c>
      <c r="B21" s="92" t="s">
        <v>61</v>
      </c>
      <c r="C21" s="82" t="s">
        <v>9</v>
      </c>
      <c r="D21" s="82">
        <v>1</v>
      </c>
      <c r="E21" s="75"/>
      <c r="F21" s="74"/>
      <c r="G21" s="75"/>
      <c r="H21" s="75"/>
    </row>
    <row r="22" spans="1:8" ht="94.5" customHeight="1">
      <c r="A22" s="66">
        <v>21</v>
      </c>
      <c r="B22" s="92" t="s">
        <v>80</v>
      </c>
      <c r="C22" s="82" t="s">
        <v>9</v>
      </c>
      <c r="D22" s="82">
        <v>0</v>
      </c>
      <c r="E22" s="67"/>
      <c r="F22" s="74"/>
      <c r="G22" s="75"/>
      <c r="H22" s="75"/>
    </row>
    <row r="23" spans="1:8" ht="31.5" customHeight="1">
      <c r="A23" s="66">
        <v>22</v>
      </c>
      <c r="B23" s="92" t="s">
        <v>81</v>
      </c>
      <c r="C23" s="82" t="s">
        <v>9</v>
      </c>
      <c r="D23" s="82">
        <v>0</v>
      </c>
      <c r="E23" s="67"/>
      <c r="F23" s="74"/>
      <c r="G23" s="75"/>
      <c r="H23" s="75"/>
    </row>
    <row r="24" spans="1:8" ht="33.75" customHeight="1">
      <c r="A24" s="66">
        <v>23</v>
      </c>
      <c r="B24" s="92" t="s">
        <v>82</v>
      </c>
      <c r="C24" s="82" t="s">
        <v>9</v>
      </c>
      <c r="D24" s="82">
        <v>39</v>
      </c>
      <c r="E24" s="75"/>
      <c r="F24" s="74"/>
      <c r="G24" s="75"/>
      <c r="H24" s="75"/>
    </row>
    <row r="25" spans="1:8" ht="67.5" customHeight="1">
      <c r="A25" s="66">
        <v>24</v>
      </c>
      <c r="B25" s="92" t="s">
        <v>66</v>
      </c>
      <c r="C25" s="82" t="s">
        <v>9</v>
      </c>
      <c r="D25" s="82">
        <v>10</v>
      </c>
      <c r="E25" s="75"/>
      <c r="F25" s="74"/>
      <c r="G25" s="75"/>
      <c r="H25" s="75"/>
    </row>
    <row r="26" spans="1:8" ht="67.5" customHeight="1">
      <c r="A26" s="66">
        <v>25</v>
      </c>
      <c r="B26" s="92" t="s">
        <v>83</v>
      </c>
      <c r="C26" s="82" t="s">
        <v>9</v>
      </c>
      <c r="D26" s="82">
        <v>3</v>
      </c>
      <c r="E26" s="67"/>
      <c r="F26" s="74"/>
      <c r="G26" s="75"/>
      <c r="H26" s="75"/>
    </row>
    <row r="27" spans="1:8" ht="42" customHeight="1">
      <c r="A27" s="66">
        <v>26</v>
      </c>
      <c r="B27" s="92" t="s">
        <v>31</v>
      </c>
      <c r="C27" s="82" t="s">
        <v>9</v>
      </c>
      <c r="D27" s="82">
        <v>20</v>
      </c>
      <c r="E27" s="75"/>
      <c r="F27" s="74"/>
      <c r="G27" s="75"/>
      <c r="H27" s="75"/>
    </row>
    <row r="28" spans="1:8" ht="93" customHeight="1">
      <c r="A28" s="66">
        <v>27</v>
      </c>
      <c r="B28" s="92" t="s">
        <v>32</v>
      </c>
      <c r="C28" s="82" t="s">
        <v>9</v>
      </c>
      <c r="D28" s="82">
        <v>15</v>
      </c>
      <c r="E28" s="75"/>
      <c r="F28" s="74"/>
      <c r="G28" s="75"/>
      <c r="H28" s="75"/>
    </row>
    <row r="29" spans="1:8" ht="67.5" customHeight="1">
      <c r="A29" s="66">
        <v>28</v>
      </c>
      <c r="B29" s="92" t="s">
        <v>67</v>
      </c>
      <c r="C29" s="82" t="s">
        <v>9</v>
      </c>
      <c r="D29" s="82">
        <v>15</v>
      </c>
      <c r="E29" s="75"/>
      <c r="F29" s="74"/>
      <c r="G29" s="75"/>
      <c r="H29" s="75"/>
    </row>
    <row r="30" spans="1:8" ht="48.75" customHeight="1">
      <c r="A30" s="66">
        <v>29</v>
      </c>
      <c r="B30" s="92" t="s">
        <v>34</v>
      </c>
      <c r="C30" s="82" t="s">
        <v>9</v>
      </c>
      <c r="D30" s="82">
        <v>21</v>
      </c>
      <c r="E30" s="75"/>
      <c r="F30" s="74"/>
      <c r="G30" s="75"/>
      <c r="H30" s="75"/>
    </row>
    <row r="31" spans="1:8" ht="41.25" customHeight="1">
      <c r="A31" s="66">
        <v>30</v>
      </c>
      <c r="B31" s="92" t="s">
        <v>35</v>
      </c>
      <c r="C31" s="82" t="s">
        <v>9</v>
      </c>
      <c r="D31" s="82">
        <v>20</v>
      </c>
      <c r="E31" s="75"/>
      <c r="F31" s="74"/>
      <c r="G31" s="75"/>
      <c r="H31" s="75"/>
    </row>
    <row r="32" spans="1:8" ht="38.25" customHeight="1">
      <c r="A32" s="66">
        <v>31</v>
      </c>
      <c r="B32" s="92" t="s">
        <v>84</v>
      </c>
      <c r="C32" s="82" t="s">
        <v>9</v>
      </c>
      <c r="D32" s="82">
        <v>48</v>
      </c>
      <c r="E32" s="75"/>
      <c r="F32" s="74"/>
      <c r="G32" s="75"/>
      <c r="H32" s="75"/>
    </row>
    <row r="33" spans="1:8" ht="37.5" customHeight="1">
      <c r="A33" s="66">
        <v>32</v>
      </c>
      <c r="B33" s="92" t="s">
        <v>85</v>
      </c>
      <c r="C33" s="82" t="s">
        <v>9</v>
      </c>
      <c r="D33" s="82">
        <v>10</v>
      </c>
      <c r="E33" s="75"/>
      <c r="F33" s="74"/>
      <c r="G33" s="75"/>
      <c r="H33" s="75"/>
    </row>
    <row r="34" spans="1:8" ht="35.25" customHeight="1">
      <c r="A34" s="66">
        <v>33</v>
      </c>
      <c r="B34" s="92" t="s">
        <v>39</v>
      </c>
      <c r="C34" s="82" t="s">
        <v>9</v>
      </c>
      <c r="D34" s="82">
        <v>10</v>
      </c>
      <c r="E34" s="75"/>
      <c r="F34" s="74"/>
      <c r="G34" s="75"/>
      <c r="H34" s="75"/>
    </row>
    <row r="35" spans="1:8" ht="105">
      <c r="A35" s="66">
        <v>34</v>
      </c>
      <c r="B35" s="92" t="s">
        <v>70</v>
      </c>
      <c r="C35" s="82" t="s">
        <v>9</v>
      </c>
      <c r="D35" s="82">
        <v>100</v>
      </c>
      <c r="E35" s="75"/>
      <c r="F35" s="74"/>
      <c r="G35" s="75"/>
      <c r="H35" s="75"/>
    </row>
    <row r="36" spans="1:8" ht="105">
      <c r="A36" s="66"/>
      <c r="B36" s="92" t="s">
        <v>71</v>
      </c>
      <c r="C36" s="82" t="s">
        <v>9</v>
      </c>
      <c r="D36" s="82">
        <v>100</v>
      </c>
      <c r="E36" s="75"/>
      <c r="F36" s="74"/>
      <c r="G36" s="75"/>
      <c r="H36" s="75"/>
    </row>
    <row r="37" spans="1:8" ht="33" customHeight="1">
      <c r="A37" s="66">
        <v>35</v>
      </c>
      <c r="B37" s="92" t="s">
        <v>43</v>
      </c>
      <c r="C37" s="82" t="s">
        <v>9</v>
      </c>
      <c r="D37" s="82">
        <v>0</v>
      </c>
      <c r="E37" s="67"/>
      <c r="F37" s="74"/>
      <c r="G37" s="75"/>
      <c r="H37" s="75"/>
    </row>
    <row r="38" spans="1:8" ht="36.75" customHeight="1">
      <c r="A38" s="66">
        <v>36</v>
      </c>
      <c r="B38" s="92" t="s">
        <v>44</v>
      </c>
      <c r="C38" s="82" t="s">
        <v>9</v>
      </c>
      <c r="D38" s="82">
        <v>0</v>
      </c>
      <c r="E38" s="67"/>
      <c r="F38" s="74"/>
      <c r="G38" s="75"/>
      <c r="H38" s="75"/>
    </row>
    <row r="39" spans="1:8" ht="34.5" customHeight="1">
      <c r="A39" s="66">
        <v>37</v>
      </c>
      <c r="B39" s="92" t="s">
        <v>45</v>
      </c>
      <c r="C39" s="82" t="s">
        <v>9</v>
      </c>
      <c r="D39" s="82">
        <v>0</v>
      </c>
      <c r="E39" s="67"/>
      <c r="F39" s="74"/>
      <c r="G39" s="75"/>
      <c r="H39" s="75"/>
    </row>
    <row r="40" spans="1:8" ht="37.5" customHeight="1">
      <c r="A40" s="66">
        <v>38</v>
      </c>
      <c r="B40" s="92" t="s">
        <v>46</v>
      </c>
      <c r="C40" s="82" t="s">
        <v>9</v>
      </c>
      <c r="D40" s="82">
        <v>2</v>
      </c>
      <c r="E40" s="67"/>
      <c r="F40" s="74"/>
      <c r="G40" s="75"/>
      <c r="H40" s="75"/>
    </row>
    <row r="41" spans="1:8" ht="30.75" customHeight="1">
      <c r="A41" s="66">
        <v>39</v>
      </c>
      <c r="B41" s="92" t="s">
        <v>47</v>
      </c>
      <c r="C41" s="82" t="s">
        <v>9</v>
      </c>
      <c r="D41" s="82">
        <v>2</v>
      </c>
      <c r="E41" s="67"/>
      <c r="F41" s="74"/>
      <c r="G41" s="75"/>
      <c r="H41" s="75"/>
    </row>
    <row r="42" spans="1:8" ht="27" customHeight="1" thickBot="1">
      <c r="A42" s="83">
        <v>40</v>
      </c>
      <c r="B42" s="93" t="s">
        <v>48</v>
      </c>
      <c r="C42" s="84" t="s">
        <v>9</v>
      </c>
      <c r="D42" s="84">
        <v>2</v>
      </c>
      <c r="E42" s="85"/>
      <c r="F42" s="86"/>
      <c r="G42" s="87"/>
      <c r="H42" s="87"/>
    </row>
    <row r="43" spans="1:8" ht="32.549999999999997" customHeight="1" thickBot="1">
      <c r="A43" s="88"/>
      <c r="B43" s="95"/>
      <c r="C43" s="89"/>
      <c r="D43" s="90"/>
      <c r="E43" s="147"/>
      <c r="F43" s="148"/>
      <c r="G43" s="148"/>
      <c r="H43" s="102"/>
    </row>
    <row r="45" spans="1:8" ht="24.75" customHeight="1">
      <c r="A45" s="146"/>
      <c r="B45" s="146"/>
    </row>
    <row r="46" spans="1:8" ht="24" customHeight="1">
      <c r="A46" s="145"/>
      <c r="B46" s="146"/>
    </row>
    <row r="47" spans="1:8" ht="23.25" customHeight="1">
      <c r="A47" s="146"/>
      <c r="B47" s="146"/>
    </row>
    <row r="48" spans="1:8" ht="24" customHeight="1">
      <c r="A48" s="146"/>
      <c r="B48" s="146"/>
    </row>
    <row r="49" spans="1:2" ht="23.25" customHeight="1">
      <c r="A49" s="146"/>
      <c r="B49" s="146"/>
    </row>
    <row r="50" spans="1:2" ht="26.25" customHeight="1"/>
  </sheetData>
  <autoFilter ref="B1:B50" xr:uid="{9BD1EBEF-7EE1-4BEF-BBA9-7AE1932FDCD5}"/>
  <mergeCells count="6">
    <mergeCell ref="A48:B48"/>
    <mergeCell ref="A49:B49"/>
    <mergeCell ref="E43:G43"/>
    <mergeCell ref="A45:B45"/>
    <mergeCell ref="A46:B46"/>
    <mergeCell ref="A47:B47"/>
  </mergeCells>
  <dataValidations count="1">
    <dataValidation allowBlank="1" showInputMessage="1" showErrorMessage="1" promptTitle="UNIDAD DE MEDIDA" prompt="Digite la unidad de medida el elemento solicitado ejemplo: unidad, caja, gramos." sqref="C43" xr:uid="{9D225E5D-0445-4DC7-941D-06048C2AA037}"/>
  </dataValidations>
  <pageMargins left="0.7" right="0.7" top="0.75" bottom="0.75" header="0.3" footer="0.3"/>
  <pageSetup paperSize="9" scale="56" orientation="landscape" horizontalDpi="1200" verticalDpi="1200" r:id="rId1"/>
  <rowBreaks count="1" manualBreakCount="1">
    <brk id="28"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25487-E24C-47F1-9D00-D100FD6237F4}">
  <dimension ref="A1:J50"/>
  <sheetViews>
    <sheetView view="pageBreakPreview" zoomScale="55" zoomScaleNormal="69" zoomScaleSheetLayoutView="55" workbookViewId="0">
      <selection activeCell="B31" sqref="B31"/>
    </sheetView>
  </sheetViews>
  <sheetFormatPr baseColWidth="10" defaultColWidth="11.44140625" defaultRowHeight="67.5" customHeight="1"/>
  <cols>
    <col min="1" max="1" width="6.77734375" style="68" customWidth="1"/>
    <col min="2" max="2" width="67.21875" style="65" customWidth="1"/>
    <col min="3" max="3" width="10.44140625" style="68" bestFit="1" customWidth="1"/>
    <col min="4" max="4" width="8.77734375" style="72" customWidth="1"/>
    <col min="5" max="6" width="22.44140625" style="73" customWidth="1"/>
    <col min="7" max="7" width="22.44140625" style="77" customWidth="1"/>
    <col min="8" max="8" width="26.77734375" style="68" customWidth="1"/>
    <col min="9" max="9" width="20.77734375" style="68" customWidth="1"/>
    <col min="10" max="10" width="17.77734375" style="68" customWidth="1"/>
    <col min="11" max="16384" width="11.44140625" style="65"/>
  </cols>
  <sheetData>
    <row r="1" spans="1:10" s="68" customFormat="1" ht="46.8">
      <c r="A1" s="64" t="s">
        <v>0</v>
      </c>
      <c r="B1" s="79" t="s">
        <v>1</v>
      </c>
      <c r="C1" s="80" t="s">
        <v>2</v>
      </c>
      <c r="D1" s="81" t="s">
        <v>3</v>
      </c>
      <c r="E1" s="64" t="s">
        <v>4</v>
      </c>
      <c r="F1" s="64" t="s">
        <v>5</v>
      </c>
      <c r="G1" s="103" t="s">
        <v>86</v>
      </c>
      <c r="H1" s="78" t="s">
        <v>7</v>
      </c>
    </row>
    <row r="2" spans="1:10" ht="67.5" customHeight="1">
      <c r="A2" s="66">
        <v>1</v>
      </c>
      <c r="B2" s="92" t="s">
        <v>87</v>
      </c>
      <c r="C2" s="82" t="s">
        <v>9</v>
      </c>
      <c r="D2" s="82">
        <v>15</v>
      </c>
      <c r="E2" s="75"/>
      <c r="F2" s="75"/>
      <c r="G2" s="104"/>
      <c r="H2" s="75"/>
      <c r="I2" s="65"/>
      <c r="J2" s="65"/>
    </row>
    <row r="3" spans="1:10" ht="50.25" customHeight="1">
      <c r="A3" s="66">
        <v>2</v>
      </c>
      <c r="B3" s="92" t="s">
        <v>56</v>
      </c>
      <c r="C3" s="82" t="s">
        <v>9</v>
      </c>
      <c r="D3" s="82">
        <v>2</v>
      </c>
      <c r="E3" s="67"/>
      <c r="F3" s="75"/>
      <c r="G3" s="104"/>
      <c r="H3" s="75"/>
      <c r="I3" s="65"/>
      <c r="J3" s="65"/>
    </row>
    <row r="4" spans="1:10" ht="42" customHeight="1">
      <c r="A4" s="66">
        <v>3</v>
      </c>
      <c r="B4" s="92" t="s">
        <v>10</v>
      </c>
      <c r="C4" s="82" t="s">
        <v>9</v>
      </c>
      <c r="D4" s="82">
        <v>2</v>
      </c>
      <c r="E4" s="67"/>
      <c r="F4" s="75"/>
      <c r="G4" s="104"/>
      <c r="H4" s="75"/>
      <c r="I4" s="65"/>
      <c r="J4" s="65"/>
    </row>
    <row r="5" spans="1:10" ht="53.25" customHeight="1">
      <c r="A5" s="66">
        <v>4</v>
      </c>
      <c r="B5" s="92" t="s">
        <v>11</v>
      </c>
      <c r="C5" s="82" t="s">
        <v>9</v>
      </c>
      <c r="D5" s="82">
        <v>2</v>
      </c>
      <c r="E5" s="67"/>
      <c r="F5" s="75"/>
      <c r="G5" s="104"/>
      <c r="H5" s="75"/>
      <c r="I5" s="65"/>
      <c r="J5" s="65"/>
    </row>
    <row r="6" spans="1:10" ht="53.25" customHeight="1">
      <c r="A6" s="66">
        <v>5</v>
      </c>
      <c r="B6" s="92" t="s">
        <v>13</v>
      </c>
      <c r="C6" s="82" t="s">
        <v>9</v>
      </c>
      <c r="D6" s="82">
        <v>2</v>
      </c>
      <c r="E6" s="67"/>
      <c r="F6" s="75"/>
      <c r="G6" s="104"/>
      <c r="H6" s="75"/>
      <c r="I6" s="65"/>
      <c r="J6" s="65"/>
    </row>
    <row r="7" spans="1:10" ht="42.75" customHeight="1">
      <c r="A7" s="66">
        <v>6</v>
      </c>
      <c r="B7" s="92" t="s">
        <v>15</v>
      </c>
      <c r="C7" s="82" t="s">
        <v>9</v>
      </c>
      <c r="D7" s="82">
        <v>2</v>
      </c>
      <c r="E7" s="67"/>
      <c r="F7" s="75"/>
      <c r="G7" s="104"/>
      <c r="H7" s="75"/>
      <c r="I7" s="65"/>
      <c r="J7" s="65"/>
    </row>
    <row r="8" spans="1:10" ht="45" customHeight="1">
      <c r="A8" s="66">
        <v>7</v>
      </c>
      <c r="B8" s="92" t="s">
        <v>16</v>
      </c>
      <c r="C8" s="82" t="s">
        <v>9</v>
      </c>
      <c r="D8" s="82">
        <v>2</v>
      </c>
      <c r="E8" s="67"/>
      <c r="F8" s="75"/>
      <c r="G8" s="104"/>
      <c r="H8" s="75"/>
      <c r="I8" s="65"/>
      <c r="J8" s="65"/>
    </row>
    <row r="9" spans="1:10" ht="51.75" customHeight="1">
      <c r="A9" s="66">
        <v>8</v>
      </c>
      <c r="B9" s="92" t="s">
        <v>17</v>
      </c>
      <c r="C9" s="82" t="s">
        <v>9</v>
      </c>
      <c r="D9" s="82">
        <v>0</v>
      </c>
      <c r="E9" s="67"/>
      <c r="F9" s="75"/>
      <c r="G9" s="104"/>
      <c r="H9" s="75"/>
      <c r="I9" s="65"/>
      <c r="J9" s="65"/>
    </row>
    <row r="10" spans="1:10" ht="45" customHeight="1">
      <c r="A10" s="66">
        <v>9</v>
      </c>
      <c r="B10" s="92" t="s">
        <v>18</v>
      </c>
      <c r="C10" s="82" t="s">
        <v>9</v>
      </c>
      <c r="D10" s="82">
        <v>1</v>
      </c>
      <c r="E10" s="67"/>
      <c r="F10" s="75"/>
      <c r="G10" s="104"/>
      <c r="H10" s="75"/>
      <c r="I10" s="65"/>
      <c r="J10" s="65"/>
    </row>
    <row r="11" spans="1:10" ht="42.75" customHeight="1">
      <c r="A11" s="66">
        <v>10</v>
      </c>
      <c r="B11" s="92" t="s">
        <v>19</v>
      </c>
      <c r="C11" s="82" t="s">
        <v>9</v>
      </c>
      <c r="D11" s="82">
        <v>2</v>
      </c>
      <c r="E11" s="67"/>
      <c r="F11" s="75"/>
      <c r="G11" s="104"/>
      <c r="H11" s="75"/>
      <c r="I11" s="65"/>
      <c r="J11" s="65"/>
    </row>
    <row r="12" spans="1:10" ht="42" customHeight="1">
      <c r="A12" s="66">
        <v>11</v>
      </c>
      <c r="B12" s="92" t="s">
        <v>20</v>
      </c>
      <c r="C12" s="82" t="s">
        <v>9</v>
      </c>
      <c r="D12" s="82">
        <v>2</v>
      </c>
      <c r="E12" s="67"/>
      <c r="F12" s="75"/>
      <c r="G12" s="104"/>
      <c r="H12" s="75"/>
      <c r="I12" s="65"/>
      <c r="J12" s="65"/>
    </row>
    <row r="13" spans="1:10" ht="45" customHeight="1">
      <c r="A13" s="66">
        <v>12</v>
      </c>
      <c r="B13" s="92" t="s">
        <v>21</v>
      </c>
      <c r="C13" s="82" t="s">
        <v>9</v>
      </c>
      <c r="D13" s="82">
        <v>2</v>
      </c>
      <c r="E13" s="67"/>
      <c r="F13" s="75"/>
      <c r="G13" s="104"/>
      <c r="H13" s="75"/>
      <c r="I13" s="65"/>
      <c r="J13" s="65"/>
    </row>
    <row r="14" spans="1:10" ht="41.25" customHeight="1">
      <c r="A14" s="66">
        <v>13</v>
      </c>
      <c r="B14" s="92" t="s">
        <v>22</v>
      </c>
      <c r="C14" s="82" t="s">
        <v>9</v>
      </c>
      <c r="D14" s="82">
        <v>1</v>
      </c>
      <c r="E14" s="67"/>
      <c r="F14" s="75"/>
      <c r="G14" s="104"/>
      <c r="H14" s="75"/>
      <c r="I14" s="65"/>
      <c r="J14" s="65"/>
    </row>
    <row r="15" spans="1:10" ht="45" customHeight="1">
      <c r="A15" s="66">
        <v>14</v>
      </c>
      <c r="B15" s="92" t="s">
        <v>23</v>
      </c>
      <c r="C15" s="82" t="s">
        <v>9</v>
      </c>
      <c r="D15" s="82">
        <v>2</v>
      </c>
      <c r="E15" s="75"/>
      <c r="F15" s="75"/>
      <c r="G15" s="104"/>
      <c r="H15" s="75"/>
      <c r="I15" s="65"/>
      <c r="J15" s="65"/>
    </row>
    <row r="16" spans="1:10" ht="53.25" customHeight="1">
      <c r="A16" s="66">
        <v>15</v>
      </c>
      <c r="B16" s="92" t="s">
        <v>24</v>
      </c>
      <c r="C16" s="82" t="s">
        <v>9</v>
      </c>
      <c r="D16" s="82">
        <v>2</v>
      </c>
      <c r="E16" s="75"/>
      <c r="F16" s="75"/>
      <c r="G16" s="104"/>
      <c r="H16" s="75"/>
    </row>
    <row r="17" spans="1:8" ht="48.75" customHeight="1">
      <c r="A17" s="66">
        <v>16</v>
      </c>
      <c r="B17" s="92" t="s">
        <v>25</v>
      </c>
      <c r="C17" s="82" t="s">
        <v>9</v>
      </c>
      <c r="D17" s="82">
        <v>2</v>
      </c>
      <c r="E17" s="75"/>
      <c r="F17" s="75"/>
      <c r="G17" s="104"/>
      <c r="H17" s="75"/>
    </row>
    <row r="18" spans="1:8" ht="48" customHeight="1">
      <c r="A18" s="66">
        <v>17</v>
      </c>
      <c r="B18" s="92" t="s">
        <v>26</v>
      </c>
      <c r="C18" s="82" t="s">
        <v>9</v>
      </c>
      <c r="D18" s="82">
        <v>4</v>
      </c>
      <c r="E18" s="75"/>
      <c r="F18" s="75"/>
      <c r="G18" s="104"/>
      <c r="H18" s="75"/>
    </row>
    <row r="19" spans="1:8" ht="106.5" customHeight="1">
      <c r="A19" s="66">
        <v>18</v>
      </c>
      <c r="B19" s="92" t="s">
        <v>27</v>
      </c>
      <c r="C19" s="82" t="s">
        <v>9</v>
      </c>
      <c r="D19" s="82">
        <v>2</v>
      </c>
      <c r="E19" s="75"/>
      <c r="F19" s="75"/>
      <c r="G19" s="104"/>
      <c r="H19" s="75"/>
    </row>
    <row r="20" spans="1:8" ht="48.75" customHeight="1">
      <c r="A20" s="66">
        <v>19</v>
      </c>
      <c r="B20" s="92" t="s">
        <v>79</v>
      </c>
      <c r="C20" s="82" t="s">
        <v>9</v>
      </c>
      <c r="D20" s="82">
        <v>1</v>
      </c>
      <c r="E20" s="75"/>
      <c r="F20" s="75"/>
      <c r="G20" s="104"/>
      <c r="H20" s="75"/>
    </row>
    <row r="21" spans="1:8" ht="49.5" customHeight="1">
      <c r="A21" s="66">
        <v>20</v>
      </c>
      <c r="B21" s="92" t="s">
        <v>61</v>
      </c>
      <c r="C21" s="82" t="s">
        <v>9</v>
      </c>
      <c r="D21" s="82">
        <v>1</v>
      </c>
      <c r="E21" s="75"/>
      <c r="F21" s="75"/>
      <c r="G21" s="104"/>
      <c r="H21" s="75"/>
    </row>
    <row r="22" spans="1:8" ht="94.5" customHeight="1">
      <c r="A22" s="66">
        <v>21</v>
      </c>
      <c r="B22" s="92" t="s">
        <v>80</v>
      </c>
      <c r="C22" s="82" t="s">
        <v>9</v>
      </c>
      <c r="D22" s="82">
        <v>0</v>
      </c>
      <c r="E22" s="67"/>
      <c r="F22" s="75"/>
      <c r="G22" s="104"/>
      <c r="H22" s="75"/>
    </row>
    <row r="23" spans="1:8" ht="31.5" customHeight="1">
      <c r="A23" s="66">
        <v>22</v>
      </c>
      <c r="B23" s="92" t="s">
        <v>81</v>
      </c>
      <c r="C23" s="82" t="s">
        <v>9</v>
      </c>
      <c r="D23" s="82">
        <v>0</v>
      </c>
      <c r="E23" s="75"/>
      <c r="F23" s="75"/>
      <c r="G23" s="104"/>
      <c r="H23" s="75"/>
    </row>
    <row r="24" spans="1:8" ht="33.75" customHeight="1">
      <c r="A24" s="66">
        <v>23</v>
      </c>
      <c r="B24" s="92" t="s">
        <v>82</v>
      </c>
      <c r="C24" s="82" t="s">
        <v>9</v>
      </c>
      <c r="D24" s="82">
        <v>24</v>
      </c>
      <c r="E24" s="75"/>
      <c r="F24" s="75"/>
      <c r="G24" s="104"/>
      <c r="H24" s="75"/>
    </row>
    <row r="25" spans="1:8" ht="67.5" customHeight="1">
      <c r="A25" s="66">
        <v>24</v>
      </c>
      <c r="B25" s="92" t="s">
        <v>66</v>
      </c>
      <c r="C25" s="82" t="s">
        <v>9</v>
      </c>
      <c r="D25" s="82">
        <v>15</v>
      </c>
      <c r="E25" s="75"/>
      <c r="F25" s="75"/>
      <c r="G25" s="104"/>
      <c r="H25" s="75"/>
    </row>
    <row r="26" spans="1:8" ht="67.5" customHeight="1">
      <c r="A26" s="66">
        <v>25</v>
      </c>
      <c r="B26" s="92" t="s">
        <v>88</v>
      </c>
      <c r="C26" s="82" t="s">
        <v>9</v>
      </c>
      <c r="D26" s="82"/>
      <c r="E26" s="75"/>
      <c r="F26" s="75"/>
      <c r="G26" s="104"/>
      <c r="H26" s="75"/>
    </row>
    <row r="27" spans="1:8" ht="42" customHeight="1">
      <c r="A27" s="66">
        <v>26</v>
      </c>
      <c r="B27" s="92" t="s">
        <v>31</v>
      </c>
      <c r="C27" s="82" t="s">
        <v>9</v>
      </c>
      <c r="D27" s="82">
        <v>20</v>
      </c>
      <c r="E27" s="75"/>
      <c r="F27" s="75"/>
      <c r="G27" s="104"/>
      <c r="H27" s="75"/>
    </row>
    <row r="28" spans="1:8" ht="93" customHeight="1">
      <c r="A28" s="66">
        <v>27</v>
      </c>
      <c r="B28" s="92" t="s">
        <v>32</v>
      </c>
      <c r="C28" s="82" t="s">
        <v>9</v>
      </c>
      <c r="D28" s="82">
        <v>15</v>
      </c>
      <c r="E28" s="75"/>
      <c r="F28" s="75"/>
      <c r="G28" s="104"/>
      <c r="H28" s="75"/>
    </row>
    <row r="29" spans="1:8" ht="67.5" customHeight="1">
      <c r="A29" s="66">
        <v>28</v>
      </c>
      <c r="B29" s="92" t="s">
        <v>67</v>
      </c>
      <c r="C29" s="82" t="s">
        <v>9</v>
      </c>
      <c r="D29" s="82">
        <v>10</v>
      </c>
      <c r="E29" s="75"/>
      <c r="F29" s="75"/>
      <c r="G29" s="104"/>
      <c r="H29" s="75"/>
    </row>
    <row r="30" spans="1:8" ht="48.75" customHeight="1">
      <c r="A30" s="66">
        <v>29</v>
      </c>
      <c r="B30" s="92" t="s">
        <v>34</v>
      </c>
      <c r="C30" s="82" t="s">
        <v>9</v>
      </c>
      <c r="D30" s="82">
        <v>21</v>
      </c>
      <c r="E30" s="75"/>
      <c r="F30" s="75"/>
      <c r="G30" s="104"/>
      <c r="H30" s="75"/>
    </row>
    <row r="31" spans="1:8" ht="41.25" customHeight="1">
      <c r="A31" s="66">
        <v>30</v>
      </c>
      <c r="B31" s="92" t="s">
        <v>35</v>
      </c>
      <c r="C31" s="82" t="s">
        <v>9</v>
      </c>
      <c r="D31" s="82">
        <v>20</v>
      </c>
      <c r="E31" s="75"/>
      <c r="F31" s="75"/>
      <c r="G31" s="104"/>
      <c r="H31" s="75"/>
    </row>
    <row r="32" spans="1:8" ht="38.25" customHeight="1">
      <c r="A32" s="66">
        <v>31</v>
      </c>
      <c r="B32" s="92" t="s">
        <v>84</v>
      </c>
      <c r="C32" s="82" t="s">
        <v>9</v>
      </c>
      <c r="D32" s="82">
        <v>40</v>
      </c>
      <c r="E32" s="75"/>
      <c r="F32" s="75"/>
      <c r="G32" s="104"/>
      <c r="H32" s="75"/>
    </row>
    <row r="33" spans="1:8" ht="37.5" customHeight="1">
      <c r="A33" s="66">
        <v>32</v>
      </c>
      <c r="B33" s="92" t="s">
        <v>85</v>
      </c>
      <c r="C33" s="82" t="s">
        <v>9</v>
      </c>
      <c r="D33" s="82">
        <v>10</v>
      </c>
      <c r="E33" s="75"/>
      <c r="F33" s="75"/>
      <c r="G33" s="104"/>
      <c r="H33" s="75"/>
    </row>
    <row r="34" spans="1:8" ht="35.25" customHeight="1">
      <c r="A34" s="66">
        <v>33</v>
      </c>
      <c r="B34" s="92" t="s">
        <v>39</v>
      </c>
      <c r="C34" s="82" t="s">
        <v>9</v>
      </c>
      <c r="D34" s="82">
        <v>0</v>
      </c>
      <c r="E34" s="75"/>
      <c r="F34" s="75"/>
      <c r="G34" s="104"/>
      <c r="H34" s="75"/>
    </row>
    <row r="35" spans="1:8" ht="105">
      <c r="A35" s="66">
        <v>34</v>
      </c>
      <c r="B35" s="92" t="s">
        <v>70</v>
      </c>
      <c r="C35" s="82" t="s">
        <v>9</v>
      </c>
      <c r="D35" s="82">
        <v>100</v>
      </c>
      <c r="E35" s="75"/>
      <c r="F35" s="75"/>
      <c r="G35" s="104"/>
      <c r="H35" s="75"/>
    </row>
    <row r="36" spans="1:8" ht="105">
      <c r="A36" s="66"/>
      <c r="B36" s="92" t="s">
        <v>89</v>
      </c>
      <c r="C36" s="82" t="s">
        <v>9</v>
      </c>
      <c r="D36" s="82">
        <v>100</v>
      </c>
      <c r="E36" s="75"/>
      <c r="F36" s="75"/>
      <c r="G36" s="104"/>
      <c r="H36" s="75"/>
    </row>
    <row r="37" spans="1:8" ht="33" customHeight="1">
      <c r="A37" s="66">
        <v>35</v>
      </c>
      <c r="B37" s="92" t="s">
        <v>43</v>
      </c>
      <c r="C37" s="82" t="s">
        <v>9</v>
      </c>
      <c r="D37" s="82">
        <v>0</v>
      </c>
      <c r="E37" s="75"/>
      <c r="F37" s="75"/>
      <c r="G37" s="104"/>
      <c r="H37" s="75"/>
    </row>
    <row r="38" spans="1:8" ht="36.75" customHeight="1">
      <c r="A38" s="66">
        <v>36</v>
      </c>
      <c r="B38" s="92" t="s">
        <v>44</v>
      </c>
      <c r="C38" s="82" t="s">
        <v>9</v>
      </c>
      <c r="D38" s="82">
        <v>0</v>
      </c>
      <c r="E38" s="75"/>
      <c r="F38" s="75"/>
      <c r="G38" s="104"/>
      <c r="H38" s="75"/>
    </row>
    <row r="39" spans="1:8" ht="34.5" customHeight="1">
      <c r="A39" s="66">
        <v>37</v>
      </c>
      <c r="B39" s="92" t="s">
        <v>45</v>
      </c>
      <c r="C39" s="82" t="s">
        <v>9</v>
      </c>
      <c r="D39" s="82">
        <v>0</v>
      </c>
      <c r="E39" s="75"/>
      <c r="F39" s="75"/>
      <c r="G39" s="104"/>
      <c r="H39" s="75"/>
    </row>
    <row r="40" spans="1:8" ht="37.5" customHeight="1">
      <c r="A40" s="66">
        <v>38</v>
      </c>
      <c r="B40" s="92" t="s">
        <v>46</v>
      </c>
      <c r="C40" s="82" t="s">
        <v>9</v>
      </c>
      <c r="D40" s="82">
        <v>0</v>
      </c>
      <c r="E40" s="75"/>
      <c r="F40" s="75"/>
      <c r="G40" s="104"/>
      <c r="H40" s="75"/>
    </row>
    <row r="41" spans="1:8" ht="30.75" customHeight="1">
      <c r="A41" s="66">
        <v>39</v>
      </c>
      <c r="B41" s="92" t="s">
        <v>47</v>
      </c>
      <c r="C41" s="82" t="s">
        <v>9</v>
      </c>
      <c r="D41" s="82">
        <v>0</v>
      </c>
      <c r="E41" s="75"/>
      <c r="F41" s="75"/>
      <c r="G41" s="104"/>
      <c r="H41" s="75"/>
    </row>
    <row r="42" spans="1:8" ht="27" customHeight="1">
      <c r="A42" s="66">
        <v>40</v>
      </c>
      <c r="B42" s="92" t="s">
        <v>48</v>
      </c>
      <c r="C42" s="82" t="s">
        <v>9</v>
      </c>
      <c r="D42" s="82">
        <v>0</v>
      </c>
      <c r="E42" s="75"/>
      <c r="F42" s="75"/>
      <c r="G42" s="104"/>
      <c r="H42" s="75"/>
    </row>
    <row r="43" spans="1:8" ht="32.549999999999997" customHeight="1">
      <c r="A43" s="69"/>
      <c r="B43" s="70"/>
      <c r="C43" s="71"/>
      <c r="E43" s="149"/>
      <c r="F43" s="149"/>
      <c r="G43" s="129"/>
      <c r="H43" s="76"/>
    </row>
    <row r="44" spans="1:8" ht="67.5" customHeight="1">
      <c r="G44" s="73"/>
    </row>
    <row r="45" spans="1:8" ht="24.75" customHeight="1">
      <c r="A45" s="146"/>
      <c r="B45" s="146"/>
      <c r="G45" s="73"/>
    </row>
    <row r="46" spans="1:8" ht="24" customHeight="1">
      <c r="A46" s="145"/>
      <c r="B46" s="146"/>
      <c r="G46" s="73"/>
    </row>
    <row r="47" spans="1:8" ht="23.25" customHeight="1">
      <c r="A47" s="146"/>
      <c r="B47" s="146"/>
      <c r="G47" s="73"/>
    </row>
    <row r="48" spans="1:8" ht="24" customHeight="1">
      <c r="A48" s="146"/>
      <c r="B48" s="146"/>
      <c r="G48" s="73"/>
    </row>
    <row r="49" spans="1:7" ht="23.25" customHeight="1">
      <c r="A49" s="146"/>
      <c r="B49" s="146"/>
      <c r="G49" s="73"/>
    </row>
    <row r="50" spans="1:7" ht="26.25" customHeight="1"/>
  </sheetData>
  <autoFilter ref="B1:B50" xr:uid="{5A325487-E24C-47F1-9D00-D100FD6237F4}"/>
  <mergeCells count="6">
    <mergeCell ref="A48:B48"/>
    <mergeCell ref="A49:B49"/>
    <mergeCell ref="E43:F43"/>
    <mergeCell ref="A45:B45"/>
    <mergeCell ref="A46:B46"/>
    <mergeCell ref="A47:B47"/>
  </mergeCells>
  <dataValidations count="1">
    <dataValidation allowBlank="1" showInputMessage="1" showErrorMessage="1" promptTitle="UNIDAD DE MEDIDA" prompt="Digite la unidad de medida el elemento solicitado ejemplo: unidad, caja, gramos." sqref="C43" xr:uid="{B8BFC8B1-D6B6-4AE3-93FD-D34397811C3C}"/>
  </dataValidations>
  <pageMargins left="0.7" right="0.7" top="0.75" bottom="0.75" header="0.3" footer="0.3"/>
  <pageSetup paperSize="9" scale="56" orientation="landscape" horizontalDpi="1200" verticalDpi="1200" r:id="rId1"/>
  <rowBreaks count="1" manualBreakCount="1">
    <brk id="28"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DD3F8-2A81-4709-A91F-2129537878D4}">
  <dimension ref="A1:I44"/>
  <sheetViews>
    <sheetView topLeftCell="A15" workbookViewId="0">
      <selection activeCell="E19" sqref="E19"/>
    </sheetView>
  </sheetViews>
  <sheetFormatPr baseColWidth="10" defaultColWidth="8" defaultRowHeight="13.2"/>
  <cols>
    <col min="1" max="1" width="3" style="6" customWidth="1"/>
    <col min="2" max="2" width="43.44140625" style="6" customWidth="1"/>
    <col min="3" max="3" width="10.44140625" style="6" customWidth="1"/>
    <col min="4" max="4" width="11.44140625" style="6" customWidth="1"/>
    <col min="5" max="5" width="22.21875" style="6" customWidth="1"/>
    <col min="6" max="6" width="9.44140625" style="6" customWidth="1"/>
    <col min="7" max="7" width="12.77734375" style="6" customWidth="1"/>
    <col min="8" max="8" width="3" style="6" customWidth="1"/>
    <col min="9" max="9" width="5.21875" style="6" customWidth="1"/>
    <col min="10" max="16384" width="8" style="6"/>
  </cols>
  <sheetData>
    <row r="1" spans="1:9" ht="36">
      <c r="A1" s="2" t="s">
        <v>90</v>
      </c>
      <c r="B1" s="34" t="s">
        <v>91</v>
      </c>
      <c r="C1" s="3" t="s">
        <v>92</v>
      </c>
      <c r="D1" s="4" t="s">
        <v>93</v>
      </c>
      <c r="E1" s="3" t="s">
        <v>94</v>
      </c>
      <c r="F1" s="5" t="s">
        <v>95</v>
      </c>
      <c r="G1" s="5" t="s">
        <v>96</v>
      </c>
      <c r="H1" s="153"/>
      <c r="I1" s="153"/>
    </row>
    <row r="2" spans="1:9">
      <c r="A2" s="8">
        <v>1</v>
      </c>
      <c r="B2" s="56" t="s">
        <v>97</v>
      </c>
      <c r="C2" s="2" t="s">
        <v>98</v>
      </c>
      <c r="D2" s="39">
        <v>1</v>
      </c>
      <c r="E2" s="41">
        <v>97000</v>
      </c>
      <c r="F2" s="19">
        <v>18430</v>
      </c>
      <c r="G2" s="19">
        <v>115430</v>
      </c>
      <c r="H2" s="152"/>
      <c r="I2" s="152"/>
    </row>
    <row r="3" spans="1:9">
      <c r="A3" s="8">
        <v>2</v>
      </c>
      <c r="B3" s="57" t="s">
        <v>99</v>
      </c>
      <c r="C3" s="16" t="s">
        <v>98</v>
      </c>
      <c r="D3" s="17">
        <v>1</v>
      </c>
      <c r="E3" s="18">
        <v>157000</v>
      </c>
      <c r="F3" s="19">
        <v>29830</v>
      </c>
      <c r="G3" s="19">
        <v>186830</v>
      </c>
      <c r="H3" s="152"/>
      <c r="I3" s="152"/>
    </row>
    <row r="4" spans="1:9">
      <c r="A4" s="8">
        <v>3</v>
      </c>
      <c r="B4" s="57" t="s">
        <v>100</v>
      </c>
      <c r="C4" s="16" t="s">
        <v>98</v>
      </c>
      <c r="D4" s="17">
        <v>1</v>
      </c>
      <c r="E4" s="18">
        <v>157000</v>
      </c>
      <c r="F4" s="19">
        <v>29830</v>
      </c>
      <c r="G4" s="19">
        <v>186830</v>
      </c>
      <c r="H4" s="152"/>
      <c r="I4" s="152"/>
    </row>
    <row r="5" spans="1:9">
      <c r="A5" s="8">
        <v>4</v>
      </c>
      <c r="B5" s="58" t="s">
        <v>101</v>
      </c>
      <c r="C5" s="13" t="s">
        <v>98</v>
      </c>
      <c r="D5" s="14">
        <v>1</v>
      </c>
      <c r="E5" s="15">
        <v>157000</v>
      </c>
      <c r="F5" s="11">
        <v>29830</v>
      </c>
      <c r="G5" s="11">
        <v>186830</v>
      </c>
      <c r="H5" s="152"/>
      <c r="I5" s="152"/>
    </row>
    <row r="6" spans="1:9">
      <c r="A6" s="8">
        <v>5</v>
      </c>
      <c r="B6" s="58" t="s">
        <v>102</v>
      </c>
      <c r="C6" s="13" t="s">
        <v>98</v>
      </c>
      <c r="D6" s="14">
        <v>1</v>
      </c>
      <c r="E6" s="15">
        <v>157000</v>
      </c>
      <c r="F6" s="11">
        <v>29830</v>
      </c>
      <c r="G6" s="11">
        <v>186830</v>
      </c>
      <c r="H6" s="153"/>
      <c r="I6" s="153"/>
    </row>
    <row r="7" spans="1:9">
      <c r="A7" s="8">
        <v>6</v>
      </c>
      <c r="B7" s="58" t="s">
        <v>103</v>
      </c>
      <c r="C7" s="13" t="s">
        <v>98</v>
      </c>
      <c r="D7" s="14">
        <v>1</v>
      </c>
      <c r="E7" s="15">
        <v>157000</v>
      </c>
      <c r="F7" s="11">
        <v>29830</v>
      </c>
      <c r="G7" s="11">
        <v>186830</v>
      </c>
      <c r="H7" s="152"/>
      <c r="I7" s="152"/>
    </row>
    <row r="8" spans="1:9">
      <c r="A8" s="8">
        <v>7</v>
      </c>
      <c r="B8" s="58" t="s">
        <v>104</v>
      </c>
      <c r="C8" s="3" t="s">
        <v>98</v>
      </c>
      <c r="D8" s="9">
        <v>1</v>
      </c>
      <c r="E8" s="10">
        <v>157000</v>
      </c>
      <c r="F8" s="11">
        <v>29830</v>
      </c>
      <c r="G8" s="11">
        <v>186830</v>
      </c>
      <c r="H8" s="153"/>
      <c r="I8" s="153"/>
    </row>
    <row r="9" spans="1:9">
      <c r="A9" s="8">
        <v>8</v>
      </c>
      <c r="B9" s="58" t="s">
        <v>105</v>
      </c>
      <c r="C9" s="13" t="s">
        <v>98</v>
      </c>
      <c r="D9" s="14">
        <v>1</v>
      </c>
      <c r="E9" s="15">
        <v>157000</v>
      </c>
      <c r="F9" s="11">
        <v>29830</v>
      </c>
      <c r="G9" s="11">
        <v>186830</v>
      </c>
      <c r="H9" s="153"/>
      <c r="I9" s="153"/>
    </row>
    <row r="10" spans="1:9">
      <c r="A10" s="8">
        <v>9</v>
      </c>
      <c r="B10" s="58" t="s">
        <v>106</v>
      </c>
      <c r="C10" s="13" t="s">
        <v>98</v>
      </c>
      <c r="D10" s="14">
        <v>1</v>
      </c>
      <c r="E10" s="15">
        <v>157000</v>
      </c>
      <c r="F10" s="11">
        <v>29830</v>
      </c>
      <c r="G10" s="11">
        <v>186830</v>
      </c>
      <c r="H10" s="153"/>
      <c r="I10" s="153"/>
    </row>
    <row r="11" spans="1:9">
      <c r="A11" s="8">
        <v>10</v>
      </c>
      <c r="B11" s="57" t="s">
        <v>107</v>
      </c>
      <c r="C11" s="16" t="s">
        <v>98</v>
      </c>
      <c r="D11" s="17">
        <v>1</v>
      </c>
      <c r="E11" s="18">
        <v>157000</v>
      </c>
      <c r="F11" s="19">
        <v>29830</v>
      </c>
      <c r="G11" s="19">
        <v>186830</v>
      </c>
      <c r="H11" s="153"/>
      <c r="I11" s="153"/>
    </row>
    <row r="12" spans="1:9">
      <c r="A12" s="8">
        <v>11</v>
      </c>
      <c r="B12" s="59" t="s">
        <v>108</v>
      </c>
      <c r="C12" s="20" t="s">
        <v>98</v>
      </c>
      <c r="D12" s="21">
        <v>1</v>
      </c>
      <c r="E12" s="22">
        <v>157000</v>
      </c>
      <c r="F12" s="23">
        <v>29830</v>
      </c>
      <c r="G12" s="23">
        <v>186830</v>
      </c>
      <c r="H12" s="1"/>
    </row>
    <row r="13" spans="1:9">
      <c r="A13" s="8">
        <v>12</v>
      </c>
      <c r="B13" s="57" t="s">
        <v>109</v>
      </c>
      <c r="C13" s="16" t="s">
        <v>98</v>
      </c>
      <c r="D13" s="17">
        <v>1</v>
      </c>
      <c r="E13" s="18">
        <v>157000</v>
      </c>
      <c r="F13" s="19">
        <v>29830</v>
      </c>
      <c r="G13" s="19">
        <v>186830</v>
      </c>
      <c r="H13" s="1"/>
    </row>
    <row r="14" spans="1:9">
      <c r="A14" s="8">
        <v>13</v>
      </c>
      <c r="B14" s="58" t="s">
        <v>110</v>
      </c>
      <c r="C14" s="13" t="s">
        <v>98</v>
      </c>
      <c r="D14" s="14">
        <v>1</v>
      </c>
      <c r="E14" s="15">
        <v>157000</v>
      </c>
      <c r="F14" s="11">
        <v>29830</v>
      </c>
      <c r="G14" s="11">
        <v>186830</v>
      </c>
      <c r="H14" s="1"/>
    </row>
    <row r="15" spans="1:9">
      <c r="A15" s="8">
        <v>14</v>
      </c>
      <c r="B15" s="58" t="s">
        <v>111</v>
      </c>
      <c r="C15" s="13" t="s">
        <v>98</v>
      </c>
      <c r="D15" s="14">
        <v>1</v>
      </c>
      <c r="E15" s="15">
        <v>157000</v>
      </c>
      <c r="F15" s="11">
        <v>29830</v>
      </c>
      <c r="G15" s="11">
        <v>186830</v>
      </c>
      <c r="H15" s="1"/>
    </row>
    <row r="16" spans="1:9">
      <c r="A16" s="8">
        <v>15</v>
      </c>
      <c r="B16" s="58" t="s">
        <v>112</v>
      </c>
      <c r="C16" s="13" t="s">
        <v>98</v>
      </c>
      <c r="D16" s="14">
        <v>1</v>
      </c>
      <c r="E16" s="15">
        <v>157000</v>
      </c>
      <c r="F16" s="11">
        <v>29830</v>
      </c>
      <c r="G16" s="11">
        <v>186830</v>
      </c>
      <c r="H16" s="1"/>
    </row>
    <row r="17" spans="1:8">
      <c r="A17" s="8">
        <v>16</v>
      </c>
      <c r="B17" s="58" t="s">
        <v>113</v>
      </c>
      <c r="C17" s="13" t="s">
        <v>98</v>
      </c>
      <c r="D17" s="14">
        <v>1</v>
      </c>
      <c r="E17" s="15">
        <v>157000</v>
      </c>
      <c r="F17" s="11">
        <v>29830</v>
      </c>
      <c r="G17" s="11">
        <v>186830</v>
      </c>
      <c r="H17" s="1"/>
    </row>
    <row r="18" spans="1:8">
      <c r="A18" s="8">
        <v>17</v>
      </c>
      <c r="B18" s="58" t="s">
        <v>114</v>
      </c>
      <c r="C18" s="13" t="s">
        <v>98</v>
      </c>
      <c r="D18" s="14">
        <v>1</v>
      </c>
      <c r="E18" s="15">
        <v>157000</v>
      </c>
      <c r="F18" s="11">
        <v>29830</v>
      </c>
      <c r="G18" s="11">
        <v>186830</v>
      </c>
      <c r="H18" s="7"/>
    </row>
    <row r="19" spans="1:8">
      <c r="A19" s="8">
        <v>18</v>
      </c>
      <c r="B19" s="58" t="s">
        <v>27</v>
      </c>
      <c r="C19" s="3" t="s">
        <v>98</v>
      </c>
      <c r="D19" s="9">
        <v>1</v>
      </c>
      <c r="E19" s="10">
        <v>129300</v>
      </c>
      <c r="F19" s="32">
        <v>24567</v>
      </c>
      <c r="G19" s="32">
        <v>153867</v>
      </c>
      <c r="H19" s="1"/>
    </row>
    <row r="20" spans="1:8">
      <c r="A20" s="8">
        <v>19</v>
      </c>
      <c r="B20" s="58" t="s">
        <v>115</v>
      </c>
      <c r="C20" s="13" t="s">
        <v>98</v>
      </c>
      <c r="D20" s="14">
        <v>1</v>
      </c>
      <c r="E20" s="15">
        <v>142000</v>
      </c>
      <c r="F20" s="11">
        <v>26980</v>
      </c>
      <c r="G20" s="11">
        <v>168980</v>
      </c>
      <c r="H20" s="1"/>
    </row>
    <row r="21" spans="1:8">
      <c r="A21" s="8">
        <v>20</v>
      </c>
      <c r="B21" s="58" t="s">
        <v>116</v>
      </c>
      <c r="C21" s="13" t="s">
        <v>98</v>
      </c>
      <c r="D21" s="14">
        <v>1</v>
      </c>
      <c r="E21" s="15">
        <v>142000</v>
      </c>
      <c r="F21" s="11">
        <v>26980</v>
      </c>
      <c r="G21" s="11">
        <v>168980</v>
      </c>
      <c r="H21" s="1"/>
    </row>
    <row r="22" spans="1:8">
      <c r="A22" s="8">
        <v>21</v>
      </c>
      <c r="B22" s="60" t="s">
        <v>117</v>
      </c>
      <c r="C22" s="3" t="s">
        <v>98</v>
      </c>
      <c r="D22" s="9">
        <v>1</v>
      </c>
      <c r="E22" s="10">
        <v>20200</v>
      </c>
      <c r="F22" s="32">
        <v>3838</v>
      </c>
      <c r="G22" s="33">
        <v>24038</v>
      </c>
      <c r="H22" s="1"/>
    </row>
    <row r="23" spans="1:8">
      <c r="A23" s="8">
        <v>22</v>
      </c>
      <c r="B23" s="61" t="s">
        <v>118</v>
      </c>
      <c r="C23" s="3" t="s">
        <v>119</v>
      </c>
      <c r="D23" s="9">
        <v>1</v>
      </c>
      <c r="E23" s="10">
        <v>76000</v>
      </c>
      <c r="F23" s="32">
        <v>14440</v>
      </c>
      <c r="G23" s="33">
        <v>90440</v>
      </c>
      <c r="H23" s="1"/>
    </row>
    <row r="24" spans="1:8">
      <c r="A24" s="8">
        <v>23</v>
      </c>
      <c r="B24" s="61" t="s">
        <v>120</v>
      </c>
      <c r="C24" s="3" t="s">
        <v>98</v>
      </c>
      <c r="D24" s="9">
        <v>1</v>
      </c>
      <c r="E24" s="10">
        <v>51000</v>
      </c>
      <c r="F24" s="11">
        <v>9690</v>
      </c>
      <c r="G24" s="12">
        <v>60690</v>
      </c>
      <c r="H24" s="7"/>
    </row>
    <row r="25" spans="1:8">
      <c r="A25" s="8">
        <v>24</v>
      </c>
      <c r="B25" s="60" t="s">
        <v>121</v>
      </c>
      <c r="C25" s="3" t="s">
        <v>98</v>
      </c>
      <c r="D25" s="9">
        <v>1</v>
      </c>
      <c r="E25" s="10">
        <v>12000</v>
      </c>
      <c r="F25" s="32">
        <v>2280</v>
      </c>
      <c r="G25" s="33">
        <v>14280</v>
      </c>
      <c r="H25" s="7"/>
    </row>
    <row r="26" spans="1:8">
      <c r="A26" s="8">
        <v>25</v>
      </c>
      <c r="B26" s="60" t="s">
        <v>122</v>
      </c>
      <c r="C26" s="3" t="s">
        <v>98</v>
      </c>
      <c r="D26" s="9">
        <v>1</v>
      </c>
      <c r="E26" s="10">
        <v>265000</v>
      </c>
      <c r="F26" s="32">
        <v>50350</v>
      </c>
      <c r="G26" s="32">
        <v>315350</v>
      </c>
      <c r="H26" s="7"/>
    </row>
    <row r="27" spans="1:8">
      <c r="A27" s="8">
        <v>26</v>
      </c>
      <c r="B27" s="58" t="s">
        <v>123</v>
      </c>
      <c r="C27" s="13" t="s">
        <v>98</v>
      </c>
      <c r="D27" s="14">
        <v>1</v>
      </c>
      <c r="E27" s="15">
        <v>36000</v>
      </c>
      <c r="F27" s="11">
        <v>6840</v>
      </c>
      <c r="G27" s="12">
        <v>42840</v>
      </c>
      <c r="H27" s="7"/>
    </row>
    <row r="28" spans="1:8">
      <c r="A28" s="8">
        <v>27</v>
      </c>
      <c r="B28" s="60" t="s">
        <v>124</v>
      </c>
      <c r="C28" s="3" t="s">
        <v>98</v>
      </c>
      <c r="D28" s="9">
        <v>1</v>
      </c>
      <c r="E28" s="10">
        <v>49800</v>
      </c>
      <c r="F28" s="32">
        <v>9462</v>
      </c>
      <c r="G28" s="33">
        <v>59262</v>
      </c>
      <c r="H28" s="7"/>
    </row>
    <row r="29" spans="1:8">
      <c r="A29" s="8">
        <v>28</v>
      </c>
      <c r="B29" s="60" t="s">
        <v>125</v>
      </c>
      <c r="C29" s="3" t="s">
        <v>98</v>
      </c>
      <c r="D29" s="9">
        <v>1</v>
      </c>
      <c r="E29" s="10">
        <v>108000</v>
      </c>
      <c r="F29" s="32">
        <v>20520</v>
      </c>
      <c r="G29" s="32">
        <v>128520</v>
      </c>
      <c r="H29" s="7"/>
    </row>
    <row r="30" spans="1:8">
      <c r="A30" s="8">
        <v>29</v>
      </c>
      <c r="B30" s="58" t="s">
        <v>126</v>
      </c>
      <c r="C30" s="13" t="s">
        <v>98</v>
      </c>
      <c r="D30" s="14">
        <v>1</v>
      </c>
      <c r="E30" s="15">
        <v>16500</v>
      </c>
      <c r="F30" s="11">
        <v>3135</v>
      </c>
      <c r="G30" s="12">
        <v>19635</v>
      </c>
      <c r="H30" s="7"/>
    </row>
    <row r="31" spans="1:8">
      <c r="A31" s="8">
        <v>30</v>
      </c>
      <c r="B31" s="62" t="s">
        <v>127</v>
      </c>
      <c r="C31" s="38" t="s">
        <v>98</v>
      </c>
      <c r="D31" s="40">
        <v>1</v>
      </c>
      <c r="E31" s="42">
        <v>16500</v>
      </c>
      <c r="F31" s="43">
        <v>3135</v>
      </c>
      <c r="G31" s="44">
        <v>19635</v>
      </c>
      <c r="H31" s="7"/>
    </row>
    <row r="32" spans="1:8">
      <c r="A32" s="8">
        <v>31</v>
      </c>
      <c r="B32" s="58" t="s">
        <v>128</v>
      </c>
      <c r="C32" s="13" t="s">
        <v>98</v>
      </c>
      <c r="D32" s="14">
        <v>1</v>
      </c>
      <c r="E32" s="15">
        <v>17000</v>
      </c>
      <c r="F32" s="11">
        <v>3230</v>
      </c>
      <c r="G32" s="12">
        <v>20230</v>
      </c>
      <c r="H32" s="7"/>
    </row>
    <row r="33" spans="1:9">
      <c r="A33" s="8">
        <v>32</v>
      </c>
      <c r="B33" s="58" t="s">
        <v>129</v>
      </c>
      <c r="C33" s="3" t="s">
        <v>98</v>
      </c>
      <c r="D33" s="9">
        <v>1</v>
      </c>
      <c r="E33" s="10">
        <v>17000</v>
      </c>
      <c r="F33" s="11">
        <v>3230</v>
      </c>
      <c r="G33" s="12">
        <v>20230</v>
      </c>
      <c r="H33" s="1"/>
    </row>
    <row r="34" spans="1:9">
      <c r="A34" s="8">
        <v>33</v>
      </c>
      <c r="B34" s="57" t="s">
        <v>130</v>
      </c>
      <c r="C34" s="16" t="s">
        <v>98</v>
      </c>
      <c r="D34" s="17">
        <v>1</v>
      </c>
      <c r="E34" s="18">
        <v>66000</v>
      </c>
      <c r="F34" s="19">
        <v>12540</v>
      </c>
      <c r="G34" s="27">
        <v>78540</v>
      </c>
      <c r="H34" s="1"/>
    </row>
    <row r="35" spans="1:9">
      <c r="A35" s="8">
        <v>34</v>
      </c>
      <c r="B35" s="58" t="s">
        <v>131</v>
      </c>
      <c r="C35" s="3" t="s">
        <v>98</v>
      </c>
      <c r="D35" s="9">
        <v>1</v>
      </c>
      <c r="E35" s="10">
        <v>150000</v>
      </c>
      <c r="F35" s="32">
        <v>28500</v>
      </c>
      <c r="G35" s="32">
        <v>178500</v>
      </c>
      <c r="H35" s="1"/>
    </row>
    <row r="36" spans="1:9" ht="24">
      <c r="A36" s="8">
        <v>35</v>
      </c>
      <c r="B36" s="58" t="s">
        <v>132</v>
      </c>
      <c r="C36" s="13" t="s">
        <v>98</v>
      </c>
      <c r="D36" s="24">
        <v>1</v>
      </c>
      <c r="E36" s="25">
        <v>69000</v>
      </c>
      <c r="F36" s="26" t="s">
        <v>133</v>
      </c>
      <c r="G36" s="26" t="s">
        <v>134</v>
      </c>
      <c r="H36" s="1"/>
    </row>
    <row r="37" spans="1:9">
      <c r="A37" s="8">
        <v>36</v>
      </c>
      <c r="B37" s="57" t="s">
        <v>135</v>
      </c>
      <c r="C37" s="16" t="s">
        <v>98</v>
      </c>
      <c r="D37" s="17">
        <v>1</v>
      </c>
      <c r="E37" s="18">
        <v>69000</v>
      </c>
      <c r="F37" s="19">
        <v>13110</v>
      </c>
      <c r="G37" s="27">
        <v>82110</v>
      </c>
      <c r="H37" s="1"/>
    </row>
    <row r="38" spans="1:9">
      <c r="A38" s="8">
        <v>37</v>
      </c>
      <c r="B38" s="59" t="s">
        <v>136</v>
      </c>
      <c r="C38" s="20" t="s">
        <v>98</v>
      </c>
      <c r="D38" s="21">
        <v>1</v>
      </c>
      <c r="E38" s="22">
        <v>69000</v>
      </c>
      <c r="F38" s="23">
        <v>13110</v>
      </c>
      <c r="G38" s="31">
        <v>82110</v>
      </c>
      <c r="H38" s="1"/>
      <c r="I38" s="1"/>
    </row>
    <row r="39" spans="1:9" ht="24">
      <c r="A39" s="8">
        <v>38</v>
      </c>
      <c r="B39" s="57" t="s">
        <v>137</v>
      </c>
      <c r="C39" s="16" t="s">
        <v>98</v>
      </c>
      <c r="D39" s="28">
        <v>1</v>
      </c>
      <c r="E39" s="29">
        <v>69000</v>
      </c>
      <c r="F39" s="30" t="s">
        <v>133</v>
      </c>
      <c r="G39" s="30" t="s">
        <v>134</v>
      </c>
      <c r="H39" s="1"/>
      <c r="I39" s="1"/>
    </row>
    <row r="40" spans="1:9">
      <c r="A40" s="8">
        <v>39</v>
      </c>
      <c r="B40" s="57" t="s">
        <v>138</v>
      </c>
      <c r="C40" s="16" t="s">
        <v>98</v>
      </c>
      <c r="D40" s="17">
        <v>1</v>
      </c>
      <c r="E40" s="18">
        <v>69000</v>
      </c>
      <c r="F40" s="19">
        <v>13110</v>
      </c>
      <c r="G40" s="27">
        <v>82110</v>
      </c>
      <c r="H40" s="1"/>
      <c r="I40" s="1"/>
    </row>
    <row r="41" spans="1:9">
      <c r="A41" s="8">
        <v>40</v>
      </c>
      <c r="B41" s="57" t="s">
        <v>139</v>
      </c>
      <c r="C41" s="16" t="s">
        <v>98</v>
      </c>
      <c r="D41" s="17">
        <v>1</v>
      </c>
      <c r="E41" s="18">
        <v>69000</v>
      </c>
      <c r="F41" s="19">
        <v>13110</v>
      </c>
      <c r="G41" s="27">
        <v>82110</v>
      </c>
      <c r="H41" s="1"/>
      <c r="I41" s="1"/>
    </row>
    <row r="42" spans="1:9" ht="13.05" customHeight="1">
      <c r="B42" s="35"/>
      <c r="C42" s="35"/>
      <c r="D42" s="35"/>
      <c r="E42" s="37" t="s">
        <v>140</v>
      </c>
      <c r="F42" s="36"/>
      <c r="G42" s="11">
        <v>5161387</v>
      </c>
      <c r="H42" s="7"/>
      <c r="I42" s="7"/>
    </row>
    <row r="43" spans="1:9">
      <c r="A43" s="150"/>
      <c r="B43" s="150"/>
      <c r="C43" s="150"/>
      <c r="D43" s="150"/>
      <c r="E43" s="150"/>
      <c r="F43" s="150"/>
      <c r="G43" s="150"/>
      <c r="H43" s="150"/>
      <c r="I43" s="150"/>
    </row>
    <row r="44" spans="1:9">
      <c r="A44" s="151"/>
      <c r="B44" s="151"/>
      <c r="C44" s="151"/>
      <c r="D44" s="151"/>
      <c r="E44" s="151"/>
      <c r="F44" s="151"/>
      <c r="G44" s="151"/>
      <c r="H44" s="151"/>
      <c r="I44" s="151"/>
    </row>
  </sheetData>
  <autoFilter ref="A1:G42" xr:uid="{BB9DD3F8-2A81-4709-A91F-2129537878D4}">
    <sortState xmlns:xlrd2="http://schemas.microsoft.com/office/spreadsheetml/2017/richdata2" ref="A2:G42">
      <sortCondition ref="B1:B42"/>
    </sortState>
  </autoFilter>
  <mergeCells count="13">
    <mergeCell ref="H6:I6"/>
    <mergeCell ref="H1:I1"/>
    <mergeCell ref="H2:I2"/>
    <mergeCell ref="H3:I3"/>
    <mergeCell ref="H4:I4"/>
    <mergeCell ref="H5:I5"/>
    <mergeCell ref="A43:I43"/>
    <mergeCell ref="A44:I44"/>
    <mergeCell ref="H7:I7"/>
    <mergeCell ref="H8:I8"/>
    <mergeCell ref="H9:I9"/>
    <mergeCell ref="H10:I10"/>
    <mergeCell ref="H11:I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E0A70-E054-49EB-9C2D-414AEC845427}">
  <dimension ref="A1:H48"/>
  <sheetViews>
    <sheetView topLeftCell="A25" workbookViewId="0">
      <selection activeCell="E19" sqref="E19"/>
    </sheetView>
  </sheetViews>
  <sheetFormatPr baseColWidth="10" defaultColWidth="11.44140625" defaultRowHeight="14.4"/>
  <cols>
    <col min="1" max="1" width="2.77734375" bestFit="1" customWidth="1"/>
    <col min="2" max="2" width="42.21875" bestFit="1" customWidth="1"/>
    <col min="5" max="6" width="11.44140625" style="52" bestFit="1" customWidth="1"/>
    <col min="7" max="7" width="15.21875" style="52" bestFit="1" customWidth="1"/>
    <col min="8" max="8" width="82.21875" customWidth="1"/>
  </cols>
  <sheetData>
    <row r="1" spans="1:8" ht="28.8">
      <c r="B1" s="45" t="s">
        <v>141</v>
      </c>
      <c r="C1" s="45" t="s">
        <v>2</v>
      </c>
      <c r="D1" s="45" t="s">
        <v>51</v>
      </c>
      <c r="E1" s="46" t="s">
        <v>142</v>
      </c>
      <c r="F1" s="47" t="s">
        <v>143</v>
      </c>
      <c r="G1" s="46" t="s">
        <v>144</v>
      </c>
      <c r="H1" s="45" t="s">
        <v>145</v>
      </c>
    </row>
    <row r="2" spans="1:8">
      <c r="A2">
        <v>1</v>
      </c>
      <c r="B2" s="63" t="s">
        <v>146</v>
      </c>
      <c r="C2" s="48" t="s">
        <v>9</v>
      </c>
      <c r="D2" s="48">
        <v>1</v>
      </c>
      <c r="E2" s="49">
        <v>41400</v>
      </c>
      <c r="F2" s="49">
        <f t="shared" ref="F2:F41" si="0">E2*19%</f>
        <v>7866</v>
      </c>
      <c r="G2" s="49">
        <f t="shared" ref="G2:G41" si="1">E2+F2</f>
        <v>49266</v>
      </c>
      <c r="H2" s="55" t="s">
        <v>147</v>
      </c>
    </row>
    <row r="3" spans="1:8">
      <c r="A3">
        <v>2</v>
      </c>
      <c r="B3" s="63" t="s">
        <v>56</v>
      </c>
      <c r="C3" s="48" t="s">
        <v>9</v>
      </c>
      <c r="D3" s="48">
        <v>1</v>
      </c>
      <c r="E3" s="49">
        <v>77900</v>
      </c>
      <c r="F3" s="49">
        <f t="shared" si="0"/>
        <v>14801</v>
      </c>
      <c r="G3" s="49">
        <f t="shared" si="1"/>
        <v>92701</v>
      </c>
      <c r="H3" s="55" t="s">
        <v>148</v>
      </c>
    </row>
    <row r="4" spans="1:8">
      <c r="A4">
        <v>3</v>
      </c>
      <c r="B4" s="63" t="s">
        <v>10</v>
      </c>
      <c r="C4" s="48" t="s">
        <v>9</v>
      </c>
      <c r="D4" s="48">
        <v>1</v>
      </c>
      <c r="E4" s="49">
        <v>77900</v>
      </c>
      <c r="F4" s="49">
        <f t="shared" si="0"/>
        <v>14801</v>
      </c>
      <c r="G4" s="49">
        <f t="shared" si="1"/>
        <v>92701</v>
      </c>
      <c r="H4" s="55" t="s">
        <v>148</v>
      </c>
    </row>
    <row r="5" spans="1:8">
      <c r="A5">
        <v>4</v>
      </c>
      <c r="B5" s="63" t="s">
        <v>11</v>
      </c>
      <c r="C5" s="48" t="s">
        <v>9</v>
      </c>
      <c r="D5" s="48">
        <v>1</v>
      </c>
      <c r="E5" s="49">
        <v>77900</v>
      </c>
      <c r="F5" s="49">
        <f t="shared" si="0"/>
        <v>14801</v>
      </c>
      <c r="G5" s="49">
        <f t="shared" si="1"/>
        <v>92701</v>
      </c>
      <c r="H5" s="55" t="s">
        <v>148</v>
      </c>
    </row>
    <row r="6" spans="1:8">
      <c r="A6">
        <v>5</v>
      </c>
      <c r="B6" s="63" t="s">
        <v>13</v>
      </c>
      <c r="C6" s="48" t="s">
        <v>9</v>
      </c>
      <c r="D6" s="48">
        <v>1</v>
      </c>
      <c r="E6" s="49">
        <v>77900</v>
      </c>
      <c r="F6" s="49">
        <f t="shared" si="0"/>
        <v>14801</v>
      </c>
      <c r="G6" s="49">
        <f t="shared" si="1"/>
        <v>92701</v>
      </c>
      <c r="H6" s="55" t="s">
        <v>148</v>
      </c>
    </row>
    <row r="7" spans="1:8">
      <c r="A7">
        <v>6</v>
      </c>
      <c r="B7" s="63" t="s">
        <v>15</v>
      </c>
      <c r="C7" s="48" t="s">
        <v>9</v>
      </c>
      <c r="D7" s="48">
        <v>1</v>
      </c>
      <c r="E7" s="49">
        <v>77900</v>
      </c>
      <c r="F7" s="49">
        <f t="shared" si="0"/>
        <v>14801</v>
      </c>
      <c r="G7" s="49">
        <f t="shared" si="1"/>
        <v>92701</v>
      </c>
      <c r="H7" s="55" t="s">
        <v>148</v>
      </c>
    </row>
    <row r="8" spans="1:8">
      <c r="A8">
        <v>7</v>
      </c>
      <c r="B8" s="63" t="s">
        <v>16</v>
      </c>
      <c r="C8" s="48" t="s">
        <v>9</v>
      </c>
      <c r="D8" s="48">
        <v>1</v>
      </c>
      <c r="E8" s="49">
        <v>77900</v>
      </c>
      <c r="F8" s="49">
        <f t="shared" si="0"/>
        <v>14801</v>
      </c>
      <c r="G8" s="49">
        <f t="shared" si="1"/>
        <v>92701</v>
      </c>
      <c r="H8" s="55" t="s">
        <v>148</v>
      </c>
    </row>
    <row r="9" spans="1:8">
      <c r="A9">
        <v>8</v>
      </c>
      <c r="B9" s="63" t="s">
        <v>17</v>
      </c>
      <c r="C9" s="48" t="s">
        <v>9</v>
      </c>
      <c r="D9" s="48">
        <v>1</v>
      </c>
      <c r="E9" s="49">
        <v>77900</v>
      </c>
      <c r="F9" s="49">
        <f t="shared" si="0"/>
        <v>14801</v>
      </c>
      <c r="G9" s="49">
        <f t="shared" si="1"/>
        <v>92701</v>
      </c>
      <c r="H9" s="55" t="s">
        <v>148</v>
      </c>
    </row>
    <row r="10" spans="1:8">
      <c r="A10">
        <v>9</v>
      </c>
      <c r="B10" s="63" t="s">
        <v>18</v>
      </c>
      <c r="C10" s="48" t="s">
        <v>9</v>
      </c>
      <c r="D10" s="48">
        <v>1</v>
      </c>
      <c r="E10" s="49">
        <v>77900</v>
      </c>
      <c r="F10" s="49">
        <f t="shared" si="0"/>
        <v>14801</v>
      </c>
      <c r="G10" s="49">
        <f t="shared" si="1"/>
        <v>92701</v>
      </c>
      <c r="H10" s="55" t="s">
        <v>148</v>
      </c>
    </row>
    <row r="11" spans="1:8">
      <c r="A11">
        <v>10</v>
      </c>
      <c r="B11" s="63" t="s">
        <v>19</v>
      </c>
      <c r="C11" s="48" t="s">
        <v>9</v>
      </c>
      <c r="D11" s="48">
        <v>1</v>
      </c>
      <c r="E11" s="49">
        <v>77900</v>
      </c>
      <c r="F11" s="49">
        <f t="shared" si="0"/>
        <v>14801</v>
      </c>
      <c r="G11" s="49">
        <f t="shared" si="1"/>
        <v>92701</v>
      </c>
      <c r="H11" s="55" t="s">
        <v>148</v>
      </c>
    </row>
    <row r="12" spans="1:8">
      <c r="A12">
        <v>11</v>
      </c>
      <c r="B12" s="63" t="s">
        <v>20</v>
      </c>
      <c r="C12" s="48" t="s">
        <v>9</v>
      </c>
      <c r="D12" s="48">
        <v>1</v>
      </c>
      <c r="E12" s="49">
        <v>77900</v>
      </c>
      <c r="F12" s="49">
        <f t="shared" si="0"/>
        <v>14801</v>
      </c>
      <c r="G12" s="49">
        <f t="shared" si="1"/>
        <v>92701</v>
      </c>
      <c r="H12" s="55" t="s">
        <v>148</v>
      </c>
    </row>
    <row r="13" spans="1:8">
      <c r="A13">
        <v>12</v>
      </c>
      <c r="B13" s="63" t="s">
        <v>21</v>
      </c>
      <c r="C13" s="48" t="s">
        <v>9</v>
      </c>
      <c r="D13" s="48">
        <v>1</v>
      </c>
      <c r="E13" s="49">
        <v>77900</v>
      </c>
      <c r="F13" s="49">
        <f t="shared" si="0"/>
        <v>14801</v>
      </c>
      <c r="G13" s="49">
        <f t="shared" si="1"/>
        <v>92701</v>
      </c>
      <c r="H13" s="55" t="s">
        <v>148</v>
      </c>
    </row>
    <row r="14" spans="1:8">
      <c r="A14">
        <v>13</v>
      </c>
      <c r="B14" s="63" t="s">
        <v>22</v>
      </c>
      <c r="C14" s="48" t="s">
        <v>9</v>
      </c>
      <c r="D14" s="48">
        <v>1</v>
      </c>
      <c r="E14" s="49">
        <v>65200</v>
      </c>
      <c r="F14" s="49">
        <f t="shared" si="0"/>
        <v>12388</v>
      </c>
      <c r="G14" s="49">
        <f t="shared" si="1"/>
        <v>77588</v>
      </c>
      <c r="H14" s="55" t="s">
        <v>149</v>
      </c>
    </row>
    <row r="15" spans="1:8">
      <c r="A15">
        <v>14</v>
      </c>
      <c r="B15" s="63" t="s">
        <v>23</v>
      </c>
      <c r="C15" s="48" t="s">
        <v>9</v>
      </c>
      <c r="D15" s="48">
        <v>1</v>
      </c>
      <c r="E15" s="49">
        <v>65200</v>
      </c>
      <c r="F15" s="49">
        <f t="shared" si="0"/>
        <v>12388</v>
      </c>
      <c r="G15" s="49">
        <f t="shared" si="1"/>
        <v>77588</v>
      </c>
      <c r="H15" s="55" t="s">
        <v>149</v>
      </c>
    </row>
    <row r="16" spans="1:8">
      <c r="A16">
        <v>15</v>
      </c>
      <c r="B16" s="63" t="s">
        <v>24</v>
      </c>
      <c r="C16" s="48" t="s">
        <v>9</v>
      </c>
      <c r="D16" s="48">
        <v>1</v>
      </c>
      <c r="E16" s="49">
        <v>65200</v>
      </c>
      <c r="F16" s="49">
        <f t="shared" si="0"/>
        <v>12388</v>
      </c>
      <c r="G16" s="49">
        <f t="shared" si="1"/>
        <v>77588</v>
      </c>
      <c r="H16" s="55" t="s">
        <v>149</v>
      </c>
    </row>
    <row r="17" spans="1:8">
      <c r="A17">
        <v>16</v>
      </c>
      <c r="B17" s="63" t="s">
        <v>25</v>
      </c>
      <c r="C17" s="48" t="s">
        <v>9</v>
      </c>
      <c r="D17" s="48">
        <v>1</v>
      </c>
      <c r="E17" s="49">
        <v>65200</v>
      </c>
      <c r="F17" s="49">
        <f t="shared" si="0"/>
        <v>12388</v>
      </c>
      <c r="G17" s="49">
        <f t="shared" si="1"/>
        <v>77588</v>
      </c>
      <c r="H17" s="55" t="s">
        <v>149</v>
      </c>
    </row>
    <row r="18" spans="1:8">
      <c r="A18">
        <v>17</v>
      </c>
      <c r="B18" s="63" t="s">
        <v>26</v>
      </c>
      <c r="C18" s="48" t="s">
        <v>9</v>
      </c>
      <c r="D18" s="48">
        <v>1</v>
      </c>
      <c r="E18" s="49">
        <v>65200</v>
      </c>
      <c r="F18" s="49">
        <f t="shared" si="0"/>
        <v>12388</v>
      </c>
      <c r="G18" s="49">
        <f t="shared" si="1"/>
        <v>77588</v>
      </c>
      <c r="H18" s="55" t="s">
        <v>149</v>
      </c>
    </row>
    <row r="19" spans="1:8">
      <c r="A19">
        <v>18</v>
      </c>
      <c r="B19" s="63" t="s">
        <v>27</v>
      </c>
      <c r="C19" s="48" t="s">
        <v>9</v>
      </c>
      <c r="D19" s="48">
        <v>1</v>
      </c>
      <c r="E19" s="49">
        <v>83000</v>
      </c>
      <c r="F19" s="49">
        <f t="shared" si="0"/>
        <v>15770</v>
      </c>
      <c r="G19" s="49">
        <f t="shared" si="1"/>
        <v>98770</v>
      </c>
      <c r="H19" s="55" t="s">
        <v>150</v>
      </c>
    </row>
    <row r="20" spans="1:8">
      <c r="A20">
        <v>19</v>
      </c>
      <c r="B20" s="63" t="s">
        <v>79</v>
      </c>
      <c r="C20" s="48" t="s">
        <v>9</v>
      </c>
      <c r="D20" s="48">
        <v>1</v>
      </c>
      <c r="E20" s="49">
        <v>110000</v>
      </c>
      <c r="F20" s="49">
        <f t="shared" si="0"/>
        <v>20900</v>
      </c>
      <c r="G20" s="49">
        <f t="shared" si="1"/>
        <v>130900</v>
      </c>
      <c r="H20" s="55" t="s">
        <v>151</v>
      </c>
    </row>
    <row r="21" spans="1:8">
      <c r="A21">
        <v>20</v>
      </c>
      <c r="B21" s="63" t="s">
        <v>61</v>
      </c>
      <c r="C21" s="48" t="s">
        <v>9</v>
      </c>
      <c r="D21" s="48">
        <v>1</v>
      </c>
      <c r="E21" s="49">
        <v>110000</v>
      </c>
      <c r="F21" s="49">
        <f t="shared" si="0"/>
        <v>20900</v>
      </c>
      <c r="G21" s="49">
        <f t="shared" si="1"/>
        <v>130900</v>
      </c>
      <c r="H21" s="55" t="s">
        <v>151</v>
      </c>
    </row>
    <row r="22" spans="1:8">
      <c r="A22">
        <v>21</v>
      </c>
      <c r="B22" s="63" t="s">
        <v>152</v>
      </c>
      <c r="C22" s="48" t="s">
        <v>9</v>
      </c>
      <c r="D22" s="48">
        <v>1</v>
      </c>
      <c r="E22" s="49">
        <v>11758</v>
      </c>
      <c r="F22" s="49">
        <f t="shared" si="0"/>
        <v>2234.02</v>
      </c>
      <c r="G22" s="49">
        <f t="shared" si="1"/>
        <v>13992.02</v>
      </c>
      <c r="H22" s="55" t="s">
        <v>153</v>
      </c>
    </row>
    <row r="23" spans="1:8">
      <c r="A23">
        <v>22</v>
      </c>
      <c r="B23" s="63" t="s">
        <v>81</v>
      </c>
      <c r="C23" s="48" t="s">
        <v>9</v>
      </c>
      <c r="D23" s="48">
        <v>1</v>
      </c>
      <c r="E23" s="49">
        <v>14800</v>
      </c>
      <c r="F23" s="49">
        <f t="shared" si="0"/>
        <v>2812</v>
      </c>
      <c r="G23" s="49">
        <f t="shared" si="1"/>
        <v>17612</v>
      </c>
      <c r="H23" s="55" t="s">
        <v>154</v>
      </c>
    </row>
    <row r="24" spans="1:8">
      <c r="A24">
        <v>23</v>
      </c>
      <c r="B24" s="63" t="s">
        <v>82</v>
      </c>
      <c r="C24" s="48" t="s">
        <v>9</v>
      </c>
      <c r="D24" s="48">
        <v>1</v>
      </c>
      <c r="E24" s="49">
        <v>12000</v>
      </c>
      <c r="F24" s="49">
        <f t="shared" si="0"/>
        <v>2280</v>
      </c>
      <c r="G24" s="49">
        <f t="shared" si="1"/>
        <v>14280</v>
      </c>
      <c r="H24" s="55" t="s">
        <v>155</v>
      </c>
    </row>
    <row r="25" spans="1:8">
      <c r="A25">
        <v>24</v>
      </c>
      <c r="B25" s="63" t="s">
        <v>156</v>
      </c>
      <c r="C25" s="48" t="s">
        <v>9</v>
      </c>
      <c r="D25" s="48">
        <v>1</v>
      </c>
      <c r="E25" s="49">
        <v>114550</v>
      </c>
      <c r="F25" s="49">
        <f t="shared" si="0"/>
        <v>21764.5</v>
      </c>
      <c r="G25" s="49">
        <f t="shared" si="1"/>
        <v>136314.5</v>
      </c>
      <c r="H25" s="55" t="s">
        <v>157</v>
      </c>
    </row>
    <row r="26" spans="1:8">
      <c r="A26">
        <v>25</v>
      </c>
      <c r="B26" s="63" t="s">
        <v>158</v>
      </c>
      <c r="C26" s="48" t="s">
        <v>9</v>
      </c>
      <c r="D26" s="48">
        <v>1</v>
      </c>
      <c r="E26" s="49">
        <v>139900</v>
      </c>
      <c r="F26" s="49">
        <f t="shared" si="0"/>
        <v>26581</v>
      </c>
      <c r="G26" s="49">
        <f t="shared" si="1"/>
        <v>166481</v>
      </c>
      <c r="H26" s="55" t="s">
        <v>159</v>
      </c>
    </row>
    <row r="27" spans="1:8">
      <c r="A27">
        <v>26</v>
      </c>
      <c r="B27" s="63" t="s">
        <v>31</v>
      </c>
      <c r="C27" s="48" t="s">
        <v>9</v>
      </c>
      <c r="D27" s="48">
        <v>1</v>
      </c>
      <c r="E27" s="49">
        <v>30790</v>
      </c>
      <c r="F27" s="49">
        <f t="shared" si="0"/>
        <v>5850.1</v>
      </c>
      <c r="G27" s="49">
        <f t="shared" si="1"/>
        <v>36640.1</v>
      </c>
      <c r="H27" s="55" t="s">
        <v>160</v>
      </c>
    </row>
    <row r="28" spans="1:8">
      <c r="A28">
        <v>27</v>
      </c>
      <c r="B28" s="63" t="s">
        <v>161</v>
      </c>
      <c r="C28" s="48" t="s">
        <v>9</v>
      </c>
      <c r="D28" s="48">
        <v>1</v>
      </c>
      <c r="E28" s="49">
        <v>27688</v>
      </c>
      <c r="F28" s="49">
        <f t="shared" si="0"/>
        <v>5260.72</v>
      </c>
      <c r="G28" s="49">
        <f t="shared" si="1"/>
        <v>32948.720000000001</v>
      </c>
      <c r="H28" s="55" t="s">
        <v>162</v>
      </c>
    </row>
    <row r="29" spans="1:8">
      <c r="A29">
        <v>28</v>
      </c>
      <c r="B29" s="63" t="s">
        <v>163</v>
      </c>
      <c r="C29" s="48" t="s">
        <v>9</v>
      </c>
      <c r="D29" s="48">
        <v>1</v>
      </c>
      <c r="E29" s="49">
        <v>67226</v>
      </c>
      <c r="F29" s="49">
        <f t="shared" si="0"/>
        <v>12772.94</v>
      </c>
      <c r="G29" s="49">
        <f t="shared" si="1"/>
        <v>79998.94</v>
      </c>
      <c r="H29" s="55" t="s">
        <v>164</v>
      </c>
    </row>
    <row r="30" spans="1:8">
      <c r="A30">
        <v>29</v>
      </c>
      <c r="B30" s="63" t="s">
        <v>34</v>
      </c>
      <c r="C30" s="48" t="s">
        <v>9</v>
      </c>
      <c r="D30" s="48">
        <v>1</v>
      </c>
      <c r="E30" s="49">
        <v>8200</v>
      </c>
      <c r="F30" s="49">
        <f t="shared" si="0"/>
        <v>1558</v>
      </c>
      <c r="G30" s="49">
        <f t="shared" si="1"/>
        <v>9758</v>
      </c>
      <c r="H30" s="55" t="s">
        <v>165</v>
      </c>
    </row>
    <row r="31" spans="1:8">
      <c r="A31">
        <v>30</v>
      </c>
      <c r="B31" s="63" t="s">
        <v>35</v>
      </c>
      <c r="C31" s="48" t="s">
        <v>9</v>
      </c>
      <c r="D31" s="48">
        <v>1</v>
      </c>
      <c r="E31" s="49">
        <v>8200</v>
      </c>
      <c r="F31" s="49">
        <f t="shared" si="0"/>
        <v>1558</v>
      </c>
      <c r="G31" s="49">
        <f t="shared" si="1"/>
        <v>9758</v>
      </c>
      <c r="H31" s="55" t="s">
        <v>165</v>
      </c>
    </row>
    <row r="32" spans="1:8">
      <c r="A32">
        <v>31</v>
      </c>
      <c r="B32" s="63" t="s">
        <v>84</v>
      </c>
      <c r="C32" s="48" t="s">
        <v>9</v>
      </c>
      <c r="D32" s="48">
        <v>1</v>
      </c>
      <c r="E32" s="49">
        <v>9300</v>
      </c>
      <c r="F32" s="49">
        <f t="shared" si="0"/>
        <v>1767</v>
      </c>
      <c r="G32" s="49">
        <f t="shared" si="1"/>
        <v>11067</v>
      </c>
      <c r="H32" s="55" t="s">
        <v>166</v>
      </c>
    </row>
    <row r="33" spans="1:8">
      <c r="A33">
        <v>32</v>
      </c>
      <c r="B33" s="63" t="s">
        <v>85</v>
      </c>
      <c r="C33" s="48" t="s">
        <v>9</v>
      </c>
      <c r="D33" s="48">
        <v>1</v>
      </c>
      <c r="E33" s="49">
        <v>9300</v>
      </c>
      <c r="F33" s="49">
        <f t="shared" si="0"/>
        <v>1767</v>
      </c>
      <c r="G33" s="49">
        <f t="shared" si="1"/>
        <v>11067</v>
      </c>
      <c r="H33" s="55" t="s">
        <v>166</v>
      </c>
    </row>
    <row r="34" spans="1:8">
      <c r="A34">
        <v>33</v>
      </c>
      <c r="B34" s="63" t="s">
        <v>39</v>
      </c>
      <c r="C34" s="48" t="s">
        <v>9</v>
      </c>
      <c r="D34" s="48">
        <v>1</v>
      </c>
      <c r="E34" s="49">
        <v>87800</v>
      </c>
      <c r="F34" s="49">
        <f t="shared" si="0"/>
        <v>16682</v>
      </c>
      <c r="G34" s="49">
        <f t="shared" si="1"/>
        <v>104482</v>
      </c>
      <c r="H34" s="55" t="s">
        <v>167</v>
      </c>
    </row>
    <row r="35" spans="1:8">
      <c r="A35">
        <v>34</v>
      </c>
      <c r="B35" s="63" t="s">
        <v>168</v>
      </c>
      <c r="C35" s="48" t="s">
        <v>9</v>
      </c>
      <c r="D35" s="48">
        <v>1</v>
      </c>
      <c r="E35" s="49">
        <v>89900</v>
      </c>
      <c r="F35" s="49">
        <f t="shared" si="0"/>
        <v>17081</v>
      </c>
      <c r="G35" s="49">
        <f t="shared" si="1"/>
        <v>106981</v>
      </c>
      <c r="H35" s="55" t="s">
        <v>169</v>
      </c>
    </row>
    <row r="36" spans="1:8">
      <c r="A36">
        <v>35</v>
      </c>
      <c r="B36" s="63" t="s">
        <v>43</v>
      </c>
      <c r="C36" s="48" t="s">
        <v>9</v>
      </c>
      <c r="D36" s="48">
        <v>1</v>
      </c>
      <c r="E36" s="49">
        <v>39900</v>
      </c>
      <c r="F36" s="49">
        <f t="shared" si="0"/>
        <v>7581</v>
      </c>
      <c r="G36" s="49">
        <f t="shared" si="1"/>
        <v>47481</v>
      </c>
      <c r="H36" s="55" t="s">
        <v>170</v>
      </c>
    </row>
    <row r="37" spans="1:8">
      <c r="A37">
        <v>36</v>
      </c>
      <c r="B37" s="63" t="s">
        <v>44</v>
      </c>
      <c r="C37" s="48" t="s">
        <v>9</v>
      </c>
      <c r="D37" s="48">
        <v>1</v>
      </c>
      <c r="E37" s="49">
        <v>39900</v>
      </c>
      <c r="F37" s="49">
        <f t="shared" si="0"/>
        <v>7581</v>
      </c>
      <c r="G37" s="49">
        <f t="shared" si="1"/>
        <v>47481</v>
      </c>
      <c r="H37" s="55" t="s">
        <v>170</v>
      </c>
    </row>
    <row r="38" spans="1:8">
      <c r="A38">
        <v>37</v>
      </c>
      <c r="B38" s="63" t="s">
        <v>45</v>
      </c>
      <c r="C38" s="48" t="s">
        <v>9</v>
      </c>
      <c r="D38" s="48">
        <v>1</v>
      </c>
      <c r="E38" s="49">
        <v>39900</v>
      </c>
      <c r="F38" s="49">
        <f t="shared" si="0"/>
        <v>7581</v>
      </c>
      <c r="G38" s="49">
        <f t="shared" si="1"/>
        <v>47481</v>
      </c>
      <c r="H38" s="55" t="s">
        <v>170</v>
      </c>
    </row>
    <row r="39" spans="1:8">
      <c r="A39">
        <v>38</v>
      </c>
      <c r="B39" s="63" t="s">
        <v>46</v>
      </c>
      <c r="C39" s="48" t="s">
        <v>9</v>
      </c>
      <c r="D39" s="48">
        <v>1</v>
      </c>
      <c r="E39" s="49">
        <v>39900</v>
      </c>
      <c r="F39" s="49">
        <f t="shared" si="0"/>
        <v>7581</v>
      </c>
      <c r="G39" s="49">
        <f t="shared" si="1"/>
        <v>47481</v>
      </c>
      <c r="H39" s="55" t="s">
        <v>170</v>
      </c>
    </row>
    <row r="40" spans="1:8">
      <c r="A40">
        <v>39</v>
      </c>
      <c r="B40" s="63" t="s">
        <v>47</v>
      </c>
      <c r="C40" s="48" t="s">
        <v>9</v>
      </c>
      <c r="D40" s="48">
        <v>1</v>
      </c>
      <c r="E40" s="49">
        <v>39900</v>
      </c>
      <c r="F40" s="49">
        <f t="shared" si="0"/>
        <v>7581</v>
      </c>
      <c r="G40" s="49">
        <f t="shared" si="1"/>
        <v>47481</v>
      </c>
      <c r="H40" s="55" t="s">
        <v>170</v>
      </c>
    </row>
    <row r="41" spans="1:8">
      <c r="A41">
        <v>40</v>
      </c>
      <c r="B41" s="63" t="s">
        <v>48</v>
      </c>
      <c r="C41" s="48" t="s">
        <v>9</v>
      </c>
      <c r="D41" s="48">
        <v>1</v>
      </c>
      <c r="E41" s="49">
        <v>39900</v>
      </c>
      <c r="F41" s="49">
        <f t="shared" si="0"/>
        <v>7581</v>
      </c>
      <c r="G41" s="49">
        <f t="shared" si="1"/>
        <v>47481</v>
      </c>
      <c r="H41" s="55" t="s">
        <v>170</v>
      </c>
    </row>
    <row r="42" spans="1:8">
      <c r="C42" s="53"/>
      <c r="D42" s="53"/>
      <c r="E42" s="53"/>
      <c r="F42" s="54" t="s">
        <v>171</v>
      </c>
      <c r="G42" s="50">
        <f>SUM(G2:G41)</f>
        <v>2853753.2800000003</v>
      </c>
    </row>
    <row r="43" spans="1:8">
      <c r="C43" s="51"/>
      <c r="D43" s="51"/>
    </row>
    <row r="44" spans="1:8">
      <c r="C44" s="51"/>
      <c r="D44" s="51"/>
    </row>
    <row r="45" spans="1:8">
      <c r="C45" s="51"/>
      <c r="D45" s="51"/>
    </row>
    <row r="46" spans="1:8">
      <c r="C46" s="51"/>
      <c r="D46" s="51"/>
    </row>
    <row r="47" spans="1:8">
      <c r="C47" s="51"/>
      <c r="D47" s="51"/>
    </row>
    <row r="48" spans="1:8">
      <c r="C48" s="51"/>
    </row>
  </sheetData>
  <autoFilter ref="A1:H1" xr:uid="{D9DE0A70-E054-49EB-9C2D-414AEC845427}">
    <sortState xmlns:xlrd2="http://schemas.microsoft.com/office/spreadsheetml/2017/richdata2" ref="A2:H42">
      <sortCondition ref="B1"/>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formación</vt:lpstr>
      <vt:lpstr>ESTUDIO DE MERCADO LOTE 6</vt:lpstr>
      <vt:lpstr>SST </vt:lpstr>
      <vt:lpstr>FIC</vt:lpstr>
      <vt:lpstr>APOYOS</vt:lpstr>
      <vt:lpstr>Table 1</vt:lpstr>
      <vt:lpstr>Hoja1</vt:lpstr>
      <vt:lpstr>APOYOS!Área_de_impresión</vt:lpstr>
      <vt:lpstr>FIC!Área_de_impresión</vt:lpstr>
      <vt:lpstr>formación!Área_de_impresión</vt:lpstr>
      <vt:lpstr>'SST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 Mauricio Pulgarin Blandon</dc:creator>
  <cp:keywords/>
  <dc:description/>
  <cp:lastModifiedBy>Eliana Amparo Zapata Arango</cp:lastModifiedBy>
  <cp:revision/>
  <dcterms:created xsi:type="dcterms:W3CDTF">2023-02-06T14:53:56Z</dcterms:created>
  <dcterms:modified xsi:type="dcterms:W3CDTF">2026-05-19T16:33:19Z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2024-12-04T15:58:06Z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c827af97-6c3e-424f-85d3-515a0c658dfd</vt:lpwstr>
  </property>
  <property fmtid="{D5CDD505-2E9C-101B-9397-08002B2CF9AE}" pid="8" name="MSIP_Label_fc111285-cafa-4fc9-8a9a-bd902089b24f_ContentBits">
    <vt:lpwstr>0</vt:lpwstr>
  </property>
</Properties>
</file>