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https://d.docs.live.net/a1453359ed7949fc/Desktop/UMNG/DOCS PROCESOS 2026/222-UMNG/gestión/"/>
    </mc:Choice>
  </mc:AlternateContent>
  <xr:revisionPtr revIDLastSave="0" documentId="8_{0776C8F9-9B5B-47BB-BD99-C9175599FD7D}" xr6:coauthVersionLast="47" xr6:coauthVersionMax="47" xr10:uidLastSave="{00000000-0000-0000-0000-000000000000}"/>
  <bookViews>
    <workbookView xWindow="-120" yWindow="-120" windowWidth="20730" windowHeight="11310" tabRatio="308" xr2:uid="{00000000-000D-0000-FFFF-FFFF00000000}"/>
  </bookViews>
  <sheets>
    <sheet name="PRECOTIZACION" sheetId="4" r:id="rId1"/>
    <sheet name="TECNICO" sheetId="16" r:id="rId2"/>
  </sheets>
  <definedNames>
    <definedName name="_xlnm.Print_Area" localSheetId="0">PRECOTIZACION!$A$1:$T$4</definedName>
    <definedName name="_xlnm.Print_Area" localSheetId="1">TECNICO!$A$1:$F$5</definedName>
    <definedName name="Excel_BuiltIn_Print_Area_9">#REF!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R2" i="4" l="1"/>
  <c r="S2" i="4"/>
  <c r="S4" i="4" s="1"/>
  <c r="L4" i="4"/>
  <c r="T2" i="4" l="1"/>
  <c r="R4" i="4"/>
  <c r="T4" i="4" l="1"/>
</calcChain>
</file>

<file path=xl/sharedStrings.xml><?xml version="1.0" encoding="utf-8"?>
<sst xmlns="http://schemas.openxmlformats.org/spreadsheetml/2006/main" count="31" uniqueCount="25">
  <si>
    <t>No. Item</t>
  </si>
  <si>
    <t xml:space="preserve">CÓDIGO UNSPSC          </t>
  </si>
  <si>
    <t xml:space="preserve">DESCRIPCIÓN ESPECIFICA DEL
BIEN O SERVICIO </t>
  </si>
  <si>
    <t>N° CDP</t>
  </si>
  <si>
    <t>RECURSO</t>
  </si>
  <si>
    <t>SEDE</t>
  </si>
  <si>
    <t>DESTINO PRESUPUESTAL</t>
  </si>
  <si>
    <t>CODIGO PF/PDI/PC</t>
  </si>
  <si>
    <t>CODIGO DANE</t>
  </si>
  <si>
    <t>CUENTA PRESUPUESTAL</t>
  </si>
  <si>
    <t>VALOR PRESUPUESTO CDP</t>
  </si>
  <si>
    <t>AIU ? 
Si - No</t>
  </si>
  <si>
    <t>UNIDAD DE MEDIDA</t>
  </si>
  <si>
    <t>CANTIDAD</t>
  </si>
  <si>
    <t>% IMPUESTO</t>
  </si>
  <si>
    <t xml:space="preserve"> PRECIO UNITARIO 
(sin iva)</t>
  </si>
  <si>
    <t>SUBTOTAL
(Sin impuestos)</t>
  </si>
  <si>
    <t>TOTAL</t>
  </si>
  <si>
    <t xml:space="preserve">TOTAL PRESUPUESTO ASIGNADO </t>
  </si>
  <si>
    <t>NO</t>
  </si>
  <si>
    <t>UNIDAD</t>
  </si>
  <si>
    <t>VALOR IMPUESTOS
IVA</t>
  </si>
  <si>
    <t xml:space="preserve">
ELECTROCARDIÓGRAFO CARDIOVIT - 12 CANALES - MODELO FT-1. REF OA.106000 + 
2,000174 - 5,106002 - 2,157037    MARCA: SCHILLER  
Caracteristicas Tecnicas:
1. Modo ECG: automático y manual
2. Capacidad para adquirir en forma simultánea doce derivaciones
3. Selección de derivaciones I, II, III, AVR, AVL, AVF, V1, V2, V3, V4, V5, V6
4. Frecuencia de muestreo de mínimo 1000 Hz hasta 10000 Hz o superior para la detección de   marcapasos
5. Filtros: 
               ●	Filtro de línea de 60 Hz
               ●	Filtro muscular: desde 25 Hz o menor hasta 35 Hz o mayor
               ●	Filtro de desviación: desde 0.05 Hz o menor hasta 0.30 Hz o mayor
               ●	Filtro pasa bajo: Para frecuencias de 75 Hz o menor hasta 150Hz o mayor     y/o con algoritmo de Glasgow
6. Sensibilidad desde 5 mm/mv o menor hasta 20 mm/mv
7. Protección contra descargas de desfibrilador
8. Con pantalla LCD o mejor tecnología
9. Teclado alfanumérico completo para introducir los datos del paciente
10. Visualización simultánea de mínimo de tres a doce
11. Software interfaz de usuario y equipo en idioma español
12. SOFTWARE CON EXPORTACIÓN DE DATOS (instalado en el equipo)
13. Almacenamiento de 20 registros o más
14. Sistema de detección de fallas en conexión de cualquier electrodo
15. Programa de interpretación para pacientes adulto y pediátrico
16. Ajuste de ganancia
17. Detección de marcapasos de acuerdo a la norma ANSI/AAMI/ EC11
18. Puerto LAN o USB o ETHERNET o RS 232
19. Batería interna recargable con autonomía para 2 horas o más
20. Impresora térmica interna
21. Impresión de 12 derivaciones con tres trazos simultáneos
22. Visualización simultánea de mínimo de tres a doce derivaciones
23. Velocidad de impresión entre 25 y 50 mm/seg
24. Compatible con papel térmico ancho: 110 mm x largo: 140 pág. o más (requerido para unificación de tecnología y optimización del presupuesto institucional.
25. Con alimentación desde 110VAC±10VAC y/o 220VAC±10VAC a 50/60Hz (Sí equipo es de
220VAC±10VAC se debe entregar elevador de voltaje)
Accesorios a entregar con equipo:
26. Un (01) cable ECG de 10 terminales
27. Cuatro (04) electrodos tipo pinza
28. Seis (06) electrodos tipo chupa
29. Dos (02) frascos de gel
30. Dos (02) unidades de papel térmico 110 mm x largo: 140 pág. o más
31. Soporte móvil para instalar el equipo, de altura ajustable con canasta, de 4 llantas o más con freno mínimo en dos de las llantas.
32. Cable de poder</t>
  </si>
  <si>
    <t>Reserva Presupuestal
RDR6 109</t>
  </si>
  <si>
    <t xml:space="preserve">
REFRIGERADOR GRADO MÉDICO 8°C a -4°C
1. Refrigerador Grado Médico para Banco de Sangre.
2. Rango de temperatura de 8°C o mayor hasta 2°C o menor. 
3. Capacidad: 150 litros o mayor, o 78 bolsas de sangre o más. 
4. Visualización e impresión de parámetros: 
• Pantalla LED o LCD digital o Touch a Color IC3. 
• Visualiza registro gráfico de temperatura. 
• Impresora (Opcional). 
5. Alimentación: Desde 110VAC±10VAC y/o 220VAC±10VAC a 50/60Hz (Sí equipo es de 220VAC±10VAC se debe entregar elevador de voltaje). 
6. Materiales/Diseño: 
• Puerta Externa: una puerta de acero galvanizado. 
• Interior/exterior: acero galvanizado con recubrimiento en polvo resistente a bacterias. 
• Bandejas: Con 2 o más bandejas o cajones sólidos en acero inoxidable. 
• Con 4 ruedas para facilitar la movilidad, mínimo 2 con freno.
7. Sistema de refrigeración:
• Hidrocarburo de aire forzado basado en compresor VCC. 
• Refrigerante R600a 8. Tiempo de recuperación: 9 min. 
8. Modo descongelación: Manual o Automático. 
9. Dimensiones internas: (An x Al x Pr) 496 x 505 x 580 mm o mayor en cualquier medida. 
10. Regulaciones: UL, RoHS, CE, ETL, ENERGY STAR, ISO 17025 y NSF/ANSI 456. 
11. Accesorios a entregar con equipo: 
• Glicol. 
• Juego de llaves. 
• Cable de alimentación.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</si>
</sst>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164" formatCode="&quot;$&quot;#,##0;[Red]\-&quot;$&quot;#,##0"/>
    <numFmt numFmtId="165" formatCode="[$$-240A]\ #,##0"/>
    <numFmt numFmtId="166" formatCode="[$$-240A]\ #,##0.00"/>
  </numFmts>
  <fonts count="9" x14ac:knownFonts="1">
    <font>
      <sz val="10"/>
      <name val="Arial"/>
      <family val="2"/>
    </font>
    <font>
      <sz val="10"/>
      <name val="Arial"/>
      <family val="2"/>
    </font>
    <font>
      <b/>
      <sz val="12"/>
      <name val="Arial"/>
      <family val="2"/>
    </font>
    <font>
      <sz val="12"/>
      <name val="Arial"/>
      <family val="2"/>
    </font>
    <font>
      <b/>
      <sz val="12"/>
      <color theme="1"/>
      <name val="Arial"/>
      <family val="2"/>
    </font>
    <font>
      <b/>
      <sz val="12"/>
      <color rgb="FFFF0000"/>
      <name val="Arial"/>
      <family val="2"/>
    </font>
    <font>
      <sz val="12"/>
      <color rgb="FFFF0000"/>
      <name val="Arial"/>
      <family val="2"/>
    </font>
    <font>
      <b/>
      <sz val="8"/>
      <name val="Arial"/>
      <family val="2"/>
    </font>
    <font>
      <sz val="8"/>
      <name val="Arial"/>
      <family val="2"/>
    </font>
  </fonts>
  <fills count="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1499984740745262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bottom style="thin">
        <color indexed="64"/>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8"/>
      </left>
      <right style="thin">
        <color indexed="8"/>
      </right>
      <top/>
      <bottom/>
      <diagonal/>
    </border>
    <border>
      <left style="thin">
        <color indexed="8"/>
      </left>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8"/>
      </right>
      <top/>
      <bottom/>
      <diagonal/>
    </border>
    <border>
      <left style="thin">
        <color indexed="8"/>
      </left>
      <right style="medium">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s>
  <cellStyleXfs count="2">
    <xf numFmtId="0" fontId="0" fillId="0" borderId="0"/>
    <xf numFmtId="42" fontId="1" fillId="0" borderId="0" applyFont="0" applyFill="0" applyBorder="0" applyAlignment="0" applyProtection="0"/>
  </cellStyleXfs>
  <cellXfs count="42">
    <xf numFmtId="0" fontId="0" fillId="0" borderId="0" xfId="0"/>
    <xf numFmtId="0" fontId="3" fillId="2" borderId="0" xfId="0" applyFont="1" applyFill="1"/>
    <xf numFmtId="0" fontId="2" fillId="2" borderId="0" xfId="0" applyFont="1" applyFill="1" applyAlignment="1">
      <alignment vertical="top" wrapText="1"/>
    </xf>
    <xf numFmtId="0" fontId="2" fillId="4" borderId="2"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4" borderId="7" xfId="0" applyFont="1" applyFill="1" applyBorder="1" applyAlignment="1">
      <alignment horizontal="center" vertical="center" textRotation="90" wrapText="1"/>
    </xf>
    <xf numFmtId="165" fontId="2" fillId="4" borderId="7" xfId="0" applyNumberFormat="1" applyFont="1" applyFill="1" applyBorder="1" applyAlignment="1">
      <alignment horizontal="center" vertical="center" wrapText="1"/>
    </xf>
    <xf numFmtId="0" fontId="2" fillId="2" borderId="0" xfId="0" applyFont="1" applyFill="1" applyAlignment="1">
      <alignment horizontal="center" vertical="center" wrapText="1"/>
    </xf>
    <xf numFmtId="42" fontId="6" fillId="3" borderId="0" xfId="1" applyFont="1" applyFill="1" applyBorder="1" applyAlignment="1" applyProtection="1">
      <alignment horizontal="center" vertical="center" wrapText="1"/>
      <protection locked="0"/>
    </xf>
    <xf numFmtId="42" fontId="4" fillId="3" borderId="0" xfId="1" applyFont="1" applyFill="1" applyBorder="1" applyAlignment="1" applyProtection="1">
      <alignment horizontal="center" vertical="center" wrapText="1"/>
      <protection locked="0"/>
    </xf>
    <xf numFmtId="0" fontId="2" fillId="2" borderId="4" xfId="0" applyFont="1" applyFill="1" applyBorder="1" applyAlignment="1">
      <alignment horizontal="center" vertical="center" wrapText="1"/>
    </xf>
    <xf numFmtId="165" fontId="4" fillId="4" borderId="5" xfId="0" applyNumberFormat="1" applyFont="1" applyFill="1" applyBorder="1" applyAlignment="1">
      <alignment horizontal="center" vertical="center"/>
    </xf>
    <xf numFmtId="0" fontId="2" fillId="4" borderId="13" xfId="0" applyFont="1" applyFill="1" applyBorder="1" applyAlignment="1">
      <alignment horizontal="center" vertical="center" wrapText="1"/>
    </xf>
    <xf numFmtId="0" fontId="5" fillId="4" borderId="7" xfId="0" applyFont="1" applyFill="1" applyBorder="1" applyAlignment="1">
      <alignment horizontal="center" vertical="center" wrapText="1"/>
    </xf>
    <xf numFmtId="165" fontId="2" fillId="4" borderId="14" xfId="0" applyNumberFormat="1" applyFont="1" applyFill="1" applyBorder="1" applyAlignment="1">
      <alignment horizontal="center" vertical="center" wrapText="1"/>
    </xf>
    <xf numFmtId="165" fontId="4" fillId="4" borderId="8" xfId="0" applyNumberFormat="1" applyFont="1" applyFill="1" applyBorder="1" applyAlignment="1">
      <alignment horizontal="center" vertical="center" wrapText="1"/>
    </xf>
    <xf numFmtId="0" fontId="8" fillId="2" borderId="0" xfId="0" applyFont="1" applyFill="1"/>
    <xf numFmtId="0" fontId="7" fillId="4" borderId="1" xfId="0" applyFont="1" applyFill="1" applyBorder="1" applyAlignment="1">
      <alignment horizontal="center" vertical="center" wrapText="1"/>
    </xf>
    <xf numFmtId="0" fontId="7" fillId="4" borderId="1" xfId="0" applyFont="1" applyFill="1" applyBorder="1" applyAlignment="1">
      <alignment horizontal="center" vertical="center" textRotation="90" wrapText="1"/>
    </xf>
    <xf numFmtId="165" fontId="4" fillId="4" borderId="11"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10" xfId="0" applyFont="1" applyFill="1" applyBorder="1" applyAlignment="1">
      <alignment horizontal="center" vertical="center" wrapText="1"/>
    </xf>
    <xf numFmtId="0" fontId="3" fillId="0" borderId="15" xfId="0" applyFont="1" applyBorder="1" applyAlignment="1">
      <alignment horizontal="left" vertical="top" wrapText="1"/>
    </xf>
    <xf numFmtId="0" fontId="3" fillId="0" borderId="3" xfId="0" applyFont="1" applyBorder="1" applyAlignment="1">
      <alignment horizontal="left" vertical="top" wrapText="1"/>
    </xf>
    <xf numFmtId="0" fontId="2" fillId="2" borderId="16"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5"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15" xfId="0" applyFont="1" applyFill="1" applyBorder="1" applyAlignment="1">
      <alignment horizontal="center" vertical="center" wrapText="1"/>
    </xf>
    <xf numFmtId="0" fontId="2" fillId="2" borderId="3" xfId="0" applyFont="1" applyFill="1" applyBorder="1" applyAlignment="1">
      <alignment horizontal="center" vertical="center" wrapText="1"/>
    </xf>
    <xf numFmtId="164" fontId="2" fillId="2" borderId="15" xfId="0" applyNumberFormat="1" applyFont="1" applyFill="1" applyBorder="1" applyAlignment="1">
      <alignment horizontal="center" vertical="center" wrapText="1"/>
    </xf>
    <xf numFmtId="164" fontId="2" fillId="2" borderId="3" xfId="0" applyNumberFormat="1" applyFont="1" applyFill="1" applyBorder="1" applyAlignment="1">
      <alignment horizontal="center" vertical="center" wrapText="1"/>
    </xf>
    <xf numFmtId="165" fontId="3" fillId="2" borderId="15" xfId="0" applyNumberFormat="1" applyFont="1" applyFill="1" applyBorder="1" applyAlignment="1">
      <alignment horizontal="center" vertical="center" wrapText="1"/>
    </xf>
    <xf numFmtId="165" fontId="3" fillId="2" borderId="10" xfId="0" applyNumberFormat="1" applyFont="1" applyFill="1" applyBorder="1" applyAlignment="1">
      <alignment horizontal="center" vertical="center" wrapText="1"/>
    </xf>
    <xf numFmtId="9" fontId="2" fillId="2" borderId="15" xfId="0" applyNumberFormat="1" applyFont="1" applyFill="1" applyBorder="1" applyAlignment="1">
      <alignment horizontal="center" vertical="center"/>
    </xf>
    <xf numFmtId="9" fontId="2" fillId="2" borderId="3" xfId="0" applyNumberFormat="1" applyFont="1" applyFill="1" applyBorder="1" applyAlignment="1">
      <alignment horizontal="center" vertical="center"/>
    </xf>
    <xf numFmtId="166" fontId="3" fillId="2" borderId="15" xfId="0" applyNumberFormat="1" applyFont="1" applyFill="1" applyBorder="1" applyAlignment="1">
      <alignment horizontal="center" vertical="center" wrapText="1"/>
    </xf>
    <xf numFmtId="166" fontId="3" fillId="2" borderId="3" xfId="0" applyNumberFormat="1"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center"/>
    </xf>
    <xf numFmtId="0" fontId="7" fillId="0" borderId="1" xfId="0" applyFont="1" applyBorder="1" applyAlignment="1">
      <alignment horizontal="left" vertical="top" wrapText="1"/>
    </xf>
  </cellXfs>
  <cellStyles count="2">
    <cellStyle name="Moneda [0]" xfId="1" builtinId="7"/>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T4"/>
  <sheetViews>
    <sheetView tabSelected="1" topLeftCell="K4" zoomScale="67" zoomScaleNormal="70" zoomScaleSheetLayoutView="40" workbookViewId="0">
      <selection activeCell="U1" sqref="U1:U1048576"/>
    </sheetView>
  </sheetViews>
  <sheetFormatPr baseColWidth="10" defaultColWidth="11.5703125" defaultRowHeight="15" x14ac:dyDescent="0.2"/>
  <cols>
    <col min="1" max="1" width="5" style="1" customWidth="1"/>
    <col min="2" max="2" width="7.140625" style="1" customWidth="1"/>
    <col min="3" max="3" width="13" style="1" customWidth="1"/>
    <col min="4" max="4" width="96.7109375" style="1" customWidth="1"/>
    <col min="5" max="5" width="22.7109375" style="1" customWidth="1"/>
    <col min="6" max="6" width="12.140625" style="1" customWidth="1"/>
    <col min="7" max="7" width="7.7109375" style="1" bestFit="1" customWidth="1"/>
    <col min="8" max="8" width="19.42578125" style="1" customWidth="1"/>
    <col min="9" max="9" width="12.7109375" style="1" customWidth="1"/>
    <col min="10" max="10" width="12.5703125" style="1" customWidth="1"/>
    <col min="11" max="12" width="19.42578125" style="1" customWidth="1"/>
    <col min="13" max="13" width="10.140625" style="1" customWidth="1"/>
    <col min="14" max="14" width="13.5703125" style="1" customWidth="1"/>
    <col min="15" max="15" width="8.5703125" style="1" customWidth="1"/>
    <col min="16" max="16" width="10.42578125" style="1" customWidth="1"/>
    <col min="17" max="17" width="25.5703125" style="1" customWidth="1"/>
    <col min="18" max="18" width="22" style="1" customWidth="1"/>
    <col min="19" max="20" width="19.140625" style="1" customWidth="1"/>
    <col min="21" max="21" width="11.42578125" style="1" customWidth="1"/>
    <col min="22" max="22" width="46.28515625" style="1" customWidth="1"/>
    <col min="23" max="226" width="11.42578125" style="1" customWidth="1"/>
    <col min="227" max="16384" width="11.5703125" style="1"/>
  </cols>
  <sheetData>
    <row r="1" spans="2:20" ht="74.25" customHeight="1" x14ac:dyDescent="0.2">
      <c r="B1" s="3" t="s">
        <v>0</v>
      </c>
      <c r="C1" s="4" t="s">
        <v>1</v>
      </c>
      <c r="D1" s="4" t="s">
        <v>2</v>
      </c>
      <c r="E1" s="4" t="s">
        <v>3</v>
      </c>
      <c r="F1" s="4" t="s">
        <v>4</v>
      </c>
      <c r="G1" s="4" t="s">
        <v>5</v>
      </c>
      <c r="H1" s="4" t="s">
        <v>6</v>
      </c>
      <c r="I1" s="4" t="s">
        <v>7</v>
      </c>
      <c r="J1" s="4" t="s">
        <v>8</v>
      </c>
      <c r="K1" s="13" t="s">
        <v>9</v>
      </c>
      <c r="L1" s="5" t="s">
        <v>10</v>
      </c>
      <c r="M1" s="14" t="s">
        <v>11</v>
      </c>
      <c r="N1" s="5" t="s">
        <v>12</v>
      </c>
      <c r="O1" s="6" t="s">
        <v>13</v>
      </c>
      <c r="P1" s="6" t="s">
        <v>14</v>
      </c>
      <c r="Q1" s="7" t="s">
        <v>15</v>
      </c>
      <c r="R1" s="15" t="s">
        <v>16</v>
      </c>
      <c r="S1" s="16" t="s">
        <v>21</v>
      </c>
      <c r="T1" s="15" t="s">
        <v>17</v>
      </c>
    </row>
    <row r="2" spans="2:20" ht="203.25" customHeight="1" x14ac:dyDescent="0.2">
      <c r="B2" s="25">
        <v>1</v>
      </c>
      <c r="C2" s="27">
        <v>41103000</v>
      </c>
      <c r="D2" s="23" t="s">
        <v>24</v>
      </c>
      <c r="E2" s="29" t="s">
        <v>23</v>
      </c>
      <c r="F2" s="29">
        <v>2</v>
      </c>
      <c r="G2" s="27">
        <v>3</v>
      </c>
      <c r="H2" s="29">
        <v>1445010</v>
      </c>
      <c r="I2" s="29">
        <v>213004101</v>
      </c>
      <c r="J2" s="29">
        <v>9291900</v>
      </c>
      <c r="K2" s="29">
        <v>2120202009</v>
      </c>
      <c r="L2" s="31">
        <v>1500000000</v>
      </c>
      <c r="M2" s="29" t="s">
        <v>19</v>
      </c>
      <c r="N2" s="29" t="s">
        <v>20</v>
      </c>
      <c r="O2" s="27">
        <v>1</v>
      </c>
      <c r="P2" s="35">
        <v>0.19</v>
      </c>
      <c r="Q2" s="37">
        <v>33500000</v>
      </c>
      <c r="R2" s="33">
        <f>Q2*O2</f>
        <v>33500000</v>
      </c>
      <c r="S2" s="33">
        <f>(Q2*O2)*P2</f>
        <v>6365000</v>
      </c>
      <c r="T2" s="33">
        <f>+R2+S2</f>
        <v>39865000</v>
      </c>
    </row>
    <row r="3" spans="2:20" ht="203.25" customHeight="1" thickBot="1" x14ac:dyDescent="0.25">
      <c r="B3" s="26"/>
      <c r="C3" s="28"/>
      <c r="D3" s="24"/>
      <c r="E3" s="30"/>
      <c r="F3" s="30"/>
      <c r="G3" s="28"/>
      <c r="H3" s="30"/>
      <c r="I3" s="30"/>
      <c r="J3" s="30"/>
      <c r="K3" s="30"/>
      <c r="L3" s="32"/>
      <c r="M3" s="30"/>
      <c r="N3" s="30"/>
      <c r="O3" s="28"/>
      <c r="P3" s="36"/>
      <c r="Q3" s="38"/>
      <c r="R3" s="34"/>
      <c r="S3" s="34"/>
      <c r="T3" s="34"/>
    </row>
    <row r="4" spans="2:20" ht="39.75" customHeight="1" thickBot="1" x14ac:dyDescent="0.25">
      <c r="C4" s="2"/>
      <c r="D4" s="2"/>
      <c r="E4" s="2"/>
      <c r="F4" s="2"/>
      <c r="G4" s="2"/>
      <c r="H4" s="2"/>
      <c r="I4" s="21" t="s">
        <v>18</v>
      </c>
      <c r="J4" s="22"/>
      <c r="K4" s="22"/>
      <c r="L4" s="20">
        <f>+L2</f>
        <v>1500000000</v>
      </c>
      <c r="M4" s="8"/>
      <c r="N4" s="8"/>
      <c r="O4" s="11"/>
      <c r="P4" s="9"/>
      <c r="Q4" s="10"/>
      <c r="R4" s="12">
        <f>SUM(R2:R2)</f>
        <v>33500000</v>
      </c>
      <c r="S4" s="12">
        <f>SUM(S2:S2)</f>
        <v>6365000</v>
      </c>
      <c r="T4" s="12">
        <f>SUM(T2:T2)</f>
        <v>39865000</v>
      </c>
    </row>
  </sheetData>
  <protectedRanges>
    <protectedRange sqref="P4:Q4" name="Rango13_2"/>
  </protectedRanges>
  <mergeCells count="20">
    <mergeCell ref="S2:S3"/>
    <mergeCell ref="T2:T3"/>
    <mergeCell ref="N2:N3"/>
    <mergeCell ref="O2:O3"/>
    <mergeCell ref="P2:P3"/>
    <mergeCell ref="Q2:Q3"/>
    <mergeCell ref="R2:R3"/>
    <mergeCell ref="I2:I3"/>
    <mergeCell ref="J2:J3"/>
    <mergeCell ref="K2:K3"/>
    <mergeCell ref="L2:L3"/>
    <mergeCell ref="M2:M3"/>
    <mergeCell ref="I4:K4"/>
    <mergeCell ref="D2:D3"/>
    <mergeCell ref="B2:B3"/>
    <mergeCell ref="C2:C3"/>
    <mergeCell ref="E2:E3"/>
    <mergeCell ref="F2:F3"/>
    <mergeCell ref="G2:G3"/>
    <mergeCell ref="H2:H3"/>
  </mergeCells>
  <printOptions horizontalCentered="1"/>
  <pageMargins left="0.23622047244094491" right="0.23622047244094491" top="0.35433070866141736" bottom="0.35433070866141736" header="0.31496062992125984" footer="0.31496062992125984"/>
  <pageSetup scale="32" firstPageNumber="0" orientation="landscape" horizontalDpi="300" verticalDpi="300" r:id="rId1"/>
  <headerFooter alignWithMargins="0">
    <oddHeader>&amp;C&amp;"Times New Roman,Normal"&amp;12UNIVERSIDAD MILITAR NUEVA GRANADA
DIVISION DE CONTRATACION Y ADQUISICIONES  - MINIMA CUANTIA
&amp;"Times New Roman,Negrita"&amp;14
ESTUDIO DE MERCADO</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F5"/>
  <sheetViews>
    <sheetView zoomScale="50" zoomScaleNormal="50" zoomScaleSheetLayoutView="40" workbookViewId="0">
      <selection activeCell="B3" sqref="B3:F5"/>
    </sheetView>
  </sheetViews>
  <sheetFormatPr baseColWidth="10" defaultColWidth="11.5703125" defaultRowHeight="11.25" x14ac:dyDescent="0.2"/>
  <cols>
    <col min="1" max="1" width="5" style="17" customWidth="1"/>
    <col min="2" max="2" width="7.140625" style="17" customWidth="1"/>
    <col min="3" max="3" width="11.28515625" style="17" customWidth="1"/>
    <col min="4" max="4" width="96.7109375" style="17" customWidth="1"/>
    <col min="5" max="5" width="13.5703125" style="17" customWidth="1"/>
    <col min="6" max="6" width="8.5703125" style="17" customWidth="1"/>
    <col min="7" max="212" width="11.42578125" style="17" customWidth="1"/>
    <col min="213" max="16384" width="11.5703125" style="17"/>
  </cols>
  <sheetData>
    <row r="3" spans="2:6" ht="70.900000000000006" customHeight="1" x14ac:dyDescent="0.2">
      <c r="B3" s="18" t="s">
        <v>0</v>
      </c>
      <c r="C3" s="18" t="s">
        <v>1</v>
      </c>
      <c r="D3" s="18" t="s">
        <v>2</v>
      </c>
      <c r="E3" s="18" t="s">
        <v>12</v>
      </c>
      <c r="F3" s="19" t="s">
        <v>13</v>
      </c>
    </row>
    <row r="4" spans="2:6" ht="319.5" customHeight="1" x14ac:dyDescent="0.2">
      <c r="B4" s="40">
        <v>1</v>
      </c>
      <c r="C4" s="40">
        <v>42181700</v>
      </c>
      <c r="D4" s="41" t="s">
        <v>22</v>
      </c>
      <c r="E4" s="39" t="s">
        <v>20</v>
      </c>
      <c r="F4" s="40">
        <v>2</v>
      </c>
    </row>
    <row r="5" spans="2:6" ht="235.9" customHeight="1" x14ac:dyDescent="0.2">
      <c r="B5" s="40"/>
      <c r="C5" s="40"/>
      <c r="D5" s="41"/>
      <c r="E5" s="39"/>
      <c r="F5" s="40"/>
    </row>
  </sheetData>
  <mergeCells count="5">
    <mergeCell ref="E4:E5"/>
    <mergeCell ref="F4:F5"/>
    <mergeCell ref="B4:B5"/>
    <mergeCell ref="C4:C5"/>
    <mergeCell ref="D4:D5"/>
  </mergeCells>
  <printOptions horizontalCentered="1"/>
  <pageMargins left="0.23622047244094491" right="0.23622047244094491" top="0.35433070866141736" bottom="0.35433070866141736" header="0.31496062992125984" footer="0.31496062992125984"/>
  <pageSetup scale="32" firstPageNumber="0" orientation="landscape" horizontalDpi="300" verticalDpi="300" r:id="rId1"/>
  <headerFooter alignWithMargins="0">
    <oddHeader>&amp;C&amp;"Times New Roman,Normal"&amp;12UNIVERSIDAD MILITAR NUEVA GRANADA
DIVISION DE CONTRATACION Y ADQUISICIONES  - MINIMA CUANTIA
&amp;"Times New Roman,Negrita"&amp;14
ESTUDIO DE MERCADO</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PRECOTIZACION</vt:lpstr>
      <vt:lpstr>TECNICO</vt:lpstr>
      <vt:lpstr>PRECOTIZACION!Área_de_impresión</vt:lpstr>
      <vt:lpstr>TECNICO!Área_de_impresión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Garzon</dc:creator>
  <cp:keywords/>
  <dc:description/>
  <cp:lastModifiedBy>Martín Fajardo Caballero</cp:lastModifiedBy>
  <cp:revision/>
  <cp:lastPrinted>2025-04-08T20:11:49Z</cp:lastPrinted>
  <dcterms:created xsi:type="dcterms:W3CDTF">2013-01-31T20:47:08Z</dcterms:created>
  <dcterms:modified xsi:type="dcterms:W3CDTF">2026-05-12T15:00:58Z</dcterms:modified>
  <cp:category/>
  <cp:contentStatus/>
</cp:coreProperties>
</file>