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C:\Users\LEONARDO MURILLO\Desktop\SEDTOLIMA 2026\VISITAS TECNICAS IE. 2026\IE. SANTIAGO PEREZ ATACO\"/>
    </mc:Choice>
  </mc:AlternateContent>
  <xr:revisionPtr revIDLastSave="0" documentId="8_{DBF8B512-8BBD-8145-8608-11D987F97DB4}"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9" r:id="rId1"/>
    <sheet name="PROPUESTA ECONOMICA(Propon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[9]!_xlnm.ane7</definedName>
    <definedName name="_____ane7" localSheetId="1">[9]!_xlnm.ane7</definedName>
    <definedName name="_____ane7">[9]!_xlnm.ane7</definedName>
    <definedName name="_____ane8" localSheetId="0">[9]!_xlnm.ane8</definedName>
    <definedName name="_____ane8" localSheetId="1">[9]!_xlnm.ane8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[13]!_xlnm.ane7</definedName>
    <definedName name="____ane7" localSheetId="1">[13]!_xlnm.ane7</definedName>
    <definedName name="____ane7">[13]!_xlnm.ane7</definedName>
    <definedName name="____ane8" localSheetId="0">[13]!_xlnm.ane8</definedName>
    <definedName name="____ane8" localSheetId="1">[13]!_xlnm.ane8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[15]!_xlnm.ane7</definedName>
    <definedName name="___ane7" localSheetId="1">[15]!_xlnm.ane7</definedName>
    <definedName name="___ane7">[15]!_xlnm.ane7</definedName>
    <definedName name="___ane8" localSheetId="0">[15]!_xlnm.ane8</definedName>
    <definedName name="___ane8" localSheetId="1">[15]!_xlnm.ane8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[13]!_xlnm.ane7</definedName>
    <definedName name="__ane7" localSheetId="1">[13]!_xlnm.ane7</definedName>
    <definedName name="__ane7">[13]!_xlnm.ane7</definedName>
    <definedName name="__ane8" localSheetId="0">[13]!_xlnm.ane8</definedName>
    <definedName name="__ane8" localSheetId="1">[13]!_xlnm.ane8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[13]!_xlnm.ane7</definedName>
    <definedName name="_ane7" localSheetId="1">[13]!_xlnm.ane7</definedName>
    <definedName name="_ane7">[13]!_xlnm.ane7</definedName>
    <definedName name="_ane8" localSheetId="0">[13]!_xlnm.ane8</definedName>
    <definedName name="_ane8" localSheetId="1">[13]!_xlnm.ane8</definedName>
    <definedName name="_ane8">[13]!_xlnm.ane8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(Entidad)'!$I$11:$I$60</definedName>
    <definedName name="_xlnm._FilterDatabase" localSheetId="1" hidden="1">'PROPUESTA ECONOMICA(Propone)'!$I$11:$I$60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 localSheetId="1">'PROPUESTA ECONOMICA(Propone)'!$F$3</definedName>
    <definedName name="_GoBack">'PRESUPUESTO OFICIAL (Entidad)'!$F$3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(Entidad)'!$A$1:$M$78</definedName>
    <definedName name="_xlnm.Print_Area" localSheetId="1">'PROPUESTA ECONOMICA(Propone)'!$A$1:$M$80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(Entidad)'!$K$62</definedName>
    <definedName name="solver_adj" localSheetId="1" hidden="1">'PROPUESTA ECONOMICA(Propone)'!$K$62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(Entidad)'!$K$74</definedName>
    <definedName name="solver_lhs1" localSheetId="1" hidden="1">'PROPUESTA ECONOMICA(Propone)'!$K$74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(Entidad)'!$K$74</definedName>
    <definedName name="solver_opt" localSheetId="1" hidden="1">'PROPUESTA ECONOMICA(Propone)'!$K$74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(Entidad)'!$K$75</definedName>
    <definedName name="solver_rhs1" localSheetId="1" hidden="1">'PROPUESTA ECONOMICA(Propone)'!$K$75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5" i="270" l="1"/>
  <c r="K69" i="270"/>
  <c r="K58" i="270"/>
  <c r="K57" i="270"/>
  <c r="K56" i="270"/>
  <c r="K55" i="270"/>
  <c r="K54" i="270"/>
  <c r="K51" i="270"/>
  <c r="K52" i="270"/>
  <c r="K48" i="270"/>
  <c r="K47" i="270"/>
  <c r="K46" i="270"/>
  <c r="K49" i="270"/>
  <c r="K43" i="270"/>
  <c r="K44" i="270"/>
  <c r="K40" i="270"/>
  <c r="K39" i="270"/>
  <c r="K41" i="270"/>
  <c r="K36" i="270"/>
  <c r="K35" i="270"/>
  <c r="K34" i="270"/>
  <c r="K31" i="270"/>
  <c r="K30" i="270"/>
  <c r="K29" i="270"/>
  <c r="K28" i="270"/>
  <c r="K25" i="270"/>
  <c r="K24" i="270"/>
  <c r="K21" i="270"/>
  <c r="K20" i="270"/>
  <c r="K19" i="270"/>
  <c r="K18" i="270"/>
  <c r="K17" i="270"/>
  <c r="K16" i="270"/>
  <c r="K22" i="270"/>
  <c r="K76" i="269"/>
  <c r="K55" i="269"/>
  <c r="K56" i="269"/>
  <c r="K57" i="269"/>
  <c r="K58" i="269"/>
  <c r="K54" i="269"/>
  <c r="K51" i="269"/>
  <c r="K47" i="269"/>
  <c r="K48" i="269"/>
  <c r="K46" i="269"/>
  <c r="K43" i="269"/>
  <c r="K40" i="269"/>
  <c r="K39" i="269"/>
  <c r="K35" i="269"/>
  <c r="K36" i="269"/>
  <c r="K34" i="269"/>
  <c r="K29" i="269"/>
  <c r="K30" i="269"/>
  <c r="K31" i="269"/>
  <c r="K28" i="269"/>
  <c r="K25" i="269"/>
  <c r="K24" i="269"/>
  <c r="K17" i="269"/>
  <c r="K18" i="269"/>
  <c r="K19" i="269"/>
  <c r="K20" i="269"/>
  <c r="K21" i="269"/>
  <c r="K16" i="269"/>
  <c r="K37" i="270"/>
  <c r="K32" i="270"/>
  <c r="K26" i="270"/>
  <c r="K59" i="270"/>
  <c r="K59" i="269"/>
  <c r="K60" i="269"/>
  <c r="K78" i="269"/>
  <c r="K49" i="269"/>
  <c r="K37" i="269"/>
  <c r="K41" i="269"/>
  <c r="K32" i="269"/>
  <c r="K60" i="270"/>
  <c r="K52" i="269"/>
  <c r="K44" i="269"/>
  <c r="K26" i="269"/>
  <c r="K22" i="269"/>
</calcChain>
</file>

<file path=xl/sharedStrings.xml><?xml version="1.0" encoding="utf-8"?>
<sst xmlns="http://schemas.openxmlformats.org/spreadsheetml/2006/main" count="319" uniqueCount="151">
  <si>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</si>
  <si>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</si>
  <si>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</si>
  <si>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</si>
  <si>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</si>
  <si>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</si>
  <si>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</si>
  <si>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</si>
  <si>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</si>
  <si>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</si>
  <si>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</si>
  <si>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</si>
  <si>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</si>
  <si>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</si>
  <si>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</si>
  <si>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</si>
  <si>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</si>
  <si>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</si>
  <si>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</si>
  <si>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t>PORCENTAJE</t>
  </si>
  <si>
    <t>ADMINISTRACION</t>
  </si>
  <si>
    <t>A=</t>
  </si>
  <si>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</si>
  <si>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</si>
  <si>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</si>
  <si>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</si>
  <si>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</si>
  <si>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</si>
  <si>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</si>
  <si>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</si>
  <si>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</si>
  <si>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</si>
  <si>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</si>
  <si>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</si>
  <si>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</si>
  <si>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</si>
  <si>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</si>
  <si>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</si>
  <si>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</si>
  <si>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</si>
  <si>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</si>
  <si>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</si>
  <si>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</si>
  <si>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</si>
  <si>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</si>
  <si>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</si>
  <si>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</si>
  <si>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</si>
  <si>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</si>
  <si>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</si>
  <si>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</si>
  <si>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</si>
  <si>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</si>
  <si>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</si>
  <si>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</si>
  <si>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</si>
  <si>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</si>
  <si>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</si>
  <si>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</si>
  <si>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</si>
  <si>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</si>
  <si>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</si>
  <si>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</si>
  <si>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</si>
  <si>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</si>
  <si>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</si>
  <si>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</si>
  <si>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</si>
  <si>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</si>
  <si>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</si>
  <si>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</si>
  <si>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</si>
  <si>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</si>
  <si>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</si>
  <si>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</si>
  <si>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</si>
  <si>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</si>
  <si>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</si>
  <si>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</si>
  <si>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</si>
  <si>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</si>
  <si>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</si>
  <si>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</si>
  <si>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</si>
  <si>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</si>
  <si>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</si>
  <si>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</si>
  <si>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</si>
  <si>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2.1</t>
  </si>
  <si>
    <t>2.2</t>
  </si>
  <si>
    <t>3.1</t>
  </si>
  <si>
    <t>3.2</t>
  </si>
  <si>
    <t>3.3</t>
  </si>
  <si>
    <t>3.4</t>
  </si>
  <si>
    <t>5.1</t>
  </si>
  <si>
    <t>5.2</t>
  </si>
  <si>
    <t>6.1</t>
  </si>
  <si>
    <t>7.1</t>
  </si>
  <si>
    <t>7.2</t>
  </si>
  <si>
    <t>7.3</t>
  </si>
  <si>
    <t>8.1</t>
  </si>
  <si>
    <t>9.1</t>
  </si>
  <si>
    <t>PINTURA</t>
  </si>
  <si>
    <t>CERRAMIENTO</t>
  </si>
  <si>
    <t>M3</t>
  </si>
  <si>
    <t>ML</t>
  </si>
  <si>
    <t>M2</t>
  </si>
  <si>
    <t>VALOR TOTAL OBRAS CON A.I.U</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</si>
  <si>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</si>
  <si>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</si>
  <si>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1"/>
        <rFont val="Arial"/>
        <family val="2"/>
      </rPr>
      <t>NOTA 3:</t>
    </r>
    <r>
      <rPr>
        <sz val="11"/>
        <rFont val="Arial"/>
        <family val="2"/>
      </rPr>
      <t xml:space="preserve"> El A.I.U y su discriminación deben estar en porcentaje (%). </t>
    </r>
  </si>
  <si>
    <r>
      <t xml:space="preserve">[La entidad puede utilizar este formulario de detalle del </t>
    </r>
    <r>
      <rPr>
        <b/>
        <u/>
        <sz val="10"/>
        <color theme="1"/>
        <rFont val="Arial"/>
        <family val="2"/>
      </rPr>
      <t>presupuesto oficial</t>
    </r>
    <r>
      <rPr>
        <sz val="10"/>
        <color theme="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</si>
  <si>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0"/>
        <rFont val="Arial"/>
        <family val="2"/>
      </rPr>
      <t xml:space="preserve">NOTA 1: </t>
    </r>
    <r>
      <rPr>
        <sz val="10"/>
        <rFont val="Arial"/>
        <family val="2"/>
      </rPr>
      <t xml:space="preserve"> Se debe tener en cuenta que el PRECIO UNITARIO incluye el valor de A.I.U. </t>
    </r>
  </si>
  <si>
    <r>
      <rPr>
        <b/>
        <sz val="10"/>
        <rFont val="Arial"/>
        <family val="2"/>
      </rPr>
      <t>NOTA 2:</t>
    </r>
    <r>
      <rPr>
        <sz val="10"/>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</si>
  <si>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0"/>
        <rFont val="Arial"/>
        <family val="2"/>
      </rPr>
      <t>NOTA 3:</t>
    </r>
    <r>
      <rPr>
        <sz val="10"/>
        <rFont val="Arial"/>
        <family val="2"/>
      </rPr>
      <t xml:space="preserve"> El A.I.U y su discriminación deben estar en porcentaje (%). </t>
    </r>
  </si>
  <si>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</si>
  <si>
    <t xml:space="preserve">PRELIMINARES </t>
  </si>
  <si>
    <t>“ADECUACIÓNES Y MANTENIMIENTO EN LA SEDE PRINCIPAL DE LA INSTITUCIÓN EDUCATIVA TÉCNICA SANTIAGO PEREZ DEL CORREGIMEINTO SANTIAGO PEREZ DEL MUNICIPIO DE ATACO -DEPARTAMENTO DEL TOLIMA”.</t>
  </si>
  <si>
    <t xml:space="preserve">LOCALIZACION Y REPLANTEO </t>
  </si>
  <si>
    <t>RETIRO DE MATERIAL SOBRANTE DE EXCAVACION</t>
  </si>
  <si>
    <t>DESMONTE DE CUBIERTA</t>
  </si>
  <si>
    <t>DESMONTE DE MODULOS PREFABRICADOS (INCLUYE PERFILES EN ACERO Y DEMAS ACCESORIOS)</t>
  </si>
  <si>
    <t xml:space="preserve">DESMONTE DE PUERTAS Y VENTANAS </t>
  </si>
  <si>
    <t>DEMOLICION DE PLACA CONTRAPISO E= 0,10 A 0,15 M</t>
  </si>
  <si>
    <t xml:space="preserve">EXCAVACION Y RELLENOS </t>
  </si>
  <si>
    <t>EXCAVACION MANUAL EN CONGLOMERADO 0,0 A 2,0 MTS</t>
  </si>
  <si>
    <t xml:space="preserve">RECEBO COMPACTADO MECANICAMENTE </t>
  </si>
  <si>
    <t>CONCRETO 2000 PSI - SOLADOS e=0,05 m</t>
  </si>
  <si>
    <t>CONCRETO 3000 PSI - PLACA DEPORTIVA E=0,12 m, INCLUYE CURADOR DE CONCRETO SOLAR EN EL FRAGUADO Y MALLA ELECTROSOLDADA.</t>
  </si>
  <si>
    <t>VIGA CIMENTACION (0,25 * 0,30M) 3000PSI (SIN REFUERZO)</t>
  </si>
  <si>
    <t>ACERO DE REFUERZO F'Y: 4200 GRADO 60 CORRUGADO. INCLUYE TRANSPORTE CON DESCARGA TRANSPORTE INTERNO, ALAMBRE DE AMARRE Y TODOS LOS ELEMENTOS NECESARIOS PARA SU CORRECTA INSTALACION.</t>
  </si>
  <si>
    <t xml:space="preserve">CIMENTACION </t>
  </si>
  <si>
    <t>KG</t>
  </si>
  <si>
    <t>COLUMNETAS DE CONCRETO (0,20 M * 0,15 M) 3000 PSI (SIN REFUERZO)</t>
  </si>
  <si>
    <t>MESON EN CONCRETO 2500 PSI, E=0.10M (INC. REFUERZO, Y ENCHAPE)</t>
  </si>
  <si>
    <t>ESTRUCTURA CONCRETO</t>
  </si>
  <si>
    <t>MAMPOSTERIA Y PAÑETES</t>
  </si>
  <si>
    <t>MURO EN BLOQUE TRADICIONAL ESTRIADO #5</t>
  </si>
  <si>
    <t>PAÑETE IMPERMEABILIZADO MUROS 1:3, E=1.5 CM SOBRE MAMPOSTERIA</t>
  </si>
  <si>
    <t xml:space="preserve">CERRAMIENTO PERIMETRAL(  MALLA ESLABONADA h =1,51 m) </t>
  </si>
  <si>
    <t>VINILO TIPO 1 SOBRE PAÑETE A TRES CAPAS</t>
  </si>
  <si>
    <t>IMPERMEABILIZACIÓN FACHADA A DOS CAPAS</t>
  </si>
  <si>
    <t>PINTURA GRIS BASALTO EN VINILO TIPO 1 PARA ESTRUCRTURA DE CONCRETO</t>
  </si>
  <si>
    <t xml:space="preserve">CUBIERTA </t>
  </si>
  <si>
    <t xml:space="preserve">SUMINISTRO E INSTALACION DE CUBIERTA </t>
  </si>
  <si>
    <t xml:space="preserve">VARIOS </t>
  </si>
  <si>
    <t>SUMINISTRO E INSTALACION DE ARCOS MULTIPLES (BALONCESTO Y MICROFUTBOL)</t>
  </si>
  <si>
    <t>SUMINISTRO E INSTALACION DE LAVAPLATOS INCLUYE GRIFERIA.</t>
  </si>
  <si>
    <t xml:space="preserve">MEJORAMIENTO,RECUBRIMIENTO ACRILICO ANTIDESLIZANTE Y DEMARCACION DE ZONA DEPORTIVA </t>
  </si>
  <si>
    <t>FILTRO EN GEODREN TUBERIA DE PVC PERFORADA DE 4" (INCLUYE TODOS LOS MATERIALES)</t>
  </si>
  <si>
    <t xml:space="preserve">CANALETA TIPO CUNETA DE 0,40 M EN V, EN CONCRETO REFORZADO E=0,08 A 0,10M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</si>
</sst>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_(* \(#,##0.00\);_(* &quot;-&quot;??_);_(@_)"/>
    <numFmt numFmtId="164" formatCode="_-&quot;$&quot;\ * #,##0.00_-;\-&quot;$&quot;\ * #,##0.00_-;_-&quot;$&quot;\ * &quot;-&quot;??_-;_-@_-"/>
    <numFmt numFmtId="165" formatCode="_-* #,##0.00_-;\-* #,##0.00_-;_-* &quot;-&quot;??_-;_-@_-"/>
    <numFmt numFmtId="166" formatCode="_-* #,##0.00\ &quot;€&quot;_-;\-* #,##0.00\ &quot;€&quot;_-;_-* &quot;-&quot;??\ &quot;€&quot;_-;_-@_-"/>
    <numFmt numFmtId="167" formatCode="_-&quot;$&quot;* #,##0.00_-;\-&quot;$&quot;* #,##0.00_-;_-&quot;$&quot;* &quot;-&quot;??_-;_-@_-"/>
    <numFmt numFmtId="168" formatCode="_-* #,##0.00\ _€_-;\-* #,##0.00\ _€_-;_-* &quot;-&quot;??\ _€_-;_-@_-"/>
    <numFmt numFmtId="169" formatCode="&quot;$&quot;\ #,##0.00_);\(&quot;$&quot;\ #,##0.00\)"/>
    <numFmt numFmtId="170" formatCode="_(&quot;$&quot;\ * #,##0.00_);_(&quot;$&quot;\ * \(#,##0.00\);_(&quot;$&quot;\ *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
  </numFmts>
  <fonts count="6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u/>
      <sz val="11"/>
      <name val="Verdana"/>
      <family val="2"/>
    </font>
    <font>
      <b/>
      <sz val="11"/>
      <color theme="1"/>
      <name val="Verdana"/>
      <family val="2"/>
    </font>
    <font>
      <b/>
      <vertAlign val="superscript"/>
      <sz val="11"/>
      <name val="Verdana"/>
      <family val="2"/>
    </font>
    <font>
      <sz val="10"/>
      <name val="Arial"/>
      <family val="2"/>
    </font>
    <font>
      <b/>
      <sz val="14"/>
      <color theme="1"/>
      <name val="Arial"/>
      <family val="2"/>
    </font>
    <font>
      <sz val="10"/>
      <color theme="1"/>
      <name val="Arial"/>
      <family val="2"/>
    </font>
    <font>
      <b/>
      <sz val="11"/>
      <name val="Arial"/>
      <family val="2"/>
    </font>
    <font>
      <sz val="11"/>
      <name val="Arial"/>
      <family val="2"/>
    </font>
    <font>
      <b/>
      <sz val="11"/>
      <color rgb="FFFF0000"/>
      <name val="Arial"/>
      <family val="2"/>
    </font>
    <font>
      <b/>
      <sz val="14"/>
      <name val="Arial"/>
      <family val="2"/>
    </font>
    <font>
      <sz val="14"/>
      <name val="Arial"/>
      <family val="2"/>
    </font>
    <font>
      <b/>
      <sz val="10"/>
      <name val="Arial"/>
      <family val="2"/>
    </font>
    <font>
      <b/>
      <u/>
      <sz val="10"/>
      <color theme="1"/>
      <name val="Arial"/>
      <family val="2"/>
    </font>
    <font>
      <b/>
      <sz val="10"/>
      <color theme="1"/>
      <name val="Arial"/>
      <family val="2"/>
    </font>
    <font>
      <b/>
      <sz val="10"/>
      <color rgb="FFFF0000"/>
      <name val="Arial"/>
      <family val="2"/>
    </font>
    <font>
      <b/>
      <sz val="11"/>
      <color rgb="FF595959"/>
      <name val="Arial"/>
      <family val="2"/>
    </font>
    <font>
      <sz val="11"/>
      <color rgb="FF595959"/>
      <name val="Arial"/>
      <family val="2"/>
    </font>
    <font>
      <b/>
      <u/>
      <sz val="11"/>
      <name val="Arial"/>
      <family val="2"/>
    </font>
    <font>
      <sz val="8"/>
      <name val="Arial"/>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2"/>
        <bgColor indexed="64"/>
      </patternFill>
    </fill>
    <fill>
      <patternFill patternType="solid">
        <fgColor theme="0" tint="-0.34998626667073579"/>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4" fontId="5" fillId="0" borderId="0" applyFont="0" applyFill="0" applyBorder="0" applyAlignment="0" applyProtection="0"/>
    <xf numFmtId="0" fontId="16" fillId="3" borderId="0" applyNumberFormat="0" applyBorder="0" applyAlignment="0" applyProtection="0"/>
    <xf numFmtId="174" fontId="4" fillId="0" borderId="0" applyFont="0" applyFill="0" applyBorder="0" applyAlignment="0" applyProtection="0"/>
    <xf numFmtId="2" fontId="6" fillId="0" borderId="4" applyFont="0" applyBorder="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4" fontId="5" fillId="0" borderId="0" applyFont="0" applyFill="0" applyBorder="0" applyAlignment="0" applyProtection="0"/>
    <xf numFmtId="43" fontId="5" fillId="0" borderId="0" applyFont="0" applyFill="0" applyBorder="0" applyAlignment="0" applyProtection="0"/>
    <xf numFmtId="179"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6" fontId="5" fillId="0" borderId="0" applyFont="0" applyFill="0" applyBorder="0" applyAlignment="0" applyProtection="0"/>
    <xf numFmtId="179" fontId="5" fillId="0" borderId="0" applyFont="0" applyFill="0" applyBorder="0" applyAlignment="0" applyProtection="0"/>
    <xf numFmtId="175" fontId="5" fillId="0" borderId="0" applyFont="0" applyFill="0" applyBorder="0" applyAlignment="0" applyProtection="0"/>
    <xf numFmtId="43" fontId="8" fillId="0" borderId="0" applyFont="0" applyFill="0" applyBorder="0" applyAlignment="0" applyProtection="0"/>
    <xf numFmtId="175" fontId="5"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174"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80" fontId="5" fillId="0" borderId="0" applyFont="0" applyFill="0" applyBorder="0" applyAlignment="0" applyProtection="0"/>
    <xf numFmtId="170" fontId="8" fillId="0" borderId="0" applyFont="0" applyFill="0" applyBorder="0" applyAlignment="0" applyProtection="0"/>
    <xf numFmtId="171" fontId="5" fillId="0" borderId="0" applyFont="0" applyFill="0" applyBorder="0" applyAlignment="0" applyProtection="0"/>
    <xf numFmtId="178" fontId="5" fillId="0" borderId="0" applyFont="0" applyFill="0" applyBorder="0" applyAlignment="0" applyProtection="0"/>
    <xf numFmtId="166" fontId="5" fillId="0" borderId="0" applyFont="0" applyFill="0" applyBorder="0" applyAlignment="0" applyProtection="0"/>
    <xf numFmtId="178"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4"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8" fontId="4" fillId="0" borderId="0" applyFont="0" applyFill="0" applyBorder="0" applyAlignment="0" applyProtection="0"/>
    <xf numFmtId="0" fontId="3" fillId="0" borderId="0"/>
    <xf numFmtId="0" fontId="4" fillId="0" borderId="0"/>
    <xf numFmtId="0" fontId="4" fillId="0" borderId="0"/>
    <xf numFmtId="0" fontId="2" fillId="0" borderId="0"/>
    <xf numFmtId="165"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9" fontId="6" fillId="0" borderId="47">
      <alignment horizontal="right"/>
    </xf>
    <xf numFmtId="189" fontId="6" fillId="0" borderId="47">
      <alignment horizontal="right"/>
    </xf>
    <xf numFmtId="2" fontId="6" fillId="0" borderId="0"/>
    <xf numFmtId="2" fontId="6" fillId="0" borderId="0"/>
    <xf numFmtId="2" fontId="6" fillId="0" borderId="0"/>
    <xf numFmtId="190" fontId="6" fillId="0" borderId="0"/>
    <xf numFmtId="190" fontId="6" fillId="0" borderId="0"/>
    <xf numFmtId="190" fontId="6" fillId="0" borderId="0"/>
    <xf numFmtId="191" fontId="7" fillId="0" borderId="0"/>
    <xf numFmtId="191" fontId="7" fillId="0" borderId="0"/>
    <xf numFmtId="191" fontId="7" fillId="0" borderId="0"/>
    <xf numFmtId="189" fontId="6" fillId="0" borderId="47">
      <alignment horizontal="right"/>
    </xf>
    <xf numFmtId="3" fontId="29" fillId="0" borderId="0" applyFont="0" applyFill="0" applyBorder="0" applyAlignment="0" applyProtection="0"/>
    <xf numFmtId="192" fontId="4" fillId="0" borderId="0">
      <protection locked="0"/>
    </xf>
    <xf numFmtId="193" fontId="29"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0" fillId="0" borderId="0">
      <protection locked="0"/>
    </xf>
    <xf numFmtId="195" fontId="30" fillId="0" borderId="0">
      <protection locked="0"/>
    </xf>
    <xf numFmtId="195" fontId="30" fillId="0" borderId="0">
      <protection locked="0"/>
    </xf>
    <xf numFmtId="195" fontId="30" fillId="0" borderId="0">
      <protection locked="0"/>
    </xf>
    <xf numFmtId="195" fontId="30" fillId="0" borderId="0">
      <protection locked="0"/>
    </xf>
    <xf numFmtId="195" fontId="30" fillId="0" borderId="0">
      <protection locked="0"/>
    </xf>
    <xf numFmtId="195" fontId="30" fillId="0" borderId="0">
      <protection locked="0"/>
    </xf>
    <xf numFmtId="196"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43" fontId="8" fillId="0" borderId="0" applyFont="0" applyFill="0" applyBorder="0" applyAlignment="0" applyProtection="0"/>
    <xf numFmtId="174" fontId="4" fillId="0" borderId="0" applyFont="0" applyFill="0" applyBorder="0" applyAlignment="0" applyProtection="0"/>
    <xf numFmtId="43" fontId="4"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7" fontId="4" fillId="0" borderId="0" applyFont="0" applyFill="0" applyBorder="0" applyAlignment="0" applyProtection="0"/>
    <xf numFmtId="170"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7" fontId="4" fillId="0" borderId="0" applyFont="0" applyFill="0" applyBorder="0" applyAlignment="0" applyProtection="0"/>
    <xf numFmtId="170" fontId="8" fillId="0" borderId="0" applyFont="0" applyFill="0" applyBorder="0" applyAlignment="0" applyProtection="0"/>
    <xf numFmtId="193" fontId="34"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37" fillId="0" borderId="0"/>
    <xf numFmtId="0" fontId="38" fillId="0" borderId="0" applyNumberFormat="0" applyFill="0" applyBorder="0" applyAlignment="0" applyProtection="0">
      <alignment vertical="top"/>
      <protection locked="0"/>
    </xf>
    <xf numFmtId="164" fontId="46" fillId="0" borderId="0" applyFont="0" applyFill="0" applyBorder="0" applyAlignment="0" applyProtection="0"/>
    <xf numFmtId="9" fontId="46" fillId="0" borderId="0" applyFont="0" applyFill="0" applyBorder="0" applyAlignment="0" applyProtection="0"/>
  </cellStyleXfs>
  <cellXfs count="469">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39" fillId="0" borderId="0" xfId="90" applyFont="1"/>
    <xf numFmtId="0" fontId="39" fillId="0" borderId="36" xfId="90" applyFont="1" applyBorder="1"/>
    <xf numFmtId="0" fontId="39" fillId="0" borderId="37" xfId="90" applyFont="1" applyBorder="1"/>
    <xf numFmtId="183" fontId="39" fillId="0" borderId="37" xfId="90" applyNumberFormat="1" applyFont="1" applyBorder="1"/>
    <xf numFmtId="185" fontId="39" fillId="0" borderId="37" xfId="90" applyNumberFormat="1" applyFont="1" applyBorder="1"/>
    <xf numFmtId="0" fontId="39" fillId="0" borderId="80" xfId="90" applyFont="1" applyBorder="1"/>
    <xf numFmtId="0" fontId="39" fillId="0" borderId="81" xfId="89" applyFont="1" applyBorder="1"/>
    <xf numFmtId="0" fontId="39" fillId="0" borderId="81" xfId="89" applyFont="1" applyBorder="1" applyAlignment="1">
      <alignment horizontal="center"/>
    </xf>
    <xf numFmtId="186" fontId="39" fillId="0" borderId="81" xfId="34" applyNumberFormat="1" applyFont="1" applyBorder="1"/>
    <xf numFmtId="0" fontId="39" fillId="0" borderId="82" xfId="89" applyFont="1" applyBorder="1"/>
    <xf numFmtId="0" fontId="39" fillId="25" borderId="36" xfId="89" applyFont="1" applyFill="1" applyBorder="1"/>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4"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4" fontId="39" fillId="0" borderId="18" xfId="34" applyFont="1" applyBorder="1"/>
    <xf numFmtId="174"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4" fontId="39" fillId="0" borderId="62" xfId="34" applyFont="1" applyBorder="1"/>
    <xf numFmtId="174"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4" fontId="39" fillId="0" borderId="40" xfId="34" applyFont="1" applyBorder="1"/>
    <xf numFmtId="174"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4"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4" fontId="39" fillId="0" borderId="18" xfId="34" applyFont="1" applyBorder="1" applyAlignment="1">
      <alignment horizontal="center"/>
    </xf>
    <xf numFmtId="0" fontId="39" fillId="0" borderId="22" xfId="95" applyNumberFormat="1" applyFont="1" applyBorder="1" applyAlignment="1">
      <alignment horizontal="center"/>
    </xf>
    <xf numFmtId="168" fontId="39" fillId="0" borderId="25" xfId="0" applyNumberFormat="1" applyFont="1" applyBorder="1" applyAlignment="1">
      <alignment horizontal="center" wrapText="1"/>
    </xf>
    <xf numFmtId="174" fontId="39" fillId="0" borderId="45" xfId="34" applyFont="1" applyBorder="1" applyAlignment="1">
      <alignment horizontal="center" wrapText="1"/>
    </xf>
    <xf numFmtId="168" fontId="39" fillId="24" borderId="59" xfId="0" applyNumberFormat="1" applyFont="1" applyFill="1" applyBorder="1"/>
    <xf numFmtId="165"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165" fontId="39" fillId="0" borderId="30" xfId="34" applyNumberFormat="1" applyFont="1" applyBorder="1"/>
    <xf numFmtId="165" fontId="39" fillId="0" borderId="31" xfId="34" applyNumberFormat="1" applyFont="1" applyBorder="1"/>
    <xf numFmtId="9" fontId="39" fillId="0" borderId="28" xfId="95" applyFont="1" applyBorder="1"/>
    <xf numFmtId="165" fontId="39" fillId="0" borderId="59" xfId="0" applyNumberFormat="1" applyFont="1" applyBorder="1"/>
    <xf numFmtId="165"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9" fillId="0" borderId="20" xfId="126" applyFont="1" applyBorder="1" applyAlignment="1">
      <alignment horizontal="center" vertical="center" wrapText="1"/>
    </xf>
    <xf numFmtId="0" fontId="49" fillId="24" borderId="39" xfId="73" applyFont="1" applyFill="1" applyBorder="1" applyAlignment="1">
      <alignment vertical="center"/>
    </xf>
    <xf numFmtId="0" fontId="49" fillId="24" borderId="41" xfId="73" applyFont="1" applyFill="1" applyBorder="1" applyAlignment="1">
      <alignment vertical="center"/>
    </xf>
    <xf numFmtId="0" fontId="49" fillId="24" borderId="42" xfId="73" applyFont="1" applyFill="1" applyBorder="1" applyAlignment="1">
      <alignment vertical="center"/>
    </xf>
    <xf numFmtId="0" fontId="51" fillId="0" borderId="17" xfId="128" applyFont="1" applyBorder="1" applyAlignment="1">
      <alignment horizontal="right" vertical="center"/>
    </xf>
    <xf numFmtId="182" fontId="50" fillId="0" borderId="35" xfId="129" applyNumberFormat="1" applyFont="1" applyBorder="1" applyAlignment="1">
      <alignment vertical="center"/>
    </xf>
    <xf numFmtId="0" fontId="50" fillId="0" borderId="21" xfId="128" applyFont="1" applyBorder="1" applyAlignment="1">
      <alignment horizontal="left" vertical="center"/>
    </xf>
    <xf numFmtId="181" fontId="50" fillId="0" borderId="22" xfId="129" applyNumberFormat="1" applyFont="1" applyBorder="1" applyAlignment="1">
      <alignment horizontal="center" vertical="center"/>
    </xf>
    <xf numFmtId="0" fontId="49" fillId="0" borderId="22" xfId="128" applyFont="1" applyBorder="1" applyAlignment="1">
      <alignment vertical="center"/>
    </xf>
    <xf numFmtId="0" fontId="49" fillId="0" borderId="23" xfId="128" applyFont="1" applyBorder="1" applyAlignment="1">
      <alignment horizontal="right" vertical="center"/>
    </xf>
    <xf numFmtId="182" fontId="50" fillId="0" borderId="30" xfId="129" applyNumberFormat="1" applyFont="1" applyBorder="1" applyAlignment="1">
      <alignment vertical="center"/>
    </xf>
    <xf numFmtId="9" fontId="50" fillId="0" borderId="22" xfId="129" applyNumberFormat="1" applyFont="1" applyBorder="1" applyAlignment="1">
      <alignment horizontal="center" vertical="center"/>
    </xf>
    <xf numFmtId="182" fontId="50" fillId="0" borderId="22" xfId="129" applyNumberFormat="1" applyFont="1" applyBorder="1" applyAlignment="1">
      <alignment vertical="center"/>
    </xf>
    <xf numFmtId="0" fontId="50" fillId="0" borderId="23" xfId="128" applyFont="1" applyBorder="1" applyAlignment="1">
      <alignment vertical="center"/>
    </xf>
    <xf numFmtId="0" fontId="49" fillId="0" borderId="21" xfId="128" applyFont="1" applyBorder="1" applyAlignment="1">
      <alignment horizontal="left" vertical="center"/>
    </xf>
    <xf numFmtId="182" fontId="49"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49" fillId="0" borderId="21" xfId="128" applyFont="1" applyBorder="1" applyAlignment="1">
      <alignment horizontal="left" vertical="center" wrapText="1"/>
    </xf>
    <xf numFmtId="0" fontId="49" fillId="0" borderId="27" xfId="128" applyFont="1" applyBorder="1" applyAlignment="1">
      <alignment horizontal="left" vertical="center"/>
    </xf>
    <xf numFmtId="9" fontId="50" fillId="0" borderId="31" xfId="129" applyNumberFormat="1" applyFont="1" applyBorder="1" applyAlignment="1">
      <alignment horizontal="center" vertical="center"/>
    </xf>
    <xf numFmtId="182" fontId="49" fillId="0" borderId="31" xfId="129" applyNumberFormat="1" applyFont="1" applyBorder="1" applyAlignment="1">
      <alignment vertical="center"/>
    </xf>
    <xf numFmtId="0" fontId="49" fillId="0" borderId="34" xfId="79" applyFont="1" applyBorder="1" applyAlignment="1">
      <alignment vertical="center"/>
    </xf>
    <xf numFmtId="0" fontId="53" fillId="29" borderId="39" xfId="130" applyFont="1" applyFill="1" applyBorder="1" applyAlignment="1">
      <alignment horizontal="center" vertical="center" wrapText="1"/>
    </xf>
    <xf numFmtId="0" fontId="53" fillId="29" borderId="41" xfId="130" applyFont="1" applyFill="1" applyBorder="1" applyAlignment="1">
      <alignment horizontal="center" vertical="center" wrapText="1"/>
    </xf>
    <xf numFmtId="0" fontId="50" fillId="25" borderId="0" xfId="130" applyFont="1" applyFill="1" applyAlignment="1">
      <alignment horizontal="center" vertical="center" wrapText="1"/>
    </xf>
    <xf numFmtId="0" fontId="49" fillId="25" borderId="53" xfId="130" applyFont="1" applyFill="1" applyBorder="1" applyAlignment="1">
      <alignment horizontal="center" vertical="center" wrapText="1"/>
    </xf>
    <xf numFmtId="0" fontId="50" fillId="0" borderId="0" xfId="89" applyFont="1"/>
    <xf numFmtId="0" fontId="54" fillId="0" borderId="20" xfId="126" applyFont="1" applyBorder="1" applyAlignment="1">
      <alignment horizontal="center" vertical="center" wrapText="1"/>
    </xf>
    <xf numFmtId="0" fontId="54" fillId="24" borderId="39" xfId="73" applyFont="1" applyFill="1" applyBorder="1" applyAlignment="1">
      <alignment vertical="center"/>
    </xf>
    <xf numFmtId="0" fontId="54" fillId="24" borderId="41" xfId="73" applyFont="1" applyFill="1" applyBorder="1" applyAlignment="1">
      <alignment vertical="center"/>
    </xf>
    <xf numFmtId="0" fontId="54" fillId="24" borderId="42" xfId="73" applyFont="1" applyFill="1" applyBorder="1" applyAlignment="1">
      <alignment vertical="center"/>
    </xf>
    <xf numFmtId="0" fontId="56" fillId="28" borderId="85" xfId="0" applyFont="1" applyFill="1" applyBorder="1" applyAlignment="1">
      <alignment horizontal="center" vertical="center" wrapText="1"/>
    </xf>
    <xf numFmtId="0" fontId="4" fillId="28" borderId="86" xfId="74" applyFont="1" applyFill="1" applyBorder="1" applyAlignment="1">
      <alignment horizontal="center" vertical="center"/>
    </xf>
    <xf numFmtId="0" fontId="56" fillId="28" borderId="86" xfId="0" applyFont="1" applyFill="1" applyBorder="1" applyAlignment="1">
      <alignment horizontal="left" vertical="center" wrapText="1"/>
    </xf>
    <xf numFmtId="4" fontId="4" fillId="28" borderId="86" xfId="39" applyNumberFormat="1" applyFont="1" applyFill="1" applyBorder="1" applyAlignment="1">
      <alignment vertical="center" wrapText="1"/>
    </xf>
    <xf numFmtId="169" fontId="4" fillId="28" borderId="86" xfId="62" applyNumberFormat="1" applyFont="1" applyFill="1" applyBorder="1" applyAlignment="1">
      <alignment horizontal="right" vertical="center" wrapText="1"/>
    </xf>
    <xf numFmtId="169" fontId="4" fillId="28" borderId="87" xfId="62" applyNumberFormat="1" applyFont="1" applyFill="1" applyBorder="1" applyAlignment="1">
      <alignment horizontal="right" vertical="center" wrapText="1"/>
    </xf>
    <xf numFmtId="0" fontId="48" fillId="25" borderId="33" xfId="0" applyFont="1" applyFill="1" applyBorder="1" applyAlignment="1">
      <alignment horizontal="center" vertical="center" wrapText="1"/>
    </xf>
    <xf numFmtId="0" fontId="4" fillId="0" borderId="18" xfId="74" applyFont="1" applyBorder="1" applyAlignment="1">
      <alignment horizontal="center" vertical="center"/>
    </xf>
    <xf numFmtId="0" fontId="48" fillId="25" borderId="18" xfId="0" applyFont="1" applyFill="1" applyBorder="1" applyAlignment="1">
      <alignment horizontal="left" vertical="center" wrapText="1"/>
    </xf>
    <xf numFmtId="0" fontId="48" fillId="25" borderId="18" xfId="0" applyFont="1" applyFill="1" applyBorder="1" applyAlignment="1">
      <alignment horizontal="center" vertical="center" wrapText="1"/>
    </xf>
    <xf numFmtId="2" fontId="48" fillId="25" borderId="18" xfId="0" applyNumberFormat="1" applyFont="1" applyFill="1" applyBorder="1" applyAlignment="1">
      <alignment horizontal="center" vertical="center"/>
    </xf>
    <xf numFmtId="164" fontId="48" fillId="25" borderId="30" xfId="0" applyNumberFormat="1" applyFont="1" applyFill="1" applyBorder="1" applyAlignment="1">
      <alignment horizontal="center" vertical="center"/>
    </xf>
    <xf numFmtId="0" fontId="4" fillId="25" borderId="18" xfId="0" applyFont="1" applyFill="1" applyBorder="1" applyAlignment="1">
      <alignment horizontal="left" vertical="center" wrapText="1"/>
    </xf>
    <xf numFmtId="49" fontId="54" fillId="0" borderId="0" xfId="131" applyNumberFormat="1" applyFont="1" applyAlignment="1">
      <alignment horizontal="right" vertical="center"/>
    </xf>
    <xf numFmtId="187" fontId="54" fillId="0" borderId="0" xfId="131" applyNumberFormat="1" applyFont="1" applyAlignment="1">
      <alignment vertical="center"/>
    </xf>
    <xf numFmtId="0" fontId="4" fillId="0" borderId="0" xfId="128"/>
    <xf numFmtId="0" fontId="4" fillId="0" borderId="0" xfId="128" applyAlignment="1">
      <alignment horizontal="center"/>
    </xf>
    <xf numFmtId="0" fontId="57" fillId="0" borderId="17" xfId="128" applyFont="1" applyBorder="1" applyAlignment="1">
      <alignment horizontal="right" vertical="center"/>
    </xf>
    <xf numFmtId="182" fontId="4" fillId="0" borderId="35" xfId="129" applyNumberFormat="1" applyFont="1" applyBorder="1" applyAlignment="1">
      <alignment vertical="center"/>
    </xf>
    <xf numFmtId="0" fontId="4" fillId="0" borderId="21" xfId="128" applyBorder="1" applyAlignment="1">
      <alignment horizontal="left" vertical="center"/>
    </xf>
    <xf numFmtId="181" fontId="4" fillId="0" borderId="22" xfId="129" applyNumberFormat="1" applyFont="1" applyBorder="1" applyAlignment="1">
      <alignment horizontal="center" vertical="center"/>
    </xf>
    <xf numFmtId="0" fontId="54" fillId="0" borderId="22" xfId="128" applyFont="1" applyBorder="1" applyAlignment="1">
      <alignment vertical="center"/>
    </xf>
    <xf numFmtId="0" fontId="54" fillId="0" borderId="23" xfId="128" applyFont="1" applyBorder="1" applyAlignment="1">
      <alignment horizontal="right" vertical="center"/>
    </xf>
    <xf numFmtId="182" fontId="4" fillId="0" borderId="30" xfId="129" applyNumberFormat="1" applyFont="1" applyBorder="1" applyAlignment="1">
      <alignment vertical="center"/>
    </xf>
    <xf numFmtId="0" fontId="4" fillId="0" borderId="0" xfId="126" applyAlignment="1">
      <alignment horizontal="center" vertical="center"/>
    </xf>
    <xf numFmtId="9" fontId="4" fillId="0" borderId="22" xfId="129" applyNumberFormat="1" applyFont="1" applyBorder="1" applyAlignment="1">
      <alignment horizontal="center" vertical="center"/>
    </xf>
    <xf numFmtId="182" fontId="4" fillId="0" borderId="22" xfId="129" applyNumberFormat="1" applyFont="1" applyBorder="1" applyAlignment="1">
      <alignment vertical="center"/>
    </xf>
    <xf numFmtId="0" fontId="4" fillId="0" borderId="23" xfId="128" applyBorder="1" applyAlignment="1">
      <alignment vertical="center"/>
    </xf>
    <xf numFmtId="0" fontId="54" fillId="0" borderId="21" xfId="128" applyFont="1" applyBorder="1" applyAlignment="1">
      <alignment horizontal="left" vertical="center"/>
    </xf>
    <xf numFmtId="182" fontId="54" fillId="0" borderId="30" xfId="129" applyNumberFormat="1" applyFont="1" applyBorder="1" applyAlignment="1">
      <alignment vertical="center"/>
    </xf>
    <xf numFmtId="0" fontId="4" fillId="0" borderId="21" xfId="128" applyBorder="1" applyAlignment="1">
      <alignment horizontal="left" vertical="center" wrapText="1"/>
    </xf>
    <xf numFmtId="0" fontId="4" fillId="0" borderId="23" xfId="128" applyBorder="1" applyAlignment="1">
      <alignment horizontal="right" vertical="center"/>
    </xf>
    <xf numFmtId="0" fontId="54" fillId="0" borderId="21" xfId="128" applyFont="1" applyBorder="1" applyAlignment="1">
      <alignment horizontal="left" vertical="center" wrapText="1"/>
    </xf>
    <xf numFmtId="0" fontId="54" fillId="0" borderId="27" xfId="128" applyFont="1" applyBorder="1" applyAlignment="1">
      <alignment horizontal="left" vertical="center"/>
    </xf>
    <xf numFmtId="9" fontId="4" fillId="0" borderId="31" xfId="129" applyNumberFormat="1" applyFont="1" applyBorder="1" applyAlignment="1">
      <alignment horizontal="center" vertical="center"/>
    </xf>
    <xf numFmtId="182" fontId="54" fillId="0" borderId="31" xfId="129" applyNumberFormat="1" applyFont="1" applyBorder="1" applyAlignment="1">
      <alignment vertical="center"/>
    </xf>
    <xf numFmtId="0" fontId="4" fillId="0" borderId="28" xfId="128" applyBorder="1" applyAlignment="1">
      <alignment vertical="center"/>
    </xf>
    <xf numFmtId="188" fontId="54" fillId="24" borderId="42" xfId="73" applyNumberFormat="1" applyFont="1" applyFill="1" applyBorder="1" applyAlignment="1">
      <alignment vertical="center"/>
    </xf>
    <xf numFmtId="2" fontId="4" fillId="0" borderId="0" xfId="128" applyNumberFormat="1"/>
    <xf numFmtId="182" fontId="4" fillId="0" borderId="0" xfId="129" applyNumberFormat="1" applyFont="1" applyBorder="1"/>
    <xf numFmtId="39" fontId="54" fillId="0" borderId="0" xfId="129" applyNumberFormat="1" applyFont="1" applyBorder="1" applyAlignment="1">
      <alignment vertical="center"/>
    </xf>
    <xf numFmtId="0" fontId="54" fillId="0" borderId="34" xfId="79" applyFont="1" applyBorder="1" applyAlignment="1">
      <alignment vertical="center"/>
    </xf>
    <xf numFmtId="187" fontId="54" fillId="26" borderId="48" xfId="60" applyNumberFormat="1" applyFont="1" applyFill="1" applyBorder="1" applyAlignment="1">
      <alignment horizontal="center" vertical="center"/>
    </xf>
    <xf numFmtId="187" fontId="54" fillId="26" borderId="19" xfId="60" applyNumberFormat="1" applyFont="1" applyFill="1" applyBorder="1" applyAlignment="1">
      <alignment horizontal="center" vertical="center"/>
    </xf>
    <xf numFmtId="0" fontId="4" fillId="25" borderId="0" xfId="130" applyFont="1" applyFill="1" applyAlignment="1">
      <alignment horizontal="center" vertical="center" wrapText="1"/>
    </xf>
    <xf numFmtId="0" fontId="54" fillId="25" borderId="0" xfId="130" applyFont="1" applyFill="1" applyAlignment="1">
      <alignment horizontal="center" vertical="center" wrapText="1"/>
    </xf>
    <xf numFmtId="0" fontId="54" fillId="25" borderId="53" xfId="130" applyFont="1" applyFill="1" applyBorder="1" applyAlignment="1">
      <alignment horizontal="center" vertical="center" wrapText="1"/>
    </xf>
    <xf numFmtId="0" fontId="4" fillId="0" borderId="81" xfId="89" applyFont="1" applyBorder="1"/>
    <xf numFmtId="0" fontId="4" fillId="0" borderId="81" xfId="89" applyFont="1" applyBorder="1" applyAlignment="1">
      <alignment horizontal="center"/>
    </xf>
    <xf numFmtId="186" fontId="4" fillId="0" borderId="81" xfId="34" applyNumberFormat="1" applyFont="1" applyBorder="1"/>
    <xf numFmtId="0" fontId="4" fillId="0" borderId="0" xfId="89" applyFont="1"/>
    <xf numFmtId="0" fontId="4" fillId="0" borderId="0" xfId="89" applyFont="1" applyAlignment="1">
      <alignment horizontal="center"/>
    </xf>
    <xf numFmtId="0" fontId="58" fillId="0" borderId="0" xfId="0" applyFont="1" applyAlignment="1">
      <alignment horizontal="left"/>
    </xf>
    <xf numFmtId="0" fontId="59" fillId="0" borderId="0" xfId="0" applyFont="1" applyAlignment="1">
      <alignment horizontal="left"/>
    </xf>
    <xf numFmtId="0" fontId="50" fillId="0" borderId="36" xfId="89" applyFont="1" applyBorder="1"/>
    <xf numFmtId="0" fontId="50" fillId="0" borderId="37" xfId="89" applyFont="1" applyBorder="1"/>
    <xf numFmtId="0" fontId="50" fillId="25" borderId="36" xfId="89" applyFont="1" applyFill="1" applyBorder="1"/>
    <xf numFmtId="0" fontId="50" fillId="25" borderId="37" xfId="89" applyFont="1" applyFill="1" applyBorder="1"/>
    <xf numFmtId="0" fontId="50" fillId="0" borderId="36" xfId="90" applyFont="1" applyBorder="1"/>
    <xf numFmtId="0" fontId="50" fillId="0" borderId="37" xfId="90" applyFont="1" applyBorder="1"/>
    <xf numFmtId="183" fontId="50" fillId="0" borderId="37" xfId="90" applyNumberFormat="1" applyFont="1" applyBorder="1"/>
    <xf numFmtId="187" fontId="49" fillId="26" borderId="45" xfId="60" applyNumberFormat="1" applyFont="1" applyFill="1" applyBorder="1" applyAlignment="1">
      <alignment horizontal="center" vertical="center"/>
    </xf>
    <xf numFmtId="185" fontId="50" fillId="0" borderId="37" xfId="90" applyNumberFormat="1" applyFont="1" applyBorder="1"/>
    <xf numFmtId="187" fontId="49"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6" fillId="30" borderId="32" xfId="0" applyFont="1" applyFill="1" applyBorder="1" applyAlignment="1">
      <alignment horizontal="center" vertical="center"/>
    </xf>
    <xf numFmtId="0" fontId="4" fillId="30" borderId="29" xfId="74" applyFont="1" applyFill="1" applyBorder="1" applyAlignment="1">
      <alignment horizontal="center" vertical="center"/>
    </xf>
    <xf numFmtId="0" fontId="56" fillId="30" borderId="29" xfId="0" applyFont="1" applyFill="1" applyBorder="1" applyAlignment="1">
      <alignment horizontal="left" vertical="center" wrapText="1"/>
    </xf>
    <xf numFmtId="4" fontId="4" fillId="30" borderId="29" xfId="39" applyNumberFormat="1" applyFont="1" applyFill="1" applyBorder="1" applyAlignment="1">
      <alignment vertical="center" wrapText="1"/>
    </xf>
    <xf numFmtId="169" fontId="4" fillId="30" borderId="29" xfId="62" applyNumberFormat="1" applyFont="1" applyFill="1" applyBorder="1" applyAlignment="1">
      <alignment horizontal="right" vertical="center" wrapText="1"/>
    </xf>
    <xf numFmtId="169" fontId="4" fillId="30" borderId="35" xfId="62" applyNumberFormat="1" applyFont="1" applyFill="1" applyBorder="1" applyAlignment="1">
      <alignment horizontal="right" vertical="center" wrapText="1"/>
    </xf>
    <xf numFmtId="203" fontId="48" fillId="25" borderId="33" xfId="0" applyNumberFormat="1" applyFont="1" applyFill="1" applyBorder="1" applyAlignment="1">
      <alignment horizontal="center" vertical="center" wrapText="1"/>
    </xf>
    <xf numFmtId="164" fontId="48" fillId="25" borderId="18" xfId="255" applyFont="1" applyFill="1" applyBorder="1" applyAlignment="1">
      <alignment horizontal="center" vertical="center"/>
    </xf>
    <xf numFmtId="0" fontId="54" fillId="31" borderId="13" xfId="73" applyFont="1" applyFill="1" applyBorder="1" applyAlignment="1">
      <alignment horizontal="left" vertical="center"/>
    </xf>
    <xf numFmtId="0" fontId="4" fillId="31" borderId="14" xfId="74" applyFont="1" applyFill="1" applyBorder="1" applyAlignment="1">
      <alignment horizontal="center" vertical="center"/>
    </xf>
    <xf numFmtId="0" fontId="4" fillId="31" borderId="14" xfId="74" applyFont="1" applyFill="1" applyBorder="1" applyAlignment="1">
      <alignment horizontal="left" vertical="center" wrapText="1"/>
    </xf>
    <xf numFmtId="4" fontId="4" fillId="31" borderId="20" xfId="39" applyNumberFormat="1" applyFont="1" applyFill="1" applyBorder="1" applyAlignment="1">
      <alignment vertical="center" wrapText="1"/>
    </xf>
    <xf numFmtId="169" fontId="4" fillId="31" borderId="24" xfId="62" applyNumberFormat="1" applyFont="1" applyFill="1" applyBorder="1" applyAlignment="1">
      <alignment horizontal="right" vertical="center" wrapText="1"/>
    </xf>
    <xf numFmtId="177" fontId="54" fillId="31" borderId="38" xfId="39" applyNumberFormat="1" applyFont="1" applyFill="1" applyBorder="1" applyAlignment="1">
      <alignment horizontal="right" vertical="center"/>
    </xf>
    <xf numFmtId="0" fontId="56" fillId="30" borderId="50" xfId="0" applyFont="1" applyFill="1" applyBorder="1" applyAlignment="1">
      <alignment horizontal="center" vertical="center" wrapText="1"/>
    </xf>
    <xf numFmtId="0" fontId="4" fillId="30" borderId="25" xfId="74" applyFont="1" applyFill="1" applyBorder="1" applyAlignment="1">
      <alignment horizontal="center" vertical="center"/>
    </xf>
    <xf numFmtId="0" fontId="56" fillId="30" borderId="25" xfId="0" applyFont="1" applyFill="1" applyBorder="1" applyAlignment="1">
      <alignment horizontal="left" vertical="center" wrapText="1"/>
    </xf>
    <xf numFmtId="4" fontId="4" fillId="30" borderId="25" xfId="39" applyNumberFormat="1" applyFont="1" applyFill="1" applyBorder="1" applyAlignment="1">
      <alignment vertical="center" wrapText="1"/>
    </xf>
    <xf numFmtId="169" fontId="4" fillId="30" borderId="25" xfId="62" applyNumberFormat="1" applyFont="1" applyFill="1" applyBorder="1" applyAlignment="1">
      <alignment horizontal="right" vertical="center" wrapText="1"/>
    </xf>
    <xf numFmtId="169" fontId="4" fillId="30" borderId="45" xfId="62" applyNumberFormat="1" applyFont="1" applyFill="1" applyBorder="1" applyAlignment="1">
      <alignment horizontal="right" vertical="center" wrapText="1"/>
    </xf>
    <xf numFmtId="164" fontId="48" fillId="25" borderId="18" xfId="255" applyFont="1" applyFill="1" applyBorder="1" applyAlignment="1">
      <alignment horizontal="center" vertical="center" wrapText="1"/>
    </xf>
    <xf numFmtId="0" fontId="56" fillId="30" borderId="33" xfId="0" applyFont="1" applyFill="1" applyBorder="1" applyAlignment="1">
      <alignment horizontal="center" vertical="center" wrapText="1"/>
    </xf>
    <xf numFmtId="0" fontId="4" fillId="30" borderId="18" xfId="74" applyFont="1" applyFill="1" applyBorder="1" applyAlignment="1">
      <alignment horizontal="center" vertical="center"/>
    </xf>
    <xf numFmtId="0" fontId="56" fillId="30" borderId="18" xfId="0" applyFont="1" applyFill="1" applyBorder="1" applyAlignment="1">
      <alignment horizontal="left" vertical="center" wrapText="1"/>
    </xf>
    <xf numFmtId="4" fontId="4" fillId="30" borderId="18" xfId="39" applyNumberFormat="1" applyFont="1" applyFill="1" applyBorder="1" applyAlignment="1">
      <alignment vertical="center" wrapText="1"/>
    </xf>
    <xf numFmtId="169" fontId="4" fillId="30" borderId="18" xfId="62" applyNumberFormat="1" applyFont="1" applyFill="1" applyBorder="1" applyAlignment="1">
      <alignment horizontal="right" vertical="center" wrapText="1"/>
    </xf>
    <xf numFmtId="169" fontId="4" fillId="30" borderId="30" xfId="62" applyNumberFormat="1" applyFont="1" applyFill="1" applyBorder="1" applyAlignment="1">
      <alignment horizontal="right" vertical="center" wrapText="1"/>
    </xf>
    <xf numFmtId="4" fontId="4" fillId="0" borderId="18" xfId="39" applyNumberFormat="1" applyFont="1" applyBorder="1" applyAlignment="1">
      <alignment horizontal="center" vertical="center" wrapText="1"/>
    </xf>
    <xf numFmtId="164" fontId="4" fillId="0" borderId="18" xfId="255" applyFont="1" applyBorder="1" applyAlignment="1">
      <alignment horizontal="right" vertical="center" wrapText="1"/>
    </xf>
    <xf numFmtId="164" fontId="4" fillId="0" borderId="30" xfId="255" applyFont="1" applyBorder="1" applyAlignment="1">
      <alignment horizontal="right" vertical="center" wrapText="1"/>
    </xf>
    <xf numFmtId="177" fontId="56" fillId="24" borderId="87" xfId="0" applyNumberFormat="1" applyFont="1" applyFill="1" applyBorder="1" applyAlignment="1">
      <alignment horizontal="center" vertical="center"/>
    </xf>
    <xf numFmtId="10" fontId="56" fillId="27" borderId="69" xfId="256" applyNumberFormat="1" applyFont="1" applyFill="1" applyBorder="1" applyAlignment="1">
      <alignment horizontal="center" vertical="center"/>
    </xf>
    <xf numFmtId="10" fontId="56" fillId="27" borderId="88" xfId="256" applyNumberFormat="1" applyFont="1" applyFill="1" applyBorder="1" applyAlignment="1">
      <alignment horizontal="center" vertical="center"/>
    </xf>
    <xf numFmtId="10" fontId="54" fillId="27" borderId="67" xfId="95" applyNumberFormat="1" applyFont="1" applyFill="1" applyBorder="1" applyAlignment="1">
      <alignment horizontal="center" vertical="center"/>
    </xf>
    <xf numFmtId="164" fontId="47" fillId="29" borderId="87" xfId="0" applyNumberFormat="1" applyFont="1" applyFill="1" applyBorder="1" applyAlignment="1">
      <alignment vertical="center"/>
    </xf>
    <xf numFmtId="0" fontId="50" fillId="0" borderId="31" xfId="128" applyFont="1" applyBorder="1" applyAlignment="1">
      <alignment vertical="center"/>
    </xf>
    <xf numFmtId="188" fontId="49" fillId="24" borderId="59" xfId="73" applyNumberFormat="1" applyFont="1" applyFill="1" applyBorder="1" applyAlignment="1">
      <alignment vertical="center"/>
    </xf>
    <xf numFmtId="49" fontId="49" fillId="0" borderId="11" xfId="131" applyNumberFormat="1" applyFont="1" applyBorder="1" applyAlignment="1">
      <alignment horizontal="right" vertical="center"/>
    </xf>
    <xf numFmtId="49" fontId="49" fillId="0" borderId="0" xfId="131" applyNumberFormat="1" applyFont="1" applyAlignment="1">
      <alignment horizontal="right" vertical="center"/>
    </xf>
    <xf numFmtId="187" fontId="49" fillId="0" borderId="12" xfId="131" applyNumberFormat="1" applyFont="1" applyBorder="1" applyAlignment="1">
      <alignment vertical="center"/>
    </xf>
    <xf numFmtId="0" fontId="50" fillId="0" borderId="11" xfId="128" applyFont="1" applyBorder="1"/>
    <xf numFmtId="0" fontId="50" fillId="0" borderId="0" xfId="128" applyFont="1" applyAlignment="1">
      <alignment horizontal="center"/>
    </xf>
    <xf numFmtId="0" fontId="50" fillId="0" borderId="0" xfId="128" applyFont="1"/>
    <xf numFmtId="0" fontId="50" fillId="0" borderId="0" xfId="126" applyFont="1" applyAlignment="1">
      <alignment horizontal="center" vertical="center"/>
    </xf>
    <xf numFmtId="0" fontId="50" fillId="0" borderId="13" xfId="128" applyFont="1" applyBorder="1"/>
    <xf numFmtId="0" fontId="50" fillId="0" borderId="14" xfId="128" applyFont="1" applyBorder="1" applyAlignment="1">
      <alignment horizontal="center"/>
    </xf>
    <xf numFmtId="0" fontId="50" fillId="0" borderId="14" xfId="128" applyFont="1" applyBorder="1"/>
    <xf numFmtId="2" fontId="50" fillId="0" borderId="14" xfId="128" applyNumberFormat="1" applyFont="1" applyBorder="1"/>
    <xf numFmtId="182" fontId="50" fillId="0" borderId="14" xfId="129" applyNumberFormat="1" applyFont="1" applyBorder="1"/>
    <xf numFmtId="39" fontId="49" fillId="0" borderId="15" xfId="129" applyNumberFormat="1" applyFont="1" applyBorder="1" applyAlignment="1">
      <alignment vertical="center"/>
    </xf>
    <xf numFmtId="164" fontId="47" fillId="24" borderId="87" xfId="255" applyFont="1" applyFill="1" applyBorder="1" applyAlignment="1">
      <alignment horizontal="center" vertical="center"/>
    </xf>
    <xf numFmtId="0" fontId="52" fillId="29" borderId="41" xfId="130" applyFont="1" applyFill="1" applyBorder="1" applyAlignment="1">
      <alignment horizontal="center" vertical="center" wrapText="1"/>
    </xf>
    <xf numFmtId="0" fontId="4" fillId="25" borderId="20" xfId="130" applyFont="1" applyFill="1" applyBorder="1" applyAlignment="1">
      <alignment horizontal="center" vertical="center" wrapText="1"/>
    </xf>
    <xf numFmtId="0" fontId="4" fillId="25" borderId="38" xfId="130" applyFont="1" applyFill="1" applyBorder="1" applyAlignment="1">
      <alignment horizontal="center" vertical="center" wrapText="1"/>
    </xf>
    <xf numFmtId="0" fontId="4" fillId="26" borderId="33" xfId="130" applyFont="1" applyFill="1" applyBorder="1" applyAlignment="1">
      <alignment vertical="center" wrapText="1"/>
    </xf>
    <xf numFmtId="0" fontId="4" fillId="26" borderId="18" xfId="130" applyFont="1" applyFill="1" applyBorder="1" applyAlignment="1">
      <alignment vertical="center" wrapText="1"/>
    </xf>
    <xf numFmtId="3" fontId="54" fillId="26" borderId="25" xfId="130" applyNumberFormat="1" applyFont="1" applyFill="1" applyBorder="1" applyAlignment="1">
      <alignment horizontal="center" vertical="center" wrapText="1"/>
    </xf>
    <xf numFmtId="3" fontId="54" fillId="26" borderId="18" xfId="130" applyNumberFormat="1" applyFont="1" applyFill="1" applyBorder="1" applyAlignment="1">
      <alignment horizontal="center" vertical="center"/>
    </xf>
    <xf numFmtId="0" fontId="54" fillId="26" borderId="18" xfId="130" applyFont="1" applyFill="1" applyBorder="1" applyAlignment="1">
      <alignment horizontal="center" vertical="center" wrapText="1"/>
    </xf>
    <xf numFmtId="0" fontId="54" fillId="26" borderId="18" xfId="130" applyFont="1" applyFill="1" applyBorder="1" applyAlignment="1">
      <alignment horizontal="center" vertical="center"/>
    </xf>
    <xf numFmtId="0" fontId="4" fillId="0" borderId="61"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63"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0" xfId="0" applyFont="1" applyAlignment="1">
      <alignment horizontal="center" vertical="center" wrapText="1"/>
    </xf>
    <xf numFmtId="0" fontId="4" fillId="0" borderId="43"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24" xfId="0" applyFont="1" applyBorder="1" applyAlignment="1">
      <alignment horizontal="center" vertical="center" wrapText="1"/>
    </xf>
    <xf numFmtId="4" fontId="54" fillId="25" borderId="29" xfId="73" applyNumberFormat="1" applyFont="1" applyFill="1" applyBorder="1" applyAlignment="1">
      <alignment horizontal="center" vertical="center" wrapText="1"/>
    </xf>
    <xf numFmtId="4" fontId="54" fillId="25" borderId="20" xfId="73" applyNumberFormat="1" applyFont="1" applyFill="1" applyBorder="1" applyAlignment="1">
      <alignment horizontal="center" vertical="center" wrapText="1"/>
    </xf>
    <xf numFmtId="4" fontId="54" fillId="25" borderId="35" xfId="73" applyNumberFormat="1" applyFont="1" applyFill="1" applyBorder="1" applyAlignment="1">
      <alignment horizontal="center" vertical="center" wrapText="1"/>
    </xf>
    <xf numFmtId="4" fontId="54" fillId="25" borderId="40" xfId="73" applyNumberFormat="1" applyFont="1" applyFill="1" applyBorder="1" applyAlignment="1">
      <alignment horizontal="center" vertical="center" wrapText="1"/>
    </xf>
    <xf numFmtId="0" fontId="52" fillId="24" borderId="39" xfId="73" applyFont="1" applyFill="1" applyBorder="1" applyAlignment="1">
      <alignment horizontal="right" vertical="center"/>
    </xf>
    <xf numFmtId="0" fontId="52" fillId="24" borderId="41" xfId="73" applyFont="1" applyFill="1" applyBorder="1" applyAlignment="1">
      <alignment horizontal="right" vertical="center"/>
    </xf>
    <xf numFmtId="0" fontId="52" fillId="24" borderId="51" xfId="73" applyFont="1" applyFill="1" applyBorder="1" applyAlignment="1">
      <alignment horizontal="right" vertical="center"/>
    </xf>
    <xf numFmtId="0" fontId="4" fillId="0" borderId="34" xfId="128" applyBorder="1" applyAlignment="1">
      <alignment horizontal="left" vertical="center" wrapText="1"/>
    </xf>
    <xf numFmtId="0" fontId="4" fillId="0" borderId="16" xfId="128" applyBorder="1" applyAlignment="1">
      <alignment horizontal="left" vertical="center" wrapText="1"/>
    </xf>
    <xf numFmtId="0" fontId="4" fillId="0" borderId="17" xfId="128" applyBorder="1" applyAlignment="1">
      <alignment horizontal="left" vertical="center" wrapText="1"/>
    </xf>
    <xf numFmtId="0" fontId="40" fillId="0" borderId="0" xfId="0" applyFont="1" applyAlignment="1">
      <alignment horizontal="left"/>
    </xf>
    <xf numFmtId="0" fontId="54" fillId="0" borderId="58" xfId="130" applyFont="1" applyBorder="1" applyAlignment="1">
      <alignment horizontal="center"/>
    </xf>
    <xf numFmtId="0" fontId="54" fillId="0" borderId="57" xfId="130" applyFont="1" applyBorder="1" applyAlignment="1">
      <alignment horizontal="center"/>
    </xf>
    <xf numFmtId="0" fontId="54" fillId="0" borderId="56" xfId="130" applyFont="1" applyBorder="1" applyAlignment="1">
      <alignment horizontal="center"/>
    </xf>
    <xf numFmtId="0" fontId="39" fillId="0" borderId="83" xfId="89" applyFont="1" applyBorder="1" applyAlignment="1">
      <alignment horizontal="center"/>
    </xf>
    <xf numFmtId="0" fontId="39" fillId="0" borderId="79" xfId="89" applyFont="1" applyBorder="1" applyAlignment="1">
      <alignment horizontal="center"/>
    </xf>
    <xf numFmtId="0" fontId="39" fillId="0" borderId="84" xfId="89" applyFont="1" applyBorder="1" applyAlignment="1">
      <alignment horizontal="center"/>
    </xf>
    <xf numFmtId="3" fontId="54" fillId="26" borderId="18" xfId="130" applyNumberFormat="1" applyFont="1" applyFill="1" applyBorder="1" applyAlignment="1">
      <alignment horizontal="center" vertical="center" wrapText="1"/>
    </xf>
    <xf numFmtId="0" fontId="4" fillId="0" borderId="16" xfId="79" applyFont="1" applyBorder="1" applyAlignment="1">
      <alignment horizontal="center" vertical="center"/>
    </xf>
    <xf numFmtId="0" fontId="4" fillId="0" borderId="26" xfId="79" applyFont="1" applyBorder="1" applyAlignment="1">
      <alignment horizontal="center" vertical="center"/>
    </xf>
    <xf numFmtId="0" fontId="54" fillId="0" borderId="11" xfId="130" applyFont="1" applyBorder="1" applyAlignment="1">
      <alignment horizontal="center"/>
    </xf>
    <xf numFmtId="0" fontId="54" fillId="0" borderId="0" xfId="130" applyFont="1" applyAlignment="1">
      <alignment horizontal="center"/>
    </xf>
    <xf numFmtId="0" fontId="54" fillId="0" borderId="12" xfId="130" applyFont="1" applyBorder="1" applyAlignment="1">
      <alignment horizontal="center"/>
    </xf>
    <xf numFmtId="0" fontId="48" fillId="29" borderId="33" xfId="89" applyFont="1" applyFill="1" applyBorder="1" applyAlignment="1">
      <alignment horizontal="left" wrapText="1"/>
    </xf>
    <xf numFmtId="0" fontId="48" fillId="29" borderId="18" xfId="89" applyFont="1" applyFill="1" applyBorder="1" applyAlignment="1">
      <alignment horizontal="left" wrapText="1"/>
    </xf>
    <xf numFmtId="0" fontId="48" fillId="29" borderId="30" xfId="89" applyFont="1" applyFill="1" applyBorder="1" applyAlignment="1">
      <alignment horizontal="left" wrapText="1"/>
    </xf>
    <xf numFmtId="0" fontId="4" fillId="26" borderId="21" xfId="89" applyFont="1" applyFill="1" applyBorder="1" applyAlignment="1">
      <alignment horizontal="center" wrapText="1"/>
    </xf>
    <xf numFmtId="0" fontId="4" fillId="26" borderId="22" xfId="89" applyFont="1" applyFill="1" applyBorder="1" applyAlignment="1">
      <alignment horizontal="center" wrapText="1"/>
    </xf>
    <xf numFmtId="0" fontId="4" fillId="26" borderId="55" xfId="89" applyFont="1" applyFill="1" applyBorder="1" applyAlignment="1">
      <alignment horizontal="center" wrapText="1"/>
    </xf>
    <xf numFmtId="0" fontId="54" fillId="24" borderId="13" xfId="73" applyFont="1" applyFill="1" applyBorder="1" applyAlignment="1">
      <alignment horizontal="left" vertical="center"/>
    </xf>
    <xf numFmtId="0" fontId="54" fillId="24" borderId="14" xfId="73" applyFont="1" applyFill="1" applyBorder="1" applyAlignment="1">
      <alignment horizontal="left" vertical="center"/>
    </xf>
    <xf numFmtId="0" fontId="54" fillId="24" borderId="15" xfId="73" applyFont="1" applyFill="1" applyBorder="1" applyAlignment="1">
      <alignment horizontal="left" vertical="center"/>
    </xf>
    <xf numFmtId="0" fontId="54" fillId="25" borderId="32" xfId="73" applyFont="1" applyFill="1" applyBorder="1" applyAlignment="1">
      <alignment horizontal="center" vertical="center" wrapText="1"/>
    </xf>
    <xf numFmtId="0" fontId="54" fillId="25" borderId="46" xfId="73" applyFont="1" applyFill="1" applyBorder="1" applyAlignment="1">
      <alignment horizontal="center" vertical="center" wrapText="1"/>
    </xf>
    <xf numFmtId="0" fontId="54" fillId="25" borderId="29" xfId="73" applyFont="1" applyFill="1" applyBorder="1" applyAlignment="1">
      <alignment horizontal="center" vertical="center" wrapText="1"/>
    </xf>
    <xf numFmtId="0" fontId="54" fillId="25" borderId="20" xfId="73" applyFont="1" applyFill="1" applyBorder="1" applyAlignment="1">
      <alignment horizontal="center" vertical="center" wrapText="1"/>
    </xf>
    <xf numFmtId="0" fontId="54" fillId="0" borderId="29" xfId="126" applyFont="1" applyBorder="1" applyAlignment="1">
      <alignment horizontal="center" vertical="center" wrapText="1"/>
    </xf>
    <xf numFmtId="0" fontId="50" fillId="27" borderId="33" xfId="89" applyFont="1" applyFill="1" applyBorder="1" applyAlignment="1">
      <alignment horizontal="justify" vertical="center" wrapText="1"/>
    </xf>
    <xf numFmtId="0" fontId="50" fillId="27" borderId="18" xfId="89" applyFont="1" applyFill="1" applyBorder="1" applyAlignment="1">
      <alignment horizontal="justify" vertical="center" wrapText="1"/>
    </xf>
    <xf numFmtId="0" fontId="50" fillId="27" borderId="30" xfId="89" applyFont="1" applyFill="1" applyBorder="1" applyAlignment="1">
      <alignment horizontal="justify" vertical="center" wrapText="1"/>
    </xf>
    <xf numFmtId="0" fontId="58" fillId="0" borderId="0" xfId="0" applyFont="1" applyAlignment="1">
      <alignment horizontal="left"/>
    </xf>
    <xf numFmtId="0" fontId="50" fillId="0" borderId="83" xfId="89" applyFont="1" applyBorder="1" applyAlignment="1">
      <alignment horizontal="center"/>
    </xf>
    <xf numFmtId="0" fontId="50" fillId="0" borderId="79" xfId="89" applyFont="1" applyBorder="1" applyAlignment="1">
      <alignment horizontal="center"/>
    </xf>
    <xf numFmtId="0" fontId="50" fillId="0" borderId="84" xfId="89" applyFont="1" applyBorder="1" applyAlignment="1">
      <alignment horizontal="center"/>
    </xf>
    <xf numFmtId="0" fontId="49" fillId="0" borderId="58" xfId="130" applyFont="1" applyBorder="1" applyAlignment="1">
      <alignment horizontal="center"/>
    </xf>
    <xf numFmtId="0" fontId="49" fillId="0" borderId="57" xfId="130" applyFont="1" applyBorder="1" applyAlignment="1">
      <alignment horizontal="center"/>
    </xf>
    <xf numFmtId="0" fontId="49" fillId="0" borderId="56" xfId="130" applyFont="1" applyBorder="1" applyAlignment="1">
      <alignment horizontal="center"/>
    </xf>
    <xf numFmtId="0" fontId="49" fillId="0" borderId="11" xfId="130" applyFont="1" applyBorder="1" applyAlignment="1">
      <alignment horizontal="center"/>
    </xf>
    <xf numFmtId="0" fontId="49" fillId="0" borderId="0" xfId="130" applyFont="1" applyAlignment="1">
      <alignment horizontal="center"/>
    </xf>
    <xf numFmtId="0" fontId="49" fillId="0" borderId="12" xfId="130" applyFont="1" applyBorder="1" applyAlignment="1">
      <alignment horizontal="center"/>
    </xf>
    <xf numFmtId="0" fontId="50" fillId="26" borderId="21" xfId="89" applyFont="1" applyFill="1" applyBorder="1" applyAlignment="1">
      <alignment horizontal="center" wrapText="1"/>
    </xf>
    <xf numFmtId="0" fontId="50" fillId="26" borderId="22" xfId="89" applyFont="1" applyFill="1" applyBorder="1" applyAlignment="1">
      <alignment horizontal="center" wrapText="1"/>
    </xf>
    <xf numFmtId="0" fontId="50" fillId="26" borderId="55" xfId="89" applyFont="1" applyFill="1" applyBorder="1" applyAlignment="1">
      <alignment horizontal="center" wrapText="1"/>
    </xf>
    <xf numFmtId="0" fontId="49" fillId="24" borderId="13" xfId="73" applyFont="1" applyFill="1" applyBorder="1" applyAlignment="1">
      <alignment horizontal="left" vertical="center"/>
    </xf>
    <xf numFmtId="0" fontId="49" fillId="24" borderId="14" xfId="73" applyFont="1" applyFill="1" applyBorder="1" applyAlignment="1">
      <alignment horizontal="left" vertical="center"/>
    </xf>
    <xf numFmtId="0" fontId="49" fillId="24" borderId="15" xfId="73" applyFont="1" applyFill="1" applyBorder="1" applyAlignment="1">
      <alignment horizontal="left" vertical="center"/>
    </xf>
    <xf numFmtId="0" fontId="49" fillId="25" borderId="32" xfId="73" applyFont="1" applyFill="1" applyBorder="1" applyAlignment="1">
      <alignment horizontal="center" vertical="center" wrapText="1"/>
    </xf>
    <xf numFmtId="0" fontId="49" fillId="25" borderId="46" xfId="73" applyFont="1" applyFill="1" applyBorder="1" applyAlignment="1">
      <alignment horizontal="center" vertical="center" wrapText="1"/>
    </xf>
    <xf numFmtId="0" fontId="49" fillId="25" borderId="29" xfId="73" applyFont="1" applyFill="1" applyBorder="1" applyAlignment="1">
      <alignment horizontal="center" vertical="center" wrapText="1"/>
    </xf>
    <xf numFmtId="0" fontId="49" fillId="25" borderId="20" xfId="73" applyFont="1" applyFill="1" applyBorder="1" applyAlignment="1">
      <alignment horizontal="center" vertical="center" wrapText="1"/>
    </xf>
    <xf numFmtId="0" fontId="49" fillId="0" borderId="29" xfId="126" applyFont="1" applyBorder="1" applyAlignment="1">
      <alignment horizontal="center" vertical="center" wrapText="1"/>
    </xf>
    <xf numFmtId="4" fontId="49" fillId="25" borderId="29" xfId="73" applyNumberFormat="1" applyFont="1" applyFill="1" applyBorder="1" applyAlignment="1">
      <alignment horizontal="center" vertical="center" wrapText="1"/>
    </xf>
    <xf numFmtId="4" fontId="49" fillId="25" borderId="20" xfId="73" applyNumberFormat="1" applyFont="1" applyFill="1" applyBorder="1" applyAlignment="1">
      <alignment horizontal="center" vertical="center" wrapText="1"/>
    </xf>
    <xf numFmtId="4" fontId="49" fillId="25" borderId="35" xfId="73" applyNumberFormat="1" applyFont="1" applyFill="1" applyBorder="1" applyAlignment="1">
      <alignment horizontal="center" vertical="center" wrapText="1"/>
    </xf>
    <xf numFmtId="4" fontId="49" fillId="25" borderId="40" xfId="73" applyNumberFormat="1" applyFont="1" applyFill="1" applyBorder="1" applyAlignment="1">
      <alignment horizontal="center" vertical="center" wrapText="1"/>
    </xf>
    <xf numFmtId="0" fontId="54" fillId="24" borderId="39" xfId="73" applyFont="1" applyFill="1" applyBorder="1" applyAlignment="1">
      <alignment horizontal="right" vertical="center"/>
    </xf>
    <xf numFmtId="0" fontId="54" fillId="24" borderId="41" xfId="73" applyFont="1" applyFill="1" applyBorder="1" applyAlignment="1">
      <alignment horizontal="right" vertical="center"/>
    </xf>
    <xf numFmtId="0" fontId="54" fillId="24" borderId="51" xfId="73" applyFont="1" applyFill="1" applyBorder="1" applyAlignment="1">
      <alignment horizontal="right" vertical="center"/>
    </xf>
    <xf numFmtId="3" fontId="49" fillId="26" borderId="25" xfId="130" applyNumberFormat="1" applyFont="1" applyFill="1" applyBorder="1" applyAlignment="1">
      <alignment horizontal="center" vertic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49" fillId="26" borderId="18" xfId="130" applyFont="1" applyFill="1" applyBorder="1" applyAlignment="1">
      <alignment horizontal="center" vertical="center" wrapText="1"/>
    </xf>
    <xf numFmtId="0" fontId="49" fillId="26" borderId="18" xfId="130" applyFont="1" applyFill="1" applyBorder="1" applyAlignment="1">
      <alignment horizontal="center" vertical="center"/>
    </xf>
    <xf numFmtId="0" fontId="50" fillId="0" borderId="61" xfId="0" applyFont="1" applyBorder="1" applyAlignment="1">
      <alignment horizontal="center" vertical="center" wrapText="1"/>
    </xf>
    <xf numFmtId="0" fontId="50" fillId="0" borderId="53" xfId="0" applyFont="1" applyBorder="1" applyAlignment="1">
      <alignment horizontal="center" vertical="center" wrapText="1"/>
    </xf>
    <xf numFmtId="0" fontId="50" fillId="0" borderId="63" xfId="0" applyFont="1" applyBorder="1" applyAlignment="1">
      <alignment horizontal="center" vertical="center" wrapText="1"/>
    </xf>
    <xf numFmtId="0" fontId="50" fillId="0" borderId="11" xfId="0" applyFont="1" applyBorder="1" applyAlignment="1">
      <alignment horizontal="center" vertical="center" wrapText="1"/>
    </xf>
    <xf numFmtId="0" fontId="50" fillId="0" borderId="0" xfId="0" applyFont="1" applyAlignment="1">
      <alignment horizontal="center" vertical="center" wrapText="1"/>
    </xf>
    <xf numFmtId="0" fontId="50" fillId="0" borderId="43" xfId="0" applyFont="1" applyBorder="1" applyAlignment="1">
      <alignment horizontal="center" vertical="center" wrapText="1"/>
    </xf>
    <xf numFmtId="0" fontId="50" fillId="0" borderId="13" xfId="0" applyFont="1" applyBorder="1" applyAlignment="1">
      <alignment horizontal="center" vertical="center" wrapText="1"/>
    </xf>
    <xf numFmtId="0" fontId="50" fillId="0" borderId="14" xfId="0" applyFont="1" applyBorder="1" applyAlignment="1">
      <alignment horizontal="center" vertical="center" wrapText="1"/>
    </xf>
    <xf numFmtId="0" fontId="50" fillId="0" borderId="24" xfId="0" applyFont="1" applyBorder="1" applyAlignment="1">
      <alignment horizontal="center" vertical="center" wrapText="1"/>
    </xf>
    <xf numFmtId="3" fontId="49" fillId="26" borderId="18" xfId="130" applyNumberFormat="1" applyFont="1" applyFill="1" applyBorder="1" applyAlignment="1">
      <alignment horizontal="center" vertical="center" wrapText="1"/>
    </xf>
    <xf numFmtId="3" fontId="49" fillId="26" borderId="18" xfId="130" applyNumberFormat="1" applyFont="1" applyFill="1" applyBorder="1" applyAlignment="1">
      <alignment horizontal="center" vertical="center"/>
    </xf>
    <xf numFmtId="0" fontId="50" fillId="25" borderId="20" xfId="130" applyFont="1" applyFill="1" applyBorder="1" applyAlignment="1">
      <alignment horizontal="center" vertical="center" wrapText="1"/>
    </xf>
    <xf numFmtId="0" fontId="50" fillId="25" borderId="40" xfId="130" applyFont="1" applyFill="1" applyBorder="1" applyAlignment="1">
      <alignment horizontal="center" vertical="center" wrapText="1"/>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3" fillId="0" borderId="78" xfId="254" applyFont="1" applyBorder="1" applyAlignment="1" applyProtection="1">
      <alignment horizontal="center"/>
    </xf>
    <xf numFmtId="0" fontId="43"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4" fillId="24" borderId="34" xfId="0" applyFont="1" applyFill="1" applyBorder="1" applyAlignment="1">
      <alignment horizontal="center" vertical="center" wrapText="1"/>
    </xf>
    <xf numFmtId="0" fontId="44" fillId="24" borderId="16" xfId="0" applyFont="1" applyFill="1" applyBorder="1" applyAlignment="1">
      <alignment horizontal="center" vertical="center" wrapText="1"/>
    </xf>
    <xf numFmtId="0" fontId="44"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4" fillId="24" borderId="34" xfId="0" applyFont="1" applyFill="1" applyBorder="1" applyAlignment="1">
      <alignment horizontal="center" vertical="center"/>
    </xf>
    <xf numFmtId="0" fontId="44"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4" fontId="39" fillId="0" borderId="19" xfId="34" applyFont="1" applyBorder="1" applyAlignment="1">
      <alignment horizontal="center"/>
    </xf>
    <xf numFmtId="174" fontId="39" fillId="0" borderId="23" xfId="34" applyFont="1" applyBorder="1" applyAlignment="1">
      <alignment horizontal="center"/>
    </xf>
    <xf numFmtId="0" fontId="40" fillId="0" borderId="83" xfId="0" applyFont="1" applyBorder="1" applyAlignment="1">
      <alignment horizontal="center"/>
    </xf>
    <xf numFmtId="0" fontId="40" fillId="0" borderId="79" xfId="0" applyFont="1" applyBorder="1" applyAlignment="1">
      <alignment horizontal="center"/>
    </xf>
    <xf numFmtId="0" fontId="40" fillId="0" borderId="84"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165" fontId="39" fillId="0" borderId="19" xfId="34" applyNumberFormat="1" applyFont="1" applyBorder="1" applyAlignment="1">
      <alignment horizontal="center"/>
    </xf>
    <xf numFmtId="165" fontId="39" fillId="0" borderId="23" xfId="34" applyNumberFormat="1" applyFont="1" applyBorder="1" applyAlignment="1">
      <alignment horizontal="center"/>
    </xf>
    <xf numFmtId="165" fontId="39" fillId="0" borderId="60" xfId="34" applyNumberFormat="1" applyFont="1" applyBorder="1" applyAlignment="1">
      <alignment horizontal="center"/>
    </xf>
    <xf numFmtId="165" fontId="39"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6"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 /><Relationship Id="rId117" Type="http://schemas.openxmlformats.org/officeDocument/2006/relationships/externalLink" Target="externalLinks/externalLink114.xml" /><Relationship Id="rId21" Type="http://schemas.openxmlformats.org/officeDocument/2006/relationships/externalLink" Target="externalLinks/externalLink18.xml" /><Relationship Id="rId42" Type="http://schemas.openxmlformats.org/officeDocument/2006/relationships/externalLink" Target="externalLinks/externalLink39.xml" /><Relationship Id="rId47" Type="http://schemas.openxmlformats.org/officeDocument/2006/relationships/externalLink" Target="externalLinks/externalLink44.xml" /><Relationship Id="rId63" Type="http://schemas.openxmlformats.org/officeDocument/2006/relationships/externalLink" Target="externalLinks/externalLink60.xml" /><Relationship Id="rId68" Type="http://schemas.openxmlformats.org/officeDocument/2006/relationships/externalLink" Target="externalLinks/externalLink65.xml" /><Relationship Id="rId84" Type="http://schemas.openxmlformats.org/officeDocument/2006/relationships/externalLink" Target="externalLinks/externalLink81.xml" /><Relationship Id="rId89" Type="http://schemas.openxmlformats.org/officeDocument/2006/relationships/externalLink" Target="externalLinks/externalLink86.xml" /><Relationship Id="rId112" Type="http://schemas.openxmlformats.org/officeDocument/2006/relationships/externalLink" Target="externalLinks/externalLink109.xml" /><Relationship Id="rId16" Type="http://schemas.openxmlformats.org/officeDocument/2006/relationships/externalLink" Target="externalLinks/externalLink13.xml" /><Relationship Id="rId107" Type="http://schemas.openxmlformats.org/officeDocument/2006/relationships/externalLink" Target="externalLinks/externalLink104.xml" /><Relationship Id="rId11" Type="http://schemas.openxmlformats.org/officeDocument/2006/relationships/externalLink" Target="externalLinks/externalLink8.xml" /><Relationship Id="rId32" Type="http://schemas.openxmlformats.org/officeDocument/2006/relationships/externalLink" Target="externalLinks/externalLink29.xml" /><Relationship Id="rId37" Type="http://schemas.openxmlformats.org/officeDocument/2006/relationships/externalLink" Target="externalLinks/externalLink34.xml" /><Relationship Id="rId53" Type="http://schemas.openxmlformats.org/officeDocument/2006/relationships/externalLink" Target="externalLinks/externalLink50.xml" /><Relationship Id="rId58" Type="http://schemas.openxmlformats.org/officeDocument/2006/relationships/externalLink" Target="externalLinks/externalLink55.xml" /><Relationship Id="rId74" Type="http://schemas.openxmlformats.org/officeDocument/2006/relationships/externalLink" Target="externalLinks/externalLink71.xml" /><Relationship Id="rId79" Type="http://schemas.openxmlformats.org/officeDocument/2006/relationships/externalLink" Target="externalLinks/externalLink76.xml" /><Relationship Id="rId102" Type="http://schemas.openxmlformats.org/officeDocument/2006/relationships/externalLink" Target="externalLinks/externalLink99.xml" /><Relationship Id="rId123" Type="http://schemas.openxmlformats.org/officeDocument/2006/relationships/customXml" Target="../customXml/item2.xml" /><Relationship Id="rId5" Type="http://schemas.openxmlformats.org/officeDocument/2006/relationships/externalLink" Target="externalLinks/externalLink2.xml" /><Relationship Id="rId61" Type="http://schemas.openxmlformats.org/officeDocument/2006/relationships/externalLink" Target="externalLinks/externalLink58.xml" /><Relationship Id="rId82" Type="http://schemas.openxmlformats.org/officeDocument/2006/relationships/externalLink" Target="externalLinks/externalLink79.xml" /><Relationship Id="rId90" Type="http://schemas.openxmlformats.org/officeDocument/2006/relationships/externalLink" Target="externalLinks/externalLink87.xml" /><Relationship Id="rId95" Type="http://schemas.openxmlformats.org/officeDocument/2006/relationships/externalLink" Target="externalLinks/externalLink92.xml" /><Relationship Id="rId19" Type="http://schemas.openxmlformats.org/officeDocument/2006/relationships/externalLink" Target="externalLinks/externalLink16.xml" /><Relationship Id="rId14" Type="http://schemas.openxmlformats.org/officeDocument/2006/relationships/externalLink" Target="externalLinks/externalLink11.xml" /><Relationship Id="rId22" Type="http://schemas.openxmlformats.org/officeDocument/2006/relationships/externalLink" Target="externalLinks/externalLink19.xml" /><Relationship Id="rId27" Type="http://schemas.openxmlformats.org/officeDocument/2006/relationships/externalLink" Target="externalLinks/externalLink24.xml" /><Relationship Id="rId30" Type="http://schemas.openxmlformats.org/officeDocument/2006/relationships/externalLink" Target="externalLinks/externalLink27.xml" /><Relationship Id="rId35" Type="http://schemas.openxmlformats.org/officeDocument/2006/relationships/externalLink" Target="externalLinks/externalLink32.xml" /><Relationship Id="rId43" Type="http://schemas.openxmlformats.org/officeDocument/2006/relationships/externalLink" Target="externalLinks/externalLink40.xml" /><Relationship Id="rId48" Type="http://schemas.openxmlformats.org/officeDocument/2006/relationships/externalLink" Target="externalLinks/externalLink45.xml" /><Relationship Id="rId56" Type="http://schemas.openxmlformats.org/officeDocument/2006/relationships/externalLink" Target="externalLinks/externalLink53.xml" /><Relationship Id="rId64" Type="http://schemas.openxmlformats.org/officeDocument/2006/relationships/externalLink" Target="externalLinks/externalLink61.xml" /><Relationship Id="rId69" Type="http://schemas.openxmlformats.org/officeDocument/2006/relationships/externalLink" Target="externalLinks/externalLink66.xml" /><Relationship Id="rId77" Type="http://schemas.openxmlformats.org/officeDocument/2006/relationships/externalLink" Target="externalLinks/externalLink74.xml" /><Relationship Id="rId100" Type="http://schemas.openxmlformats.org/officeDocument/2006/relationships/externalLink" Target="externalLinks/externalLink97.xml" /><Relationship Id="rId105" Type="http://schemas.openxmlformats.org/officeDocument/2006/relationships/externalLink" Target="externalLinks/externalLink102.xml" /><Relationship Id="rId113" Type="http://schemas.openxmlformats.org/officeDocument/2006/relationships/externalLink" Target="externalLinks/externalLink110.xml" /><Relationship Id="rId118" Type="http://schemas.openxmlformats.org/officeDocument/2006/relationships/theme" Target="theme/theme1.xml" /><Relationship Id="rId8" Type="http://schemas.openxmlformats.org/officeDocument/2006/relationships/externalLink" Target="externalLinks/externalLink5.xml" /><Relationship Id="rId51" Type="http://schemas.openxmlformats.org/officeDocument/2006/relationships/externalLink" Target="externalLinks/externalLink48.xml" /><Relationship Id="rId72" Type="http://schemas.openxmlformats.org/officeDocument/2006/relationships/externalLink" Target="externalLinks/externalLink69.xml" /><Relationship Id="rId80" Type="http://schemas.openxmlformats.org/officeDocument/2006/relationships/externalLink" Target="externalLinks/externalLink77.xml" /><Relationship Id="rId85" Type="http://schemas.openxmlformats.org/officeDocument/2006/relationships/externalLink" Target="externalLinks/externalLink82.xml" /><Relationship Id="rId93" Type="http://schemas.openxmlformats.org/officeDocument/2006/relationships/externalLink" Target="externalLinks/externalLink90.xml" /><Relationship Id="rId98" Type="http://schemas.openxmlformats.org/officeDocument/2006/relationships/externalLink" Target="externalLinks/externalLink95.xml" /><Relationship Id="rId121" Type="http://schemas.openxmlformats.org/officeDocument/2006/relationships/calcChain" Target="calcChain.xml" /><Relationship Id="rId3" Type="http://schemas.openxmlformats.org/officeDocument/2006/relationships/worksheet" Target="worksheets/sheet3.xml" /><Relationship Id="rId12" Type="http://schemas.openxmlformats.org/officeDocument/2006/relationships/externalLink" Target="externalLinks/externalLink9.xml" /><Relationship Id="rId17" Type="http://schemas.openxmlformats.org/officeDocument/2006/relationships/externalLink" Target="externalLinks/externalLink14.xml" /><Relationship Id="rId25" Type="http://schemas.openxmlformats.org/officeDocument/2006/relationships/externalLink" Target="externalLinks/externalLink22.xml" /><Relationship Id="rId33" Type="http://schemas.openxmlformats.org/officeDocument/2006/relationships/externalLink" Target="externalLinks/externalLink30.xml" /><Relationship Id="rId38" Type="http://schemas.openxmlformats.org/officeDocument/2006/relationships/externalLink" Target="externalLinks/externalLink35.xml" /><Relationship Id="rId46" Type="http://schemas.openxmlformats.org/officeDocument/2006/relationships/externalLink" Target="externalLinks/externalLink43.xml" /><Relationship Id="rId59" Type="http://schemas.openxmlformats.org/officeDocument/2006/relationships/externalLink" Target="externalLinks/externalLink56.xml" /><Relationship Id="rId67" Type="http://schemas.openxmlformats.org/officeDocument/2006/relationships/externalLink" Target="externalLinks/externalLink64.xml" /><Relationship Id="rId103" Type="http://schemas.openxmlformats.org/officeDocument/2006/relationships/externalLink" Target="externalLinks/externalLink100.xml" /><Relationship Id="rId108" Type="http://schemas.openxmlformats.org/officeDocument/2006/relationships/externalLink" Target="externalLinks/externalLink105.xml" /><Relationship Id="rId116" Type="http://schemas.openxmlformats.org/officeDocument/2006/relationships/externalLink" Target="externalLinks/externalLink113.xml" /><Relationship Id="rId124" Type="http://schemas.openxmlformats.org/officeDocument/2006/relationships/customXml" Target="../customXml/item3.xml" /><Relationship Id="rId20" Type="http://schemas.openxmlformats.org/officeDocument/2006/relationships/externalLink" Target="externalLinks/externalLink17.xml" /><Relationship Id="rId41" Type="http://schemas.openxmlformats.org/officeDocument/2006/relationships/externalLink" Target="externalLinks/externalLink38.xml" /><Relationship Id="rId54" Type="http://schemas.openxmlformats.org/officeDocument/2006/relationships/externalLink" Target="externalLinks/externalLink51.xml" /><Relationship Id="rId62" Type="http://schemas.openxmlformats.org/officeDocument/2006/relationships/externalLink" Target="externalLinks/externalLink59.xml" /><Relationship Id="rId70" Type="http://schemas.openxmlformats.org/officeDocument/2006/relationships/externalLink" Target="externalLinks/externalLink67.xml" /><Relationship Id="rId75" Type="http://schemas.openxmlformats.org/officeDocument/2006/relationships/externalLink" Target="externalLinks/externalLink72.xml" /><Relationship Id="rId83" Type="http://schemas.openxmlformats.org/officeDocument/2006/relationships/externalLink" Target="externalLinks/externalLink80.xml" /><Relationship Id="rId88" Type="http://schemas.openxmlformats.org/officeDocument/2006/relationships/externalLink" Target="externalLinks/externalLink85.xml" /><Relationship Id="rId91" Type="http://schemas.openxmlformats.org/officeDocument/2006/relationships/externalLink" Target="externalLinks/externalLink88.xml" /><Relationship Id="rId96" Type="http://schemas.openxmlformats.org/officeDocument/2006/relationships/externalLink" Target="externalLinks/externalLink93.xml" /><Relationship Id="rId111" Type="http://schemas.openxmlformats.org/officeDocument/2006/relationships/externalLink" Target="externalLinks/externalLink108.xml" /><Relationship Id="rId1" Type="http://schemas.openxmlformats.org/officeDocument/2006/relationships/worksheet" Target="worksheets/sheet1.xml" /><Relationship Id="rId6" Type="http://schemas.openxmlformats.org/officeDocument/2006/relationships/externalLink" Target="externalLinks/externalLink3.xml" /><Relationship Id="rId15" Type="http://schemas.openxmlformats.org/officeDocument/2006/relationships/externalLink" Target="externalLinks/externalLink12.xml" /><Relationship Id="rId23" Type="http://schemas.openxmlformats.org/officeDocument/2006/relationships/externalLink" Target="externalLinks/externalLink20.xml" /><Relationship Id="rId28" Type="http://schemas.openxmlformats.org/officeDocument/2006/relationships/externalLink" Target="externalLinks/externalLink25.xml" /><Relationship Id="rId36" Type="http://schemas.openxmlformats.org/officeDocument/2006/relationships/externalLink" Target="externalLinks/externalLink33.xml" /><Relationship Id="rId49" Type="http://schemas.openxmlformats.org/officeDocument/2006/relationships/externalLink" Target="externalLinks/externalLink46.xml" /><Relationship Id="rId57" Type="http://schemas.openxmlformats.org/officeDocument/2006/relationships/externalLink" Target="externalLinks/externalLink54.xml" /><Relationship Id="rId106" Type="http://schemas.openxmlformats.org/officeDocument/2006/relationships/externalLink" Target="externalLinks/externalLink103.xml" /><Relationship Id="rId114" Type="http://schemas.openxmlformats.org/officeDocument/2006/relationships/externalLink" Target="externalLinks/externalLink111.xml" /><Relationship Id="rId119" Type="http://schemas.openxmlformats.org/officeDocument/2006/relationships/styles" Target="styles.xml" /><Relationship Id="rId10" Type="http://schemas.openxmlformats.org/officeDocument/2006/relationships/externalLink" Target="externalLinks/externalLink7.xml" /><Relationship Id="rId31" Type="http://schemas.openxmlformats.org/officeDocument/2006/relationships/externalLink" Target="externalLinks/externalLink28.xml" /><Relationship Id="rId44" Type="http://schemas.openxmlformats.org/officeDocument/2006/relationships/externalLink" Target="externalLinks/externalLink41.xml" /><Relationship Id="rId52" Type="http://schemas.openxmlformats.org/officeDocument/2006/relationships/externalLink" Target="externalLinks/externalLink49.xml" /><Relationship Id="rId60" Type="http://schemas.openxmlformats.org/officeDocument/2006/relationships/externalLink" Target="externalLinks/externalLink57.xml" /><Relationship Id="rId65" Type="http://schemas.openxmlformats.org/officeDocument/2006/relationships/externalLink" Target="externalLinks/externalLink62.xml" /><Relationship Id="rId73" Type="http://schemas.openxmlformats.org/officeDocument/2006/relationships/externalLink" Target="externalLinks/externalLink70.xml" /><Relationship Id="rId78" Type="http://schemas.openxmlformats.org/officeDocument/2006/relationships/externalLink" Target="externalLinks/externalLink75.xml" /><Relationship Id="rId81" Type="http://schemas.openxmlformats.org/officeDocument/2006/relationships/externalLink" Target="externalLinks/externalLink78.xml" /><Relationship Id="rId86" Type="http://schemas.openxmlformats.org/officeDocument/2006/relationships/externalLink" Target="externalLinks/externalLink83.xml" /><Relationship Id="rId94" Type="http://schemas.openxmlformats.org/officeDocument/2006/relationships/externalLink" Target="externalLinks/externalLink91.xml" /><Relationship Id="rId99" Type="http://schemas.openxmlformats.org/officeDocument/2006/relationships/externalLink" Target="externalLinks/externalLink96.xml" /><Relationship Id="rId101" Type="http://schemas.openxmlformats.org/officeDocument/2006/relationships/externalLink" Target="externalLinks/externalLink98.xml" /><Relationship Id="rId122" Type="http://schemas.openxmlformats.org/officeDocument/2006/relationships/customXml" Target="../customXml/item1.xml" /><Relationship Id="rId4" Type="http://schemas.openxmlformats.org/officeDocument/2006/relationships/externalLink" Target="externalLinks/externalLink1.xml" /><Relationship Id="rId9" Type="http://schemas.openxmlformats.org/officeDocument/2006/relationships/externalLink" Target="externalLinks/externalLink6.xml" /><Relationship Id="rId13" Type="http://schemas.openxmlformats.org/officeDocument/2006/relationships/externalLink" Target="externalLinks/externalLink10.xml" /><Relationship Id="rId18" Type="http://schemas.openxmlformats.org/officeDocument/2006/relationships/externalLink" Target="externalLinks/externalLink15.xml" /><Relationship Id="rId39" Type="http://schemas.openxmlformats.org/officeDocument/2006/relationships/externalLink" Target="externalLinks/externalLink36.xml" /><Relationship Id="rId109" Type="http://schemas.openxmlformats.org/officeDocument/2006/relationships/externalLink" Target="externalLinks/externalLink106.xml" /><Relationship Id="rId34" Type="http://schemas.openxmlformats.org/officeDocument/2006/relationships/externalLink" Target="externalLinks/externalLink31.xml" /><Relationship Id="rId50" Type="http://schemas.openxmlformats.org/officeDocument/2006/relationships/externalLink" Target="externalLinks/externalLink47.xml" /><Relationship Id="rId55" Type="http://schemas.openxmlformats.org/officeDocument/2006/relationships/externalLink" Target="externalLinks/externalLink52.xml" /><Relationship Id="rId76" Type="http://schemas.openxmlformats.org/officeDocument/2006/relationships/externalLink" Target="externalLinks/externalLink73.xml" /><Relationship Id="rId97" Type="http://schemas.openxmlformats.org/officeDocument/2006/relationships/externalLink" Target="externalLinks/externalLink94.xml" /><Relationship Id="rId104" Type="http://schemas.openxmlformats.org/officeDocument/2006/relationships/externalLink" Target="externalLinks/externalLink101.xml" /><Relationship Id="rId120" Type="http://schemas.openxmlformats.org/officeDocument/2006/relationships/sharedStrings" Target="sharedStrings.xml" /><Relationship Id="rId7" Type="http://schemas.openxmlformats.org/officeDocument/2006/relationships/externalLink" Target="externalLinks/externalLink4.xml" /><Relationship Id="rId71" Type="http://schemas.openxmlformats.org/officeDocument/2006/relationships/externalLink" Target="externalLinks/externalLink68.xml" /><Relationship Id="rId92" Type="http://schemas.openxmlformats.org/officeDocument/2006/relationships/externalLink" Target="externalLinks/externalLink89.xml" /><Relationship Id="rId2" Type="http://schemas.openxmlformats.org/officeDocument/2006/relationships/worksheet" Target="worksheets/sheet2.xml" /><Relationship Id="rId29" Type="http://schemas.openxmlformats.org/officeDocument/2006/relationships/externalLink" Target="externalLinks/externalLink26.xml" /><Relationship Id="rId24" Type="http://schemas.openxmlformats.org/officeDocument/2006/relationships/externalLink" Target="externalLinks/externalLink21.xml" /><Relationship Id="rId40" Type="http://schemas.openxmlformats.org/officeDocument/2006/relationships/externalLink" Target="externalLinks/externalLink37.xml" /><Relationship Id="rId45" Type="http://schemas.openxmlformats.org/officeDocument/2006/relationships/externalLink" Target="externalLinks/externalLink42.xml" /><Relationship Id="rId66" Type="http://schemas.openxmlformats.org/officeDocument/2006/relationships/externalLink" Target="externalLinks/externalLink63.xml" /><Relationship Id="rId87" Type="http://schemas.openxmlformats.org/officeDocument/2006/relationships/externalLink" Target="externalLinks/externalLink84.xml" /><Relationship Id="rId110" Type="http://schemas.openxmlformats.org/officeDocument/2006/relationships/externalLink" Target="externalLinks/externalLink107.xml" /><Relationship Id="rId115" Type="http://schemas.openxmlformats.org/officeDocument/2006/relationships/externalLink" Target="externalLinks/externalLink112.xml" /></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 /></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 /></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 /></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 /></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 /></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 /></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 /></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 /></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 /></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 /></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 /></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 /></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 /></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 /></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 /></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 /></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 /></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 /></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 /></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 /><Relationship Id="rId1" Type="http://schemas.openxmlformats.org/officeDocument/2006/relationships/externalLinkPath" Target="//BEC298C7/V&#237;nculoExternoRecuperado1" TargetMode="External" /></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 /></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 /></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 /></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 /></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 /></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 /></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 /></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 /></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 /></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 /></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 /></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 /><Relationship Id="rId1" Type="http://schemas.openxmlformats.org/officeDocument/2006/relationships/externalLinkPath" Target="//83E91508/Solicitud%20de%20Contratacion%20o%20Compras%20VFF%2006%20a%2008%20C%20LLANITO%20PCP.xls" TargetMode="External" /></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 /></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 /></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 /></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 /></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 /></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 /><Relationship Id="rId1" Type="http://schemas.openxmlformats.org/officeDocument/2006/relationships/externalLinkPath" Target="//7C10C0C8/aCCIDENTES%20DE%201995%20-%201996.xls" TargetMode="External" /></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 /></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 /></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 /></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 /></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 /></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 /></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 /></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 /></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 /></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 /></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 /></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 /></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 /></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 /></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 /><Relationship Id="rId1" Type="http://schemas.openxmlformats.org/officeDocument/2006/relationships/externalLinkPath" Target="//5E062BE7/UNITARIOS.xls" TargetMode="External" /></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 /></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 /></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 /><Relationship Id="rId1" Type="http://schemas.openxmlformats.org/officeDocument/2006/relationships/externalLinkPath" Target="//DB2BDEA4/NOMINA%20CONVENC" TargetMode="External" /></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 /></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 /></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 /></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 /></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 /></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 /></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 /></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 /></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 /></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 /></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 /><Relationship Id="rId1" Type="http://schemas.openxmlformats.org/officeDocument/2006/relationships/externalLinkPath" Target="//D9786AFA/NOMINA%20CONVENCIONAL.xls" TargetMode="External" /></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 /></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 /></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 /></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 /></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 /></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 /></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 /><Relationship Id="rId1" Type="http://schemas.openxmlformats.org/officeDocument/2006/relationships/externalLinkPath" Target="//92870375/RELACI~1.XLS" TargetMode="External" /></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 /></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 /></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 /></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 /></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 /></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 /></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 /></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 /></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 /></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 /></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 /></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 /></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 /><Relationship Id="rId1" Type="http://schemas.openxmlformats.org/officeDocument/2006/relationships/externalLinkPath" Target="//A627F911/partidas_cant_tub_final_04.xls" TargetMode="External" /></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 /></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 /></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 /><Relationship Id="rId1" Type="http://schemas.openxmlformats.org/officeDocument/2006/relationships/externalLinkPath" Target="//BEC298C7/Contratacion%20PME%20v021" TargetMode="External" /></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 /><Relationship Id="rId1" Type="http://schemas.openxmlformats.org/officeDocument/2006/relationships/externalLinkPath" Target="//CCE431D1/CONSOLIDADO%20SOA_REQUERIMIENTOS%20NAFTA_100_2014.xls" TargetMode="External" /></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 /></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 /></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 /></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 /></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 /></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 /></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 /></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 /><Relationship Id="rId1" Type="http://schemas.openxmlformats.org/officeDocument/2006/relationships/externalLinkPath" Target="//E511EF38/resumen_fin_mat_glp.xls" TargetMode="External" /></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 /></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 /></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 /></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 /></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 /></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 /></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 /></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 /></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 /></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 /></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 /></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 /></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 /></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 /></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sheetData sheetId="355" refreshError="1"/>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PRES"/>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trimonio neto personal"/>
      <sheetName val="Cálculos"/>
      <sheetName val="BASE DE DATOS DE PRECIOS"/>
      <sheetName val="Paral. 1"/>
      <sheetName val="Paral. 2"/>
      <sheetName val="Paral. 3"/>
      <sheetName val="Paral.4"/>
      <sheetName val="AMOBLAMINETO"/>
      <sheetName val="LISTA"/>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_x0000_㈀㰰⌀_x0000_㈀㰮⌀_x0000_䰀଒v_x0000__x0000__x0000_頀"/>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MATERIALES Y RECURSOS"/>
      <sheetName val="Indicadores_Y_Listas"/>
      <sheetName val="Indicadores_Y_Listas1"/>
      <sheetName val="Indicadores_Y_Listas2"/>
      <sheetName val="Indicadores_Y_Listas4"/>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ó&gt;????j0$?#???j_$?#???LÓu????"/>
      <sheetName val="CORTE DE OBRA N° 1"/>
      <sheetName val="memoria"/>
      <sheetName val="memoria 1"/>
      <sheetName val="RELACION DE PRECIOS"/>
      <sheetName val="ACTA 5"/>
      <sheetName val="MODIF. 2"/>
      <sheetName val="MODIF. 3"/>
      <sheetName val="cant"/>
      <sheetName val="par mar19"/>
      <sheetName val="par"/>
      <sheetName val="TARIFAS_MATERIALES"/>
      <sheetName val="TARIFAS_EQUIPOS_"/>
      <sheetName val="TARIFA_SALARIOS"/>
      <sheetName val="Tramo_2"/>
      <sheetName val="TARIFAS_MATERIALES1"/>
      <sheetName val="TARIFAS_EQUIPOS_1"/>
      <sheetName val="TARIFA_SALARIOS1"/>
      <sheetName val="Tramo_21"/>
      <sheetName val="TARIFAS_MATERIALES2"/>
      <sheetName val="TARIFAS_EQUIPOS_2"/>
      <sheetName val="TARIFA_SALARIOS2"/>
      <sheetName val="Tramo_22"/>
      <sheetName val="TARIFAS_MATERIALES3"/>
      <sheetName val="TARIFAS_EQUIPOS_3"/>
      <sheetName val="TARIFA_SALARIOS3"/>
      <sheetName val="Tramo_23"/>
      <sheetName val="ACTA No.5"/>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DC-1_COLOCACION_"/>
      <sheetName val="D-20_COLOCACION_"/>
      <sheetName val="TRANSPORTE_MEZCLA_ASFALTICA"/>
      <sheetName val="EXT_microagomerado"/>
      <sheetName val="Grafico_Avance"/>
      <sheetName val="MYE_OBRA"/>
      <sheetName val="SNP7_Anclajes_pasivos6j"/>
      <sheetName val="BASE_DE_DATOS_DE_PRECIOS"/>
      <sheetName val="MDC-1_COLOCACION_1"/>
      <sheetName val="D-20_COLOCACION_1"/>
      <sheetName val="TRANSPORTE_MEZCLA_ASFALTICA1"/>
      <sheetName val="EXT_microagomerado1"/>
      <sheetName val="Grafico_Avance1"/>
      <sheetName val="MYE_OBRA1"/>
      <sheetName val="BASE_DE_DATOS_DE_PRECIOS1"/>
      <sheetName val="&quot;PAGA&quot;"/>
      <sheetName val="PRESUPUESTOS-REV1.xls"/>
      <sheetName val="EMPRESAS"/>
      <sheetName val="Skid Lifting Lug"/>
      <sheetName val="Datos_CO"/>
      <sheetName val="CABLE CONTROL"/>
      <sheetName val="CCONC"/>
      <sheetName val="ACTA PROVEEDORES"/>
      <sheetName val="ACTA INICIO"/>
      <sheetName val="ACTA PARCIAL"/>
      <sheetName val="ACTA TERMINACION"/>
      <sheetName val="PSM Monthly"/>
      <sheetName val="BQMPALOC"/>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BCE-ENERO-2004"/>
      <sheetName val="MDC-1_COLOCACION_2"/>
      <sheetName val="D-20_COLOCACION_2"/>
      <sheetName val="TRANSPORTE_MEZCLA_ASFALTICA2"/>
      <sheetName val="EXT_microagomerado2"/>
      <sheetName val="Grafico_Avance2"/>
      <sheetName val="MYE_OBRA2"/>
      <sheetName val="BASE_DE_DATOS_DE_PRECIOS2"/>
      <sheetName val="MDC-1_COLOCACION_3"/>
      <sheetName val="D-20_COLOCACION_3"/>
      <sheetName val="TRANSPORTE_MEZCLA_ASFALTICA3"/>
      <sheetName val="EXT_microagomerado3"/>
      <sheetName val="Grafico_Avance3"/>
      <sheetName val="MYE_OBRA3"/>
      <sheetName val="BASE_DE_DATOS_DE_PRECIO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PI93"/>
      <sheetName val="Programacion"/>
      <sheetName val="Relación De Equipos"/>
      <sheetName val="REAJUSTESACTA1PROVI"/>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6"/>
      <sheetName val="Indicadores_Y_Listas24"/>
      <sheetName val="MYE_OBRA6"/>
      <sheetName val="Causa_Posible"/>
      <sheetName val="TARIFAS_MATERIALES6"/>
      <sheetName val="TARIFAS_EQUIPOS_6"/>
      <sheetName val="TARIFA_SALARIOS6"/>
      <sheetName val="Base_de_Datos"/>
      <sheetName val="Lista_ICCU"/>
      <sheetName val="Elementos_Involucrados"/>
      <sheetName val="CRA_MODI"/>
      <sheetName val="MDC-1_COLOCACION_6"/>
      <sheetName val="D-20_COLOCACION_6"/>
      <sheetName val="TRANSPORTE_MEZCLA_ASFALTICA6"/>
      <sheetName val="EXT_microagomerado6"/>
      <sheetName val="Grafico_Avance6"/>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atrimonio_neto_personal"/>
      <sheetName val="Paral__1"/>
      <sheetName val="Paral__2"/>
      <sheetName val="Paral__3"/>
      <sheetName val="Paral_4"/>
      <sheetName val="BASE_DE_DATOS_DE_PRECIOS6"/>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Equipo_Menor"/>
      <sheetName val="ALQUILADO_F-7857-308_"/>
      <sheetName val="Real_Para_tarifas"/>
      <sheetName val="MATERIALES_Y_RECURSOS"/>
      <sheetName val="CORTE_DE_OBRA_N°_1"/>
      <sheetName val="memoria_1"/>
      <sheetName val="Avan_Var"/>
      <sheetName val="Avan_UF1"/>
      <sheetName val="Avan_UF2"/>
      <sheetName val="Avan_UF3"/>
      <sheetName val="Avan_UF4_"/>
      <sheetName val="Plan_de_Obras"/>
      <sheetName val="Hoja_2"/>
      <sheetName val="PRESUPUESTOS-REV1_xls"/>
      <sheetName val="Skid_Lifting_Lug"/>
      <sheetName val="CABLE_CONTROL"/>
      <sheetName val="ACTA_PROVEEDORES"/>
      <sheetName val="ACTA_INICIO"/>
      <sheetName val="ACTA_PARCIAL"/>
      <sheetName val="ACTA_TERMINACION"/>
      <sheetName val="PSM_Monthly"/>
      <sheetName val="ACTA_No_5"/>
      <sheetName val="IV__MANO_DE_OBRA_AI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sistividad_"/>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7"/>
      <sheetName val="Indicadores_Y_Listas25"/>
      <sheetName val="MYE_OBRA7"/>
      <sheetName val="Causa_Posible1"/>
      <sheetName val="TARIFAS_MATERIALES7"/>
      <sheetName val="TARIFAS_EQUIPOS_7"/>
      <sheetName val="TARIFA_SALARIOS7"/>
      <sheetName val="Base_de_Datos1"/>
      <sheetName val="Lista_ICCU1"/>
      <sheetName val="Elementos_Involucrados1"/>
      <sheetName val="CRA_MODI1"/>
      <sheetName val="MDC-1_COLOCACION_7"/>
      <sheetName val="D-20_COLOCACION_7"/>
      <sheetName val="TRANSPORTE_MEZCLA_ASFALTICA7"/>
      <sheetName val="EXT_microagomerado7"/>
      <sheetName val="Grafico_Avance7"/>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atrimonio_neto_personal1"/>
      <sheetName val="Paral__11"/>
      <sheetName val="Paral__21"/>
      <sheetName val="Paral__31"/>
      <sheetName val="Paral_41"/>
      <sheetName val="BASE_DE_DATOS_DE_PRECIOS7"/>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Equipo_Menor1"/>
      <sheetName val="ALQUILADO_F-7857-308_1"/>
      <sheetName val="Real_Para_tarifas1"/>
      <sheetName val="MATERIALES_Y_RECURSOS1"/>
      <sheetName val="CORTE_DE_OBRA_N°_11"/>
      <sheetName val="memoria_11"/>
      <sheetName val="Avan_Var1"/>
      <sheetName val="Avan_UF11"/>
      <sheetName val="Avan_UF21"/>
      <sheetName val="Avan_UF31"/>
      <sheetName val="Avan_UF4_1"/>
      <sheetName val="Plan_de_Obras1"/>
      <sheetName val="Hoja_21"/>
      <sheetName val="PRESUPUESTOS-REV1_xls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Causa_Posible2"/>
      <sheetName val="TARIFAS_MATERIALES8"/>
      <sheetName val="TARIFAS_EQUIPOS_8"/>
      <sheetName val="TARIFA_SALARIOS8"/>
      <sheetName val="Base_de_Datos2"/>
      <sheetName val="Lista_ICCU2"/>
      <sheetName val="Elementos_Involucrados2"/>
      <sheetName val="CRA_MODI2"/>
      <sheetName val="MDC-1_COLOCACION_8"/>
      <sheetName val="D-20_COLOCACION_8"/>
      <sheetName val="TRANSPORTE_MEZCLA_ASFALTICA8"/>
      <sheetName val="EXT_microagomerado8"/>
      <sheetName val="Grafico_Avance8"/>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atrimonio_neto_personal2"/>
      <sheetName val="Paral__12"/>
      <sheetName val="Paral__22"/>
      <sheetName val="Paral__32"/>
      <sheetName val="Paral_42"/>
      <sheetName val="BASE_DE_DATOS_DE_PRECIOS8"/>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Equipo_Menor2"/>
      <sheetName val="ALQUILADO_F-7857-308_2"/>
      <sheetName val="Real_Para_tarifas2"/>
      <sheetName val="Avan_Var2"/>
      <sheetName val="Avan_UF12"/>
      <sheetName val="Avan_UF22"/>
      <sheetName val="Avan_UF32"/>
      <sheetName val="Avan_UF4_2"/>
      <sheetName val="Plan_de_Obras2"/>
      <sheetName val="Hoja_22"/>
      <sheetName val="MATERIALES_Y_RECURSOS2"/>
      <sheetName val="CORTE_DE_OBRA_N°_12"/>
      <sheetName val="memoria_12"/>
      <sheetName val="PRESUPUESTOS-REV1_xls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Causa_Posible3"/>
      <sheetName val="TARIFAS_MATERIALES9"/>
      <sheetName val="TARIFAS_EQUIPOS_9"/>
      <sheetName val="TARIFA_SALARIOS9"/>
      <sheetName val="Base_de_Datos3"/>
      <sheetName val="Lista_ICCU3"/>
      <sheetName val="Elementos_Involucrados3"/>
      <sheetName val="CRA_MODI3"/>
      <sheetName val="MDC-1_COLOCACION_9"/>
      <sheetName val="D-20_COLOCACION_9"/>
      <sheetName val="TRANSPORTE_MEZCLA_ASFALTICA9"/>
      <sheetName val="EXT_microagomerado9"/>
      <sheetName val="Grafico_Avance9"/>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Patrimonio_neto_personal3"/>
      <sheetName val="Paral__13"/>
      <sheetName val="Paral__23"/>
      <sheetName val="Paral__33"/>
      <sheetName val="Paral_43"/>
      <sheetName val="BASE_DE_DATOS_DE_PRECIOS9"/>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Equipo_Menor3"/>
      <sheetName val="ALQUILADO_F-7857-308_3"/>
      <sheetName val="Real_Para_tarifas3"/>
      <sheetName val="Avan_Var3"/>
      <sheetName val="Avan_UF13"/>
      <sheetName val="Avan_UF23"/>
      <sheetName val="Avan_UF33"/>
      <sheetName val="Avan_UF4_3"/>
      <sheetName val="Plan_de_Obras3"/>
      <sheetName val="Hoja_23"/>
      <sheetName val="MATERIALES_Y_RECURSOS3"/>
      <sheetName val="CORTE_DE_OBRA_N°_13"/>
      <sheetName val="memoria_13"/>
      <sheetName val="PRESUPUESTOS-REV1_xls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G.G"/>
      <sheetName val="ó&gt;_x0000__x0001__x0000__x0000__"/>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resum96"/>
      <sheetName val="Base Datos"/>
      <sheetName val="AIU"/>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sheetData sheetId="759" refreshError="1"/>
      <sheetData sheetId="760" refreshError="1"/>
      <sheetData sheetId="761" refreshError="1"/>
      <sheetData sheetId="762" refreshError="1"/>
      <sheetData sheetId="763"/>
      <sheetData sheetId="764"/>
      <sheetData sheetId="765"/>
      <sheetData sheetId="766"/>
      <sheetData sheetId="767"/>
      <sheetData sheetId="768"/>
      <sheetData sheetId="769"/>
      <sheetData sheetId="770"/>
      <sheetData sheetId="771"/>
      <sheetData sheetId="772"/>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refreshError="1"/>
      <sheetData sheetId="879" refreshError="1"/>
      <sheetData sheetId="880" refreshError="1"/>
      <sheetData sheetId="881" refreshError="1"/>
      <sheetData sheetId="882" refreshError="1"/>
      <sheetData sheetId="883" refreshError="1"/>
      <sheetData sheetId="884" refreshError="1"/>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sheetData sheetId="1065"/>
      <sheetData sheetId="1066"/>
      <sheetData sheetId="1067"/>
      <sheetData sheetId="1068"/>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refreshError="1"/>
      <sheetData sheetId="1694" refreshError="1"/>
      <sheetData sheetId="1695" refreshError="1"/>
      <sheetData sheetId="1696"/>
      <sheetData sheetId="1697"/>
      <sheetData sheetId="1698"/>
      <sheetData sheetId="1699"/>
      <sheetData sheetId="1700"/>
      <sheetData sheetId="1701"/>
      <sheetData sheetId="1702"/>
      <sheetData sheetId="1703"/>
      <sheetData sheetId="1704"/>
      <sheetData sheetId="1705"/>
      <sheetData sheetId="1706"/>
      <sheetData sheetId="1707" refreshError="1"/>
      <sheetData sheetId="1708" refreshError="1"/>
      <sheetData sheetId="1709"/>
      <sheetData sheetId="1710" refreshError="1"/>
      <sheetData sheetId="1711"/>
      <sheetData sheetId="1712"/>
      <sheetData sheetId="1713" refreshError="1"/>
      <sheetData sheetId="1714" refreshError="1"/>
      <sheetData sheetId="1715"/>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refreshError="1"/>
      <sheetData sheetId="1737" refreshError="1"/>
      <sheetData sheetId="1738"/>
      <sheetData sheetId="1739"/>
      <sheetData sheetId="1740" refreshError="1"/>
      <sheetData sheetId="1741" refreshError="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sheetData sheetId="1752"/>
      <sheetData sheetId="1753"/>
      <sheetData sheetId="1754"/>
      <sheetData sheetId="1755"/>
      <sheetData sheetId="1756"/>
      <sheetData sheetId="1757"/>
      <sheetData sheetId="1758"/>
      <sheetData sheetId="1759"/>
      <sheetData sheetId="1760" refreshError="1"/>
      <sheetData sheetId="1761" refreshError="1"/>
      <sheetData sheetId="1762" refreshError="1"/>
      <sheetData sheetId="1763" refreshError="1"/>
      <sheetData sheetId="1764" refreshError="1"/>
      <sheetData sheetId="1765" refreshError="1"/>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sheetData sheetId="2918" refreshError="1"/>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refreshError="1"/>
      <sheetData sheetId="4723" refreshError="1"/>
      <sheetData sheetId="4724" refreshError="1"/>
      <sheetData sheetId="4725" refreshError="1"/>
      <sheetData sheetId="4726" refreshError="1"/>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refreshError="1"/>
      <sheetData sheetId="5479"/>
      <sheetData sheetId="5480"/>
      <sheetData sheetId="5481"/>
      <sheetData sheetId="5482"/>
      <sheetData sheetId="5483"/>
      <sheetData sheetId="5484"/>
      <sheetData sheetId="5485"/>
      <sheetData sheetId="5486"/>
      <sheetData sheetId="5487" refreshError="1"/>
      <sheetData sheetId="5488"/>
      <sheetData sheetId="5489"/>
      <sheetData sheetId="5490"/>
      <sheetData sheetId="5491"/>
      <sheetData sheetId="5492"/>
      <sheetData sheetId="5493"/>
      <sheetData sheetId="5494"/>
      <sheetData sheetId="5495"/>
      <sheetData sheetId="5496" refreshError="1"/>
      <sheetData sheetId="5497" refreshError="1"/>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refreshError="1"/>
      <sheetData sheetId="5553" refreshError="1"/>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refreshError="1"/>
      <sheetData sheetId="5592" refreshError="1"/>
      <sheetData sheetId="5593" refreshError="1"/>
      <sheetData sheetId="5594" refreshError="1"/>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sheetData sheetId="6832"/>
      <sheetData sheetId="6833"/>
      <sheetData sheetId="6834"/>
      <sheetData sheetId="6835"/>
      <sheetData sheetId="6836"/>
      <sheetData sheetId="6837"/>
      <sheetData sheetId="6838"/>
      <sheetData sheetId="6839" refreshError="1"/>
      <sheetData sheetId="6840" refreshError="1"/>
      <sheetData sheetId="6841" refreshError="1"/>
      <sheetData sheetId="6842" refreshError="1"/>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P."/>
      <sheetName val="original_sist"/>
      <sheetName val="Hoja3"/>
      <sheetName val="DATOS"/>
      <sheetName val="SALARIOS CONVENC"/>
      <sheetName val="MATERIALES BL1"/>
      <sheetName val="SALARIOS CONVENC. - CALCULO"/>
      <sheetName val="Z209"/>
      <sheetName val="SURVEY"/>
      <sheetName val="OPCIONES DE SIMULACION"/>
      <sheetName val="COSTOS DE TRANSPORTE"/>
      <sheetName val="BOUNDS &amp; ROWS"/>
      <sheetName val="COMPRA MATERIA PRIMA"/>
      <sheetName val="STRSUMM0"/>
      <sheetName val="General"/>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Resumen"/>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LIQ.SEM18 GDT"/>
      <sheetName val="LIQ.SEM19 GDT"/>
      <sheetName val="LIQ.SEM 20-21 GDT"/>
      <sheetName val="LIQ.SEM18 GCH"/>
      <sheetName val="LIQ.SEM19 GCH"/>
      <sheetName val="LIQ.SEM 20-21 G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ado Resumen"/>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Tabla"/>
      <sheetName val="V%C3%ADnculoExternoRecuperado1"/>
      <sheetName val="\Users\JoseGabriel\Downloads\Ví"/>
      <sheetName val="\Users\JoseGabriel\Documents\Mi"/>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DATOS"/>
      <sheetName val="ITEM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ACCIDENTALIDAD"/>
      <sheetName val="ACC.EJECUTIVO"/>
      <sheetName val="ACC.EJECUTIVO-OCT-02"/>
      <sheetName val="EJEC-AGO-2002"/>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OCTUBRE"/>
      <sheetName val="ACARREO"/>
      <sheetName val="PREACTA No. 1 MAYO DE 2009"/>
      <sheetName val="Vr Ejecu Preacta No. 1 MAY 2009"/>
      <sheetName val="CAMBIA"/>
      <sheetName val="costos"/>
      <sheetName val="BASE"/>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LISTA APU"/>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interventoria"/>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CCIDENTES DE 19"/>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OFERTA ECON"/>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ESUPUESTO LICITACIÓN SRN 001"/>
      <sheetName val="SRN_005"/>
      <sheetName val="INFOR. GENERAL"/>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acta N°5"/>
      <sheetName val="resumen carcel x 16.7%"/>
      <sheetName val="resumen carcel "/>
      <sheetName val="resumen carcel con baño x 16.7%"/>
      <sheetName val="resumen carcel con baño"/>
      <sheetName val="Unitario "/>
      <sheetName val="Auxiliares "/>
      <sheetName val="Análisis de cuadrilla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pto EL COPEY"/>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CUADRILLA"/>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SUM"/>
      <sheetName val="INST"/>
      <sheetName val="INDICADORES"/>
      <sheetName val="DESPIECE REDES"/>
      <sheetName val="4.1 EBAC"/>
      <sheetName val="4.2 IMPULSION"/>
      <sheetName val="4.3 CONDUCCION"/>
      <sheetName val="4.4 TANQUES"/>
      <sheetName val="4.6 REDES"/>
      <sheetName val="4.7 RESUMEN"/>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5"/>
      <sheetName val="4,6"/>
      <sheetName val="4,7"/>
      <sheetName val="4.8"/>
      <sheetName val="4,9"/>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CALC. CANT."/>
      <sheetName val="APU Obra"/>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NOVEDADES CTA MAESTRA"/>
      <sheetName val="\Users\aljipego\Downloads\Víncu"/>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Concreto G"/>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FormCan"/>
      <sheetName val="PrecRec"/>
      <sheetName val="SUB APU"/>
      <sheetName val="SUB_APU"/>
      <sheetName val="LN5-CHC.4-7-SS7"/>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PD"/>
      <sheetName val="2500psi"/>
      <sheetName val="3000psi"/>
      <sheetName val="fi"/>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VR-PROP MOD 1"/>
      <sheetName val="FORMULA"/>
      <sheetName val="PRECIO"/>
      <sheetName val="I M"/>
      <sheetName val="SOÑANDO"/>
      <sheetName val="EV 424 CON 5 (2)"/>
      <sheetName val="Precios no oficial"/>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CORTE No.2"/>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REFER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efreshError="1"/>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row r="1">
          <cell r="A1" t="str">
            <v>ITEM</v>
          </cell>
        </row>
      </sheetData>
      <sheetData sheetId="202">
        <row r="1">
          <cell r="A1" t="str">
            <v>EQUIPO</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refreshError="1"/>
      <sheetData sheetId="208" refreshError="1"/>
      <sheetData sheetId="209"/>
      <sheetData sheetId="210">
        <row r="33">
          <cell r="C33">
            <v>0.77967625899280601</v>
          </cell>
        </row>
      </sheetData>
      <sheetData sheetId="211"/>
      <sheetData sheetId="212">
        <row r="2">
          <cell r="A2">
            <v>2</v>
          </cell>
        </row>
      </sheetData>
      <sheetData sheetId="213">
        <row r="1">
          <cell r="A1" t="str">
            <v>ITEM</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row r="1">
          <cell r="A1" t="str">
            <v>ITEM</v>
          </cell>
        </row>
      </sheetData>
      <sheetData sheetId="225">
        <row r="1">
          <cell r="A1" t="str">
            <v>ITEM</v>
          </cell>
        </row>
      </sheetData>
      <sheetData sheetId="226">
        <row r="1">
          <cell r="A1" t="str">
            <v>EQUIPO</v>
          </cell>
        </row>
      </sheetData>
      <sheetData sheetId="227">
        <row r="1">
          <cell r="A1" t="str">
            <v>ADMINISTRACION</v>
          </cell>
        </row>
      </sheetData>
      <sheetData sheetId="228">
        <row r="1">
          <cell r="A1" t="str">
            <v>ADMINISTRACION</v>
          </cell>
        </row>
      </sheetData>
      <sheetData sheetId="229">
        <row r="1">
          <cell r="A1" t="str">
            <v>EQUIPO</v>
          </cell>
        </row>
      </sheetData>
      <sheetData sheetId="230">
        <row r="1">
          <cell r="A1" t="str">
            <v>ADMINISTRACION</v>
          </cell>
        </row>
      </sheetData>
      <sheetData sheetId="231"/>
      <sheetData sheetId="232"/>
      <sheetData sheetId="233">
        <row r="168">
          <cell r="D168">
            <v>0.16</v>
          </cell>
        </row>
      </sheetData>
      <sheetData sheetId="234"/>
      <sheetData sheetId="235">
        <row r="1">
          <cell r="A1" t="str">
            <v>ITEM</v>
          </cell>
        </row>
      </sheetData>
      <sheetData sheetId="236">
        <row r="1">
          <cell r="A1" t="str">
            <v>EQUIPO</v>
          </cell>
        </row>
      </sheetData>
      <sheetData sheetId="237">
        <row r="1">
          <cell r="A1" t="str">
            <v>ADMINISTRACION</v>
          </cell>
        </row>
      </sheetData>
      <sheetData sheetId="238">
        <row r="1">
          <cell r="A1" t="str">
            <v>ITEM</v>
          </cell>
        </row>
      </sheetData>
      <sheetData sheetId="239">
        <row r="1">
          <cell r="A1" t="str">
            <v>EQUIPO</v>
          </cell>
        </row>
      </sheetData>
      <sheetData sheetId="240">
        <row r="1">
          <cell r="A1" t="str">
            <v>ADMINISTRACION</v>
          </cell>
        </row>
      </sheetData>
      <sheetData sheetId="241">
        <row r="1">
          <cell r="A1" t="str">
            <v>EQUIPO</v>
          </cell>
        </row>
      </sheetData>
      <sheetData sheetId="242">
        <row r="1">
          <cell r="A1" t="str">
            <v>ADMINISTRACION</v>
          </cell>
        </row>
      </sheetData>
      <sheetData sheetId="243"/>
      <sheetData sheetId="244"/>
      <sheetData sheetId="245"/>
      <sheetData sheetId="246">
        <row r="1">
          <cell r="A1" t="str">
            <v>ITEM</v>
          </cell>
        </row>
      </sheetData>
      <sheetData sheetId="247"/>
      <sheetData sheetId="248">
        <row r="1">
          <cell r="A1" t="str">
            <v>ITEM</v>
          </cell>
        </row>
      </sheetData>
      <sheetData sheetId="249">
        <row r="1">
          <cell r="A1" t="str">
            <v>EQUIPO</v>
          </cell>
        </row>
      </sheetData>
      <sheetData sheetId="250">
        <row r="1">
          <cell r="A1" t="str">
            <v>ITEM</v>
          </cell>
        </row>
      </sheetData>
      <sheetData sheetId="251">
        <row r="1">
          <cell r="A1" t="str">
            <v>EQUIPO</v>
          </cell>
        </row>
      </sheetData>
      <sheetData sheetId="252">
        <row r="1">
          <cell r="A1" t="str">
            <v>ADMINISTRACION</v>
          </cell>
        </row>
      </sheetData>
      <sheetData sheetId="253">
        <row r="1">
          <cell r="A1" t="str">
            <v>ITEM</v>
          </cell>
        </row>
      </sheetData>
      <sheetData sheetId="254">
        <row r="1">
          <cell r="A1" t="str">
            <v>EQUIPO</v>
          </cell>
        </row>
      </sheetData>
      <sheetData sheetId="255">
        <row r="1">
          <cell r="A1" t="str">
            <v>ADMINISTRACION</v>
          </cell>
        </row>
      </sheetData>
      <sheetData sheetId="256">
        <row r="1">
          <cell r="A1" t="str">
            <v>ITEM</v>
          </cell>
        </row>
      </sheetData>
      <sheetData sheetId="257"/>
      <sheetData sheetId="258">
        <row r="1">
          <cell r="A1" t="str">
            <v>EQUIPO</v>
          </cell>
        </row>
      </sheetData>
      <sheetData sheetId="259">
        <row r="1">
          <cell r="A1" t="str">
            <v>ADMINISTRACION</v>
          </cell>
        </row>
      </sheetData>
      <sheetData sheetId="260">
        <row r="1">
          <cell r="A1" t="str">
            <v>ITEM</v>
          </cell>
        </row>
      </sheetData>
      <sheetData sheetId="261">
        <row r="1">
          <cell r="A1" t="str">
            <v>EQUIPO</v>
          </cell>
        </row>
      </sheetData>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row r="1">
          <cell r="A1" t="str">
            <v>ITEM</v>
          </cell>
        </row>
      </sheetData>
      <sheetData sheetId="267"/>
      <sheetData sheetId="268">
        <row r="1">
          <cell r="A1" t="str">
            <v>EQUIPO</v>
          </cell>
        </row>
      </sheetData>
      <sheetData sheetId="269">
        <row r="1">
          <cell r="A1" t="str">
            <v>ADMINISTRACION</v>
          </cell>
        </row>
      </sheetData>
      <sheetData sheetId="270"/>
      <sheetData sheetId="271"/>
      <sheetData sheetId="272">
        <row r="1">
          <cell r="A1" t="str">
            <v>EQUIPO</v>
          </cell>
        </row>
      </sheetData>
      <sheetData sheetId="273">
        <row r="1">
          <cell r="A1" t="str">
            <v>ITEM</v>
          </cell>
        </row>
      </sheetData>
      <sheetData sheetId="274">
        <row r="1">
          <cell r="A1" t="str">
            <v>EQUIPO</v>
          </cell>
        </row>
      </sheetData>
      <sheetData sheetId="275">
        <row r="1">
          <cell r="A1" t="str">
            <v>ADMINISTRACION</v>
          </cell>
        </row>
      </sheetData>
      <sheetData sheetId="276">
        <row r="1">
          <cell r="A1" t="str">
            <v>EQUIPO</v>
          </cell>
        </row>
      </sheetData>
      <sheetData sheetId="277">
        <row r="1">
          <cell r="A1" t="str">
            <v>ADMINISTRACION</v>
          </cell>
        </row>
      </sheetData>
      <sheetData sheetId="278">
        <row r="1">
          <cell r="A1" t="str">
            <v>ADMINISTRACION</v>
          </cell>
        </row>
      </sheetData>
      <sheetData sheetId="279"/>
      <sheetData sheetId="280"/>
      <sheetData sheetId="281">
        <row r="3">
          <cell r="A3">
            <v>5.0999999999999996</v>
          </cell>
        </row>
      </sheetData>
      <sheetData sheetId="282">
        <row r="2">
          <cell r="AM2">
            <v>25</v>
          </cell>
        </row>
      </sheetData>
      <sheetData sheetId="283">
        <row r="1">
          <cell r="A1" t="str">
            <v>ITEM</v>
          </cell>
        </row>
      </sheetData>
      <sheetData sheetId="284">
        <row r="1">
          <cell r="A1" t="str">
            <v>EQUIPO</v>
          </cell>
        </row>
      </sheetData>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row r="1">
          <cell r="A1" t="str">
            <v>ADMINISTRACION</v>
          </cell>
        </row>
      </sheetData>
      <sheetData sheetId="300"/>
      <sheetData sheetId="301"/>
      <sheetData sheetId="302"/>
      <sheetData sheetId="303">
        <row r="1">
          <cell r="A1" t="str">
            <v>ITEM</v>
          </cell>
        </row>
      </sheetData>
      <sheetData sheetId="304">
        <row r="1">
          <cell r="A1" t="str">
            <v>ADMINISTRACION</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row r="1">
          <cell r="A1" t="str">
            <v>ITEM</v>
          </cell>
        </row>
      </sheetData>
      <sheetData sheetId="318">
        <row r="1">
          <cell r="A1" t="str">
            <v>EQUIPO</v>
          </cell>
        </row>
      </sheetData>
      <sheetData sheetId="319">
        <row r="1">
          <cell r="A1" t="str">
            <v>ADMINISTRACION</v>
          </cell>
        </row>
      </sheetData>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sheetData sheetId="340">
        <row r="1">
          <cell r="A1" t="str">
            <v>ITEM</v>
          </cell>
        </row>
      </sheetData>
      <sheetData sheetId="341">
        <row r="1">
          <cell r="A1" t="str">
            <v>EQUIPO</v>
          </cell>
        </row>
      </sheetData>
      <sheetData sheetId="342">
        <row r="1">
          <cell r="A1" t="str">
            <v>ADMINISTRACION</v>
          </cell>
        </row>
      </sheetData>
      <sheetData sheetId="343"/>
      <sheetData sheetId="344"/>
      <sheetData sheetId="345"/>
      <sheetData sheetId="346"/>
      <sheetData sheetId="347"/>
      <sheetData sheetId="348" refreshError="1"/>
      <sheetData sheetId="349"/>
      <sheetData sheetId="350" refreshError="1"/>
      <sheetData sheetId="351">
        <row r="1">
          <cell r="A1" t="str">
            <v>EQUIPO</v>
          </cell>
        </row>
      </sheetData>
      <sheetData sheetId="352">
        <row r="1">
          <cell r="A1" t="str">
            <v>ADMINISTRACION</v>
          </cell>
        </row>
      </sheetData>
      <sheetData sheetId="353">
        <row r="1">
          <cell r="A1" t="str">
            <v>ADMINISTRACION</v>
          </cell>
        </row>
      </sheetData>
      <sheetData sheetId="354"/>
      <sheetData sheetId="355"/>
      <sheetData sheetId="356">
        <row r="33">
          <cell r="C33">
            <v>0.77967625899280601</v>
          </cell>
        </row>
      </sheetData>
      <sheetData sheetId="357"/>
      <sheetData sheetId="358"/>
      <sheetData sheetId="359"/>
      <sheetData sheetId="360">
        <row r="1">
          <cell r="A1" t="str">
            <v>ITEM</v>
          </cell>
        </row>
      </sheetData>
      <sheetData sheetId="361">
        <row r="1">
          <cell r="A1" t="str">
            <v>ITEM</v>
          </cell>
        </row>
      </sheetData>
      <sheetData sheetId="362">
        <row r="1">
          <cell r="A1" t="str">
            <v>EQUIPO</v>
          </cell>
        </row>
      </sheetData>
      <sheetData sheetId="363">
        <row r="1">
          <cell r="A1" t="str">
            <v>ADMINISTRACION</v>
          </cell>
        </row>
      </sheetData>
      <sheetData sheetId="364">
        <row r="1">
          <cell r="A1" t="str">
            <v>ADMINISTRACION</v>
          </cell>
        </row>
      </sheetData>
      <sheetData sheetId="365"/>
      <sheetData sheetId="366">
        <row r="33">
          <cell r="C33">
            <v>0.77967625899280601</v>
          </cell>
        </row>
      </sheetData>
      <sheetData sheetId="367"/>
      <sheetData sheetId="368"/>
      <sheetData sheetId="369"/>
      <sheetData sheetId="370"/>
      <sheetData sheetId="371">
        <row r="1">
          <cell r="A1" t="str">
            <v>ITEM</v>
          </cell>
        </row>
      </sheetData>
      <sheetData sheetId="372">
        <row r="1">
          <cell r="A1" t="str">
            <v>ITEM</v>
          </cell>
        </row>
      </sheetData>
      <sheetData sheetId="373">
        <row r="1">
          <cell r="A1" t="str">
            <v>EQUIPO</v>
          </cell>
        </row>
      </sheetData>
      <sheetData sheetId="374">
        <row r="1">
          <cell r="A1" t="str">
            <v>ADMINISTRACION</v>
          </cell>
        </row>
      </sheetData>
      <sheetData sheetId="375"/>
      <sheetData sheetId="376">
        <row r="33">
          <cell r="C33">
            <v>0.77967625899280601</v>
          </cell>
        </row>
      </sheetData>
      <sheetData sheetId="377"/>
      <sheetData sheetId="378"/>
      <sheetData sheetId="379" refreshError="1"/>
      <sheetData sheetId="380"/>
      <sheetData sheetId="381"/>
      <sheetData sheetId="382">
        <row r="1">
          <cell r="A1" t="str">
            <v>ITEM</v>
          </cell>
        </row>
      </sheetData>
      <sheetData sheetId="383">
        <row r="1">
          <cell r="A1" t="str">
            <v>EQUIPO</v>
          </cell>
        </row>
      </sheetData>
      <sheetData sheetId="384">
        <row r="1">
          <cell r="A1" t="str">
            <v>ADMINISTRACION</v>
          </cell>
        </row>
      </sheetData>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ow r="1">
          <cell r="A1" t="str">
            <v>ITEM</v>
          </cell>
        </row>
      </sheetData>
      <sheetData sheetId="413"/>
      <sheetData sheetId="414"/>
      <sheetData sheetId="415"/>
      <sheetData sheetId="416"/>
      <sheetData sheetId="417"/>
      <sheetData sheetId="418">
        <row r="1">
          <cell r="A1" t="str">
            <v>EQUIPO</v>
          </cell>
        </row>
      </sheetData>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row r="1">
          <cell r="A1" t="str">
            <v>ITEM</v>
          </cell>
        </row>
      </sheetData>
      <sheetData sheetId="433"/>
      <sheetData sheetId="434"/>
      <sheetData sheetId="435"/>
      <sheetData sheetId="436">
        <row r="1">
          <cell r="A1" t="str">
            <v>INSTITUTO NACIONAL DE VIAS</v>
          </cell>
        </row>
      </sheetData>
      <sheetData sheetId="437"/>
      <sheetData sheetId="438">
        <row r="1">
          <cell r="A1" t="str">
            <v>EQUIPO</v>
          </cell>
        </row>
      </sheetData>
      <sheetData sheetId="439"/>
      <sheetData sheetId="440"/>
      <sheetData sheetId="441">
        <row r="33">
          <cell r="C33">
            <v>0.77967625899280601</v>
          </cell>
        </row>
      </sheetData>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ITEM</v>
          </cell>
        </row>
      </sheetData>
      <sheetData sheetId="456">
        <row r="1">
          <cell r="A1" t="str">
            <v>EQUIPO</v>
          </cell>
        </row>
      </sheetData>
      <sheetData sheetId="457">
        <row r="1">
          <cell r="A1" t="str">
            <v>ADMINISTRACION</v>
          </cell>
        </row>
      </sheetData>
      <sheetData sheetId="458"/>
      <sheetData sheetId="459"/>
      <sheetData sheetId="460"/>
      <sheetData sheetId="461">
        <row r="33">
          <cell r="C33">
            <v>0.77967625899280601</v>
          </cell>
        </row>
      </sheetData>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ow r="1">
          <cell r="A1" t="str">
            <v>ITEM</v>
          </cell>
        </row>
      </sheetData>
      <sheetData sheetId="480">
        <row r="1">
          <cell r="A1" t="str">
            <v>EQUIPO</v>
          </cell>
        </row>
      </sheetData>
      <sheetData sheetId="481">
        <row r="1">
          <cell r="A1" t="str">
            <v>ADMINISTRACION</v>
          </cell>
        </row>
      </sheetData>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sheetData sheetId="497"/>
      <sheetData sheetId="498"/>
      <sheetData sheetId="499">
        <row r="1">
          <cell r="A1" t="str">
            <v>ITEM</v>
          </cell>
        </row>
      </sheetData>
      <sheetData sheetId="500">
        <row r="1">
          <cell r="A1" t="str">
            <v>EQUIPO</v>
          </cell>
        </row>
      </sheetData>
      <sheetData sheetId="501">
        <row r="1">
          <cell r="A1" t="str">
            <v>ADMINISTRACION</v>
          </cell>
        </row>
      </sheetData>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
          <cell r="A1" t="str">
            <v>ITEM</v>
          </cell>
        </row>
      </sheetData>
      <sheetData sheetId="513">
        <row r="1">
          <cell r="A1" t="str">
            <v>EQUIPO</v>
          </cell>
        </row>
      </sheetData>
      <sheetData sheetId="514">
        <row r="1">
          <cell r="A1" t="str">
            <v>ADMINISTRACION</v>
          </cell>
        </row>
      </sheetData>
      <sheetData sheetId="515">
        <row r="1">
          <cell r="A1" t="str">
            <v>EQUIPO</v>
          </cell>
        </row>
      </sheetData>
      <sheetData sheetId="516">
        <row r="1">
          <cell r="A1" t="str">
            <v>ADMINISTRACION</v>
          </cell>
        </row>
      </sheetData>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row r="1">
          <cell r="A1" t="str">
            <v>ADMINISTRACION</v>
          </cell>
        </row>
      </sheetData>
      <sheetData sheetId="529"/>
      <sheetData sheetId="530"/>
      <sheetData sheetId="531">
        <row r="6">
          <cell r="A6" t="str">
            <v>TOPÓGRAFO</v>
          </cell>
        </row>
      </sheetData>
      <sheetData sheetId="532"/>
      <sheetData sheetId="533"/>
      <sheetData sheetId="534">
        <row r="1">
          <cell r="A1" t="str">
            <v>ITEM</v>
          </cell>
        </row>
      </sheetData>
      <sheetData sheetId="535" refreshError="1"/>
      <sheetData sheetId="536" refreshError="1"/>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row r="1">
          <cell r="A1" t="str">
            <v>INSTITUTO NACIONAL DE VIAS</v>
          </cell>
        </row>
      </sheetData>
      <sheetData sheetId="685"/>
      <sheetData sheetId="686"/>
      <sheetData sheetId="687"/>
      <sheetData sheetId="688">
        <row r="5">
          <cell r="E5" t="str">
            <v>CANTIDAD</v>
          </cell>
        </row>
      </sheetData>
      <sheetData sheetId="689">
        <row r="5">
          <cell r="E5" t="str">
            <v>CANTIDAD</v>
          </cell>
        </row>
      </sheetData>
      <sheetData sheetId="690">
        <row r="5">
          <cell r="E5" t="str">
            <v>CANTIDAD</v>
          </cell>
        </row>
      </sheetData>
      <sheetData sheetId="691">
        <row r="5">
          <cell r="E5" t="str">
            <v>CANTIDAD</v>
          </cell>
        </row>
      </sheetData>
      <sheetData sheetId="692">
        <row r="5">
          <cell r="E5" t="str">
            <v>CANTIDAD</v>
          </cell>
        </row>
      </sheetData>
      <sheetData sheetId="693">
        <row r="5">
          <cell r="E5" t="str">
            <v>CANTIDAD</v>
          </cell>
        </row>
      </sheetData>
      <sheetData sheetId="694">
        <row r="5">
          <cell r="E5" t="str">
            <v>CANTIDAD</v>
          </cell>
        </row>
      </sheetData>
      <sheetData sheetId="695">
        <row r="1">
          <cell r="A1" t="str">
            <v>INSTITUTO NACIONAL DE VIAS</v>
          </cell>
        </row>
      </sheetData>
      <sheetData sheetId="696"/>
      <sheetData sheetId="697">
        <row r="5">
          <cell r="E5" t="str">
            <v>CANTIDAD</v>
          </cell>
        </row>
      </sheetData>
      <sheetData sheetId="698">
        <row r="5">
          <cell r="E5" t="str">
            <v>CANTIDAD</v>
          </cell>
        </row>
      </sheetData>
      <sheetData sheetId="699"/>
      <sheetData sheetId="700"/>
      <sheetData sheetId="701"/>
      <sheetData sheetId="702"/>
      <sheetData sheetId="703">
        <row r="1">
          <cell r="A1" t="str">
            <v>INSTITUTO NACIONAL DE VIAS</v>
          </cell>
        </row>
      </sheetData>
      <sheetData sheetId="704"/>
      <sheetData sheetId="705"/>
      <sheetData sheetId="706"/>
      <sheetData sheetId="707"/>
      <sheetData sheetId="708"/>
      <sheetData sheetId="709"/>
      <sheetData sheetId="710">
        <row r="1">
          <cell r="A1" t="str">
            <v>INSTITUTO NACIONAL DE VIAS</v>
          </cell>
        </row>
      </sheetData>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sheetData sheetId="759">
        <row r="52">
          <cell r="H52">
            <v>117768</v>
          </cell>
        </row>
      </sheetData>
      <sheetData sheetId="760"/>
      <sheetData sheetId="761"/>
      <sheetData sheetId="762"/>
      <sheetData sheetId="763"/>
      <sheetData sheetId="764"/>
      <sheetData sheetId="765">
        <row r="33">
          <cell r="C33">
            <v>0.77967625899280601</v>
          </cell>
        </row>
      </sheetData>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row r="33">
          <cell r="C33">
            <v>0.77967625899280601</v>
          </cell>
        </row>
      </sheetData>
      <sheetData sheetId="791"/>
      <sheetData sheetId="792"/>
      <sheetData sheetId="793"/>
      <sheetData sheetId="794"/>
      <sheetData sheetId="795"/>
      <sheetData sheetId="796"/>
      <sheetData sheetId="797">
        <row r="168">
          <cell r="D168">
            <v>10046</v>
          </cell>
        </row>
      </sheetData>
      <sheetData sheetId="798">
        <row r="1">
          <cell r="B1" t="str">
            <v>CTO-102-2002</v>
          </cell>
        </row>
      </sheetData>
      <sheetData sheetId="799"/>
      <sheetData sheetId="800">
        <row r="33">
          <cell r="C33">
            <v>0.77967625899280601</v>
          </cell>
        </row>
      </sheetData>
      <sheetData sheetId="801"/>
      <sheetData sheetId="802">
        <row r="1">
          <cell r="A1" t="str">
            <v>1P</v>
          </cell>
        </row>
      </sheetData>
      <sheetData sheetId="803">
        <row r="50">
          <cell r="H50">
            <v>1192</v>
          </cell>
        </row>
      </sheetData>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refreshError="1"/>
      <sheetData sheetId="966" refreshError="1"/>
      <sheetData sheetId="967"/>
      <sheetData sheetId="968" refreshError="1"/>
      <sheetData sheetId="969" refreshError="1"/>
      <sheetData sheetId="970" refreshError="1"/>
      <sheetData sheetId="971" refreshError="1"/>
      <sheetData sheetId="972"/>
      <sheetData sheetId="973" refreshError="1"/>
      <sheetData sheetId="974" refreshError="1"/>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ow r="1">
          <cell r="A1" t="str">
            <v>EQUIPO</v>
          </cell>
        </row>
      </sheetData>
      <sheetData sheetId="1513">
        <row r="1">
          <cell r="A1" t="str">
            <v>ADMINISTRACION</v>
          </cell>
        </row>
      </sheetData>
      <sheetData sheetId="1514"/>
      <sheetData sheetId="1515">
        <row r="33">
          <cell r="C33">
            <v>0.77967625899280601</v>
          </cell>
        </row>
      </sheetData>
      <sheetData sheetId="1516"/>
      <sheetData sheetId="1517">
        <row r="52">
          <cell r="H52">
            <v>117768</v>
          </cell>
        </row>
      </sheetData>
      <sheetData sheetId="1518"/>
      <sheetData sheetId="1519"/>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sheetData sheetId="1679">
        <row r="168">
          <cell r="D168">
            <v>0.16</v>
          </cell>
        </row>
      </sheetData>
      <sheetData sheetId="1680">
        <row r="2">
          <cell r="A2" t="str">
            <v>CODIGO</v>
          </cell>
        </row>
      </sheetData>
      <sheetData sheetId="1681">
        <row r="7">
          <cell r="B7">
            <v>1</v>
          </cell>
        </row>
      </sheetData>
      <sheetData sheetId="1682">
        <row r="33">
          <cell r="G33">
            <v>0.59504299999999999</v>
          </cell>
        </row>
      </sheetData>
      <sheetData sheetId="1683">
        <row r="7">
          <cell r="B7">
            <v>1</v>
          </cell>
        </row>
      </sheetData>
      <sheetData sheetId="1684">
        <row r="33">
          <cell r="G33">
            <v>0.59504299999999999</v>
          </cell>
        </row>
      </sheetData>
      <sheetData sheetId="1685"/>
      <sheetData sheetId="1686"/>
      <sheetData sheetId="1687">
        <row r="1">
          <cell r="A1" t="str">
            <v>INSTITUTO NACIONAL DE VIAS</v>
          </cell>
        </row>
      </sheetData>
      <sheetData sheetId="1688"/>
      <sheetData sheetId="1689"/>
      <sheetData sheetId="1690"/>
      <sheetData sheetId="1691"/>
      <sheetData sheetId="1692"/>
      <sheetData sheetId="1693"/>
      <sheetData sheetId="1694"/>
      <sheetData sheetId="1695">
        <row r="168">
          <cell r="D168">
            <v>0.16</v>
          </cell>
        </row>
      </sheetData>
      <sheetData sheetId="1696"/>
      <sheetData sheetId="1697">
        <row r="7">
          <cell r="B7">
            <v>1</v>
          </cell>
        </row>
      </sheetData>
      <sheetData sheetId="1698">
        <row r="33">
          <cell r="G33">
            <v>0.59504299999999999</v>
          </cell>
        </row>
      </sheetData>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row r="168">
          <cell r="D168">
            <v>0.16</v>
          </cell>
        </row>
      </sheetData>
      <sheetData sheetId="1716"/>
      <sheetData sheetId="1717">
        <row r="7">
          <cell r="B7">
            <v>1</v>
          </cell>
        </row>
      </sheetData>
      <sheetData sheetId="1718">
        <row r="33">
          <cell r="G33">
            <v>0.59504299999999999</v>
          </cell>
        </row>
      </sheetData>
      <sheetData sheetId="1719"/>
      <sheetData sheetId="1720"/>
      <sheetData sheetId="1721"/>
      <sheetData sheetId="1722"/>
      <sheetData sheetId="1723"/>
      <sheetData sheetId="1724"/>
      <sheetData sheetId="1725"/>
      <sheetData sheetId="1726"/>
      <sheetData sheetId="1727"/>
      <sheetData sheetId="1728"/>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sheetData sheetId="1770"/>
      <sheetData sheetId="1771"/>
      <sheetData sheetId="1772"/>
      <sheetData sheetId="1773"/>
      <sheetData sheetId="1774"/>
      <sheetData sheetId="1775"/>
      <sheetData sheetId="1776"/>
      <sheetData sheetId="1777"/>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row r="8">
          <cell r="A8">
            <v>2.1</v>
          </cell>
        </row>
      </sheetData>
      <sheetData sheetId="2408">
        <row r="8">
          <cell r="A8">
            <v>3.1</v>
          </cell>
        </row>
      </sheetData>
      <sheetData sheetId="2409">
        <row r="8">
          <cell r="A8">
            <v>2.1</v>
          </cell>
        </row>
      </sheetData>
      <sheetData sheetId="2410">
        <row r="8">
          <cell r="A8">
            <v>3.1</v>
          </cell>
        </row>
      </sheetData>
      <sheetData sheetId="2411"/>
      <sheetData sheetId="2412"/>
      <sheetData sheetId="2413"/>
      <sheetData sheetId="2414">
        <row r="3">
          <cell r="A3">
            <v>1</v>
          </cell>
        </row>
      </sheetData>
      <sheetData sheetId="2415"/>
      <sheetData sheetId="2416">
        <row r="3">
          <cell r="A3">
            <v>1</v>
          </cell>
        </row>
      </sheetData>
      <sheetData sheetId="2417"/>
      <sheetData sheetId="2418"/>
      <sheetData sheetId="2419"/>
      <sheetData sheetId="2420"/>
      <sheetData sheetId="2421">
        <row r="1">
          <cell r="A1" t="str">
            <v>LISTADO DE INSUMOS GENERAL</v>
          </cell>
        </row>
      </sheetData>
      <sheetData sheetId="2422"/>
      <sheetData sheetId="2423">
        <row r="1">
          <cell r="A1" t="str">
            <v>LISTADO DE INSUMOS GENERAL</v>
          </cell>
        </row>
      </sheetData>
      <sheetData sheetId="2424">
        <row r="8">
          <cell r="A8">
            <v>3.1</v>
          </cell>
        </row>
      </sheetData>
      <sheetData sheetId="2425"/>
      <sheetData sheetId="2426"/>
      <sheetData sheetId="2427">
        <row r="8">
          <cell r="A8">
            <v>2.1</v>
          </cell>
        </row>
      </sheetData>
      <sheetData sheetId="2428">
        <row r="8">
          <cell r="A8">
            <v>3.1</v>
          </cell>
        </row>
      </sheetData>
      <sheetData sheetId="2429">
        <row r="8">
          <cell r="A8">
            <v>2.1</v>
          </cell>
        </row>
      </sheetData>
      <sheetData sheetId="2430">
        <row r="3">
          <cell r="A3">
            <v>1</v>
          </cell>
        </row>
      </sheetData>
      <sheetData sheetId="2431"/>
      <sheetData sheetId="2432"/>
      <sheetData sheetId="2433"/>
      <sheetData sheetId="2434">
        <row r="3">
          <cell r="A3">
            <v>1</v>
          </cell>
        </row>
      </sheetData>
      <sheetData sheetId="2435"/>
      <sheetData sheetId="2436">
        <row r="3">
          <cell r="A3">
            <v>1</v>
          </cell>
        </row>
      </sheetData>
      <sheetData sheetId="2437">
        <row r="1">
          <cell r="A1" t="str">
            <v>LISTADO DE INSUMOS GENERAL</v>
          </cell>
        </row>
      </sheetData>
      <sheetData sheetId="2438">
        <row r="8">
          <cell r="A8">
            <v>3.1</v>
          </cell>
        </row>
      </sheetData>
      <sheetData sheetId="2439">
        <row r="8">
          <cell r="A8">
            <v>2.1</v>
          </cell>
        </row>
      </sheetData>
      <sheetData sheetId="2440">
        <row r="8">
          <cell r="A8">
            <v>3.1</v>
          </cell>
        </row>
      </sheetData>
      <sheetData sheetId="2441">
        <row r="1">
          <cell r="A1" t="str">
            <v>LISTADO DE INSUMOS GENERAL</v>
          </cell>
        </row>
      </sheetData>
      <sheetData sheetId="2442">
        <row r="8">
          <cell r="A8">
            <v>3.1</v>
          </cell>
        </row>
      </sheetData>
      <sheetData sheetId="2443">
        <row r="1">
          <cell r="A1" t="str">
            <v>LISTADO DE INSUMOS GENERAL</v>
          </cell>
        </row>
      </sheetData>
      <sheetData sheetId="2444">
        <row r="3">
          <cell r="A3">
            <v>1</v>
          </cell>
        </row>
      </sheetData>
      <sheetData sheetId="2445"/>
      <sheetData sheetId="2446">
        <row r="3">
          <cell r="A3">
            <v>1</v>
          </cell>
        </row>
      </sheetData>
      <sheetData sheetId="2447"/>
      <sheetData sheetId="2448">
        <row r="3">
          <cell r="A3">
            <v>1</v>
          </cell>
        </row>
      </sheetData>
      <sheetData sheetId="2449"/>
      <sheetData sheetId="2450"/>
      <sheetData sheetId="2451">
        <row r="1">
          <cell r="A1" t="str">
            <v>LISTADO DE INSUMOS GENERAL</v>
          </cell>
        </row>
      </sheetData>
      <sheetData sheetId="2452"/>
      <sheetData sheetId="2453">
        <row r="1">
          <cell r="A1" t="str">
            <v>LISTADO DE INSUMOS GENERAL</v>
          </cell>
        </row>
      </sheetData>
      <sheetData sheetId="2454"/>
      <sheetData sheetId="2455"/>
      <sheetData sheetId="2456"/>
      <sheetData sheetId="2457">
        <row r="8">
          <cell r="A8">
            <v>2.1</v>
          </cell>
        </row>
      </sheetData>
      <sheetData sheetId="2458">
        <row r="8">
          <cell r="A8">
            <v>3.1</v>
          </cell>
        </row>
      </sheetData>
      <sheetData sheetId="2459">
        <row r="8">
          <cell r="A8">
            <v>2.1</v>
          </cell>
        </row>
      </sheetData>
      <sheetData sheetId="2460">
        <row r="8">
          <cell r="A8">
            <v>3.1</v>
          </cell>
        </row>
      </sheetData>
      <sheetData sheetId="2461">
        <row r="8">
          <cell r="A8">
            <v>2.1</v>
          </cell>
        </row>
      </sheetData>
      <sheetData sheetId="2462">
        <row r="8">
          <cell r="A8">
            <v>3.1</v>
          </cell>
        </row>
      </sheetData>
      <sheetData sheetId="2463"/>
      <sheetData sheetId="2464">
        <row r="3">
          <cell r="A3">
            <v>1</v>
          </cell>
        </row>
      </sheetData>
      <sheetData sheetId="2465"/>
      <sheetData sheetId="2466">
        <row r="3">
          <cell r="A3">
            <v>1</v>
          </cell>
        </row>
      </sheetData>
      <sheetData sheetId="2467"/>
      <sheetData sheetId="2468">
        <row r="3">
          <cell r="A3">
            <v>1</v>
          </cell>
        </row>
      </sheetData>
      <sheetData sheetId="2469"/>
      <sheetData sheetId="2470" refreshError="1"/>
      <sheetData sheetId="2471">
        <row r="1">
          <cell r="A1" t="str">
            <v>LISTADO DE INSUMOS GENERAL</v>
          </cell>
        </row>
      </sheetData>
      <sheetData sheetId="2472" refreshError="1"/>
      <sheetData sheetId="2473">
        <row r="1">
          <cell r="A1" t="str">
            <v>LISTADO DE INSUMOS GENERAL</v>
          </cell>
        </row>
      </sheetData>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sheetData sheetId="2662"/>
      <sheetData sheetId="2663"/>
      <sheetData sheetId="2664"/>
      <sheetData sheetId="2665"/>
      <sheetData sheetId="2666"/>
      <sheetData sheetId="2667"/>
      <sheetData sheetId="2668"/>
      <sheetData sheetId="2669"/>
      <sheetData sheetId="2670"/>
      <sheetData sheetId="2671">
        <row r="5">
          <cell r="E5" t="str">
            <v>CANTIDAD</v>
          </cell>
        </row>
      </sheetData>
      <sheetData sheetId="2672">
        <row r="5">
          <cell r="E5" t="str">
            <v>CANTIDAD</v>
          </cell>
        </row>
      </sheetData>
      <sheetData sheetId="2673">
        <row r="5">
          <cell r="E5" t="str">
            <v>CANTIDAD</v>
          </cell>
        </row>
      </sheetData>
      <sheetData sheetId="2674">
        <row r="5">
          <cell r="E5" t="str">
            <v>CANTIDAD</v>
          </cell>
        </row>
      </sheetData>
      <sheetData sheetId="2675">
        <row r="5">
          <cell r="E5" t="str">
            <v>CANTIDAD</v>
          </cell>
        </row>
      </sheetData>
      <sheetData sheetId="2676">
        <row r="5">
          <cell r="E5" t="str">
            <v>CANTIDAD</v>
          </cell>
        </row>
      </sheetData>
      <sheetData sheetId="2677">
        <row r="3">
          <cell r="A3">
            <v>5.0999999999999996</v>
          </cell>
        </row>
      </sheetData>
      <sheetData sheetId="2678">
        <row r="2">
          <cell r="AM2">
            <v>25</v>
          </cell>
        </row>
      </sheetData>
      <sheetData sheetId="2679">
        <row r="5">
          <cell r="E5" t="str">
            <v>CANTIDAD</v>
          </cell>
        </row>
      </sheetData>
      <sheetData sheetId="2680">
        <row r="5">
          <cell r="E5" t="str">
            <v>CANTIDAD</v>
          </cell>
        </row>
      </sheetData>
      <sheetData sheetId="2681"/>
      <sheetData sheetId="2682" refreshError="1"/>
      <sheetData sheetId="2683"/>
      <sheetData sheetId="2684"/>
      <sheetData sheetId="2685" refreshError="1"/>
      <sheetData sheetId="2686" refreshError="1"/>
      <sheetData sheetId="2687" refreshError="1"/>
      <sheetData sheetId="2688" refreshError="1"/>
      <sheetData sheetId="2689"/>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row r="1">
          <cell r="A1" t="str">
            <v>ITEM</v>
          </cell>
        </row>
      </sheetData>
      <sheetData sheetId="2721">
        <row r="1">
          <cell r="A1" t="str">
            <v>EQUIPO</v>
          </cell>
        </row>
      </sheetData>
      <sheetData sheetId="2722">
        <row r="1">
          <cell r="A1" t="str">
            <v>ADMINISTRACION</v>
          </cell>
        </row>
      </sheetData>
      <sheetData sheetId="2723"/>
      <sheetData sheetId="2724"/>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sheetData sheetId="2736"/>
      <sheetData sheetId="2737"/>
      <sheetData sheetId="2738"/>
      <sheetData sheetId="2739">
        <row r="1">
          <cell r="A1" t="str">
            <v>ITEM</v>
          </cell>
        </row>
      </sheetData>
      <sheetData sheetId="2740">
        <row r="1">
          <cell r="A1" t="str">
            <v>EQUIPO</v>
          </cell>
        </row>
      </sheetData>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sheetData sheetId="2894"/>
      <sheetData sheetId="2895" refreshError="1"/>
      <sheetData sheetId="2896" refreshError="1"/>
      <sheetData sheetId="2897" refreshError="1"/>
      <sheetData sheetId="2898"/>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row r="6">
          <cell r="AB6">
            <v>40179</v>
          </cell>
        </row>
      </sheetData>
      <sheetData sheetId="3320"/>
      <sheetData sheetId="3321"/>
      <sheetData sheetId="3322"/>
      <sheetData sheetId="3323"/>
      <sheetData sheetId="3324"/>
      <sheetData sheetId="3325"/>
      <sheetData sheetId="3326"/>
      <sheetData sheetId="3327"/>
      <sheetData sheetId="3328"/>
      <sheetData sheetId="3329"/>
      <sheetData sheetId="3330">
        <row r="5">
          <cell r="E5" t="str">
            <v>CANTIDAD</v>
          </cell>
        </row>
      </sheetData>
      <sheetData sheetId="3331">
        <row r="5">
          <cell r="E5" t="str">
            <v>CANTIDAD</v>
          </cell>
        </row>
      </sheetData>
      <sheetData sheetId="3332">
        <row r="5">
          <cell r="E5" t="str">
            <v>CANTIDAD</v>
          </cell>
        </row>
      </sheetData>
      <sheetData sheetId="3333">
        <row r="5">
          <cell r="E5" t="str">
            <v>CANTIDAD</v>
          </cell>
        </row>
      </sheetData>
      <sheetData sheetId="3334">
        <row r="5">
          <cell r="E5" t="str">
            <v>CANTIDAD</v>
          </cell>
        </row>
      </sheetData>
      <sheetData sheetId="3335">
        <row r="5">
          <cell r="E5" t="str">
            <v>CANTIDAD</v>
          </cell>
        </row>
      </sheetData>
      <sheetData sheetId="3336">
        <row r="5">
          <cell r="E5" t="str">
            <v>CANTIDAD</v>
          </cell>
        </row>
      </sheetData>
      <sheetData sheetId="3337">
        <row r="5">
          <cell r="E5" t="str">
            <v>CANTIDAD</v>
          </cell>
        </row>
      </sheetData>
      <sheetData sheetId="3338">
        <row r="1">
          <cell r="A1" t="str">
            <v>ITEM</v>
          </cell>
        </row>
      </sheetData>
      <sheetData sheetId="3339">
        <row r="5">
          <cell r="E5" t="str">
            <v>CANTIDAD</v>
          </cell>
        </row>
      </sheetData>
      <sheetData sheetId="3340"/>
      <sheetData sheetId="3341">
        <row r="1">
          <cell r="A1" t="str">
            <v>EQUIPO</v>
          </cell>
        </row>
      </sheetData>
      <sheetData sheetId="3342"/>
      <sheetData sheetId="3343">
        <row r="1">
          <cell r="A1" t="str">
            <v>EQUIPO</v>
          </cell>
        </row>
      </sheetData>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row r="18">
          <cell r="C18">
            <v>7000</v>
          </cell>
        </row>
      </sheetData>
      <sheetData sheetId="3368"/>
      <sheetData sheetId="3369"/>
      <sheetData sheetId="3370"/>
      <sheetData sheetId="3371"/>
      <sheetData sheetId="3372"/>
      <sheetData sheetId="3373"/>
      <sheetData sheetId="3374"/>
      <sheetData sheetId="3375"/>
      <sheetData sheetId="3376"/>
      <sheetData sheetId="3377"/>
      <sheetData sheetId="3378"/>
      <sheetData sheetId="3379">
        <row r="1">
          <cell r="A1" t="str">
            <v>ITEM</v>
          </cell>
        </row>
      </sheetData>
      <sheetData sheetId="3380"/>
      <sheetData sheetId="3381"/>
      <sheetData sheetId="3382"/>
      <sheetData sheetId="3383"/>
      <sheetData sheetId="3384"/>
      <sheetData sheetId="3385"/>
      <sheetData sheetId="3386"/>
      <sheetData sheetId="3387">
        <row r="1">
          <cell r="A1" t="str">
            <v>ADMINISTRACION</v>
          </cell>
        </row>
      </sheetData>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row r="16">
          <cell r="A16" t="str">
            <v>ABONO 10-30-10</v>
          </cell>
        </row>
      </sheetData>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row r="36">
          <cell r="G36">
            <v>271000.00000162207</v>
          </cell>
        </row>
      </sheetData>
      <sheetData sheetId="3492">
        <row r="33">
          <cell r="G33">
            <v>283000.00002693152</v>
          </cell>
        </row>
      </sheetData>
      <sheetData sheetId="3493">
        <row r="33">
          <cell r="G33">
            <v>290000.00000013626</v>
          </cell>
        </row>
      </sheetData>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row r="4">
          <cell r="E4" t="str">
            <v>GUPCO</v>
          </cell>
        </row>
      </sheetData>
      <sheetData sheetId="3546"/>
      <sheetData sheetId="3547">
        <row r="1">
          <cell r="A1" t="str">
            <v>ITEM</v>
          </cell>
        </row>
      </sheetData>
      <sheetData sheetId="3548">
        <row r="1">
          <cell r="A1" t="str">
            <v>EQUIPO</v>
          </cell>
        </row>
      </sheetData>
      <sheetData sheetId="3549">
        <row r="1">
          <cell r="A1" t="str">
            <v>ADMINISTRACION</v>
          </cell>
        </row>
      </sheetData>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row r="1">
          <cell r="A1" t="str">
            <v>ITEM</v>
          </cell>
        </row>
      </sheetData>
      <sheetData sheetId="3569">
        <row r="1">
          <cell r="A1" t="str">
            <v>EQUIPO</v>
          </cell>
        </row>
      </sheetData>
      <sheetData sheetId="3570">
        <row r="16">
          <cell r="A16" t="str">
            <v>ABONO 10-30-10</v>
          </cell>
        </row>
      </sheetData>
      <sheetData sheetId="3571">
        <row r="2">
          <cell r="A2" t="str">
            <v>(ºF)</v>
          </cell>
        </row>
      </sheetData>
      <sheetData sheetId="3572" refreshError="1"/>
      <sheetData sheetId="3573" refreshError="1"/>
      <sheetData sheetId="3574" refreshError="1"/>
      <sheetData sheetId="3575" refreshError="1"/>
      <sheetData sheetId="3576" refreshError="1"/>
      <sheetData sheetId="3577" refreshError="1"/>
      <sheetData sheetId="3578">
        <row r="1">
          <cell r="A1" t="str">
            <v>ADMINISTRACION</v>
          </cell>
        </row>
      </sheetData>
      <sheetData sheetId="3579"/>
      <sheetData sheetId="3580" refreshError="1"/>
      <sheetData sheetId="3581" refreshError="1"/>
      <sheetData sheetId="3582" refreshError="1"/>
      <sheetData sheetId="3583" refreshError="1"/>
      <sheetData sheetId="3584" refreshError="1"/>
      <sheetData sheetId="3585"/>
      <sheetData sheetId="3586" refreshError="1"/>
      <sheetData sheetId="3587"/>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row r="1">
          <cell r="A1" t="str">
            <v>INSTITUTO NACIONAL DE VIAS</v>
          </cell>
        </row>
      </sheetData>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row r="4">
          <cell r="B4">
            <v>39886</v>
          </cell>
        </row>
      </sheetData>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row r="1">
          <cell r="A1" t="str">
            <v>EQUIPO</v>
          </cell>
        </row>
      </sheetData>
      <sheetData sheetId="3866">
        <row r="1">
          <cell r="A1" t="str">
            <v>ITEM</v>
          </cell>
        </row>
      </sheetData>
      <sheetData sheetId="3867">
        <row r="1">
          <cell r="A1" t="str">
            <v>EQUIPO</v>
          </cell>
        </row>
      </sheetData>
      <sheetData sheetId="3868">
        <row r="1">
          <cell r="A1" t="str">
            <v>ADMINISTRACION</v>
          </cell>
        </row>
      </sheetData>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row r="52">
          <cell r="B52" t="str">
            <v>ANTICIPO</v>
          </cell>
        </row>
      </sheetData>
      <sheetData sheetId="3896"/>
      <sheetData sheetId="3897"/>
      <sheetData sheetId="3898"/>
      <sheetData sheetId="3899"/>
      <sheetData sheetId="3900"/>
      <sheetData sheetId="3901"/>
      <sheetData sheetId="3902"/>
      <sheetData sheetId="3903"/>
      <sheetData sheetId="3904"/>
      <sheetData sheetId="3905"/>
      <sheetData sheetId="3906">
        <row r="5">
          <cell r="E5" t="str">
            <v>CANTIDAD</v>
          </cell>
        </row>
      </sheetData>
      <sheetData sheetId="3907">
        <row r="1">
          <cell r="A1" t="str">
            <v>ITEM</v>
          </cell>
        </row>
      </sheetData>
      <sheetData sheetId="3908">
        <row r="1">
          <cell r="A1" t="str">
            <v>EQUIPO</v>
          </cell>
        </row>
      </sheetData>
      <sheetData sheetId="3909">
        <row r="1">
          <cell r="A1" t="str">
            <v>ADMINISTRACION</v>
          </cell>
        </row>
      </sheetData>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row r="1">
          <cell r="A1" t="str">
            <v>EQUIPO</v>
          </cell>
        </row>
      </sheetData>
      <sheetData sheetId="3926">
        <row r="1">
          <cell r="A1" t="str">
            <v>ADMINISTRACION</v>
          </cell>
        </row>
      </sheetData>
      <sheetData sheetId="3927">
        <row r="1">
          <cell r="A1" t="str">
            <v>ADMINISTRACION</v>
          </cell>
        </row>
      </sheetData>
      <sheetData sheetId="3928">
        <row r="1">
          <cell r="A1" t="str">
            <v>ITEM</v>
          </cell>
        </row>
      </sheetData>
      <sheetData sheetId="3929">
        <row r="1">
          <cell r="A1" t="str">
            <v>EQUIPO</v>
          </cell>
        </row>
      </sheetData>
      <sheetData sheetId="3930">
        <row r="1">
          <cell r="A1" t="str">
            <v>ADMINISTRACION</v>
          </cell>
        </row>
      </sheetData>
      <sheetData sheetId="3931"/>
      <sheetData sheetId="3932"/>
      <sheetData sheetId="3933"/>
      <sheetData sheetId="3934"/>
      <sheetData sheetId="3935"/>
      <sheetData sheetId="3936">
        <row r="1">
          <cell r="A1" t="str">
            <v>ITEM</v>
          </cell>
        </row>
      </sheetData>
      <sheetData sheetId="3937">
        <row r="1">
          <cell r="A1" t="str">
            <v>EQUIPO</v>
          </cell>
        </row>
      </sheetData>
      <sheetData sheetId="3938">
        <row r="1">
          <cell r="A1" t="str">
            <v>ADMINISTRACION</v>
          </cell>
        </row>
      </sheetData>
      <sheetData sheetId="3939"/>
      <sheetData sheetId="3940"/>
      <sheetData sheetId="3941"/>
      <sheetData sheetId="3942"/>
      <sheetData sheetId="3943"/>
      <sheetData sheetId="3944"/>
      <sheetData sheetId="3945"/>
      <sheetData sheetId="3946"/>
      <sheetData sheetId="3947">
        <row r="1">
          <cell r="A1" t="str">
            <v>ITEM</v>
          </cell>
        </row>
      </sheetData>
      <sheetData sheetId="3948">
        <row r="1">
          <cell r="A1" t="str">
            <v>EQUIPO</v>
          </cell>
        </row>
      </sheetData>
      <sheetData sheetId="3949">
        <row r="1">
          <cell r="A1" t="str">
            <v>ADMINISTRACION</v>
          </cell>
        </row>
      </sheetData>
      <sheetData sheetId="3950"/>
      <sheetData sheetId="3951"/>
      <sheetData sheetId="3952"/>
      <sheetData sheetId="3953"/>
      <sheetData sheetId="3954"/>
      <sheetData sheetId="3955"/>
      <sheetData sheetId="3956">
        <row r="1">
          <cell r="A1" t="str">
            <v>ITEM</v>
          </cell>
        </row>
      </sheetData>
      <sheetData sheetId="3957">
        <row r="1">
          <cell r="A1" t="str">
            <v>EQUIPO</v>
          </cell>
        </row>
      </sheetData>
      <sheetData sheetId="3958">
        <row r="1">
          <cell r="A1" t="str">
            <v>ADMINISTRACION</v>
          </cell>
        </row>
      </sheetData>
      <sheetData sheetId="3959"/>
      <sheetData sheetId="3960"/>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sheetData sheetId="4042" refreshError="1"/>
      <sheetData sheetId="4043"/>
      <sheetData sheetId="4044"/>
      <sheetData sheetId="4045"/>
      <sheetData sheetId="4046"/>
      <sheetData sheetId="4047"/>
      <sheetData sheetId="4048"/>
      <sheetData sheetId="4049"/>
      <sheetData sheetId="4050"/>
      <sheetData sheetId="4051"/>
      <sheetData sheetId="4052"/>
      <sheetData sheetId="4053" refreshError="1"/>
      <sheetData sheetId="4054" refreshError="1"/>
      <sheetData sheetId="4055"/>
      <sheetData sheetId="4056"/>
      <sheetData sheetId="4057"/>
      <sheetData sheetId="4058"/>
      <sheetData sheetId="4059"/>
      <sheetData sheetId="4060" refreshError="1"/>
      <sheetData sheetId="406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sheetData sheetId="4204"/>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ow r="36">
          <cell r="G36">
            <v>310000.00000097335</v>
          </cell>
        </row>
      </sheetData>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sheetData sheetId="4626"/>
      <sheetData sheetId="4627"/>
      <sheetData sheetId="4628"/>
      <sheetData sheetId="4629"/>
      <sheetData sheetId="4630"/>
      <sheetData sheetId="4631"/>
      <sheetData sheetId="4632"/>
      <sheetData sheetId="4633"/>
      <sheetData sheetId="4634"/>
      <sheetData sheetId="4635" refreshError="1"/>
      <sheetData sheetId="4636" refreshError="1"/>
      <sheetData sheetId="4637" refreshError="1"/>
      <sheetData sheetId="4638"/>
      <sheetData sheetId="4639"/>
      <sheetData sheetId="4640"/>
      <sheetData sheetId="4641"/>
      <sheetData sheetId="4642"/>
      <sheetData sheetId="4643"/>
      <sheetData sheetId="4644"/>
      <sheetData sheetId="4645"/>
      <sheetData sheetId="4646" refreshError="1"/>
      <sheetData sheetId="4647" refreshError="1"/>
      <sheetData sheetId="4648" refreshError="1"/>
      <sheetData sheetId="4649"/>
      <sheetData sheetId="4650"/>
      <sheetData sheetId="4651" refreshError="1"/>
      <sheetData sheetId="4652" refreshError="1"/>
      <sheetData sheetId="4653"/>
      <sheetData sheetId="4654"/>
      <sheetData sheetId="4655"/>
      <sheetData sheetId="4656"/>
      <sheetData sheetId="4657" refreshError="1"/>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sheetData sheetId="6254"/>
      <sheetData sheetId="6255"/>
      <sheetData sheetId="6256"/>
      <sheetData sheetId="6257"/>
      <sheetData sheetId="6258"/>
      <sheetData sheetId="6259"/>
      <sheetData sheetId="6260"/>
      <sheetData sheetId="6261" refreshError="1"/>
      <sheetData sheetId="6262" refreshError="1"/>
      <sheetData sheetId="6263"/>
      <sheetData sheetId="6264" refreshError="1"/>
      <sheetData sheetId="6265" refreshError="1"/>
      <sheetData sheetId="6266" refreshError="1"/>
      <sheetData sheetId="6267"/>
      <sheetData sheetId="6268" refreshError="1"/>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sheetData sheetId="6634"/>
      <sheetData sheetId="6635"/>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sheetData sheetId="6695"/>
      <sheetData sheetId="6696"/>
      <sheetData sheetId="6697"/>
      <sheetData sheetId="6698"/>
      <sheetData sheetId="6699">
        <row r="33">
          <cell r="C33">
            <v>0.77967625899280601</v>
          </cell>
        </row>
      </sheetData>
      <sheetData sheetId="6700"/>
      <sheetData sheetId="6701"/>
      <sheetData sheetId="6702">
        <row r="2">
          <cell r="A2" t="str">
            <v>HOSPITAL HERNANDO MONCALEANO PERDOMO ETAPA 1</v>
          </cell>
        </row>
      </sheetData>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refreshError="1"/>
      <sheetData sheetId="6969"/>
      <sheetData sheetId="6970"/>
      <sheetData sheetId="6971"/>
      <sheetData sheetId="6972"/>
      <sheetData sheetId="6973"/>
      <sheetData sheetId="6974"/>
      <sheetData sheetId="6975"/>
      <sheetData sheetId="6976">
        <row r="47">
          <cell r="H47">
            <v>17098.051632633331</v>
          </cell>
        </row>
      </sheetData>
      <sheetData sheetId="6977">
        <row r="47">
          <cell r="H47">
            <v>13407.454219619998</v>
          </cell>
        </row>
      </sheetData>
      <sheetData sheetId="6978">
        <row r="47">
          <cell r="H47">
            <v>13178.048204541665</v>
          </cell>
        </row>
      </sheetData>
      <sheetData sheetId="6979">
        <row r="47">
          <cell r="H47">
            <v>19729.199486104168</v>
          </cell>
        </row>
      </sheetData>
      <sheetData sheetId="6980">
        <row r="47">
          <cell r="H47">
            <v>38405.002915416662</v>
          </cell>
        </row>
      </sheetData>
      <sheetData sheetId="6981">
        <row r="47">
          <cell r="H47">
            <v>41159.979021230996</v>
          </cell>
        </row>
      </sheetData>
      <sheetData sheetId="6982">
        <row r="47">
          <cell r="H47">
            <v>16020</v>
          </cell>
        </row>
      </sheetData>
      <sheetData sheetId="6983">
        <row r="47">
          <cell r="H47">
            <v>11675</v>
          </cell>
        </row>
      </sheetData>
      <sheetData sheetId="6984">
        <row r="47">
          <cell r="H47">
            <v>382683.1643235588</v>
          </cell>
        </row>
      </sheetData>
      <sheetData sheetId="6985">
        <row r="47">
          <cell r="H47">
            <v>27108.482479999999</v>
          </cell>
        </row>
      </sheetData>
      <sheetData sheetId="6986">
        <row r="47">
          <cell r="H47">
            <v>18945.0351992</v>
          </cell>
        </row>
      </sheetData>
      <sheetData sheetId="6987">
        <row r="47">
          <cell r="H47">
            <v>88016.225274879995</v>
          </cell>
        </row>
      </sheetData>
      <sheetData sheetId="6988">
        <row r="47">
          <cell r="H47">
            <v>11296.680928966078</v>
          </cell>
        </row>
      </sheetData>
      <sheetData sheetId="6989">
        <row r="47">
          <cell r="H47">
            <v>19660.483631249997</v>
          </cell>
        </row>
      </sheetData>
      <sheetData sheetId="6990">
        <row r="47">
          <cell r="H47">
            <v>19660.483631249997</v>
          </cell>
        </row>
      </sheetData>
      <sheetData sheetId="6991">
        <row r="47">
          <cell r="H47">
            <v>19660.483631249997</v>
          </cell>
        </row>
      </sheetData>
      <sheetData sheetId="6992">
        <row r="47">
          <cell r="H47">
            <v>39947.116768272004</v>
          </cell>
        </row>
      </sheetData>
      <sheetData sheetId="6993">
        <row r="47">
          <cell r="H47">
            <v>37450.421970255004</v>
          </cell>
        </row>
      </sheetData>
      <sheetData sheetId="6994">
        <row r="47">
          <cell r="H47">
            <v>5631.4338221939006</v>
          </cell>
        </row>
      </sheetData>
      <sheetData sheetId="6995">
        <row r="47">
          <cell r="H47">
            <v>29691.867138751997</v>
          </cell>
        </row>
      </sheetData>
      <sheetData sheetId="6996">
        <row r="47">
          <cell r="H47">
            <v>10601.359883464</v>
          </cell>
        </row>
      </sheetData>
      <sheetData sheetId="6997">
        <row r="47">
          <cell r="H47">
            <v>16440.07876665</v>
          </cell>
        </row>
      </sheetData>
      <sheetData sheetId="6998">
        <row r="47">
          <cell r="H47">
            <v>7502.6541280530009</v>
          </cell>
        </row>
      </sheetData>
      <sheetData sheetId="6999">
        <row r="47">
          <cell r="H47">
            <v>63269.394041350002</v>
          </cell>
        </row>
      </sheetData>
      <sheetData sheetId="7000">
        <row r="47">
          <cell r="H47">
            <v>38708.912732384997</v>
          </cell>
        </row>
      </sheetData>
      <sheetData sheetId="7001">
        <row r="47">
          <cell r="H47">
            <v>30140.654422727453</v>
          </cell>
        </row>
      </sheetData>
      <sheetData sheetId="7002">
        <row r="47">
          <cell r="H47">
            <v>39628.094655192057</v>
          </cell>
        </row>
      </sheetData>
      <sheetData sheetId="7003">
        <row r="47">
          <cell r="H47">
            <v>38729.542446049003</v>
          </cell>
        </row>
      </sheetData>
      <sheetData sheetId="7004">
        <row r="47">
          <cell r="H47">
            <v>7116.936965586</v>
          </cell>
        </row>
      </sheetData>
      <sheetData sheetId="7005">
        <row r="47">
          <cell r="H47">
            <v>9391.2743470000005</v>
          </cell>
        </row>
      </sheetData>
      <sheetData sheetId="7006">
        <row r="47">
          <cell r="H47">
            <v>8500.0189065630984</v>
          </cell>
        </row>
      </sheetData>
      <sheetData sheetId="7007">
        <row r="47">
          <cell r="H47">
            <v>32499.094423904498</v>
          </cell>
        </row>
      </sheetData>
      <sheetData sheetId="7008">
        <row r="47">
          <cell r="H47">
            <v>51817.028777055006</v>
          </cell>
        </row>
      </sheetData>
      <sheetData sheetId="7009">
        <row r="47">
          <cell r="H47">
            <v>55430.1575333</v>
          </cell>
        </row>
      </sheetData>
      <sheetData sheetId="7010">
        <row r="47">
          <cell r="H47">
            <v>25786.003498499998</v>
          </cell>
        </row>
      </sheetData>
      <sheetData sheetId="7011">
        <row r="47">
          <cell r="H47">
            <v>21993.806973733335</v>
          </cell>
        </row>
      </sheetData>
      <sheetData sheetId="7012"/>
      <sheetData sheetId="7013"/>
      <sheetData sheetId="7014"/>
      <sheetData sheetId="7015"/>
      <sheetData sheetId="7016"/>
      <sheetData sheetId="7017"/>
      <sheetData sheetId="7018">
        <row r="46">
          <cell r="E46">
            <v>1</v>
          </cell>
        </row>
      </sheetData>
      <sheetData sheetId="7019">
        <row r="47">
          <cell r="H47">
            <v>576269.26239999989</v>
          </cell>
        </row>
      </sheetData>
      <sheetData sheetId="7020">
        <row r="48">
          <cell r="H48">
            <v>640370.66537874995</v>
          </cell>
        </row>
      </sheetData>
      <sheetData sheetId="7021">
        <row r="49">
          <cell r="H49">
            <v>83961.133243064003</v>
          </cell>
        </row>
      </sheetData>
      <sheetData sheetId="7022">
        <row r="47">
          <cell r="H47">
            <v>14670.136122054002</v>
          </cell>
        </row>
      </sheetData>
      <sheetData sheetId="7023">
        <row r="47">
          <cell r="H47">
            <v>9078.6352040999991</v>
          </cell>
        </row>
      </sheetData>
      <sheetData sheetId="7024">
        <row r="51">
          <cell r="H51">
            <v>117309.4992738</v>
          </cell>
        </row>
      </sheetData>
      <sheetData sheetId="7025"/>
      <sheetData sheetId="7026"/>
      <sheetData sheetId="7027"/>
      <sheetData sheetId="7028"/>
      <sheetData sheetId="7029"/>
      <sheetData sheetId="7030">
        <row r="33">
          <cell r="C33">
            <v>0.77967625899280601</v>
          </cell>
        </row>
      </sheetData>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ow r="36">
          <cell r="G36">
            <v>271000.00000162207</v>
          </cell>
        </row>
      </sheetData>
      <sheetData sheetId="7147">
        <row r="33">
          <cell r="G33">
            <v>283000.00002693152</v>
          </cell>
        </row>
      </sheetData>
      <sheetData sheetId="7148">
        <row r="33">
          <cell r="G33">
            <v>290000.00000013626</v>
          </cell>
        </row>
      </sheetData>
      <sheetData sheetId="7149"/>
      <sheetData sheetId="7150"/>
      <sheetData sheetId="7151"/>
      <sheetData sheetId="7152">
        <row r="3">
          <cell r="A3">
            <v>1</v>
          </cell>
        </row>
      </sheetData>
      <sheetData sheetId="7153"/>
      <sheetData sheetId="7154"/>
      <sheetData sheetId="7155"/>
      <sheetData sheetId="7156"/>
      <sheetData sheetId="7157"/>
      <sheetData sheetId="7158"/>
      <sheetData sheetId="7159">
        <row r="1">
          <cell r="A1" t="str">
            <v>LISTADO DE INSUMOS GENERAL</v>
          </cell>
        </row>
      </sheetData>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row r="1">
          <cell r="A1" t="str">
            <v>INSTITUTO NACIONAL DE VIAS</v>
          </cell>
        </row>
      </sheetData>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row r="1">
          <cell r="C1">
            <v>0.2</v>
          </cell>
        </row>
      </sheetData>
      <sheetData sheetId="7385"/>
      <sheetData sheetId="7386"/>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sheetData sheetId="7456"/>
      <sheetData sheetId="7457"/>
      <sheetData sheetId="7458"/>
      <sheetData sheetId="7459"/>
      <sheetData sheetId="7460"/>
      <sheetData sheetId="7461"/>
      <sheetData sheetId="7462"/>
      <sheetData sheetId="7463"/>
      <sheetData sheetId="7464"/>
      <sheetData sheetId="7465"/>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sheetData sheetId="7477"/>
      <sheetData sheetId="7478"/>
      <sheetData sheetId="7479"/>
      <sheetData sheetId="7480"/>
      <sheetData sheetId="7481"/>
      <sheetData sheetId="7482"/>
      <sheetData sheetId="7483"/>
      <sheetData sheetId="7484"/>
      <sheetData sheetId="7485"/>
      <sheetData sheetId="7486">
        <row r="8">
          <cell r="D8" t="str">
            <v>P. ALBAÑILERIA</v>
          </cell>
        </row>
      </sheetData>
      <sheetData sheetId="7487">
        <row r="12">
          <cell r="A12" t="str">
            <v>COSTOS DE TRANSPORTE</v>
          </cell>
        </row>
      </sheetData>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refreshError="1"/>
      <sheetData sheetId="7772" refreshError="1"/>
      <sheetData sheetId="7773" refreshError="1"/>
      <sheetData sheetId="7774"/>
      <sheetData sheetId="7775"/>
      <sheetData sheetId="7776"/>
      <sheetData sheetId="7777" refreshError="1"/>
      <sheetData sheetId="7778"/>
      <sheetData sheetId="7779"/>
      <sheetData sheetId="7780">
        <row r="2">
          <cell r="A2" t="str">
            <v>HOSPITAL HERNANDO MONCALEANO PERDOMO ETAPA 1</v>
          </cell>
        </row>
      </sheetData>
      <sheetData sheetId="7781"/>
      <sheetData sheetId="7782">
        <row r="2">
          <cell r="A2" t="str">
            <v>HOSPITAL HERNANDO MONCALEANO PERDOMO ETAPA 2 A</v>
          </cell>
        </row>
      </sheetData>
      <sheetData sheetId="7783">
        <row r="2">
          <cell r="A2" t="str">
            <v>HOSPITAL HERNANDO MONCALEANO PERDOMO ETAPA 2B</v>
          </cell>
        </row>
      </sheetData>
      <sheetData sheetId="7784"/>
      <sheetData sheetId="7785"/>
      <sheetData sheetId="7786"/>
      <sheetData sheetId="7787">
        <row r="2">
          <cell r="A2" t="str">
            <v>HOSPITAL HERNANDO MONCALEANO PERDOMO ETAPA 2 A</v>
          </cell>
        </row>
      </sheetData>
      <sheetData sheetId="7788">
        <row r="2">
          <cell r="A2" t="str">
            <v>HOSPITAL HERNANDO MONCALEANO PERDOMO ETAPA 2B</v>
          </cell>
        </row>
      </sheetData>
      <sheetData sheetId="7789" refreshError="1"/>
      <sheetData sheetId="7790"/>
      <sheetData sheetId="779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ow r="15">
          <cell r="B15" t="str">
            <v>ROSY ARTEAGA ORTEGA</v>
          </cell>
        </row>
      </sheetData>
      <sheetData sheetId="7894"/>
      <sheetData sheetId="7895"/>
      <sheetData sheetId="7896"/>
      <sheetData sheetId="7897"/>
      <sheetData sheetId="7898"/>
      <sheetData sheetId="7899"/>
      <sheetData sheetId="7900"/>
      <sheetData sheetId="7901"/>
      <sheetData sheetId="7902"/>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sheetData sheetId="8216"/>
      <sheetData sheetId="8217"/>
      <sheetData sheetId="8218"/>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sheetData sheetId="8231" refreshError="1"/>
      <sheetData sheetId="8232" refreshError="1"/>
      <sheetData sheetId="8233" refreshError="1"/>
      <sheetData sheetId="8234" refreshError="1"/>
      <sheetData sheetId="8235" refreshError="1"/>
      <sheetData sheetId="8236" refreshError="1"/>
      <sheetData sheetId="8237">
        <row r="7">
          <cell r="B7">
            <v>0.1</v>
          </cell>
        </row>
      </sheetData>
      <sheetData sheetId="8238">
        <row r="7">
          <cell r="B7">
            <v>0.1</v>
          </cell>
        </row>
      </sheetData>
      <sheetData sheetId="8239"/>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sheetData sheetId="8353"/>
      <sheetData sheetId="8354"/>
      <sheetData sheetId="8355"/>
      <sheetData sheetId="8356"/>
      <sheetData sheetId="8357" refreshError="1"/>
      <sheetData sheetId="8358" refreshError="1"/>
      <sheetData sheetId="8359" refreshError="1"/>
      <sheetData sheetId="8360" refreshError="1"/>
      <sheetData sheetId="8361" refreshError="1"/>
      <sheetData sheetId="8362"/>
      <sheetData sheetId="8363"/>
      <sheetData sheetId="8364"/>
      <sheetData sheetId="8365" refreshError="1"/>
      <sheetData sheetId="8366" refreshError="1"/>
      <sheetData sheetId="8367" refreshError="1"/>
      <sheetData sheetId="8368"/>
      <sheetData sheetId="8369">
        <row r="3">
          <cell r="P3" t="str">
            <v>CONSORCIO CICLOINFRAESCTRUCTURA</v>
          </cell>
        </row>
      </sheetData>
      <sheetData sheetId="8370">
        <row r="4">
          <cell r="B4" t="str">
            <v>A-1.1</v>
          </cell>
        </row>
      </sheetData>
      <sheetData sheetId="8371"/>
      <sheetData sheetId="8372"/>
      <sheetData sheetId="8373"/>
      <sheetData sheetId="8374">
        <row r="4">
          <cell r="F4" t="str">
            <v>INDEPORTES</v>
          </cell>
        </row>
      </sheetData>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refreshError="1"/>
      <sheetData sheetId="8652" refreshError="1"/>
      <sheetData sheetId="8653"/>
      <sheetData sheetId="8654">
        <row r="3">
          <cell r="P3" t="str">
            <v>CONSORCIO CICLOINFRAESCTRUCTURA</v>
          </cell>
        </row>
      </sheetData>
      <sheetData sheetId="8655">
        <row r="4">
          <cell r="B4" t="str">
            <v>A-1.1</v>
          </cell>
        </row>
      </sheetData>
      <sheetData sheetId="8656"/>
      <sheetData sheetId="8657">
        <row r="4">
          <cell r="F4" t="str">
            <v>INDEPORTES</v>
          </cell>
        </row>
      </sheetData>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refreshError="1"/>
      <sheetData sheetId="9347"/>
      <sheetData sheetId="9348"/>
      <sheetData sheetId="9349"/>
      <sheetData sheetId="9350"/>
      <sheetData sheetId="9351"/>
      <sheetData sheetId="9352"/>
      <sheetData sheetId="9353"/>
      <sheetData sheetId="9354"/>
      <sheetData sheetId="9355"/>
      <sheetData sheetId="9356"/>
      <sheetData sheetId="9357"/>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row r="1">
          <cell r="B1" t="str">
            <v>CTO-102-2002</v>
          </cell>
        </row>
      </sheetData>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refreshError="1"/>
      <sheetData sheetId="10068" refreshError="1"/>
      <sheetData sheetId="10069" refreshError="1"/>
      <sheetData sheetId="10070" refreshError="1"/>
      <sheetData sheetId="10071" refreshError="1"/>
      <sheetData sheetId="10072" refreshError="1"/>
      <sheetData sheetId="10073"/>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sheetData sheetId="10083" refreshError="1"/>
      <sheetData sheetId="10084"/>
      <sheetData sheetId="10085"/>
      <sheetData sheetId="10086">
        <row r="1">
          <cell r="A1" t="str">
            <v>ITEM</v>
          </cell>
        </row>
      </sheetData>
      <sheetData sheetId="10087">
        <row r="1">
          <cell r="A1" t="str">
            <v>EQUIPO</v>
          </cell>
        </row>
      </sheetData>
      <sheetData sheetId="10088">
        <row r="1">
          <cell r="A1" t="str">
            <v>ADMINISTRACION</v>
          </cell>
        </row>
      </sheetData>
      <sheetData sheetId="10089"/>
      <sheetData sheetId="10090"/>
      <sheetData sheetId="1009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ow r="1">
          <cell r="A1" t="str">
            <v>ADMINISTRACION</v>
          </cell>
        </row>
      </sheetData>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sheetData sheetId="10232"/>
      <sheetData sheetId="10233">
        <row r="14">
          <cell r="D14">
            <v>38504</v>
          </cell>
        </row>
      </sheetData>
      <sheetData sheetId="10234"/>
      <sheetData sheetId="10235"/>
      <sheetData sheetId="10236">
        <row r="14">
          <cell r="D14">
            <v>38504</v>
          </cell>
        </row>
      </sheetData>
      <sheetData sheetId="10237"/>
      <sheetData sheetId="10238"/>
      <sheetData sheetId="10239"/>
      <sheetData sheetId="10240">
        <row r="14">
          <cell r="D14">
            <v>38504</v>
          </cell>
        </row>
      </sheetData>
      <sheetData sheetId="10241"/>
      <sheetData sheetId="10242"/>
      <sheetData sheetId="10243"/>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sheetData sheetId="10288"/>
      <sheetData sheetId="10289"/>
      <sheetData sheetId="10290"/>
      <sheetData sheetId="10291"/>
      <sheetData sheetId="10292"/>
      <sheetData sheetId="10293"/>
      <sheetData sheetId="10294"/>
      <sheetData sheetId="10295" refreshError="1"/>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refreshError="1"/>
      <sheetData sheetId="10343"/>
      <sheetData sheetId="10344"/>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sheetData sheetId="10355"/>
      <sheetData sheetId="10356"/>
      <sheetData sheetId="10357"/>
      <sheetData sheetId="10358"/>
      <sheetData sheetId="10359"/>
      <sheetData sheetId="10360"/>
      <sheetData sheetId="10361"/>
      <sheetData sheetId="10362"/>
      <sheetData sheetId="10363"/>
      <sheetData sheetId="10364" refreshError="1"/>
      <sheetData sheetId="10365"/>
      <sheetData sheetId="10366"/>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sheetData sheetId="10424"/>
      <sheetData sheetId="10425"/>
      <sheetData sheetId="10426"/>
      <sheetData sheetId="10427"/>
      <sheetData sheetId="10428"/>
      <sheetData sheetId="10429"/>
      <sheetData sheetId="10430">
        <row r="2">
          <cell r="A2" t="str">
            <v>ACTA No</v>
          </cell>
        </row>
      </sheetData>
      <sheetData sheetId="10431"/>
      <sheetData sheetId="10432"/>
      <sheetData sheetId="10433"/>
      <sheetData sheetId="10434"/>
      <sheetData sheetId="10435"/>
      <sheetData sheetId="10436"/>
      <sheetData sheetId="10437"/>
      <sheetData sheetId="10438">
        <row r="1">
          <cell r="A1" t="str">
            <v>Name</v>
          </cell>
        </row>
      </sheetData>
      <sheetData sheetId="10439"/>
      <sheetData sheetId="10440"/>
      <sheetData sheetId="10441"/>
      <sheetData sheetId="10442"/>
      <sheetData sheetId="10443"/>
      <sheetData sheetId="10444"/>
      <sheetData sheetId="10445"/>
      <sheetData sheetId="10446"/>
      <sheetData sheetId="10447"/>
      <sheetData sheetId="10448">
        <row r="1">
          <cell r="A1" t="str">
            <v>Name</v>
          </cell>
        </row>
      </sheetData>
      <sheetData sheetId="10449"/>
      <sheetData sheetId="10450"/>
      <sheetData sheetId="10451"/>
      <sheetData sheetId="10452"/>
      <sheetData sheetId="10453"/>
      <sheetData sheetId="10454"/>
      <sheetData sheetId="10455"/>
      <sheetData sheetId="10456"/>
      <sheetData sheetId="10457">
        <row r="1">
          <cell r="A1" t="str">
            <v>INSTITUTO NACIONAL DE VIAS</v>
          </cell>
        </row>
      </sheetData>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refreshError="1"/>
      <sheetData sheetId="10471" refreshError="1"/>
      <sheetData sheetId="10472" refreshError="1"/>
      <sheetData sheetId="10473" refreshError="1"/>
      <sheetData sheetId="10474"/>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sheetData sheetId="10538" refreshError="1"/>
      <sheetData sheetId="10539" refreshError="1"/>
      <sheetData sheetId="10540" refreshError="1"/>
      <sheetData sheetId="10541" refreshError="1"/>
      <sheetData sheetId="10542" refreshError="1"/>
      <sheetData sheetId="10543"/>
      <sheetData sheetId="10544"/>
      <sheetData sheetId="10545"/>
      <sheetData sheetId="10546"/>
      <sheetData sheetId="10547"/>
      <sheetData sheetId="10548"/>
      <sheetData sheetId="10549"/>
      <sheetData sheetId="10550"/>
      <sheetData sheetId="1055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sheetData sheetId="10721" refreshError="1"/>
      <sheetData sheetId="10722"/>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sheetData sheetId="11007">
        <row r="4">
          <cell r="A4">
            <v>2</v>
          </cell>
        </row>
      </sheetData>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ow r="10">
          <cell r="M10">
            <v>2.7679999999999998</v>
          </cell>
        </row>
      </sheetData>
      <sheetData sheetId="11234" refreshError="1"/>
      <sheetData sheetId="11235" refreshError="1"/>
      <sheetData sheetId="11236" refreshError="1"/>
      <sheetData sheetId="11237" refreshError="1"/>
      <sheetData sheetId="11238" refreshError="1"/>
      <sheetData sheetId="11239" refreshError="1"/>
      <sheetData sheetId="11240"/>
      <sheetData sheetId="11241" refreshError="1"/>
      <sheetData sheetId="11242" refreshError="1"/>
      <sheetData sheetId="11243">
        <row r="9">
          <cell r="C9">
            <v>3200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precios-básicos2002"/>
      <sheetName val="APUs"/>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aCCIDENTES_DE_1995_-_199633"/>
      <sheetName val="aCCIDENTES_DE_1995_-_1996_xls10"/>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Hoja2"/>
      <sheetName val="Base_Muestras"/>
      <sheetName val="Formulario_N°_4"/>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STADO VÍA-CRIT.TECNICO"/>
      <sheetName val=" ACTA FINAL + MODIFICATORIA "/>
      <sheetName val="MAT"/>
      <sheetName val="HER"/>
      <sheetName val="PER"/>
      <sheetName val="TRANS"/>
      <sheetName val="CANT OBRA"/>
      <sheetName val="\Users\ANDRES FELIPE MUÑOZ\Down"/>
      <sheetName val="HISTORICOS FUEL OIL EXP"/>
      <sheetName val="\Nuevos APU Córdoba\a  aaInform"/>
      <sheetName val="\E\Nuevos APU Córdoba\a  aaInfo"/>
      <sheetName val="\Users\JoseGabriel\Documents\Mi"/>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EQUIPOS"/>
      <sheetName val="MANO DE OBRA"/>
      <sheetName val="TRANSPORTE"/>
      <sheetName val="_aCCIDENTES_DE_1995___1996_xl_4"/>
      <sheetName val="//ccefici"/>
      <sheetName val="//d.docs.live.net/a  aaInformac"/>
      <sheetName val="_aCCIDENTES_DE_1995___1996_xl_3"/>
      <sheetName val="_aCCIDENTES_DE_1995___1996_xl_2"/>
      <sheetName val="ACTA No.1 "/>
      <sheetName val="_aCCIDENTES_DE_1995___1996_xl_5"/>
      <sheetName val="AC2-AG96"/>
      <sheetName val="MURO PR25+221-235"/>
      <sheetName val="MURO PR25+261-267"/>
      <sheetName val="_aCCIDENTES_DE_1995___1996_xl_6"/>
      <sheetName val="_aCCIDENTES_DE_1995___1996_xl_8"/>
      <sheetName val="_aCCIDENTES_DE_1995___1996_xl_7"/>
      <sheetName val="_aCCIDENTES_DE_1995___1996_xl_9"/>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BASE"/>
      <sheetName val="_aCCIDENTES_DE_1995___1996_x_1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4"/>
      <sheetName val="_aCCIDENTES_DE_1995___1996_x_12"/>
      <sheetName val="_aCCIDENTES_DE_1995___1996_x_10"/>
      <sheetName val="_aCCIDENTES_DE_1995___1996_x_11"/>
      <sheetName val="_aCCIDENTES_DE_1995___1996_x_1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_aCCIDENTES_DE_1995___1996_x_17"/>
      <sheetName val="_aCCIDENTES_DE_1995___1996_x_16"/>
      <sheetName val="_aCCIDENTES_DE_1995___1996_x_18"/>
      <sheetName val="_aCCIDENTES_DE_1995___1996_x_20"/>
      <sheetName val="_aCCIDENTES_DE_1995___1996_x_19"/>
      <sheetName val="G.G"/>
      <sheetName val="Tabla CONPES 3714"/>
      <sheetName val="PLAN DE INVERSION ANTICIPO"/>
      <sheetName val="inv mensual"/>
      <sheetName val="borrador flujo inv"/>
      <sheetName val="social-ambiental"/>
      <sheetName val="AU"/>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E\a  aaInformación GRUPO 4\A 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TERIAL"/>
      <sheetName val="_aCCIDENTES_DE_1995___1996_x_37"/>
      <sheetName val="_aCCIDENTES_DE_1995___1996_x_26"/>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OSTOS UNITARIOS"/>
      <sheetName val="CA-2909"/>
      <sheetName val="DUB-823"/>
      <sheetName val="GPI 526"/>
      <sheetName val="SKJ452"/>
      <sheetName val="ITA878"/>
      <sheetName val="AEA-944"/>
      <sheetName val="XXJ617"/>
      <sheetName val="SNG_855"/>
      <sheetName val="VEA 374"/>
      <sheetName val="HFB024"/>
      <sheetName val="PAJ825"/>
      <sheetName val="\\Gabrielaapabone\d copias\a  a"/>
      <sheetName val="PU (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8_Aparato"/>
      <sheetName val="2_3_Cimentación_Est.Met"/>
      <sheetName val="9_Cubierta"/>
      <sheetName val="12_Elect_GA"/>
      <sheetName val="6_Hidro (2)"/>
      <sheetName val="6_Hidro"/>
      <sheetName val="4_Mampost"/>
      <sheetName val="11_Pintura_13"/>
      <sheetName val="5_Pisos"/>
      <sheetName val="7_Enchap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_aCCIDENTES_DE_1995___1996_x_67"/>
      <sheetName val="_aCCIDENTES_DE_1995___1996_x_51"/>
      <sheetName val="_aCCIDENTES_DE_1995___1996_x_63"/>
      <sheetName val="_aCCIDENTES_DE_1995___1996_x_62"/>
      <sheetName val="_aCCIDENTES_DE_1995___1996_x_52"/>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8"/>
      <sheetName val="_aCCIDENTES_DE_1995___1996_x_69"/>
      <sheetName val="_aCCIDENTES_DE_1995___1996_x_70"/>
      <sheetName val="_aCCIDENTES_DE_1995___1996_x_77"/>
      <sheetName val="_aCCIDENTES_DE_1995___1996_x_72"/>
      <sheetName val="_aCCIDENTES_DE_1995___1996_x_71"/>
      <sheetName val="_aCCIDENTES_DE_1995___1996_x_73"/>
      <sheetName val="_aCCIDENTES_DE_1995___1996_x_74"/>
      <sheetName val="_aCCIDENTES_DE_1995___1996_x_75"/>
      <sheetName val="MEMORIAS"/>
      <sheetName val="_aCCIDENTES_DE_1995___1996_x_76"/>
      <sheetName val="_aCCIDENTES_DE_1995___1996_x_82"/>
      <sheetName val="_aCCIDENTES_DE_1995___1996_x_81"/>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87"/>
      <sheetName val="_aCCIDENTES_DE_1995___1996_x_89"/>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Program"/>
      <sheetName val="_aCCIDENTES_DE_1995___1996__107"/>
      <sheetName val="_aCCIDENTES_DE_1995___1996__108"/>
      <sheetName val="_aCCIDENTES_DE_1995___1996__111"/>
      <sheetName val="_aCCIDENTES_DE_1995___1996__109"/>
      <sheetName val="_aCCIDENTES_DE_1995___1996__110"/>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RBOL DE PROBLEMAS final"/>
      <sheetName val="IDENTIFICACION DEL PROBLEMA fin"/>
      <sheetName val="OBJETIVOS FINALES"/>
      <sheetName val="ESTRUCTURA DE PROYECTO"/>
      <sheetName val="OBJETIVOS ESPECIFICOS final"/>
      <sheetName val="REQUISITOS INF INTERVENTORÍA"/>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gp05"/>
      <sheetName val="GP06"/>
      <sheetName val="CUMPLIMIENTO"/>
      <sheetName val="\\Phenom_x3\d\ADMINISTRACIÓN VI"/>
      <sheetName val="Recursos"/>
      <sheetName val="ESTADO_VÍA-CRIT_TECNICO"/>
      <sheetName val="Par_Dise"/>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refreshError="1"/>
      <sheetData sheetId="503" refreshError="1"/>
      <sheetData sheetId="504"/>
      <sheetData sheetId="505"/>
      <sheetData sheetId="506" refreshError="1"/>
      <sheetData sheetId="507" refreshError="1"/>
      <sheetData sheetId="508" refreshError="1"/>
      <sheetData sheetId="509" refreshError="1"/>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refreshError="1"/>
      <sheetData sheetId="571" refreshError="1"/>
      <sheetData sheetId="572" refreshError="1"/>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refreshError="1"/>
      <sheetData sheetId="678" refreshError="1"/>
      <sheetData sheetId="679" refreshError="1"/>
      <sheetData sheetId="680" refreshError="1"/>
      <sheetData sheetId="681" refreshError="1"/>
      <sheetData sheetId="682"/>
      <sheetData sheetId="683"/>
      <sheetData sheetId="684"/>
      <sheetData sheetId="685"/>
      <sheetData sheetId="686"/>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sheetData sheetId="704"/>
      <sheetData sheetId="705"/>
      <sheetData sheetId="706"/>
      <sheetData sheetId="707" refreshError="1"/>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sheetData sheetId="1006"/>
      <sheetData sheetId="1007"/>
      <sheetData sheetId="1008"/>
      <sheetData sheetId="1009"/>
      <sheetData sheetId="1010" refreshError="1"/>
      <sheetData sheetId="101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refreshError="1"/>
      <sheetData sheetId="1039"/>
      <sheetData sheetId="1040" refreshError="1"/>
      <sheetData sheetId="1041"/>
      <sheetData sheetId="1042" refreshError="1"/>
      <sheetData sheetId="1043" refreshError="1"/>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DEST. MEDIOS"/>
      <sheetName val="COMBUASF"/>
      <sheetName val="BALCRUDO"/>
      <sheetName val="PRECIOS"/>
      <sheetName val="CARGASPROC."/>
      <sheetName val="G L P  FINAL"/>
      <sheetName val="Resumen"/>
      <sheetName val="API - 21827"/>
      <sheetName val="Hoja2"/>
      <sheetName val="INDICADORES"/>
      <sheetName val="General"/>
      <sheetName val="O.P."/>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servas de Petróleo"/>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 val="REQUISITOS INF INTERVENTORÍA"/>
      <sheetName val="gp05"/>
      <sheetName val="GP06"/>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a  aaInformación GRUPO 4\A M"/>
      <sheetName val="CUMPLIMIENTO"/>
      <sheetName val="ARBOL DE PROBLEMAS final"/>
      <sheetName val="IDENTIFICACION DEL PROBLEMA fin"/>
      <sheetName val="OBJETIVOS FINALES"/>
      <sheetName val="ESTRUCTURA DE PROYECTO"/>
      <sheetName val="OBJETIVOS ESPECIFICOS final"/>
      <sheetName val="_aCCIDENTES_DE_1995___1996_xl_2"/>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0."/>
      <sheetName val="Base_Mater"/>
      <sheetName val="20."/>
      <sheetName val="17."/>
      <sheetName val="11."/>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Users\ANDRES FELIPE MUÑOZ\Down"/>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8"/>
      <sheetName val="APU"/>
      <sheetName val=""/>
      <sheetName val=" ACTA FINAL + MODIFICATORIA "/>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refreshError="1"/>
      <sheetData sheetId="567" refreshError="1"/>
      <sheetData sheetId="568"/>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refreshError="1"/>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sheetData sheetId="657"/>
      <sheetData sheetId="658"/>
      <sheetData sheetId="659" refreshError="1"/>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sheetData sheetId="723"/>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refreshError="1"/>
      <sheetData sheetId="753"/>
      <sheetData sheetId="754" refreshError="1"/>
      <sheetData sheetId="755"/>
      <sheetData sheetId="756" refreshError="1"/>
      <sheetData sheetId="757" refreshError="1"/>
      <sheetData sheetId="758"/>
      <sheetData sheetId="759"/>
      <sheetData sheetId="760" refreshError="1"/>
      <sheetData sheetId="761" refreshError="1"/>
      <sheetData sheetId="762" refreshError="1"/>
      <sheetData sheetId="763" refreshError="1"/>
      <sheetData sheetId="764" refreshError="1"/>
      <sheetData sheetId="765" refreshError="1"/>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refreshError="1"/>
      <sheetData sheetId="861" refreshError="1"/>
      <sheetData sheetId="862" refreshError="1"/>
      <sheetData sheetId="863" refreshError="1"/>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sheetData sheetId="1122"/>
      <sheetData sheetId="1123"/>
      <sheetData sheetId="1124"/>
      <sheetData sheetId="1125"/>
      <sheetData sheetId="1126"/>
      <sheetData sheetId="1127"/>
      <sheetData sheetId="1128"/>
      <sheetData sheetId="1129"/>
      <sheetData sheetId="1130"/>
      <sheetData sheetId="1131"/>
      <sheetData sheetId="1132" refreshError="1"/>
      <sheetData sheetId="1133" refreshError="1"/>
      <sheetData sheetId="1134" refreshError="1"/>
      <sheetData sheetId="1135" refreshError="1"/>
      <sheetData sheetId="113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nato 6"/>
      <sheetName val="\G\I\MANTENIMIENTO RUTA 1001_MA"/>
      <sheetName val="\D\MANTENIMIENTO RUTA 1001_MARZ"/>
      <sheetName val="\G\D\MANTENIMIENTO RUTA 1001_MA"/>
      <sheetName val="CONT_ADI"/>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CrudosA"/>
      <sheetName val="casosWTI"/>
      <sheetName val="INFORME SEMANAL"/>
      <sheetName val="AVANCE SEMANAL"/>
      <sheetName val="CLIMA mes"/>
      <sheetName val="REG FOTO"/>
      <sheetName val="SISOMA"/>
      <sheetName val="Concretos y morteros"/>
      <sheetName val="Datos iniciales "/>
      <sheetName val="Transporte"/>
      <sheetName val="[a  aaInformación]__cceficien_4"/>
      <sheetName val="[a  aaInformación]__cceficien_3"/>
      <sheetName val="[a  aaInformación]//cceficiente"/>
      <sheetName val="[a  aaInformación]__cceficien_2"/>
      <sheetName val="[a  aaInformación]__cceficien_5"/>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6"/>
      <sheetName val="[a  aaInformación]__cceficien_8"/>
      <sheetName val="[a  aaInformación]__cceficien_7"/>
      <sheetName val="[a  aaInformación]__cceficien_9"/>
      <sheetName val="M.O."/>
      <sheetName val="PANEL"/>
      <sheetName val="[a  aaInformación]__cceficie_15"/>
      <sheetName val="[a  aaInformación]__cceficie_14"/>
      <sheetName val="[a  aaInformación]__cceficie_12"/>
      <sheetName val="[a  aaInformación]__cceficie_10"/>
      <sheetName val="[a  aaInformación]__cceficie_11"/>
      <sheetName val="[a  aaInformación]__cceficie_13"/>
      <sheetName val="[a  aaInformación]__cceficie_16"/>
      <sheetName val="PRECIOS"/>
      <sheetName val="AJIZAL 3335"/>
      <sheetName val="SABANETA 3335"/>
      <sheetName val="Datos Generales"/>
      <sheetName val="_MANTENIMIENTO RUTA 1001_MARZO "/>
      <sheetName val="_I_MANTENIMIENTO RUTA 1001_MARZ"/>
      <sheetName val="Res-Accide-10"/>
      <sheetName val="AIU"/>
      <sheetName val="[a  aaInformación]__192_168_0_2"/>
      <sheetName val="PRESUP"/>
      <sheetName val="Emboquillar"/>
      <sheetName val="Acometidacobrerígido"/>
      <sheetName val="Acometidatoma"/>
      <sheetName val="Acometidahasta1&quot;"/>
      <sheetName val="46W9"/>
      <sheetName val="Presentacion"/>
      <sheetName val="[a  aaInformación]__cceficie_18"/>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192_168_0_3"/>
      <sheetName val="a  aaInformaci%C3%B3n"/>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c2\amv1-real\MANTENIMIENTO R"/>
      <sheetName val="Base Datos"/>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cceficie_51"/>
      <sheetName val="[a  aaInformación]__cceficie_52"/>
      <sheetName val="[a  aaInformación]__cceficie_55"/>
      <sheetName val="[a  aaInformación]__cceficie_53"/>
      <sheetName val="[a  aaInformación]__cceficie_54"/>
      <sheetName val="\MANTENIMIENTO%20RUTA%201001_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INSUMOS"/>
      <sheetName val="Materiales"/>
      <sheetName val="Cuadrillas"/>
      <sheetName val="Concretos y morteros"/>
      <sheetName val="Equipo"/>
      <sheetName val="Datos iniciales "/>
      <sheetName val="Transporte"/>
      <sheetName val="CDItem"/>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cc Ago-Sep.xl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PRECIOS"/>
      <sheetName val="Análisis de precios"/>
      <sheetName val="EMPRESA"/>
      <sheetName val="MC SF GAVIONES"/>
      <sheetName val="PREC-BASE"/>
      <sheetName val="ACTA PARCIAL No 01"/>
      <sheetName val="FORMATO-FORMATO E PARA EFECTO K"/>
      <sheetName val="FORMATO-FACTOR CT PARA EFECTO K"/>
      <sheetName val="FORMATO - SCE PARA EFECTO DEL K"/>
      <sheetName val="TEXT-ACTA PARCIAL No1"/>
      <sheetName val="Hoja3"/>
      <sheetName val="COMPARATIVO"/>
      <sheetName val="otr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cc%20Ago-Sep_xls"/>
      <sheetName val="Concretos_y_morteros"/>
      <sheetName val="Datos_iniciales_"/>
      <sheetName val="Información_de_la_Empresa"/>
      <sheetName val="List__Análisis"/>
      <sheetName val="List__Materiales"/>
      <sheetName val="List__Equipo"/>
      <sheetName val="List__Mano_de_Obra"/>
      <sheetName val="resumen_de_cantidades"/>
      <sheetName val="\\Amd\documentos_c\Documentos-W"/>
      <sheetName val="MC_SF_GAVIONE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Acc%20Ago-Sep_xls1"/>
      <sheetName val="Concretos_y_morteros1"/>
      <sheetName val="Datos_iniciales_1"/>
      <sheetName val="Información_de_la_Empresa1"/>
      <sheetName val="List__Análisis1"/>
      <sheetName val="List__Materiales1"/>
      <sheetName val="List__Equipo1"/>
      <sheetName val="List__Mano_de_Obra1"/>
      <sheetName val="resumen_de_cantidades1"/>
      <sheetName val="\\Amd\documentos_c\Documentos-1"/>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HOJA BASE"/>
      <sheetName val="Puntajes"/>
      <sheetName val="TOTCAPIT"/>
      <sheetName val="JORNABAS"/>
      <sheetName val="MATERIALES"/>
      <sheetName val="TOTCUADEQ"/>
      <sheetName val="TOTCUADMO"/>
      <sheetName val="calidad"/>
      <sheetName val="2121"/>
      <sheetName val="Anexo No. 5"/>
      <sheetName val="5094-2003"/>
      <sheetName val="FINANCIERA"/>
      <sheetName val="DATOS"/>
      <sheetName val="PREACTA"/>
      <sheetName val="ESTADO VÍA-CRIT.TECNIC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FLUJOS"/>
      <sheetName val="\\Pc1\E\AMV-3005-2005\ADMON GRU"/>
      <sheetName val="PRESUPUESTO "/>
      <sheetName val="Cuadrillas"/>
      <sheetName val="Equ"/>
      <sheetName val="Trans"/>
      <sheetName val="Mat"/>
      <sheetName val="Salarios"/>
      <sheetName val="TRAMO 03"/>
      <sheetName val="Civil work"/>
      <sheetName val="LISTADO APU"/>
      <sheetName val="Base"/>
      <sheetName val="ITEMS"/>
      <sheetName val="COSTOS OFICINA"/>
      <sheetName val="COSTOS CAMPAMENTO"/>
      <sheetName val="General"/>
      <sheetName val="Personalizar"/>
      <sheetName val="1_Preliminares"/>
      <sheetName val="Insumos"/>
      <sheetName val="M.Obra"/>
      <sheetName val="Hoja6"/>
      <sheetName val="PERSONAL"/>
      <sheetName val="Index"/>
      <sheetName val="NPV Summary"/>
      <sheetName val="Equip Data"/>
      <sheetName val="Royalties"/>
      <sheetName val="Title"/>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FACTORES"/>
      <sheetName val="Trans y Herra"/>
      <sheetName val="AMO"/>
      <sheetName val="Lp"/>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OFICINA"/>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Formatos"/>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COSTOS SEMANALES"/>
      <sheetName val="Prog.Inver (2)"/>
      <sheetName val="683.2"/>
      <sheetName val="683.3"/>
      <sheetName val="683.4"/>
      <sheetName val="683.5"/>
      <sheetName val="690.1"/>
      <sheetName val="700.1"/>
      <sheetName val="700.2"/>
      <sheetName val="700.3"/>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refreshError="1"/>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refreshError="1"/>
      <sheetData sheetId="719" refreshError="1"/>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CALC PROD MENSUAL"/>
      <sheetName val="TABLAS"/>
      <sheetName val="RECURSOS"/>
      <sheetName val="experiencia especifica"/>
      <sheetName val="experiencia general"/>
      <sheetName val="FORMULARIO N° 14"/>
      <sheetName val="FORMULARIO N°7"/>
      <sheetName val="contrato en ejecución"/>
      <sheetName val="Calculo capacidad residual"/>
      <sheetName val="TARIFAS-JORNAL-DIST"/>
      <sheetName val="Base de Diseño"/>
      <sheetName val="3271 G1 Presupuestos de Pozos-P"/>
      <sheetName val="CIC-NOV"/>
      <sheetName val="10_HS"/>
      <sheetName val="BASES"/>
      <sheetName val="SUB_APU7"/>
      <sheetName val="Cantidades_de_Obra7"/>
      <sheetName val="Itemes_Renovación2"/>
      <sheetName val="LISTA_CÓDIGOS"/>
      <sheetName val="BASE_APU"/>
      <sheetName val="MANO_DE_OBRA"/>
      <sheetName val="ELECTRICO"/>
      <sheetName val="Vuelta"/>
      <sheetName val="SUB_APU8"/>
      <sheetName val="Cantidades_de_Obra8"/>
      <sheetName val="Itemes_Renovación3"/>
      <sheetName val="SUB_APU9"/>
      <sheetName val="Cantidades_de_Obra9"/>
      <sheetName val="Itemes_Renovación4"/>
      <sheetName val="EMPRESA"/>
      <sheetName val="DATOS CONTRATO"/>
      <sheetName val="LIQ-NOM"/>
      <sheetName val="NOMINA-1"/>
    </sheetNames>
    <sheetDataSet>
      <sheetData sheetId="0"/>
      <sheetData sheetId="1"/>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e">
            <v>#VALUE!</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e">
            <v>#VALUE!</v>
          </cell>
          <cell r="E392">
            <v>7996799.9999999991</v>
          </cell>
        </row>
        <row r="393">
          <cell r="B393" t="str">
            <v>ITABCB1</v>
          </cell>
          <cell r="C393" t="str">
            <v>un</v>
          </cell>
          <cell r="D393" t="e">
            <v>#VALUE!</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refreshError="1"/>
      <sheetData sheetId="70" refreshError="1"/>
      <sheetData sheetId="71"/>
      <sheetData sheetId="72"/>
      <sheetData sheetId="73"/>
      <sheetData sheetId="74"/>
      <sheetData sheetId="75"/>
      <sheetData sheetId="76"/>
      <sheetData sheetId="77" refreshError="1"/>
      <sheetData sheetId="78" refreshError="1"/>
      <sheetData sheetId="79" refreshError="1"/>
      <sheetData sheetId="8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Análisis de precios"/>
      <sheetName val="Hoja1"/>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FIBRA ÓPTICA"/>
      <sheetName val="Formulas"/>
      <sheetName val="2103mar%20.xls"/>
      <sheetName val="ELECTRICO"/>
      <sheetName val="Vuelta"/>
      <sheetName val="días habiles 2015"/>
      <sheetName val="INS"/>
      <sheetName val="Ppto"/>
      <sheetName val="Plan auditoría"/>
      <sheetName val="BASE"/>
      <sheetName val="UNITARIOS"/>
      <sheetName val="1_Preliminares"/>
      <sheetName val="M.Obra"/>
      <sheetName val="Datos"/>
      <sheetName val="ManoDeObra"/>
      <sheetName val="320.1"/>
      <sheetName val="330.2"/>
      <sheetName val="700.1"/>
      <sheetName val="Precios"/>
      <sheetName val="Cálculo"/>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Actual Data (MAP)"/>
      <sheetName val="Actual Data (STX)"/>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tabla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row r="2">
          <cell r="A2" t="str">
            <v>INVÍAS - TERRITORIAL CORDOBA - GRUPO 3</v>
          </cell>
        </row>
      </sheetData>
      <sheetData sheetId="75"/>
      <sheetData sheetId="76"/>
      <sheetData sheetId="77"/>
      <sheetData sheetId="78"/>
      <sheetData sheetId="79"/>
      <sheetData sheetId="80">
        <row r="2">
          <cell r="A2" t="str">
            <v>INVÍAS - TERRITORIAL CORDOBA - GRUPO 3</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ow r="2">
          <cell r="A2" t="str">
            <v>INVÍAS - TERRITORIAL CORDOBA - GRUPO 3</v>
          </cell>
        </row>
      </sheetData>
      <sheetData sheetId="120"/>
      <sheetData sheetId="121"/>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ow r="2">
          <cell r="A2" t="str">
            <v>INVÍAS - TERRITORIAL CORDOBA - GRUPO 3</v>
          </cell>
        </row>
      </sheetData>
      <sheetData sheetId="172"/>
      <sheetData sheetId="173"/>
      <sheetData sheetId="174">
        <row r="2">
          <cell r="A2" t="str">
            <v>INVÍAS - TERRITORIAL CORDOBA - GRUPO 3</v>
          </cell>
        </row>
      </sheetData>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ow r="2">
          <cell r="A2" t="str">
            <v>INVÍAS - TERRITORIAL CORDOBA - GRUPO 3</v>
          </cell>
        </row>
      </sheetData>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ow r="2">
          <cell r="A2" t="str">
            <v>INVÍAS - TERRITORIAL CORDOBA - GRUPO 3</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ow r="2">
          <cell r="A2" t="str">
            <v>VIGENTE 2019</v>
          </cell>
        </row>
      </sheetData>
      <sheetData sheetId="377"/>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refreshError="1"/>
      <sheetData sheetId="482"/>
      <sheetData sheetId="483"/>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refreshError="1"/>
      <sheetData sheetId="527" refreshError="1"/>
      <sheetData sheetId="528" refreshError="1"/>
      <sheetData sheetId="529" refreshError="1"/>
      <sheetData sheetId="530"/>
      <sheetData sheetId="531" refreshError="1"/>
      <sheetData sheetId="532" refreshError="1"/>
      <sheetData sheetId="533"/>
      <sheetData sheetId="534"/>
      <sheetData sheetId="535"/>
      <sheetData sheetId="536"/>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ow r="2">
          <cell r="A2">
            <v>0</v>
          </cell>
        </row>
      </sheetData>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refreshError="1"/>
      <sheetData sheetId="620" refreshError="1"/>
      <sheetData sheetId="621"/>
      <sheetData sheetId="622"/>
      <sheetData sheetId="623"/>
      <sheetData sheetId="624"/>
      <sheetData sheetId="625"/>
      <sheetData sheetId="626"/>
      <sheetData sheetId="627"/>
      <sheetData sheetId="628"/>
      <sheetData sheetId="629"/>
      <sheetData sheetId="63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DEST. MEDIOS"/>
      <sheetName val="COMBUASF"/>
      <sheetName val="BALCRUDO"/>
      <sheetName val="CARGASPROC."/>
      <sheetName val="G L P  FINAL"/>
      <sheetName val="TRAPMO"/>
      <sheetName val="UNITARIOS"/>
      <sheetName val="THE"/>
      <sheetName val="ATHE"/>
      <sheetName val="PUNITARIOS_PARA_241201_2S10"/>
      <sheetName val="PR_110"/>
      <sheetName val="ESTADO_RED_TEC10"/>
      <sheetName val="PREACTA_1010"/>
      <sheetName val="PREACTA_910"/>
      <sheetName val="LISTA DE PRECIOS"/>
      <sheetName val="062"/>
      <sheetName val="Listado"/>
      <sheetName val="5. ELECTRICO"/>
      <sheetName val=" Liquidacion de Obra por Tramos"/>
      <sheetName val="REC-COD,"/>
      <sheetName val="Lp"/>
      <sheetName val="c2_5y2_6"/>
      <sheetName val="c2_5y2_62"/>
      <sheetName val="c2_5y2_61"/>
      <sheetName val="c2_5y2_63"/>
      <sheetName val="c2_5y2_65"/>
      <sheetName val="c2_5y2_64"/>
      <sheetName val="c2_5y2_66"/>
      <sheetName val="c2_5y2_67"/>
      <sheetName val="c2_5y2_68"/>
      <sheetName val="c2_5y2_69"/>
      <sheetName val="c2_5y2_610"/>
      <sheetName val="2,2,6,1 Pilotes 0,30"/>
      <sheetName val="skj452"/>
      <sheetName val="ita878"/>
      <sheetName val="aea-944"/>
      <sheetName val="dub-823"/>
      <sheetName val="gpi 526"/>
      <sheetName val="xxj617"/>
      <sheetName val="sng_855"/>
      <sheetName val="vea 374"/>
      <sheetName val="hfb024"/>
      <sheetName val="paj825"/>
      <sheetName val="FINANC"/>
      <sheetName val="glvc"/>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Requisición1"/>
      <sheetName val="SALARIOS"/>
      <sheetName val="APU NO PREVISTO"/>
      <sheetName val="PPTA (3)"/>
      <sheetName val="PPTA (2)"/>
      <sheetName val="PPTA"/>
      <sheetName val="materiales"/>
      <sheetName val="otros"/>
      <sheetName val="Bajadas"/>
      <sheetName val="NARIÑO"/>
      <sheetName val="OCTUBRE"/>
      <sheetName val="TODAS"/>
      <sheetName val="TABLA_2008"/>
      <sheetName val="CODCONST"/>
      <sheetName val="Summary"/>
      <sheetName val="PREACTA_61"/>
      <sheetName val="A_P_U1"/>
      <sheetName val="A_P_U"/>
      <sheetName val="Hoja2"/>
      <sheetName val="Cuadr."/>
      <sheetName val="PUNITARIOS PARA 241201 2S.xls"/>
      <sheetName val="OBRAS SES"/>
      <sheetName val="BALANCE"/>
      <sheetName val="ITEMS NO REVISTOS"/>
      <sheetName val="APU ELECTRICOS"/>
      <sheetName val="CONT_ADI"/>
      <sheetName val="c2_5y2_613"/>
      <sheetName val="PREACTA_62"/>
      <sheetName val="TABLA_20082"/>
      <sheetName val="c2_5y2_612"/>
      <sheetName val="TABLA_20081"/>
      <sheetName val="c2_5y2_611"/>
      <sheetName val="Hoja3"/>
      <sheetName val="PERSONAL"/>
      <sheetName val="Tarifa MT"/>
      <sheetName val="CURVA"/>
      <sheetName val="PREACTA Y CONTRATISTAS"/>
      <sheetName val="costos oficina"/>
      <sheetName val="costos campamento"/>
      <sheetName val="días habiles 2015"/>
      <sheetName val="7.1.8.1.1"/>
      <sheetName val="Proveedores y acreedores"/>
      <sheetName val="ESTADO_RED_TEC14"/>
      <sheetName val="PUNITARIOS_PARA_241201_2S14"/>
      <sheetName val="PR_114"/>
      <sheetName val="PREACTA_1014"/>
      <sheetName val="PREACTA_914"/>
      <sheetName val="c2_5y2_614"/>
      <sheetName val="PREACTA_63"/>
      <sheetName val="TABLA_20083"/>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DATOS CONTRATO"/>
      <sheetName val="for 6"/>
      <sheetName val="APU"/>
      <sheetName val="PLAN DE INVERSION ANTICIPO"/>
      <sheetName val="inv mensual"/>
      <sheetName val="borrador flujo inv"/>
      <sheetName val="social-ambiental"/>
      <sheetName val="AU"/>
      <sheetName val="BASE"/>
      <sheetName val="inst"/>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Bases 2A"/>
      <sheetName val="@RISK - Correlaciones"/>
      <sheetName val="Acta"/>
      <sheetName val="Lista APU"/>
      <sheetName val="2004"/>
      <sheetName val="LISTA DE MATERIALES"/>
      <sheetName val="Poblacion"/>
      <sheetName val="PROYEC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sheetData sheetId="164">
        <row r="48">
          <cell r="E48">
            <v>0</v>
          </cell>
        </row>
      </sheetData>
      <sheetData sheetId="165"/>
      <sheetData sheetId="166"/>
      <sheetData sheetId="167" refreshError="1"/>
      <sheetData sheetId="168" refreshError="1"/>
      <sheetData sheetId="169" refreshError="1"/>
      <sheetData sheetId="170" refreshError="1"/>
      <sheetData sheetId="171" refreshError="1"/>
      <sheetData sheetId="172" refreshError="1"/>
      <sheetData sheetId="173"/>
      <sheetData sheetId="174" refreshError="1"/>
      <sheetData sheetId="175" refreshError="1"/>
      <sheetData sheetId="176"/>
      <sheetData sheetId="177"/>
      <sheetData sheetId="178"/>
      <sheetData sheetId="179" refreshError="1"/>
      <sheetData sheetId="180" refreshError="1"/>
      <sheetData sheetId="181" refreshError="1"/>
      <sheetData sheetId="182" refreshError="1"/>
      <sheetData sheetId="183">
        <row r="48">
          <cell r="E48">
            <v>0</v>
          </cell>
        </row>
      </sheetData>
      <sheetData sheetId="184"/>
      <sheetData sheetId="185"/>
      <sheetData sheetId="186" refreshError="1"/>
      <sheetData sheetId="187"/>
      <sheetData sheetId="188"/>
      <sheetData sheetId="189"/>
      <sheetData sheetId="190"/>
      <sheetData sheetId="191"/>
      <sheetData sheetId="192"/>
      <sheetData sheetId="193" refreshError="1"/>
      <sheetData sheetId="194" refreshError="1"/>
      <sheetData sheetId="195" refreshError="1"/>
      <sheetData sheetId="196" refreshError="1"/>
      <sheetData sheetId="197" refreshError="1"/>
      <sheetData sheetId="198"/>
      <sheetData sheetId="199"/>
      <sheetData sheetId="200"/>
      <sheetData sheetId="201" refreshError="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Cuadro p. Capital Vs estimado"/>
      <sheetName val="PROGR_2"/>
      <sheetName val="PROGR_3"/>
      <sheetName val="c2.5y2.6"/>
      <sheetName val="Listas"/>
      <sheetName val="AASHTO"/>
      <sheetName val="INV"/>
      <sheetName val="A__P__U_"/>
      <sheetName val="ACTA_DE_MODIFICACION__(2)"/>
      <sheetName val="A__P__U_1"/>
      <sheetName val="ACTA_DE_MODIFICACION__(2)1"/>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 sheetId="32"/>
      <sheetData sheetId="33" refreshError="1"/>
      <sheetData sheetId="34" refreshError="1"/>
      <sheetData sheetId="35"/>
      <sheetData sheetId="36"/>
      <sheetData sheetId="37"/>
      <sheetData sheetId="38"/>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82"/>
  <sheetViews>
    <sheetView showGridLines="0" tabSelected="1" view="pageBreakPreview" zoomScale="70" zoomScaleNormal="100" zoomScaleSheetLayoutView="70" zoomScalePageLayoutView="145" workbookViewId="0">
      <selection activeCell="N72" sqref="N72"/>
    </sheetView>
  </sheetViews>
  <sheetFormatPr defaultColWidth="11.4609375" defaultRowHeight="14.25"/>
  <cols>
    <col min="1" max="2" width="2.828125" style="1" customWidth="1"/>
    <col min="3" max="3" width="11.19140625" style="1" customWidth="1"/>
    <col min="4" max="4" width="22.3828125" style="1" customWidth="1"/>
    <col min="5" max="5" width="16.1796875" style="5" customWidth="1"/>
    <col min="6" max="6" width="21.57421875" style="1" customWidth="1"/>
    <col min="7" max="7" width="73.22265625" style="1" customWidth="1"/>
    <col min="8" max="8" width="8.76171875" style="1" customWidth="1"/>
    <col min="9" max="9" width="18.87890625" style="1" customWidth="1"/>
    <col min="10" max="10" width="23.8671875" style="1" customWidth="1"/>
    <col min="11" max="11" width="29.9375" style="1" customWidth="1"/>
    <col min="12" max="13" width="2.828125" style="1" customWidth="1"/>
    <col min="14" max="16384" width="11.4609375" style="1"/>
  </cols>
  <sheetData>
    <row r="1" spans="2:12">
      <c r="B1" s="282" t="s">
        <v>0</v>
      </c>
      <c r="C1" s="282"/>
      <c r="D1" s="282"/>
      <c r="E1" s="282"/>
      <c r="F1" s="282"/>
      <c r="G1" s="282"/>
    </row>
    <row r="2" spans="2:12">
      <c r="B2" s="282" t="s">
        <v>1</v>
      </c>
      <c r="C2" s="282"/>
      <c r="D2" s="282"/>
      <c r="E2" s="282"/>
    </row>
    <row r="3" spans="2:12" ht="15" thickBot="1">
      <c r="C3" s="6"/>
      <c r="D3" s="7"/>
      <c r="E3" s="6"/>
      <c r="F3" s="7"/>
    </row>
    <row r="4" spans="2:12" ht="15.75" thickTop="1" thickBot="1">
      <c r="B4" s="286"/>
      <c r="C4" s="287"/>
      <c r="D4" s="287"/>
      <c r="E4" s="287"/>
      <c r="F4" s="287"/>
      <c r="G4" s="287"/>
      <c r="H4" s="287"/>
      <c r="I4" s="287"/>
      <c r="J4" s="287"/>
      <c r="K4" s="287"/>
      <c r="L4" s="288"/>
    </row>
    <row r="5" spans="2:12" ht="31.5" customHeight="1">
      <c r="B5" s="3"/>
      <c r="C5" s="283" t="s">
        <v>2</v>
      </c>
      <c r="D5" s="284"/>
      <c r="E5" s="284"/>
      <c r="F5" s="284"/>
      <c r="G5" s="284"/>
      <c r="H5" s="284"/>
      <c r="I5" s="284"/>
      <c r="J5" s="284"/>
      <c r="K5" s="285"/>
      <c r="L5" s="4"/>
    </row>
    <row r="6" spans="2:12">
      <c r="B6" s="3"/>
      <c r="C6" s="292" t="s">
        <v>3</v>
      </c>
      <c r="D6" s="293"/>
      <c r="E6" s="293"/>
      <c r="F6" s="293"/>
      <c r="G6" s="293"/>
      <c r="H6" s="293"/>
      <c r="I6" s="293"/>
      <c r="J6" s="293"/>
      <c r="K6" s="294"/>
      <c r="L6" s="4"/>
    </row>
    <row r="7" spans="2:12" s="2" customFormat="1" ht="25.9" customHeight="1">
      <c r="B7" s="19"/>
      <c r="C7" s="295" t="s">
        <v>111</v>
      </c>
      <c r="D7" s="296"/>
      <c r="E7" s="296"/>
      <c r="F7" s="296"/>
      <c r="G7" s="296"/>
      <c r="H7" s="296"/>
      <c r="I7" s="296"/>
      <c r="J7" s="296"/>
      <c r="K7" s="297"/>
      <c r="L7" s="8"/>
    </row>
    <row r="8" spans="2:12" ht="12.6" customHeight="1">
      <c r="B8" s="3"/>
      <c r="C8" s="295"/>
      <c r="D8" s="296"/>
      <c r="E8" s="296"/>
      <c r="F8" s="296"/>
      <c r="G8" s="296"/>
      <c r="H8" s="296"/>
      <c r="I8" s="296"/>
      <c r="J8" s="296"/>
      <c r="K8" s="297"/>
      <c r="L8" s="4"/>
    </row>
    <row r="9" spans="2:12" ht="34.5" customHeight="1">
      <c r="B9" s="3"/>
      <c r="C9" s="298" t="s">
        <v>4</v>
      </c>
      <c r="D9" s="299"/>
      <c r="E9" s="299"/>
      <c r="F9" s="299"/>
      <c r="G9" s="299"/>
      <c r="H9" s="299"/>
      <c r="I9" s="299"/>
      <c r="J9" s="299"/>
      <c r="K9" s="300"/>
      <c r="L9" s="4"/>
    </row>
    <row r="10" spans="2:12" ht="30" customHeight="1" thickBot="1">
      <c r="B10" s="3"/>
      <c r="C10" s="301"/>
      <c r="D10" s="302"/>
      <c r="E10" s="302"/>
      <c r="F10" s="302"/>
      <c r="G10" s="302"/>
      <c r="H10" s="302"/>
      <c r="I10" s="302"/>
      <c r="J10" s="302"/>
      <c r="K10" s="303"/>
      <c r="L10" s="4"/>
    </row>
    <row r="11" spans="2:12" ht="30" customHeight="1">
      <c r="B11" s="3"/>
      <c r="C11" s="304" t="s">
        <v>5</v>
      </c>
      <c r="D11" s="306" t="s">
        <v>6</v>
      </c>
      <c r="E11" s="308" t="s">
        <v>7</v>
      </c>
      <c r="F11" s="308"/>
      <c r="G11" s="304" t="s">
        <v>8</v>
      </c>
      <c r="H11" s="306" t="s">
        <v>9</v>
      </c>
      <c r="I11" s="306" t="s">
        <v>10</v>
      </c>
      <c r="J11" s="272" t="s">
        <v>11</v>
      </c>
      <c r="K11" s="274" t="s">
        <v>12</v>
      </c>
      <c r="L11" s="4"/>
    </row>
    <row r="12" spans="2:12" ht="30" customHeight="1" thickBot="1">
      <c r="B12" s="3"/>
      <c r="C12" s="305"/>
      <c r="D12" s="307"/>
      <c r="E12" s="134" t="s">
        <v>13</v>
      </c>
      <c r="F12" s="134" t="s">
        <v>14</v>
      </c>
      <c r="G12" s="305"/>
      <c r="H12" s="307"/>
      <c r="I12" s="307"/>
      <c r="J12" s="273"/>
      <c r="K12" s="275"/>
      <c r="L12" s="4"/>
    </row>
    <row r="13" spans="2:12" ht="30" customHeight="1" thickBot="1">
      <c r="B13" s="3"/>
      <c r="C13" s="135"/>
      <c r="D13" s="136"/>
      <c r="E13" s="136"/>
      <c r="F13" s="136"/>
      <c r="G13" s="136"/>
      <c r="H13" s="136"/>
      <c r="I13" s="136"/>
      <c r="J13" s="136"/>
      <c r="K13" s="137"/>
      <c r="L13" s="4"/>
    </row>
    <row r="14" spans="2:12" ht="63.75" customHeight="1" thickBot="1">
      <c r="B14" s="3"/>
      <c r="C14" s="138">
        <v>1</v>
      </c>
      <c r="D14" s="139"/>
      <c r="E14" s="139"/>
      <c r="F14" s="139"/>
      <c r="G14" s="140" t="s">
        <v>117</v>
      </c>
      <c r="H14" s="139"/>
      <c r="I14" s="141"/>
      <c r="J14" s="142"/>
      <c r="K14" s="143"/>
      <c r="L14" s="4"/>
    </row>
    <row r="15" spans="2:12" ht="30" customHeight="1">
      <c r="B15" s="3"/>
      <c r="C15" s="203">
        <v>1</v>
      </c>
      <c r="D15" s="204"/>
      <c r="E15" s="204"/>
      <c r="F15" s="204"/>
      <c r="G15" s="205" t="s">
        <v>116</v>
      </c>
      <c r="H15" s="204"/>
      <c r="I15" s="206"/>
      <c r="J15" s="207"/>
      <c r="K15" s="208"/>
      <c r="L15" s="4"/>
    </row>
    <row r="16" spans="2:12" ht="30" customHeight="1">
      <c r="B16" s="3"/>
      <c r="C16" s="209">
        <v>1</v>
      </c>
      <c r="D16" s="145"/>
      <c r="E16" s="145"/>
      <c r="F16" s="145"/>
      <c r="G16" s="146" t="s">
        <v>118</v>
      </c>
      <c r="H16" s="147" t="s">
        <v>106</v>
      </c>
      <c r="I16" s="148">
        <v>395.25</v>
      </c>
      <c r="J16" s="210">
        <v>20326.346715893156</v>
      </c>
      <c r="K16" s="149">
        <f>ROUND((+I16*J16),0)</f>
        <v>8033989</v>
      </c>
      <c r="L16" s="4"/>
    </row>
    <row r="17" spans="2:12" ht="30" customHeight="1">
      <c r="B17" s="3"/>
      <c r="C17" s="209">
        <v>1.1000000000000001</v>
      </c>
      <c r="D17" s="145"/>
      <c r="E17" s="145"/>
      <c r="F17" s="145"/>
      <c r="G17" s="146" t="s">
        <v>119</v>
      </c>
      <c r="H17" s="147" t="s">
        <v>104</v>
      </c>
      <c r="I17" s="148">
        <v>131.4375</v>
      </c>
      <c r="J17" s="210">
        <v>82603.510275486828</v>
      </c>
      <c r="K17" s="149">
        <f t="shared" ref="K17:K21" si="0">ROUND((+I17*J17),0)</f>
        <v>10857199</v>
      </c>
      <c r="L17" s="4"/>
    </row>
    <row r="18" spans="2:12" ht="30" customHeight="1">
      <c r="B18" s="3"/>
      <c r="C18" s="209">
        <v>1.1000000000000001</v>
      </c>
      <c r="D18" s="145"/>
      <c r="E18" s="145"/>
      <c r="F18" s="145"/>
      <c r="G18" s="146" t="s">
        <v>120</v>
      </c>
      <c r="H18" s="147" t="s">
        <v>106</v>
      </c>
      <c r="I18" s="148">
        <v>155</v>
      </c>
      <c r="J18" s="210">
        <v>22923.958548566898</v>
      </c>
      <c r="K18" s="149">
        <f t="shared" si="0"/>
        <v>3553214</v>
      </c>
      <c r="L18" s="4"/>
    </row>
    <row r="19" spans="2:12" ht="30" customHeight="1">
      <c r="B19" s="3"/>
      <c r="C19" s="209">
        <v>1.1000000000000001</v>
      </c>
      <c r="D19" s="145"/>
      <c r="E19" s="145"/>
      <c r="F19" s="145"/>
      <c r="G19" s="146" t="s">
        <v>121</v>
      </c>
      <c r="H19" s="147" t="s">
        <v>106</v>
      </c>
      <c r="I19" s="148">
        <v>87.5</v>
      </c>
      <c r="J19" s="210">
        <v>36821.113602929145</v>
      </c>
      <c r="K19" s="149">
        <f t="shared" si="0"/>
        <v>3221847</v>
      </c>
      <c r="L19" s="4"/>
    </row>
    <row r="20" spans="2:12" ht="30" customHeight="1">
      <c r="B20" s="3"/>
      <c r="C20" s="209">
        <v>1.1000000000000001</v>
      </c>
      <c r="D20" s="145"/>
      <c r="E20" s="145"/>
      <c r="F20" s="145"/>
      <c r="G20" s="146" t="s">
        <v>122</v>
      </c>
      <c r="H20" s="147" t="s">
        <v>9</v>
      </c>
      <c r="I20" s="148">
        <v>5</v>
      </c>
      <c r="J20" s="210">
        <v>31800.611069784623</v>
      </c>
      <c r="K20" s="149">
        <f t="shared" si="0"/>
        <v>159003</v>
      </c>
      <c r="L20" s="4"/>
    </row>
    <row r="21" spans="2:12" ht="30" customHeight="1">
      <c r="B21" s="3"/>
      <c r="C21" s="209">
        <v>1.1000000000000001</v>
      </c>
      <c r="D21" s="145"/>
      <c r="E21" s="145"/>
      <c r="F21" s="145"/>
      <c r="G21" s="146" t="s">
        <v>123</v>
      </c>
      <c r="H21" s="147" t="s">
        <v>106</v>
      </c>
      <c r="I21" s="148">
        <v>75</v>
      </c>
      <c r="J21" s="210">
        <v>41063.56109423234</v>
      </c>
      <c r="K21" s="149">
        <f t="shared" si="0"/>
        <v>3079767</v>
      </c>
      <c r="L21" s="4"/>
    </row>
    <row r="22" spans="2:12" ht="30" customHeight="1" thickBot="1">
      <c r="B22" s="3"/>
      <c r="C22" s="211" t="s">
        <v>15</v>
      </c>
      <c r="D22" s="212"/>
      <c r="E22" s="212"/>
      <c r="F22" s="212"/>
      <c r="G22" s="213"/>
      <c r="H22" s="212"/>
      <c r="I22" s="214"/>
      <c r="J22" s="215"/>
      <c r="K22" s="216">
        <f>SUM(K16:K21)</f>
        <v>28905019</v>
      </c>
      <c r="L22" s="4"/>
    </row>
    <row r="23" spans="2:12" ht="30" customHeight="1">
      <c r="B23" s="3"/>
      <c r="C23" s="217">
        <v>2</v>
      </c>
      <c r="D23" s="218"/>
      <c r="E23" s="218"/>
      <c r="F23" s="218"/>
      <c r="G23" s="219" t="s">
        <v>124</v>
      </c>
      <c r="H23" s="218"/>
      <c r="I23" s="220"/>
      <c r="J23" s="221"/>
      <c r="K23" s="222"/>
      <c r="L23" s="4"/>
    </row>
    <row r="24" spans="2:12" ht="30" customHeight="1">
      <c r="B24" s="3"/>
      <c r="C24" s="144" t="s">
        <v>88</v>
      </c>
      <c r="D24" s="145"/>
      <c r="E24" s="145"/>
      <c r="F24" s="145"/>
      <c r="G24" s="146" t="s">
        <v>125</v>
      </c>
      <c r="H24" s="147" t="s">
        <v>104</v>
      </c>
      <c r="I24" s="148">
        <v>127.61250000000001</v>
      </c>
      <c r="J24" s="223">
        <v>62939.192849581465</v>
      </c>
      <c r="K24" s="149">
        <f t="shared" ref="K24:K25" si="1">ROUND((+I24*J24),0)</f>
        <v>8031828</v>
      </c>
      <c r="L24" s="4"/>
    </row>
    <row r="25" spans="2:12" ht="30" customHeight="1">
      <c r="B25" s="3"/>
      <c r="C25" s="144" t="s">
        <v>89</v>
      </c>
      <c r="D25" s="145"/>
      <c r="E25" s="145"/>
      <c r="F25" s="145"/>
      <c r="G25" s="150" t="s">
        <v>126</v>
      </c>
      <c r="H25" s="147" t="s">
        <v>104</v>
      </c>
      <c r="I25" s="148">
        <v>118.57499999999999</v>
      </c>
      <c r="J25" s="223">
        <v>222849.97908065279</v>
      </c>
      <c r="K25" s="149">
        <f t="shared" si="1"/>
        <v>26424436</v>
      </c>
      <c r="L25" s="4"/>
    </row>
    <row r="26" spans="2:12" ht="30" customHeight="1" thickBot="1">
      <c r="B26" s="3"/>
      <c r="C26" s="211" t="s">
        <v>15</v>
      </c>
      <c r="D26" s="212"/>
      <c r="E26" s="212"/>
      <c r="F26" s="212"/>
      <c r="G26" s="213"/>
      <c r="H26" s="212"/>
      <c r="I26" s="214"/>
      <c r="J26" s="215"/>
      <c r="K26" s="216">
        <f>SUM(K24:K25)</f>
        <v>34456264</v>
      </c>
      <c r="L26" s="4"/>
    </row>
    <row r="27" spans="2:12" ht="30" customHeight="1">
      <c r="B27" s="3"/>
      <c r="C27" s="224">
        <v>3</v>
      </c>
      <c r="D27" s="225"/>
      <c r="E27" s="225"/>
      <c r="F27" s="225"/>
      <c r="G27" s="226" t="s">
        <v>131</v>
      </c>
      <c r="H27" s="225"/>
      <c r="I27" s="227"/>
      <c r="J27" s="228"/>
      <c r="K27" s="229"/>
      <c r="L27" s="4"/>
    </row>
    <row r="28" spans="2:12" ht="30" customHeight="1">
      <c r="B28" s="3"/>
      <c r="C28" s="144" t="s">
        <v>90</v>
      </c>
      <c r="D28" s="145"/>
      <c r="E28" s="145"/>
      <c r="F28" s="145"/>
      <c r="G28" s="146" t="s">
        <v>127</v>
      </c>
      <c r="H28" s="147" t="s">
        <v>104</v>
      </c>
      <c r="I28" s="148">
        <v>0.38750000000000001</v>
      </c>
      <c r="J28" s="210">
        <v>804339.65216710349</v>
      </c>
      <c r="K28" s="149">
        <f t="shared" ref="K28:K31" si="2">ROUND((+I28*J28),0)</f>
        <v>311682</v>
      </c>
      <c r="L28" s="4"/>
    </row>
    <row r="29" spans="2:12" ht="30" customHeight="1">
      <c r="B29" s="3"/>
      <c r="C29" s="144" t="s">
        <v>91</v>
      </c>
      <c r="D29" s="145"/>
      <c r="E29" s="145"/>
      <c r="F29" s="145"/>
      <c r="G29" s="146" t="s">
        <v>128</v>
      </c>
      <c r="H29" s="147" t="s">
        <v>106</v>
      </c>
      <c r="I29" s="148">
        <v>395.25</v>
      </c>
      <c r="J29" s="210">
        <v>164218.75414695064</v>
      </c>
      <c r="K29" s="149">
        <f t="shared" si="2"/>
        <v>64907463</v>
      </c>
      <c r="L29" s="4"/>
    </row>
    <row r="30" spans="2:12" ht="30" customHeight="1">
      <c r="B30" s="3"/>
      <c r="C30" s="144" t="s">
        <v>92</v>
      </c>
      <c r="D30" s="145"/>
      <c r="E30" s="145"/>
      <c r="F30" s="145"/>
      <c r="G30" s="146" t="s">
        <v>129</v>
      </c>
      <c r="H30" s="147" t="s">
        <v>104</v>
      </c>
      <c r="I30" s="148">
        <v>1.1624999999999999</v>
      </c>
      <c r="J30" s="210">
        <v>1368567.4233954395</v>
      </c>
      <c r="K30" s="149">
        <f t="shared" si="2"/>
        <v>1590960</v>
      </c>
      <c r="L30" s="4"/>
    </row>
    <row r="31" spans="2:12" ht="50.25" customHeight="1">
      <c r="B31" s="3"/>
      <c r="C31" s="144" t="s">
        <v>93</v>
      </c>
      <c r="D31" s="145"/>
      <c r="E31" s="145"/>
      <c r="F31" s="145"/>
      <c r="G31" s="146" t="s">
        <v>130</v>
      </c>
      <c r="H31" s="147" t="s">
        <v>132</v>
      </c>
      <c r="I31" s="148">
        <v>172.92959999999999</v>
      </c>
      <c r="J31" s="210">
        <v>11336.398460512568</v>
      </c>
      <c r="K31" s="149">
        <f t="shared" si="2"/>
        <v>1960399</v>
      </c>
      <c r="L31" s="4"/>
    </row>
    <row r="32" spans="2:12" ht="30" customHeight="1" thickBot="1">
      <c r="B32" s="3"/>
      <c r="C32" s="211" t="s">
        <v>15</v>
      </c>
      <c r="D32" s="212"/>
      <c r="E32" s="212"/>
      <c r="F32" s="212"/>
      <c r="G32" s="213"/>
      <c r="H32" s="212"/>
      <c r="I32" s="214"/>
      <c r="J32" s="215"/>
      <c r="K32" s="216">
        <f>SUM(K28:K31)</f>
        <v>68770504</v>
      </c>
      <c r="L32" s="4"/>
    </row>
    <row r="33" spans="2:12" ht="30" customHeight="1">
      <c r="B33" s="3"/>
      <c r="C33" s="224">
        <v>4</v>
      </c>
      <c r="D33" s="225"/>
      <c r="E33" s="225"/>
      <c r="F33" s="225"/>
      <c r="G33" s="226" t="s">
        <v>135</v>
      </c>
      <c r="H33" s="225"/>
      <c r="I33" s="227"/>
      <c r="J33" s="228"/>
      <c r="K33" s="229"/>
      <c r="L33" s="4"/>
    </row>
    <row r="34" spans="2:12" ht="30" customHeight="1">
      <c r="B34" s="3"/>
      <c r="C34" s="144">
        <v>4.0999999999999996</v>
      </c>
      <c r="D34" s="145"/>
      <c r="E34" s="145"/>
      <c r="F34" s="145"/>
      <c r="G34" s="146" t="s">
        <v>133</v>
      </c>
      <c r="H34" s="145" t="s">
        <v>105</v>
      </c>
      <c r="I34" s="230">
        <v>5.2</v>
      </c>
      <c r="J34" s="231">
        <v>322886.01731992117</v>
      </c>
      <c r="K34" s="232">
        <f t="shared" ref="K34:K36" si="3">ROUND((+I34*J34),0)</f>
        <v>1679007</v>
      </c>
      <c r="L34" s="4"/>
    </row>
    <row r="35" spans="2:12" ht="30" customHeight="1">
      <c r="B35" s="3"/>
      <c r="C35" s="144">
        <v>4.2</v>
      </c>
      <c r="D35" s="145"/>
      <c r="E35" s="145"/>
      <c r="F35" s="145"/>
      <c r="G35" s="146" t="s">
        <v>134</v>
      </c>
      <c r="H35" s="145" t="s">
        <v>106</v>
      </c>
      <c r="I35" s="230">
        <v>1.08</v>
      </c>
      <c r="J35" s="231">
        <v>337648.58798222622</v>
      </c>
      <c r="K35" s="232">
        <f t="shared" si="3"/>
        <v>364660</v>
      </c>
      <c r="L35" s="4"/>
    </row>
    <row r="36" spans="2:12" ht="55.5" customHeight="1">
      <c r="B36" s="3"/>
      <c r="C36" s="144">
        <v>4.3</v>
      </c>
      <c r="D36" s="145"/>
      <c r="E36" s="145"/>
      <c r="F36" s="145"/>
      <c r="G36" s="146" t="s">
        <v>130</v>
      </c>
      <c r="H36" s="147" t="s">
        <v>132</v>
      </c>
      <c r="I36" s="148">
        <v>81.488</v>
      </c>
      <c r="J36" s="210">
        <v>11336.398460512568</v>
      </c>
      <c r="K36" s="232">
        <f t="shared" si="3"/>
        <v>923780</v>
      </c>
      <c r="L36" s="4"/>
    </row>
    <row r="37" spans="2:12" ht="30" customHeight="1" thickBot="1">
      <c r="B37" s="3"/>
      <c r="C37" s="211" t="s">
        <v>15</v>
      </c>
      <c r="D37" s="212"/>
      <c r="E37" s="212"/>
      <c r="F37" s="212"/>
      <c r="G37" s="213"/>
      <c r="H37" s="212"/>
      <c r="I37" s="214"/>
      <c r="J37" s="215"/>
      <c r="K37" s="216">
        <f>SUM(K34:K36)</f>
        <v>2967447</v>
      </c>
      <c r="L37" s="4"/>
    </row>
    <row r="38" spans="2:12" ht="30" customHeight="1">
      <c r="B38" s="3"/>
      <c r="C38" s="224">
        <v>5</v>
      </c>
      <c r="D38" s="225"/>
      <c r="E38" s="225"/>
      <c r="F38" s="225"/>
      <c r="G38" s="226" t="s">
        <v>136</v>
      </c>
      <c r="H38" s="225"/>
      <c r="I38" s="227"/>
      <c r="J38" s="228"/>
      <c r="K38" s="229"/>
      <c r="L38" s="4"/>
    </row>
    <row r="39" spans="2:12" ht="30" customHeight="1">
      <c r="B39" s="3"/>
      <c r="C39" s="144" t="s">
        <v>94</v>
      </c>
      <c r="D39" s="145"/>
      <c r="E39" s="145"/>
      <c r="F39" s="145"/>
      <c r="G39" s="146" t="s">
        <v>137</v>
      </c>
      <c r="H39" s="147" t="s">
        <v>106</v>
      </c>
      <c r="I39" s="148">
        <v>19.22</v>
      </c>
      <c r="J39" s="210">
        <v>89070.922184687137</v>
      </c>
      <c r="K39" s="149">
        <f t="shared" ref="K39:K40" si="4">ROUND((+I39*J39),0)</f>
        <v>1711943</v>
      </c>
      <c r="L39" s="4"/>
    </row>
    <row r="40" spans="2:12" ht="30" customHeight="1">
      <c r="B40" s="3"/>
      <c r="C40" s="144" t="s">
        <v>95</v>
      </c>
      <c r="D40" s="145"/>
      <c r="E40" s="145"/>
      <c r="F40" s="145"/>
      <c r="G40" s="146" t="s">
        <v>138</v>
      </c>
      <c r="H40" s="147" t="s">
        <v>106</v>
      </c>
      <c r="I40" s="148">
        <v>38.44</v>
      </c>
      <c r="J40" s="210">
        <v>71825.400432716531</v>
      </c>
      <c r="K40" s="149">
        <f t="shared" si="4"/>
        <v>2760968</v>
      </c>
      <c r="L40" s="4"/>
    </row>
    <row r="41" spans="2:12" ht="30" customHeight="1" thickBot="1">
      <c r="B41" s="3"/>
      <c r="C41" s="211" t="s">
        <v>15</v>
      </c>
      <c r="D41" s="212"/>
      <c r="E41" s="212"/>
      <c r="F41" s="212"/>
      <c r="G41" s="213"/>
      <c r="H41" s="212"/>
      <c r="I41" s="214"/>
      <c r="J41" s="215"/>
      <c r="K41" s="216">
        <f>SUM(K39:K40)</f>
        <v>4472911</v>
      </c>
      <c r="L41" s="4"/>
    </row>
    <row r="42" spans="2:12" ht="30" customHeight="1">
      <c r="B42" s="3"/>
      <c r="C42" s="224">
        <v>6</v>
      </c>
      <c r="D42" s="225"/>
      <c r="E42" s="225"/>
      <c r="F42" s="225"/>
      <c r="G42" s="226" t="s">
        <v>103</v>
      </c>
      <c r="H42" s="225"/>
      <c r="I42" s="227"/>
      <c r="J42" s="228"/>
      <c r="K42" s="229"/>
      <c r="L42" s="4"/>
    </row>
    <row r="43" spans="2:12" ht="30" customHeight="1">
      <c r="B43" s="3"/>
      <c r="C43" s="144" t="s">
        <v>96</v>
      </c>
      <c r="D43" s="145"/>
      <c r="E43" s="145"/>
      <c r="F43" s="145"/>
      <c r="G43" s="146" t="s">
        <v>139</v>
      </c>
      <c r="H43" s="147" t="s">
        <v>105</v>
      </c>
      <c r="I43" s="148">
        <v>82</v>
      </c>
      <c r="J43" s="210">
        <v>483468.38790289767</v>
      </c>
      <c r="K43" s="149">
        <f t="shared" ref="K43" si="5">ROUND((+I43*J43),0)</f>
        <v>39644408</v>
      </c>
      <c r="L43" s="4"/>
    </row>
    <row r="44" spans="2:12" ht="30" customHeight="1" thickBot="1">
      <c r="B44" s="3"/>
      <c r="C44" s="211" t="s">
        <v>15</v>
      </c>
      <c r="D44" s="212"/>
      <c r="E44" s="212"/>
      <c r="F44" s="212"/>
      <c r="G44" s="213"/>
      <c r="H44" s="212"/>
      <c r="I44" s="214"/>
      <c r="J44" s="215"/>
      <c r="K44" s="216">
        <f>SUM(K43:K43)</f>
        <v>39644408</v>
      </c>
      <c r="L44" s="4"/>
    </row>
    <row r="45" spans="2:12" ht="30" customHeight="1">
      <c r="B45" s="3"/>
      <c r="C45" s="224">
        <v>7</v>
      </c>
      <c r="D45" s="225"/>
      <c r="E45" s="225"/>
      <c r="F45" s="225"/>
      <c r="G45" s="226" t="s">
        <v>102</v>
      </c>
      <c r="H45" s="225"/>
      <c r="I45" s="227"/>
      <c r="J45" s="228"/>
      <c r="K45" s="229"/>
      <c r="L45" s="4"/>
    </row>
    <row r="46" spans="2:12" ht="30" customHeight="1">
      <c r="B46" s="3"/>
      <c r="C46" s="144" t="s">
        <v>97</v>
      </c>
      <c r="D46" s="145"/>
      <c r="E46" s="145"/>
      <c r="F46" s="145"/>
      <c r="G46" s="146" t="s">
        <v>140</v>
      </c>
      <c r="H46" s="147" t="s">
        <v>106</v>
      </c>
      <c r="I46" s="148">
        <v>38.441616604534538</v>
      </c>
      <c r="J46" s="210">
        <v>26604.022395591808</v>
      </c>
      <c r="K46" s="149">
        <f t="shared" ref="K46:K48" si="6">ROUND((+I46*J46),0)</f>
        <v>1022702</v>
      </c>
      <c r="L46" s="4"/>
    </row>
    <row r="47" spans="2:12" ht="30" customHeight="1">
      <c r="B47" s="3"/>
      <c r="C47" s="144" t="s">
        <v>98</v>
      </c>
      <c r="D47" s="145"/>
      <c r="E47" s="145"/>
      <c r="F47" s="145"/>
      <c r="G47" s="146" t="s">
        <v>141</v>
      </c>
      <c r="H47" s="147" t="s">
        <v>106</v>
      </c>
      <c r="I47" s="148">
        <v>40.423999999999999</v>
      </c>
      <c r="J47" s="210">
        <v>52713.911589172109</v>
      </c>
      <c r="K47" s="149">
        <f t="shared" si="6"/>
        <v>2130907</v>
      </c>
      <c r="L47" s="4"/>
    </row>
    <row r="48" spans="2:12" ht="30" customHeight="1">
      <c r="B48" s="3"/>
      <c r="C48" s="144" t="s">
        <v>99</v>
      </c>
      <c r="D48" s="145"/>
      <c r="E48" s="145"/>
      <c r="F48" s="145"/>
      <c r="G48" s="146" t="s">
        <v>142</v>
      </c>
      <c r="H48" s="147" t="s">
        <v>106</v>
      </c>
      <c r="I48" s="148">
        <v>1.9839307827499433</v>
      </c>
      <c r="J48" s="210">
        <v>24825.415870119457</v>
      </c>
      <c r="K48" s="149">
        <f t="shared" si="6"/>
        <v>49252</v>
      </c>
      <c r="L48" s="4"/>
    </row>
    <row r="49" spans="2:12" ht="30" customHeight="1" thickBot="1">
      <c r="B49" s="3"/>
      <c r="C49" s="211" t="s">
        <v>15</v>
      </c>
      <c r="D49" s="212"/>
      <c r="E49" s="212"/>
      <c r="F49" s="212"/>
      <c r="G49" s="213"/>
      <c r="H49" s="212"/>
      <c r="I49" s="214"/>
      <c r="J49" s="215"/>
      <c r="K49" s="216">
        <f>SUM(K46:K48)</f>
        <v>3202861</v>
      </c>
      <c r="L49" s="4"/>
    </row>
    <row r="50" spans="2:12" ht="30" customHeight="1">
      <c r="B50" s="3"/>
      <c r="C50" s="224">
        <v>8</v>
      </c>
      <c r="D50" s="225"/>
      <c r="E50" s="225"/>
      <c r="F50" s="225"/>
      <c r="G50" s="226" t="s">
        <v>143</v>
      </c>
      <c r="H50" s="225"/>
      <c r="I50" s="227"/>
      <c r="J50" s="228"/>
      <c r="K50" s="229"/>
      <c r="L50" s="4"/>
    </row>
    <row r="51" spans="2:12" ht="30" customHeight="1">
      <c r="B51" s="3"/>
      <c r="C51" s="144" t="s">
        <v>100</v>
      </c>
      <c r="D51" s="145"/>
      <c r="E51" s="145"/>
      <c r="F51" s="145"/>
      <c r="G51" s="146" t="s">
        <v>144</v>
      </c>
      <c r="H51" s="147" t="s">
        <v>106</v>
      </c>
      <c r="I51" s="148">
        <v>80</v>
      </c>
      <c r="J51" s="210">
        <v>75261.127696426367</v>
      </c>
      <c r="K51" s="149">
        <f t="shared" ref="K51" si="7">ROUND((+I51*J51),0)</f>
        <v>6020890</v>
      </c>
      <c r="L51" s="4"/>
    </row>
    <row r="52" spans="2:12" ht="30" customHeight="1" thickBot="1">
      <c r="B52" s="3"/>
      <c r="C52" s="211" t="s">
        <v>15</v>
      </c>
      <c r="D52" s="212"/>
      <c r="E52" s="212"/>
      <c r="F52" s="212"/>
      <c r="G52" s="213"/>
      <c r="H52" s="212"/>
      <c r="I52" s="214"/>
      <c r="J52" s="215"/>
      <c r="K52" s="216">
        <f>SUM(K51:K51)</f>
        <v>6020890</v>
      </c>
      <c r="L52" s="4"/>
    </row>
    <row r="53" spans="2:12" ht="30" customHeight="1">
      <c r="B53" s="3"/>
      <c r="C53" s="224">
        <v>9</v>
      </c>
      <c r="D53" s="225"/>
      <c r="E53" s="225"/>
      <c r="F53" s="225"/>
      <c r="G53" s="226" t="s">
        <v>145</v>
      </c>
      <c r="H53" s="225"/>
      <c r="I53" s="227"/>
      <c r="J53" s="228"/>
      <c r="K53" s="229"/>
      <c r="L53" s="4"/>
    </row>
    <row r="54" spans="2:12" ht="30" customHeight="1">
      <c r="B54" s="3"/>
      <c r="C54" s="144" t="s">
        <v>101</v>
      </c>
      <c r="D54" s="145"/>
      <c r="E54" s="145"/>
      <c r="F54" s="145"/>
      <c r="G54" s="146" t="s">
        <v>146</v>
      </c>
      <c r="H54" s="147" t="s">
        <v>9</v>
      </c>
      <c r="I54" s="148">
        <v>1.0000004395539992</v>
      </c>
      <c r="J54" s="210">
        <v>6825044.2266782466</v>
      </c>
      <c r="K54" s="149">
        <f t="shared" ref="K54:K58" si="8">ROUND((+I54*J54),0)</f>
        <v>6825047</v>
      </c>
      <c r="L54" s="4"/>
    </row>
    <row r="55" spans="2:12" ht="30" customHeight="1">
      <c r="B55" s="3"/>
      <c r="C55" s="144">
        <v>9.1999999999999993</v>
      </c>
      <c r="D55" s="145"/>
      <c r="E55" s="145"/>
      <c r="F55" s="145"/>
      <c r="G55" s="146" t="s">
        <v>147</v>
      </c>
      <c r="H55" s="147" t="s">
        <v>9</v>
      </c>
      <c r="I55" s="148">
        <v>1</v>
      </c>
      <c r="J55" s="210">
        <v>520976.10095503065</v>
      </c>
      <c r="K55" s="149">
        <f t="shared" si="8"/>
        <v>520976</v>
      </c>
      <c r="L55" s="4"/>
    </row>
    <row r="56" spans="2:12" ht="30" customHeight="1">
      <c r="B56" s="3"/>
      <c r="C56" s="144">
        <v>9.3000000000000007</v>
      </c>
      <c r="D56" s="145"/>
      <c r="E56" s="145"/>
      <c r="F56" s="145"/>
      <c r="G56" s="146" t="s">
        <v>148</v>
      </c>
      <c r="H56" s="147" t="s">
        <v>106</v>
      </c>
      <c r="I56" s="148">
        <v>395.25</v>
      </c>
      <c r="J56" s="210">
        <v>97052.128903364675</v>
      </c>
      <c r="K56" s="149">
        <f t="shared" si="8"/>
        <v>38359854</v>
      </c>
      <c r="L56" s="4"/>
    </row>
    <row r="57" spans="2:12" ht="39.75" customHeight="1">
      <c r="B57" s="3"/>
      <c r="C57" s="144">
        <v>9.4</v>
      </c>
      <c r="D57" s="145"/>
      <c r="E57" s="145"/>
      <c r="F57" s="145"/>
      <c r="G57" s="146" t="s">
        <v>149</v>
      </c>
      <c r="H57" s="147" t="s">
        <v>105</v>
      </c>
      <c r="I57" s="148">
        <v>58</v>
      </c>
      <c r="J57" s="210">
        <v>135530.3632445313</v>
      </c>
      <c r="K57" s="149">
        <f t="shared" si="8"/>
        <v>7860761</v>
      </c>
      <c r="L57" s="4"/>
    </row>
    <row r="58" spans="2:12" ht="30" customHeight="1">
      <c r="B58" s="3"/>
      <c r="C58" s="144">
        <v>9.5</v>
      </c>
      <c r="D58" s="145"/>
      <c r="E58" s="145"/>
      <c r="F58" s="145"/>
      <c r="G58" s="146" t="s">
        <v>150</v>
      </c>
      <c r="H58" s="147" t="s">
        <v>105</v>
      </c>
      <c r="I58" s="148">
        <v>58</v>
      </c>
      <c r="J58" s="210">
        <v>103893.55323618694</v>
      </c>
      <c r="K58" s="149">
        <f t="shared" si="8"/>
        <v>6025826</v>
      </c>
      <c r="L58" s="4"/>
    </row>
    <row r="59" spans="2:12" ht="30" customHeight="1" thickBot="1">
      <c r="B59" s="3"/>
      <c r="C59" s="211" t="s">
        <v>15</v>
      </c>
      <c r="D59" s="212"/>
      <c r="E59" s="212"/>
      <c r="F59" s="212"/>
      <c r="G59" s="213"/>
      <c r="H59" s="212"/>
      <c r="I59" s="214"/>
      <c r="J59" s="215"/>
      <c r="K59" s="216">
        <f>SUM(K54:K58)</f>
        <v>59592464</v>
      </c>
      <c r="L59" s="4"/>
    </row>
    <row r="60" spans="2:12" s="9" customFormat="1" ht="30" customHeight="1" thickBot="1">
      <c r="B60" s="10"/>
      <c r="C60" s="276" t="s">
        <v>16</v>
      </c>
      <c r="D60" s="277"/>
      <c r="E60" s="277"/>
      <c r="F60" s="277"/>
      <c r="G60" s="277"/>
      <c r="H60" s="277"/>
      <c r="I60" s="277"/>
      <c r="J60" s="278"/>
      <c r="K60" s="253">
        <f>+K22+K26+K32+K37+K41+K44+K49+K52+K59</f>
        <v>248032768</v>
      </c>
      <c r="L60" s="11"/>
    </row>
    <row r="61" spans="2:12" s="9" customFormat="1">
      <c r="B61" s="10"/>
      <c r="C61" s="151"/>
      <c r="D61" s="151"/>
      <c r="E61" s="151"/>
      <c r="F61" s="151"/>
      <c r="G61" s="151"/>
      <c r="H61" s="151"/>
      <c r="I61" s="151"/>
      <c r="J61" s="151"/>
      <c r="K61" s="152"/>
      <c r="L61" s="11"/>
    </row>
    <row r="62" spans="2:12" s="9" customFormat="1" ht="30" hidden="1" customHeight="1">
      <c r="B62" s="10"/>
      <c r="C62" s="153"/>
      <c r="D62" s="154"/>
      <c r="E62" s="153"/>
      <c r="F62" s="153"/>
      <c r="G62" s="279"/>
      <c r="H62" s="280"/>
      <c r="I62" s="281"/>
      <c r="J62" s="155"/>
      <c r="K62" s="156"/>
      <c r="L62" s="11"/>
    </row>
    <row r="63" spans="2:12" s="9" customFormat="1" ht="30" hidden="1" customHeight="1">
      <c r="B63" s="10"/>
      <c r="C63" s="153"/>
      <c r="D63" s="154"/>
      <c r="E63" s="153"/>
      <c r="F63" s="153"/>
      <c r="G63" s="157"/>
      <c r="H63" s="158"/>
      <c r="I63" s="159"/>
      <c r="J63" s="160"/>
      <c r="K63" s="161"/>
      <c r="L63" s="11"/>
    </row>
    <row r="64" spans="2:12" s="9" customFormat="1" ht="30" hidden="1" customHeight="1">
      <c r="B64" s="10"/>
      <c r="C64" s="153"/>
      <c r="D64" s="162"/>
      <c r="E64" s="162"/>
      <c r="F64" s="162"/>
      <c r="G64" s="157"/>
      <c r="H64" s="163"/>
      <c r="I64" s="164"/>
      <c r="J64" s="165"/>
      <c r="K64" s="161"/>
      <c r="L64" s="11"/>
    </row>
    <row r="65" spans="2:12" s="9" customFormat="1" ht="30" hidden="1" customHeight="1">
      <c r="B65" s="10"/>
      <c r="C65" s="153"/>
      <c r="D65" s="162"/>
      <c r="E65" s="162"/>
      <c r="F65" s="162"/>
      <c r="G65" s="166" t="s">
        <v>17</v>
      </c>
      <c r="H65" s="163"/>
      <c r="I65" s="164"/>
      <c r="J65" s="165"/>
      <c r="K65" s="167"/>
      <c r="L65" s="11"/>
    </row>
    <row r="66" spans="2:12" s="9" customFormat="1" ht="30" hidden="1" customHeight="1">
      <c r="B66" s="10"/>
      <c r="C66" s="153"/>
      <c r="D66" s="154"/>
      <c r="E66" s="153"/>
      <c r="F66" s="153"/>
      <c r="G66" s="168"/>
      <c r="H66" s="163"/>
      <c r="I66" s="164"/>
      <c r="J66" s="169"/>
      <c r="K66" s="161"/>
      <c r="L66" s="11"/>
    </row>
    <row r="67" spans="2:12" s="9" customFormat="1" ht="30" hidden="1" customHeight="1">
      <c r="B67" s="10"/>
      <c r="C67" s="153"/>
      <c r="D67" s="154"/>
      <c r="E67" s="153"/>
      <c r="F67" s="153"/>
      <c r="G67" s="168"/>
      <c r="H67" s="163"/>
      <c r="I67" s="164"/>
      <c r="J67" s="169"/>
      <c r="K67" s="161"/>
      <c r="L67" s="11"/>
    </row>
    <row r="68" spans="2:12" s="9" customFormat="1" ht="30" hidden="1" customHeight="1" thickBot="1">
      <c r="B68" s="10"/>
      <c r="C68" s="153"/>
      <c r="D68" s="154"/>
      <c r="E68" s="153"/>
      <c r="F68" s="153"/>
      <c r="G68" s="170"/>
      <c r="H68" s="163"/>
      <c r="I68" s="164"/>
      <c r="J68" s="169"/>
      <c r="K68" s="167"/>
      <c r="L68" s="11"/>
    </row>
    <row r="69" spans="2:12" s="9" customFormat="1" ht="30" hidden="1" customHeight="1" thickBot="1">
      <c r="B69" s="10"/>
      <c r="C69" s="153"/>
      <c r="D69" s="154"/>
      <c r="E69" s="153"/>
      <c r="F69" s="153"/>
      <c r="G69" s="171" t="s">
        <v>18</v>
      </c>
      <c r="H69" s="172"/>
      <c r="I69" s="173"/>
      <c r="J69" s="174"/>
      <c r="K69" s="175"/>
      <c r="L69" s="11"/>
    </row>
    <row r="70" spans="2:12" s="9" customFormat="1" ht="15" thickBot="1">
      <c r="B70" s="10"/>
      <c r="C70" s="153"/>
      <c r="D70" s="154"/>
      <c r="E70" s="154"/>
      <c r="F70" s="154"/>
      <c r="G70" s="153"/>
      <c r="H70" s="153"/>
      <c r="I70" s="176"/>
      <c r="J70" s="177"/>
      <c r="K70" s="178"/>
      <c r="L70" s="11"/>
    </row>
    <row r="71" spans="2:12" s="9" customFormat="1">
      <c r="B71" s="10"/>
      <c r="C71" s="179"/>
      <c r="D71" s="290"/>
      <c r="E71" s="290"/>
      <c r="F71" s="290"/>
      <c r="G71" s="290"/>
      <c r="H71" s="290"/>
      <c r="I71" s="290"/>
      <c r="J71" s="290"/>
      <c r="K71" s="291"/>
      <c r="L71" s="12"/>
    </row>
    <row r="72" spans="2:12" s="9" customFormat="1" ht="46.5" customHeight="1" thickBot="1">
      <c r="B72" s="10"/>
      <c r="C72" s="257" t="s">
        <v>112</v>
      </c>
      <c r="D72" s="258"/>
      <c r="E72" s="258"/>
      <c r="F72" s="258"/>
      <c r="G72" s="258"/>
      <c r="H72" s="259" t="s">
        <v>8</v>
      </c>
      <c r="I72" s="259"/>
      <c r="J72" s="259"/>
      <c r="K72" s="180" t="s">
        <v>19</v>
      </c>
      <c r="L72" s="13"/>
    </row>
    <row r="73" spans="2:12" s="9" customFormat="1" ht="32.25" customHeight="1">
      <c r="B73" s="10"/>
      <c r="C73" s="257" t="s">
        <v>113</v>
      </c>
      <c r="D73" s="258"/>
      <c r="E73" s="258"/>
      <c r="F73" s="258"/>
      <c r="G73" s="258"/>
      <c r="H73" s="260" t="s">
        <v>20</v>
      </c>
      <c r="I73" s="260"/>
      <c r="J73" s="181" t="s">
        <v>21</v>
      </c>
      <c r="K73" s="234">
        <v>0.30500884533564943</v>
      </c>
      <c r="L73" s="13"/>
    </row>
    <row r="74" spans="2:12" s="9" customFormat="1" ht="30" customHeight="1">
      <c r="B74" s="10"/>
      <c r="C74" s="257" t="s">
        <v>114</v>
      </c>
      <c r="D74" s="258"/>
      <c r="E74" s="258"/>
      <c r="F74" s="258"/>
      <c r="G74" s="258"/>
      <c r="H74" s="261" t="s">
        <v>22</v>
      </c>
      <c r="I74" s="262"/>
      <c r="J74" s="181" t="s">
        <v>23</v>
      </c>
      <c r="K74" s="235">
        <v>0.01</v>
      </c>
      <c r="L74" s="13"/>
    </row>
    <row r="75" spans="2:12" s="9" customFormat="1" ht="58.5" customHeight="1">
      <c r="B75" s="10"/>
      <c r="C75" s="263"/>
      <c r="D75" s="264"/>
      <c r="E75" s="264"/>
      <c r="F75" s="264"/>
      <c r="G75" s="265"/>
      <c r="H75" s="289" t="s">
        <v>24</v>
      </c>
      <c r="I75" s="260"/>
      <c r="J75" s="181" t="s">
        <v>25</v>
      </c>
      <c r="K75" s="235">
        <v>0.05</v>
      </c>
      <c r="L75" s="11"/>
    </row>
    <row r="76" spans="2:12" ht="39" customHeight="1" thickBot="1">
      <c r="B76" s="3"/>
      <c r="C76" s="266"/>
      <c r="D76" s="267"/>
      <c r="E76" s="267"/>
      <c r="F76" s="267"/>
      <c r="G76" s="268"/>
      <c r="H76" s="260" t="s">
        <v>26</v>
      </c>
      <c r="I76" s="260"/>
      <c r="J76" s="181" t="s">
        <v>27</v>
      </c>
      <c r="K76" s="236">
        <f>+K73+K74+K75</f>
        <v>0.36500884533564942</v>
      </c>
      <c r="L76" s="4"/>
    </row>
    <row r="77" spans="2:12" ht="47.25" customHeight="1" thickBot="1">
      <c r="B77" s="3"/>
      <c r="C77" s="269"/>
      <c r="D77" s="270"/>
      <c r="E77" s="270"/>
      <c r="F77" s="270"/>
      <c r="G77" s="271"/>
      <c r="H77" s="255"/>
      <c r="I77" s="255"/>
      <c r="J77" s="255"/>
      <c r="K77" s="256"/>
      <c r="L77" s="4"/>
    </row>
    <row r="78" spans="2:12" ht="47.25" customHeight="1" thickBot="1">
      <c r="B78" s="3"/>
      <c r="C78" s="129"/>
      <c r="D78" s="254" t="s">
        <v>107</v>
      </c>
      <c r="E78" s="254"/>
      <c r="F78" s="254"/>
      <c r="G78" s="254"/>
      <c r="H78" s="130"/>
      <c r="I78" s="130"/>
      <c r="J78" s="130"/>
      <c r="K78" s="237">
        <f>+K60</f>
        <v>248032768</v>
      </c>
      <c r="L78" s="4"/>
    </row>
    <row r="79" spans="2:12" ht="47.25" customHeight="1">
      <c r="B79" s="3"/>
      <c r="C79" s="182"/>
      <c r="D79" s="183"/>
      <c r="E79" s="182"/>
      <c r="F79" s="182"/>
      <c r="G79" s="182"/>
      <c r="H79" s="182"/>
      <c r="I79" s="182"/>
      <c r="J79" s="182"/>
      <c r="K79" s="182"/>
      <c r="L79" s="4"/>
    </row>
    <row r="80" spans="2:12" ht="47.25" customHeight="1">
      <c r="B80" s="3"/>
      <c r="C80" s="182"/>
      <c r="D80" s="182"/>
      <c r="E80" s="182"/>
      <c r="F80" s="182"/>
      <c r="G80" s="184" t="s">
        <v>31</v>
      </c>
      <c r="H80" s="182"/>
      <c r="I80" s="182"/>
      <c r="J80" s="182"/>
      <c r="K80" s="182"/>
      <c r="L80" s="4"/>
    </row>
    <row r="81" spans="2:12" ht="15" thickBot="1">
      <c r="B81" s="14"/>
      <c r="C81" s="185"/>
      <c r="D81" s="185"/>
      <c r="E81" s="186"/>
      <c r="F81" s="185"/>
      <c r="G81" s="187"/>
      <c r="H81" s="185"/>
      <c r="I81" s="185"/>
      <c r="J81" s="185"/>
      <c r="K81" s="185"/>
      <c r="L81" s="18"/>
    </row>
    <row r="82" spans="2:12" ht="15" thickTop="1">
      <c r="C82" s="188"/>
      <c r="D82" s="188"/>
      <c r="E82" s="189"/>
      <c r="F82" s="188"/>
      <c r="G82" s="188"/>
      <c r="H82" s="188"/>
      <c r="I82" s="188"/>
      <c r="J82" s="188"/>
      <c r="K82" s="188"/>
    </row>
  </sheetData>
  <mergeCells count="30">
    <mergeCell ref="B1:G1"/>
    <mergeCell ref="B2:E2"/>
    <mergeCell ref="C5:K5"/>
    <mergeCell ref="B4:L4"/>
    <mergeCell ref="H75:I75"/>
    <mergeCell ref="D71:K71"/>
    <mergeCell ref="C6:K6"/>
    <mergeCell ref="C7:K8"/>
    <mergeCell ref="C9:K9"/>
    <mergeCell ref="C10:K10"/>
    <mergeCell ref="C11:C12"/>
    <mergeCell ref="D11:D12"/>
    <mergeCell ref="E11:F11"/>
    <mergeCell ref="G11:G12"/>
    <mergeCell ref="H11:H12"/>
    <mergeCell ref="I11:I12"/>
    <mergeCell ref="J11:J12"/>
    <mergeCell ref="K11:K12"/>
    <mergeCell ref="C60:J60"/>
    <mergeCell ref="G62:I62"/>
    <mergeCell ref="H76:I76"/>
    <mergeCell ref="D78:G78"/>
    <mergeCell ref="H77:K77"/>
    <mergeCell ref="C72:G72"/>
    <mergeCell ref="H72:J72"/>
    <mergeCell ref="C73:G73"/>
    <mergeCell ref="H73:I73"/>
    <mergeCell ref="C74:G74"/>
    <mergeCell ref="H74:I74"/>
    <mergeCell ref="C75:G77"/>
  </mergeCells>
  <phoneticPr fontId="61" type="noConversion"/>
  <printOptions horizontalCentered="1" verticalCentered="1"/>
  <pageMargins left="0.11811023622047245" right="0.11811023622047245" top="0.15748031496062992" bottom="0.15748031496062992" header="0.31496062992125984" footer="0.31496062992125984"/>
  <pageSetup scale="36" orientation="portrait" horizontalDpi="4294967292"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D8496-DAFC-465F-8EC3-D734265B0555}">
  <dimension ref="B1:L81"/>
  <sheetViews>
    <sheetView showGridLines="0" view="pageBreakPreview" topLeftCell="A51" zoomScale="70" zoomScaleNormal="100" zoomScaleSheetLayoutView="70" zoomScalePageLayoutView="145" workbookViewId="0">
      <selection activeCell="C59" sqref="C59"/>
    </sheetView>
  </sheetViews>
  <sheetFormatPr defaultColWidth="11.4609375" defaultRowHeight="14.25"/>
  <cols>
    <col min="1" max="2" width="2.828125" style="1" customWidth="1"/>
    <col min="3" max="3" width="11.19140625" style="1" customWidth="1"/>
    <col min="4" max="4" width="22.3828125" style="1" customWidth="1"/>
    <col min="5" max="5" width="16.1796875" style="5" customWidth="1"/>
    <col min="6" max="6" width="21.57421875" style="1" customWidth="1"/>
    <col min="7" max="7" width="73.22265625" style="1" customWidth="1"/>
    <col min="8" max="8" width="8.76171875" style="1" customWidth="1"/>
    <col min="9" max="9" width="18.87890625" style="1" customWidth="1"/>
    <col min="10" max="10" width="23.8671875" style="1" customWidth="1"/>
    <col min="11" max="11" width="29.9375" style="1" customWidth="1"/>
    <col min="12" max="13" width="2.828125" style="1" customWidth="1"/>
    <col min="14" max="16384" width="11.4609375" style="1"/>
  </cols>
  <sheetData>
    <row r="1" spans="2:12">
      <c r="B1" s="312" t="s">
        <v>0</v>
      </c>
      <c r="C1" s="312"/>
      <c r="D1" s="312"/>
      <c r="E1" s="312"/>
      <c r="F1" s="312"/>
      <c r="G1" s="312"/>
      <c r="H1" s="133"/>
      <c r="I1" s="133"/>
      <c r="J1" s="133"/>
      <c r="K1" s="133"/>
      <c r="L1" s="133"/>
    </row>
    <row r="2" spans="2:12">
      <c r="B2" s="312" t="s">
        <v>1</v>
      </c>
      <c r="C2" s="312"/>
      <c r="D2" s="312"/>
      <c r="E2" s="312"/>
      <c r="F2" s="133"/>
      <c r="G2" s="133"/>
      <c r="H2" s="133"/>
      <c r="I2" s="133"/>
      <c r="J2" s="133"/>
      <c r="K2" s="133"/>
      <c r="L2" s="133"/>
    </row>
    <row r="3" spans="2:12" ht="15" thickBot="1">
      <c r="B3" s="133"/>
      <c r="C3" s="190"/>
      <c r="D3" s="191"/>
      <c r="E3" s="190"/>
      <c r="F3" s="191"/>
      <c r="G3" s="133"/>
      <c r="H3" s="133"/>
      <c r="I3" s="133"/>
      <c r="J3" s="133"/>
      <c r="K3" s="133"/>
      <c r="L3" s="133"/>
    </row>
    <row r="4" spans="2:12" ht="15.75" thickTop="1" thickBot="1">
      <c r="B4" s="313"/>
      <c r="C4" s="314"/>
      <c r="D4" s="314"/>
      <c r="E4" s="314"/>
      <c r="F4" s="314"/>
      <c r="G4" s="314"/>
      <c r="H4" s="314"/>
      <c r="I4" s="314"/>
      <c r="J4" s="314"/>
      <c r="K4" s="314"/>
      <c r="L4" s="315"/>
    </row>
    <row r="5" spans="2:12" ht="31.5" customHeight="1">
      <c r="B5" s="192"/>
      <c r="C5" s="316" t="s">
        <v>2</v>
      </c>
      <c r="D5" s="317"/>
      <c r="E5" s="317"/>
      <c r="F5" s="317"/>
      <c r="G5" s="317"/>
      <c r="H5" s="317"/>
      <c r="I5" s="317"/>
      <c r="J5" s="317"/>
      <c r="K5" s="318"/>
      <c r="L5" s="193"/>
    </row>
    <row r="6" spans="2:12">
      <c r="B6" s="192"/>
      <c r="C6" s="319" t="s">
        <v>28</v>
      </c>
      <c r="D6" s="320"/>
      <c r="E6" s="320"/>
      <c r="F6" s="320"/>
      <c r="G6" s="320"/>
      <c r="H6" s="320"/>
      <c r="I6" s="320"/>
      <c r="J6" s="320"/>
      <c r="K6" s="321"/>
      <c r="L6" s="193"/>
    </row>
    <row r="7" spans="2:12" s="2" customFormat="1">
      <c r="B7" s="194"/>
      <c r="C7" s="309" t="s">
        <v>115</v>
      </c>
      <c r="D7" s="310"/>
      <c r="E7" s="310"/>
      <c r="F7" s="310"/>
      <c r="G7" s="310"/>
      <c r="H7" s="310"/>
      <c r="I7" s="310"/>
      <c r="J7" s="310"/>
      <c r="K7" s="311"/>
      <c r="L7" s="195"/>
    </row>
    <row r="8" spans="2:12" ht="69" customHeight="1">
      <c r="B8" s="192"/>
      <c r="C8" s="309"/>
      <c r="D8" s="310"/>
      <c r="E8" s="310"/>
      <c r="F8" s="310"/>
      <c r="G8" s="310"/>
      <c r="H8" s="310"/>
      <c r="I8" s="310"/>
      <c r="J8" s="310"/>
      <c r="K8" s="311"/>
      <c r="L8" s="193"/>
    </row>
    <row r="9" spans="2:12" ht="34.5" customHeight="1">
      <c r="B9" s="192"/>
      <c r="C9" s="322" t="s">
        <v>29</v>
      </c>
      <c r="D9" s="323"/>
      <c r="E9" s="323"/>
      <c r="F9" s="323"/>
      <c r="G9" s="323"/>
      <c r="H9" s="323"/>
      <c r="I9" s="323"/>
      <c r="J9" s="323"/>
      <c r="K9" s="324"/>
      <c r="L9" s="193"/>
    </row>
    <row r="10" spans="2:12" ht="30" customHeight="1" thickBot="1">
      <c r="B10" s="192"/>
      <c r="C10" s="325"/>
      <c r="D10" s="326"/>
      <c r="E10" s="326"/>
      <c r="F10" s="326"/>
      <c r="G10" s="326"/>
      <c r="H10" s="326"/>
      <c r="I10" s="326"/>
      <c r="J10" s="326"/>
      <c r="K10" s="327"/>
      <c r="L10" s="193"/>
    </row>
    <row r="11" spans="2:12" ht="30" customHeight="1">
      <c r="B11" s="192"/>
      <c r="C11" s="328" t="s">
        <v>5</v>
      </c>
      <c r="D11" s="330" t="s">
        <v>6</v>
      </c>
      <c r="E11" s="332" t="s">
        <v>7</v>
      </c>
      <c r="F11" s="332"/>
      <c r="G11" s="328" t="s">
        <v>8</v>
      </c>
      <c r="H11" s="330" t="s">
        <v>9</v>
      </c>
      <c r="I11" s="330" t="s">
        <v>10</v>
      </c>
      <c r="J11" s="333" t="s">
        <v>11</v>
      </c>
      <c r="K11" s="335" t="s">
        <v>12</v>
      </c>
      <c r="L11" s="193"/>
    </row>
    <row r="12" spans="2:12" ht="30" customHeight="1" thickBot="1">
      <c r="B12" s="192"/>
      <c r="C12" s="329"/>
      <c r="D12" s="331"/>
      <c r="E12" s="106" t="s">
        <v>13</v>
      </c>
      <c r="F12" s="106" t="s">
        <v>14</v>
      </c>
      <c r="G12" s="329"/>
      <c r="H12" s="331"/>
      <c r="I12" s="331"/>
      <c r="J12" s="334"/>
      <c r="K12" s="336"/>
      <c r="L12" s="193"/>
    </row>
    <row r="13" spans="2:12" ht="30" customHeight="1" thickBot="1">
      <c r="B13" s="192"/>
      <c r="C13" s="107"/>
      <c r="D13" s="108"/>
      <c r="E13" s="108"/>
      <c r="F13" s="108"/>
      <c r="G13" s="108"/>
      <c r="H13" s="108"/>
      <c r="I13" s="108"/>
      <c r="J13" s="108"/>
      <c r="K13" s="109"/>
      <c r="L13" s="193"/>
    </row>
    <row r="14" spans="2:12" ht="64.5" customHeight="1" thickBot="1">
      <c r="B14" s="192"/>
      <c r="C14" s="138">
        <v>1</v>
      </c>
      <c r="D14" s="139"/>
      <c r="E14" s="139"/>
      <c r="F14" s="139"/>
      <c r="G14" s="140" t="s">
        <v>117</v>
      </c>
      <c r="H14" s="139"/>
      <c r="I14" s="141"/>
      <c r="J14" s="142"/>
      <c r="K14" s="143"/>
      <c r="L14" s="193"/>
    </row>
    <row r="15" spans="2:12" ht="30" customHeight="1">
      <c r="B15" s="192"/>
      <c r="C15" s="203">
        <v>1</v>
      </c>
      <c r="D15" s="204"/>
      <c r="E15" s="204"/>
      <c r="F15" s="204"/>
      <c r="G15" s="205" t="s">
        <v>116</v>
      </c>
      <c r="H15" s="204"/>
      <c r="I15" s="206"/>
      <c r="J15" s="207"/>
      <c r="K15" s="208"/>
      <c r="L15" s="193"/>
    </row>
    <row r="16" spans="2:12" ht="30" customHeight="1">
      <c r="B16" s="192"/>
      <c r="C16" s="209">
        <v>1</v>
      </c>
      <c r="D16" s="145"/>
      <c r="E16" s="145"/>
      <c r="F16" s="145"/>
      <c r="G16" s="146" t="s">
        <v>118</v>
      </c>
      <c r="H16" s="147" t="s">
        <v>106</v>
      </c>
      <c r="I16" s="148">
        <v>395.25</v>
      </c>
      <c r="J16" s="210"/>
      <c r="K16" s="149">
        <f>ROUND((+I16*J16),0)</f>
        <v>0</v>
      </c>
      <c r="L16" s="193"/>
    </row>
    <row r="17" spans="2:12" ht="30" customHeight="1">
      <c r="B17" s="192"/>
      <c r="C17" s="209">
        <v>1.1000000000000001</v>
      </c>
      <c r="D17" s="145"/>
      <c r="E17" s="145"/>
      <c r="F17" s="145"/>
      <c r="G17" s="146" t="s">
        <v>119</v>
      </c>
      <c r="H17" s="147" t="s">
        <v>104</v>
      </c>
      <c r="I17" s="148">
        <v>131.4375</v>
      </c>
      <c r="J17" s="210"/>
      <c r="K17" s="149">
        <f t="shared" ref="K17:K21" si="0">ROUND((+I17*J17),0)</f>
        <v>0</v>
      </c>
      <c r="L17" s="193"/>
    </row>
    <row r="18" spans="2:12" ht="30" customHeight="1">
      <c r="B18" s="192"/>
      <c r="C18" s="209">
        <v>1.1000000000000001</v>
      </c>
      <c r="D18" s="145"/>
      <c r="E18" s="145"/>
      <c r="F18" s="145"/>
      <c r="G18" s="146" t="s">
        <v>120</v>
      </c>
      <c r="H18" s="147" t="s">
        <v>106</v>
      </c>
      <c r="I18" s="148">
        <v>155</v>
      </c>
      <c r="J18" s="210"/>
      <c r="K18" s="149">
        <f t="shared" si="0"/>
        <v>0</v>
      </c>
      <c r="L18" s="193"/>
    </row>
    <row r="19" spans="2:12" ht="30" customHeight="1">
      <c r="B19" s="192"/>
      <c r="C19" s="209">
        <v>1.1000000000000001</v>
      </c>
      <c r="D19" s="145"/>
      <c r="E19" s="145"/>
      <c r="F19" s="145"/>
      <c r="G19" s="146" t="s">
        <v>121</v>
      </c>
      <c r="H19" s="147" t="s">
        <v>106</v>
      </c>
      <c r="I19" s="148">
        <v>87.5</v>
      </c>
      <c r="J19" s="210"/>
      <c r="K19" s="149">
        <f t="shared" si="0"/>
        <v>0</v>
      </c>
      <c r="L19" s="193"/>
    </row>
    <row r="20" spans="2:12" ht="30" customHeight="1">
      <c r="B20" s="192"/>
      <c r="C20" s="209">
        <v>1.1000000000000001</v>
      </c>
      <c r="D20" s="145"/>
      <c r="E20" s="145"/>
      <c r="F20" s="145"/>
      <c r="G20" s="146" t="s">
        <v>122</v>
      </c>
      <c r="H20" s="147" t="s">
        <v>9</v>
      </c>
      <c r="I20" s="148">
        <v>5</v>
      </c>
      <c r="J20" s="210"/>
      <c r="K20" s="149">
        <f t="shared" si="0"/>
        <v>0</v>
      </c>
      <c r="L20" s="193"/>
    </row>
    <row r="21" spans="2:12" ht="30" customHeight="1">
      <c r="B21" s="192"/>
      <c r="C21" s="209">
        <v>1.1000000000000001</v>
      </c>
      <c r="D21" s="145"/>
      <c r="E21" s="145"/>
      <c r="F21" s="145"/>
      <c r="G21" s="146" t="s">
        <v>123</v>
      </c>
      <c r="H21" s="147" t="s">
        <v>106</v>
      </c>
      <c r="I21" s="148">
        <v>75</v>
      </c>
      <c r="J21" s="210"/>
      <c r="K21" s="149">
        <f t="shared" si="0"/>
        <v>0</v>
      </c>
      <c r="L21" s="193"/>
    </row>
    <row r="22" spans="2:12" ht="30" customHeight="1" thickBot="1">
      <c r="B22" s="192"/>
      <c r="C22" s="211" t="s">
        <v>15</v>
      </c>
      <c r="D22" s="212"/>
      <c r="E22" s="212"/>
      <c r="F22" s="212"/>
      <c r="G22" s="213"/>
      <c r="H22" s="212"/>
      <c r="I22" s="214"/>
      <c r="J22" s="215"/>
      <c r="K22" s="216">
        <f>SUM(K16:K21)</f>
        <v>0</v>
      </c>
      <c r="L22" s="193"/>
    </row>
    <row r="23" spans="2:12" ht="30" customHeight="1">
      <c r="B23" s="192"/>
      <c r="C23" s="217">
        <v>2</v>
      </c>
      <c r="D23" s="218"/>
      <c r="E23" s="218"/>
      <c r="F23" s="218"/>
      <c r="G23" s="219" t="s">
        <v>124</v>
      </c>
      <c r="H23" s="218"/>
      <c r="I23" s="220"/>
      <c r="J23" s="221"/>
      <c r="K23" s="222"/>
      <c r="L23" s="193"/>
    </row>
    <row r="24" spans="2:12" ht="30" customHeight="1">
      <c r="B24" s="192"/>
      <c r="C24" s="144" t="s">
        <v>88</v>
      </c>
      <c r="D24" s="145"/>
      <c r="E24" s="145"/>
      <c r="F24" s="145"/>
      <c r="G24" s="146" t="s">
        <v>125</v>
      </c>
      <c r="H24" s="147" t="s">
        <v>104</v>
      </c>
      <c r="I24" s="148">
        <v>127.61250000000001</v>
      </c>
      <c r="J24" s="223"/>
      <c r="K24" s="149">
        <f t="shared" ref="K24:K25" si="1">ROUND((+I24*J24),0)</f>
        <v>0</v>
      </c>
      <c r="L24" s="193"/>
    </row>
    <row r="25" spans="2:12" ht="30" customHeight="1">
      <c r="B25" s="192"/>
      <c r="C25" s="144" t="s">
        <v>89</v>
      </c>
      <c r="D25" s="145"/>
      <c r="E25" s="145"/>
      <c r="F25" s="145"/>
      <c r="G25" s="150" t="s">
        <v>126</v>
      </c>
      <c r="H25" s="147" t="s">
        <v>104</v>
      </c>
      <c r="I25" s="148">
        <v>118.57499999999999</v>
      </c>
      <c r="J25" s="223"/>
      <c r="K25" s="149">
        <f t="shared" si="1"/>
        <v>0</v>
      </c>
      <c r="L25" s="193"/>
    </row>
    <row r="26" spans="2:12" ht="30" customHeight="1" thickBot="1">
      <c r="B26" s="192"/>
      <c r="C26" s="211" t="s">
        <v>15</v>
      </c>
      <c r="D26" s="212"/>
      <c r="E26" s="212"/>
      <c r="F26" s="212"/>
      <c r="G26" s="213"/>
      <c r="H26" s="212"/>
      <c r="I26" s="214"/>
      <c r="J26" s="215"/>
      <c r="K26" s="216">
        <f>SUM(K24:K25)</f>
        <v>0</v>
      </c>
      <c r="L26" s="193"/>
    </row>
    <row r="27" spans="2:12" ht="30" customHeight="1">
      <c r="B27" s="192"/>
      <c r="C27" s="224">
        <v>3</v>
      </c>
      <c r="D27" s="225"/>
      <c r="E27" s="225"/>
      <c r="F27" s="225"/>
      <c r="G27" s="226" t="s">
        <v>131</v>
      </c>
      <c r="H27" s="225"/>
      <c r="I27" s="227"/>
      <c r="J27" s="228"/>
      <c r="K27" s="229"/>
      <c r="L27" s="193"/>
    </row>
    <row r="28" spans="2:12" ht="30" customHeight="1">
      <c r="B28" s="192"/>
      <c r="C28" s="144" t="s">
        <v>90</v>
      </c>
      <c r="D28" s="145"/>
      <c r="E28" s="145"/>
      <c r="F28" s="145"/>
      <c r="G28" s="146" t="s">
        <v>127</v>
      </c>
      <c r="H28" s="147" t="s">
        <v>104</v>
      </c>
      <c r="I28" s="148">
        <v>0.38750000000000001</v>
      </c>
      <c r="J28" s="210"/>
      <c r="K28" s="149">
        <f t="shared" ref="K28:K31" si="2">ROUND((+I28*J28),0)</f>
        <v>0</v>
      </c>
      <c r="L28" s="193"/>
    </row>
    <row r="29" spans="2:12" ht="30" customHeight="1">
      <c r="B29" s="192"/>
      <c r="C29" s="144" t="s">
        <v>91</v>
      </c>
      <c r="D29" s="145"/>
      <c r="E29" s="145"/>
      <c r="F29" s="145"/>
      <c r="G29" s="146" t="s">
        <v>128</v>
      </c>
      <c r="H29" s="147" t="s">
        <v>106</v>
      </c>
      <c r="I29" s="148">
        <v>395.25</v>
      </c>
      <c r="J29" s="210"/>
      <c r="K29" s="149">
        <f t="shared" si="2"/>
        <v>0</v>
      </c>
      <c r="L29" s="193"/>
    </row>
    <row r="30" spans="2:12" ht="30" customHeight="1">
      <c r="B30" s="192"/>
      <c r="C30" s="144" t="s">
        <v>92</v>
      </c>
      <c r="D30" s="145"/>
      <c r="E30" s="145"/>
      <c r="F30" s="145"/>
      <c r="G30" s="146" t="s">
        <v>129</v>
      </c>
      <c r="H30" s="147" t="s">
        <v>104</v>
      </c>
      <c r="I30" s="148">
        <v>1.1624999999999999</v>
      </c>
      <c r="J30" s="210"/>
      <c r="K30" s="149">
        <f t="shared" si="2"/>
        <v>0</v>
      </c>
      <c r="L30" s="193"/>
    </row>
    <row r="31" spans="2:12" ht="30" customHeight="1">
      <c r="B31" s="192"/>
      <c r="C31" s="144" t="s">
        <v>93</v>
      </c>
      <c r="D31" s="145"/>
      <c r="E31" s="145"/>
      <c r="F31" s="145"/>
      <c r="G31" s="146" t="s">
        <v>130</v>
      </c>
      <c r="H31" s="147" t="s">
        <v>132</v>
      </c>
      <c r="I31" s="148">
        <v>172.92959999999999</v>
      </c>
      <c r="J31" s="210"/>
      <c r="K31" s="149">
        <f t="shared" si="2"/>
        <v>0</v>
      </c>
      <c r="L31" s="193"/>
    </row>
    <row r="32" spans="2:12" ht="30" customHeight="1" thickBot="1">
      <c r="B32" s="192"/>
      <c r="C32" s="211" t="s">
        <v>15</v>
      </c>
      <c r="D32" s="212"/>
      <c r="E32" s="212"/>
      <c r="F32" s="212"/>
      <c r="G32" s="213"/>
      <c r="H32" s="212"/>
      <c r="I32" s="214"/>
      <c r="J32" s="215"/>
      <c r="K32" s="216">
        <f>SUM(K28:K31)</f>
        <v>0</v>
      </c>
      <c r="L32" s="193"/>
    </row>
    <row r="33" spans="2:12" ht="30" customHeight="1">
      <c r="B33" s="192"/>
      <c r="C33" s="224">
        <v>4</v>
      </c>
      <c r="D33" s="225"/>
      <c r="E33" s="225"/>
      <c r="F33" s="225"/>
      <c r="G33" s="226" t="s">
        <v>135</v>
      </c>
      <c r="H33" s="225"/>
      <c r="I33" s="227"/>
      <c r="J33" s="228"/>
      <c r="K33" s="229"/>
      <c r="L33" s="193"/>
    </row>
    <row r="34" spans="2:12" ht="30" customHeight="1">
      <c r="B34" s="192"/>
      <c r="C34" s="144">
        <v>4.0999999999999996</v>
      </c>
      <c r="D34" s="145"/>
      <c r="E34" s="145"/>
      <c r="F34" s="145"/>
      <c r="G34" s="146" t="s">
        <v>133</v>
      </c>
      <c r="H34" s="145" t="s">
        <v>105</v>
      </c>
      <c r="I34" s="230">
        <v>5.2</v>
      </c>
      <c r="J34" s="231"/>
      <c r="K34" s="232">
        <f t="shared" ref="K34:K36" si="3">ROUND((+I34*J34),0)</f>
        <v>0</v>
      </c>
      <c r="L34" s="193"/>
    </row>
    <row r="35" spans="2:12" ht="30" customHeight="1">
      <c r="B35" s="192"/>
      <c r="C35" s="144">
        <v>4.2</v>
      </c>
      <c r="D35" s="145"/>
      <c r="E35" s="145"/>
      <c r="F35" s="145"/>
      <c r="G35" s="146" t="s">
        <v>134</v>
      </c>
      <c r="H35" s="145" t="s">
        <v>106</v>
      </c>
      <c r="I35" s="230">
        <v>1.08</v>
      </c>
      <c r="J35" s="231"/>
      <c r="K35" s="232">
        <f t="shared" si="3"/>
        <v>0</v>
      </c>
      <c r="L35" s="193"/>
    </row>
    <row r="36" spans="2:12" ht="30" customHeight="1">
      <c r="B36" s="192"/>
      <c r="C36" s="144">
        <v>4.3</v>
      </c>
      <c r="D36" s="145"/>
      <c r="E36" s="145"/>
      <c r="F36" s="145"/>
      <c r="G36" s="146" t="s">
        <v>130</v>
      </c>
      <c r="H36" s="147" t="s">
        <v>132</v>
      </c>
      <c r="I36" s="148">
        <v>81.488</v>
      </c>
      <c r="J36" s="210"/>
      <c r="K36" s="232">
        <f t="shared" si="3"/>
        <v>0</v>
      </c>
      <c r="L36" s="193"/>
    </row>
    <row r="37" spans="2:12" ht="30" customHeight="1" thickBot="1">
      <c r="B37" s="192"/>
      <c r="C37" s="211" t="s">
        <v>15</v>
      </c>
      <c r="D37" s="212"/>
      <c r="E37" s="212"/>
      <c r="F37" s="212"/>
      <c r="G37" s="213"/>
      <c r="H37" s="212"/>
      <c r="I37" s="214"/>
      <c r="J37" s="215"/>
      <c r="K37" s="216">
        <f>SUM(K34:K36)</f>
        <v>0</v>
      </c>
      <c r="L37" s="193"/>
    </row>
    <row r="38" spans="2:12" ht="30" customHeight="1">
      <c r="B38" s="192"/>
      <c r="C38" s="224">
        <v>5</v>
      </c>
      <c r="D38" s="225"/>
      <c r="E38" s="225"/>
      <c r="F38" s="225"/>
      <c r="G38" s="226" t="s">
        <v>136</v>
      </c>
      <c r="H38" s="225"/>
      <c r="I38" s="227"/>
      <c r="J38" s="228"/>
      <c r="K38" s="229"/>
      <c r="L38" s="193"/>
    </row>
    <row r="39" spans="2:12" ht="30" customHeight="1">
      <c r="B39" s="192"/>
      <c r="C39" s="144" t="s">
        <v>94</v>
      </c>
      <c r="D39" s="145"/>
      <c r="E39" s="145"/>
      <c r="F39" s="145"/>
      <c r="G39" s="146" t="s">
        <v>137</v>
      </c>
      <c r="H39" s="147" t="s">
        <v>106</v>
      </c>
      <c r="I39" s="148">
        <v>19.22</v>
      </c>
      <c r="J39" s="210"/>
      <c r="K39" s="149">
        <f t="shared" ref="K39:K40" si="4">ROUND((+I39*J39),0)</f>
        <v>0</v>
      </c>
      <c r="L39" s="193"/>
    </row>
    <row r="40" spans="2:12" ht="30" customHeight="1">
      <c r="B40" s="192"/>
      <c r="C40" s="144" t="s">
        <v>95</v>
      </c>
      <c r="D40" s="145"/>
      <c r="E40" s="145"/>
      <c r="F40" s="145"/>
      <c r="G40" s="146" t="s">
        <v>138</v>
      </c>
      <c r="H40" s="147" t="s">
        <v>106</v>
      </c>
      <c r="I40" s="148">
        <v>38.44</v>
      </c>
      <c r="J40" s="210"/>
      <c r="K40" s="149">
        <f t="shared" si="4"/>
        <v>0</v>
      </c>
      <c r="L40" s="193"/>
    </row>
    <row r="41" spans="2:12" ht="30" customHeight="1" thickBot="1">
      <c r="B41" s="192"/>
      <c r="C41" s="211" t="s">
        <v>15</v>
      </c>
      <c r="D41" s="212"/>
      <c r="E41" s="212"/>
      <c r="F41" s="212"/>
      <c r="G41" s="213"/>
      <c r="H41" s="212"/>
      <c r="I41" s="214"/>
      <c r="J41" s="215"/>
      <c r="K41" s="216">
        <f>SUM(K39:K40)</f>
        <v>0</v>
      </c>
      <c r="L41" s="193"/>
    </row>
    <row r="42" spans="2:12" ht="30" customHeight="1">
      <c r="B42" s="192"/>
      <c r="C42" s="224">
        <v>6</v>
      </c>
      <c r="D42" s="225"/>
      <c r="E42" s="225"/>
      <c r="F42" s="225"/>
      <c r="G42" s="226" t="s">
        <v>103</v>
      </c>
      <c r="H42" s="225"/>
      <c r="I42" s="227"/>
      <c r="J42" s="228"/>
      <c r="K42" s="229"/>
      <c r="L42" s="193"/>
    </row>
    <row r="43" spans="2:12" ht="30" customHeight="1">
      <c r="B43" s="192"/>
      <c r="C43" s="144" t="s">
        <v>96</v>
      </c>
      <c r="D43" s="145"/>
      <c r="E43" s="145"/>
      <c r="F43" s="145"/>
      <c r="G43" s="146" t="s">
        <v>139</v>
      </c>
      <c r="H43" s="147" t="s">
        <v>105</v>
      </c>
      <c r="I43" s="148">
        <v>82</v>
      </c>
      <c r="J43" s="210"/>
      <c r="K43" s="149">
        <f t="shared" ref="K43" si="5">ROUND((+I43*J43),0)</f>
        <v>0</v>
      </c>
      <c r="L43" s="193"/>
    </row>
    <row r="44" spans="2:12" ht="30" customHeight="1" thickBot="1">
      <c r="B44" s="192"/>
      <c r="C44" s="211" t="s">
        <v>15</v>
      </c>
      <c r="D44" s="212"/>
      <c r="E44" s="212"/>
      <c r="F44" s="212"/>
      <c r="G44" s="213"/>
      <c r="H44" s="212"/>
      <c r="I44" s="214"/>
      <c r="J44" s="215"/>
      <c r="K44" s="216">
        <f>SUM(K43:K43)</f>
        <v>0</v>
      </c>
      <c r="L44" s="193"/>
    </row>
    <row r="45" spans="2:12" ht="30" customHeight="1">
      <c r="B45" s="192"/>
      <c r="C45" s="224">
        <v>7</v>
      </c>
      <c r="D45" s="225"/>
      <c r="E45" s="225"/>
      <c r="F45" s="225"/>
      <c r="G45" s="226" t="s">
        <v>102</v>
      </c>
      <c r="H45" s="225"/>
      <c r="I45" s="227"/>
      <c r="J45" s="228"/>
      <c r="K45" s="229"/>
      <c r="L45" s="193"/>
    </row>
    <row r="46" spans="2:12" ht="30" customHeight="1">
      <c r="B46" s="192"/>
      <c r="C46" s="144" t="s">
        <v>97</v>
      </c>
      <c r="D46" s="145"/>
      <c r="E46" s="145"/>
      <c r="F46" s="145"/>
      <c r="G46" s="146" t="s">
        <v>140</v>
      </c>
      <c r="H46" s="147" t="s">
        <v>106</v>
      </c>
      <c r="I46" s="148">
        <v>38.441616604534538</v>
      </c>
      <c r="J46" s="210"/>
      <c r="K46" s="149">
        <f t="shared" ref="K46:K48" si="6">ROUND((+I46*J46),0)</f>
        <v>0</v>
      </c>
      <c r="L46" s="193"/>
    </row>
    <row r="47" spans="2:12" ht="30" customHeight="1">
      <c r="B47" s="192"/>
      <c r="C47" s="144" t="s">
        <v>98</v>
      </c>
      <c r="D47" s="145"/>
      <c r="E47" s="145"/>
      <c r="F47" s="145"/>
      <c r="G47" s="146" t="s">
        <v>141</v>
      </c>
      <c r="H47" s="147" t="s">
        <v>106</v>
      </c>
      <c r="I47" s="148">
        <v>40.423999999999999</v>
      </c>
      <c r="J47" s="210"/>
      <c r="K47" s="149">
        <f t="shared" si="6"/>
        <v>0</v>
      </c>
      <c r="L47" s="193"/>
    </row>
    <row r="48" spans="2:12" ht="30" customHeight="1">
      <c r="B48" s="192"/>
      <c r="C48" s="144" t="s">
        <v>99</v>
      </c>
      <c r="D48" s="145"/>
      <c r="E48" s="145"/>
      <c r="F48" s="145"/>
      <c r="G48" s="146" t="s">
        <v>142</v>
      </c>
      <c r="H48" s="147" t="s">
        <v>106</v>
      </c>
      <c r="I48" s="148">
        <v>1.9839307827499433</v>
      </c>
      <c r="J48" s="210"/>
      <c r="K48" s="149">
        <f t="shared" si="6"/>
        <v>0</v>
      </c>
      <c r="L48" s="193"/>
    </row>
    <row r="49" spans="2:12" ht="30" customHeight="1" thickBot="1">
      <c r="B49" s="192"/>
      <c r="C49" s="211" t="s">
        <v>15</v>
      </c>
      <c r="D49" s="212"/>
      <c r="E49" s="212"/>
      <c r="F49" s="212"/>
      <c r="G49" s="213"/>
      <c r="H49" s="212"/>
      <c r="I49" s="214"/>
      <c r="J49" s="215"/>
      <c r="K49" s="216">
        <f>SUM(K46:K48)</f>
        <v>0</v>
      </c>
      <c r="L49" s="193"/>
    </row>
    <row r="50" spans="2:12" ht="30" customHeight="1">
      <c r="B50" s="192"/>
      <c r="C50" s="224">
        <v>8</v>
      </c>
      <c r="D50" s="225"/>
      <c r="E50" s="225"/>
      <c r="F50" s="225"/>
      <c r="G50" s="226" t="s">
        <v>143</v>
      </c>
      <c r="H50" s="225"/>
      <c r="I50" s="227"/>
      <c r="J50" s="228"/>
      <c r="K50" s="229"/>
      <c r="L50" s="193"/>
    </row>
    <row r="51" spans="2:12" ht="30" customHeight="1">
      <c r="B51" s="192"/>
      <c r="C51" s="144" t="s">
        <v>100</v>
      </c>
      <c r="D51" s="145"/>
      <c r="E51" s="145"/>
      <c r="F51" s="145"/>
      <c r="G51" s="146" t="s">
        <v>144</v>
      </c>
      <c r="H51" s="147" t="s">
        <v>106</v>
      </c>
      <c r="I51" s="148">
        <v>80</v>
      </c>
      <c r="J51" s="210"/>
      <c r="K51" s="149">
        <f t="shared" ref="K51" si="7">ROUND((+I51*J51),0)</f>
        <v>0</v>
      </c>
      <c r="L51" s="193"/>
    </row>
    <row r="52" spans="2:12" ht="30" customHeight="1" thickBot="1">
      <c r="B52" s="192"/>
      <c r="C52" s="211" t="s">
        <v>15</v>
      </c>
      <c r="D52" s="212"/>
      <c r="E52" s="212"/>
      <c r="F52" s="212"/>
      <c r="G52" s="213"/>
      <c r="H52" s="212"/>
      <c r="I52" s="214"/>
      <c r="J52" s="215"/>
      <c r="K52" s="216">
        <f>SUM(K51:K51)</f>
        <v>0</v>
      </c>
      <c r="L52" s="193"/>
    </row>
    <row r="53" spans="2:12" ht="30" customHeight="1">
      <c r="B53" s="192"/>
      <c r="C53" s="224">
        <v>9</v>
      </c>
      <c r="D53" s="225"/>
      <c r="E53" s="225"/>
      <c r="F53" s="225"/>
      <c r="G53" s="226" t="s">
        <v>145</v>
      </c>
      <c r="H53" s="225"/>
      <c r="I53" s="227"/>
      <c r="J53" s="228"/>
      <c r="K53" s="229"/>
      <c r="L53" s="193"/>
    </row>
    <row r="54" spans="2:12" ht="30" customHeight="1">
      <c r="B54" s="192"/>
      <c r="C54" s="144" t="s">
        <v>101</v>
      </c>
      <c r="D54" s="145"/>
      <c r="E54" s="145"/>
      <c r="F54" s="145"/>
      <c r="G54" s="146" t="s">
        <v>146</v>
      </c>
      <c r="H54" s="147" t="s">
        <v>9</v>
      </c>
      <c r="I54" s="148">
        <v>1.0000004395539992</v>
      </c>
      <c r="J54" s="210"/>
      <c r="K54" s="149">
        <f t="shared" ref="K54:K58" si="8">ROUND((+I54*J54),0)</f>
        <v>0</v>
      </c>
      <c r="L54" s="193"/>
    </row>
    <row r="55" spans="2:12" ht="30" customHeight="1">
      <c r="B55" s="192"/>
      <c r="C55" s="144">
        <v>9.1999999999999993</v>
      </c>
      <c r="D55" s="145"/>
      <c r="E55" s="145"/>
      <c r="F55" s="145"/>
      <c r="G55" s="146" t="s">
        <v>147</v>
      </c>
      <c r="H55" s="147" t="s">
        <v>9</v>
      </c>
      <c r="I55" s="148">
        <v>1</v>
      </c>
      <c r="J55" s="210"/>
      <c r="K55" s="149">
        <f t="shared" si="8"/>
        <v>0</v>
      </c>
      <c r="L55" s="193"/>
    </row>
    <row r="56" spans="2:12" ht="30" customHeight="1">
      <c r="B56" s="192"/>
      <c r="C56" s="144">
        <v>9.3000000000000007</v>
      </c>
      <c r="D56" s="145"/>
      <c r="E56" s="145"/>
      <c r="F56" s="145"/>
      <c r="G56" s="146" t="s">
        <v>148</v>
      </c>
      <c r="H56" s="147" t="s">
        <v>106</v>
      </c>
      <c r="I56" s="148">
        <v>395.25</v>
      </c>
      <c r="J56" s="210"/>
      <c r="K56" s="149">
        <f t="shared" si="8"/>
        <v>0</v>
      </c>
      <c r="L56" s="193"/>
    </row>
    <row r="57" spans="2:12" ht="30" customHeight="1">
      <c r="B57" s="192"/>
      <c r="C57" s="144">
        <v>9.4</v>
      </c>
      <c r="D57" s="145"/>
      <c r="E57" s="145"/>
      <c r="F57" s="145"/>
      <c r="G57" s="146" t="s">
        <v>149</v>
      </c>
      <c r="H57" s="147" t="s">
        <v>105</v>
      </c>
      <c r="I57" s="148">
        <v>58</v>
      </c>
      <c r="J57" s="210"/>
      <c r="K57" s="149">
        <f t="shared" si="8"/>
        <v>0</v>
      </c>
      <c r="L57" s="193"/>
    </row>
    <row r="58" spans="2:12" ht="30" customHeight="1">
      <c r="B58" s="192"/>
      <c r="C58" s="144">
        <v>9.5</v>
      </c>
      <c r="D58" s="145"/>
      <c r="E58" s="145"/>
      <c r="F58" s="145"/>
      <c r="G58" s="146" t="s">
        <v>150</v>
      </c>
      <c r="H58" s="147" t="s">
        <v>105</v>
      </c>
      <c r="I58" s="148">
        <v>58</v>
      </c>
      <c r="J58" s="210"/>
      <c r="K58" s="149">
        <f t="shared" si="8"/>
        <v>0</v>
      </c>
      <c r="L58" s="193"/>
    </row>
    <row r="59" spans="2:12" ht="30" customHeight="1" thickBot="1">
      <c r="B59" s="192"/>
      <c r="C59" s="211" t="s">
        <v>15</v>
      </c>
      <c r="D59" s="212"/>
      <c r="E59" s="212"/>
      <c r="F59" s="212"/>
      <c r="G59" s="213"/>
      <c r="H59" s="212"/>
      <c r="I59" s="214"/>
      <c r="J59" s="215"/>
      <c r="K59" s="216">
        <f>SUM(K54:K58)</f>
        <v>0</v>
      </c>
      <c r="L59" s="193"/>
    </row>
    <row r="60" spans="2:12" ht="30" customHeight="1" thickBot="1">
      <c r="B60" s="192"/>
      <c r="C60" s="337" t="s">
        <v>16</v>
      </c>
      <c r="D60" s="338"/>
      <c r="E60" s="338"/>
      <c r="F60" s="338"/>
      <c r="G60" s="338"/>
      <c r="H60" s="338"/>
      <c r="I60" s="338"/>
      <c r="J60" s="339"/>
      <c r="K60" s="233">
        <f>+K22+K26+K32+K37+K41+K44+K49+K52+K59</f>
        <v>0</v>
      </c>
      <c r="L60" s="193"/>
    </row>
    <row r="61" spans="2:12" s="9" customFormat="1" ht="15" thickBot="1">
      <c r="B61" s="196"/>
      <c r="C61" s="240"/>
      <c r="D61" s="241"/>
      <c r="E61" s="241"/>
      <c r="F61" s="241"/>
      <c r="G61" s="241"/>
      <c r="H61" s="241"/>
      <c r="I61" s="241"/>
      <c r="J61" s="241"/>
      <c r="K61" s="242"/>
      <c r="L61" s="197"/>
    </row>
    <row r="62" spans="2:12" s="9" customFormat="1" ht="30" customHeight="1">
      <c r="B62" s="196"/>
      <c r="C62" s="243"/>
      <c r="D62" s="244"/>
      <c r="E62" s="245"/>
      <c r="F62" s="245"/>
      <c r="G62" s="358"/>
      <c r="H62" s="359"/>
      <c r="I62" s="360"/>
      <c r="J62" s="110"/>
      <c r="K62" s="111"/>
      <c r="L62" s="197"/>
    </row>
    <row r="63" spans="2:12" s="9" customFormat="1" ht="30" customHeight="1">
      <c r="B63" s="196"/>
      <c r="C63" s="243"/>
      <c r="D63" s="244"/>
      <c r="E63" s="245"/>
      <c r="F63" s="245"/>
      <c r="G63" s="112"/>
      <c r="H63" s="113"/>
      <c r="I63" s="114"/>
      <c r="J63" s="115"/>
      <c r="K63" s="116"/>
      <c r="L63" s="197"/>
    </row>
    <row r="64" spans="2:12" s="9" customFormat="1" ht="30" customHeight="1">
      <c r="B64" s="196"/>
      <c r="C64" s="243"/>
      <c r="D64" s="246"/>
      <c r="E64" s="246"/>
      <c r="F64" s="246"/>
      <c r="G64" s="112"/>
      <c r="H64" s="117"/>
      <c r="I64" s="118"/>
      <c r="J64" s="119"/>
      <c r="K64" s="116"/>
      <c r="L64" s="197"/>
    </row>
    <row r="65" spans="2:12" s="9" customFormat="1" ht="30" customHeight="1">
      <c r="B65" s="196"/>
      <c r="C65" s="243"/>
      <c r="D65" s="246"/>
      <c r="E65" s="246"/>
      <c r="F65" s="246"/>
      <c r="G65" s="120" t="s">
        <v>17</v>
      </c>
      <c r="H65" s="117"/>
      <c r="I65" s="118"/>
      <c r="J65" s="119"/>
      <c r="K65" s="121">
        <f>+K60*K62</f>
        <v>0</v>
      </c>
      <c r="L65" s="197"/>
    </row>
    <row r="66" spans="2:12" s="9" customFormat="1" ht="30" customHeight="1">
      <c r="B66" s="196"/>
      <c r="C66" s="243"/>
      <c r="D66" s="244"/>
      <c r="E66" s="245"/>
      <c r="F66" s="245"/>
      <c r="G66" s="122"/>
      <c r="H66" s="117"/>
      <c r="I66" s="118"/>
      <c r="J66" s="123"/>
      <c r="K66" s="116"/>
      <c r="L66" s="197"/>
    </row>
    <row r="67" spans="2:12" s="9" customFormat="1" ht="30" customHeight="1">
      <c r="B67" s="196"/>
      <c r="C67" s="243"/>
      <c r="D67" s="244"/>
      <c r="E67" s="245"/>
      <c r="F67" s="245"/>
      <c r="G67" s="122"/>
      <c r="H67" s="117"/>
      <c r="I67" s="118"/>
      <c r="J67" s="123"/>
      <c r="K67" s="116"/>
      <c r="L67" s="197"/>
    </row>
    <row r="68" spans="2:12" s="9" customFormat="1" ht="30" customHeight="1" thickBot="1">
      <c r="B68" s="196"/>
      <c r="C68" s="243"/>
      <c r="D68" s="244"/>
      <c r="E68" s="245"/>
      <c r="F68" s="245"/>
      <c r="G68" s="124"/>
      <c r="H68" s="117"/>
      <c r="I68" s="118"/>
      <c r="J68" s="123"/>
      <c r="K68" s="121"/>
      <c r="L68" s="197"/>
    </row>
    <row r="69" spans="2:12" s="9" customFormat="1" ht="30" customHeight="1" thickBot="1">
      <c r="B69" s="196"/>
      <c r="C69" s="243"/>
      <c r="D69" s="244"/>
      <c r="E69" s="245"/>
      <c r="F69" s="245"/>
      <c r="G69" s="125" t="s">
        <v>18</v>
      </c>
      <c r="H69" s="126"/>
      <c r="I69" s="127"/>
      <c r="J69" s="238"/>
      <c r="K69" s="239">
        <f>+K65</f>
        <v>0</v>
      </c>
      <c r="L69" s="197"/>
    </row>
    <row r="70" spans="2:12" s="9" customFormat="1" ht="15" thickBot="1">
      <c r="B70" s="196"/>
      <c r="C70" s="247"/>
      <c r="D70" s="248"/>
      <c r="E70" s="248"/>
      <c r="F70" s="248"/>
      <c r="G70" s="249"/>
      <c r="H70" s="249"/>
      <c r="I70" s="250"/>
      <c r="J70" s="251"/>
      <c r="K70" s="252"/>
      <c r="L70" s="197"/>
    </row>
    <row r="71" spans="2:12" s="9" customFormat="1">
      <c r="B71" s="196"/>
      <c r="C71" s="128"/>
      <c r="D71" s="361"/>
      <c r="E71" s="361"/>
      <c r="F71" s="361"/>
      <c r="G71" s="361"/>
      <c r="H71" s="361"/>
      <c r="I71" s="361"/>
      <c r="J71" s="361"/>
      <c r="K71" s="362"/>
      <c r="L71" s="198"/>
    </row>
    <row r="72" spans="2:12" s="9" customFormat="1" ht="46.5" customHeight="1">
      <c r="B72" s="196"/>
      <c r="C72" s="341" t="s">
        <v>108</v>
      </c>
      <c r="D72" s="342"/>
      <c r="E72" s="342"/>
      <c r="F72" s="342"/>
      <c r="G72" s="342"/>
      <c r="H72" s="340" t="s">
        <v>8</v>
      </c>
      <c r="I72" s="340"/>
      <c r="J72" s="340"/>
      <c r="K72" s="199" t="s">
        <v>19</v>
      </c>
      <c r="L72" s="200"/>
    </row>
    <row r="73" spans="2:12" s="9" customFormat="1" ht="32.25" customHeight="1">
      <c r="B73" s="196"/>
      <c r="C73" s="341" t="s">
        <v>109</v>
      </c>
      <c r="D73" s="342"/>
      <c r="E73" s="342"/>
      <c r="F73" s="342"/>
      <c r="G73" s="342"/>
      <c r="H73" s="355" t="s">
        <v>20</v>
      </c>
      <c r="I73" s="355"/>
      <c r="J73" s="201" t="s">
        <v>21</v>
      </c>
      <c r="K73" s="202" t="s">
        <v>30</v>
      </c>
      <c r="L73" s="200"/>
    </row>
    <row r="74" spans="2:12" s="9" customFormat="1" ht="30" customHeight="1">
      <c r="B74" s="196"/>
      <c r="C74" s="341" t="s">
        <v>110</v>
      </c>
      <c r="D74" s="342"/>
      <c r="E74" s="342"/>
      <c r="F74" s="342"/>
      <c r="G74" s="342"/>
      <c r="H74" s="343" t="s">
        <v>22</v>
      </c>
      <c r="I74" s="344"/>
      <c r="J74" s="201" t="s">
        <v>23</v>
      </c>
      <c r="K74" s="202" t="s">
        <v>30</v>
      </c>
      <c r="L74" s="200"/>
    </row>
    <row r="75" spans="2:12" s="9" customFormat="1" ht="58.5" customHeight="1">
      <c r="B75" s="196"/>
      <c r="C75" s="345"/>
      <c r="D75" s="346"/>
      <c r="E75" s="346"/>
      <c r="F75" s="346"/>
      <c r="G75" s="347"/>
      <c r="H75" s="354" t="s">
        <v>24</v>
      </c>
      <c r="I75" s="355"/>
      <c r="J75" s="201" t="s">
        <v>25</v>
      </c>
      <c r="K75" s="202" t="s">
        <v>30</v>
      </c>
      <c r="L75" s="197"/>
    </row>
    <row r="76" spans="2:12" ht="39" customHeight="1">
      <c r="B76" s="192"/>
      <c r="C76" s="348"/>
      <c r="D76" s="349"/>
      <c r="E76" s="349"/>
      <c r="F76" s="349"/>
      <c r="G76" s="350"/>
      <c r="H76" s="355" t="s">
        <v>26</v>
      </c>
      <c r="I76" s="355"/>
      <c r="J76" s="201" t="s">
        <v>27</v>
      </c>
      <c r="K76" s="202" t="s">
        <v>30</v>
      </c>
      <c r="L76" s="193"/>
    </row>
    <row r="77" spans="2:12" ht="23.45" customHeight="1" thickBot="1">
      <c r="B77" s="192"/>
      <c r="C77" s="351"/>
      <c r="D77" s="352"/>
      <c r="E77" s="352"/>
      <c r="F77" s="352"/>
      <c r="G77" s="353"/>
      <c r="H77" s="356"/>
      <c r="I77" s="356"/>
      <c r="J77" s="356"/>
      <c r="K77" s="357"/>
      <c r="L77" s="193"/>
    </row>
    <row r="78" spans="2:12" ht="47.25" customHeight="1">
      <c r="B78" s="192"/>
      <c r="C78" s="131"/>
      <c r="D78" s="131"/>
      <c r="E78" s="131"/>
      <c r="F78" s="131"/>
      <c r="G78" s="131"/>
      <c r="H78" s="131"/>
      <c r="I78" s="131"/>
      <c r="J78" s="131"/>
      <c r="K78" s="131"/>
      <c r="L78" s="193"/>
    </row>
    <row r="79" spans="2:12" ht="47.25" customHeight="1">
      <c r="B79" s="192"/>
      <c r="C79" s="131"/>
      <c r="D79" s="131"/>
      <c r="E79" s="131"/>
      <c r="F79" s="131"/>
      <c r="G79" s="132" t="s">
        <v>31</v>
      </c>
      <c r="H79" s="131"/>
      <c r="I79" s="131"/>
      <c r="J79" s="131"/>
      <c r="K79" s="131"/>
      <c r="L79" s="193"/>
    </row>
    <row r="80" spans="2:12" ht="15" thickBot="1">
      <c r="B80" s="14"/>
      <c r="C80" s="15"/>
      <c r="D80" s="15"/>
      <c r="E80" s="16"/>
      <c r="F80" s="15"/>
      <c r="G80" s="17"/>
      <c r="H80" s="15"/>
      <c r="I80" s="15"/>
      <c r="J80" s="15"/>
      <c r="K80" s="15"/>
      <c r="L80" s="18"/>
    </row>
    <row r="81" ht="15" thickTop="1"/>
  </sheetData>
  <mergeCells count="29">
    <mergeCell ref="C60:J60"/>
    <mergeCell ref="H72:J72"/>
    <mergeCell ref="C74:G74"/>
    <mergeCell ref="H74:I74"/>
    <mergeCell ref="C75:G77"/>
    <mergeCell ref="H75:I75"/>
    <mergeCell ref="H76:I76"/>
    <mergeCell ref="H77:K77"/>
    <mergeCell ref="C73:G73"/>
    <mergeCell ref="H73:I73"/>
    <mergeCell ref="G62:I62"/>
    <mergeCell ref="D71:K71"/>
    <mergeCell ref="C72:G72"/>
    <mergeCell ref="C9:K9"/>
    <mergeCell ref="C10:K10"/>
    <mergeCell ref="C11:C12"/>
    <mergeCell ref="D11:D12"/>
    <mergeCell ref="E11:F11"/>
    <mergeCell ref="G11:G12"/>
    <mergeCell ref="H11:H12"/>
    <mergeCell ref="I11:I12"/>
    <mergeCell ref="J11:J12"/>
    <mergeCell ref="K11:K12"/>
    <mergeCell ref="C7:K8"/>
    <mergeCell ref="B1:G1"/>
    <mergeCell ref="B2:E2"/>
    <mergeCell ref="B4:L4"/>
    <mergeCell ref="C5:K5"/>
    <mergeCell ref="C6:K6"/>
  </mergeCells>
  <phoneticPr fontId="61" type="noConversion"/>
  <pageMargins left="0.11811023622047245" right="0.11811023622047245" top="0.15748031496062992" bottom="0.15748031496062992" header="0.31496062992125984" footer="0.31496062992125984"/>
  <pageSetup scale="37" orientation="portrait" horizontalDpi="4294967292"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80" zoomScaleNormal="80" zoomScaleSheetLayoutView="80" zoomScalePageLayoutView="85" workbookViewId="0">
      <selection activeCell="C62" sqref="C62:I62"/>
    </sheetView>
  </sheetViews>
  <sheetFormatPr defaultColWidth="11.4609375" defaultRowHeight="14.25"/>
  <cols>
    <col min="1" max="2" width="3.1015625" style="20" customWidth="1"/>
    <col min="3" max="3" width="14.6953125" style="20" customWidth="1"/>
    <col min="4" max="4" width="12.9453125" style="20" customWidth="1"/>
    <col min="5" max="11" width="11.4609375" style="20"/>
    <col min="12" max="12" width="12.80859375" style="20" customWidth="1"/>
    <col min="13" max="14" width="11.4609375" style="20"/>
    <col min="15" max="15" width="18.7421875" style="20" customWidth="1"/>
    <col min="16" max="17" width="3.1015625" style="20" customWidth="1"/>
    <col min="18" max="16384" width="11.4609375" style="20"/>
  </cols>
  <sheetData>
    <row r="1" spans="2:16">
      <c r="B1" s="282" t="s">
        <v>32</v>
      </c>
      <c r="C1" s="282"/>
      <c r="D1" s="282"/>
      <c r="E1" s="282"/>
      <c r="F1" s="282"/>
      <c r="G1" s="282"/>
      <c r="H1" s="282"/>
      <c r="I1" s="282"/>
      <c r="J1" s="282"/>
      <c r="K1" s="282"/>
      <c r="L1" s="282"/>
    </row>
    <row r="2" spans="2:16">
      <c r="B2" s="282" t="s">
        <v>1</v>
      </c>
      <c r="C2" s="282"/>
      <c r="D2" s="282"/>
      <c r="E2" s="282"/>
    </row>
    <row r="3" spans="2:16" ht="15" thickBot="1"/>
    <row r="4" spans="2:16" ht="25.5" customHeight="1" thickTop="1">
      <c r="B4" s="448"/>
      <c r="C4" s="449"/>
      <c r="D4" s="449"/>
      <c r="E4" s="449"/>
      <c r="F4" s="449"/>
      <c r="G4" s="449"/>
      <c r="H4" s="449"/>
      <c r="I4" s="449"/>
      <c r="J4" s="449"/>
      <c r="K4" s="449"/>
      <c r="L4" s="449"/>
      <c r="M4" s="449"/>
      <c r="N4" s="449"/>
      <c r="O4" s="449"/>
      <c r="P4" s="450"/>
    </row>
    <row r="5" spans="2:16" ht="36.75" customHeight="1">
      <c r="B5" s="22"/>
      <c r="C5" s="363" t="s">
        <v>33</v>
      </c>
      <c r="D5" s="363"/>
      <c r="E5" s="363"/>
      <c r="F5" s="363"/>
      <c r="G5" s="363"/>
      <c r="H5" s="363"/>
      <c r="I5" s="363"/>
      <c r="J5" s="363"/>
      <c r="K5" s="363"/>
      <c r="L5" s="363"/>
      <c r="M5" s="363"/>
      <c r="N5" s="363"/>
      <c r="O5" s="363"/>
      <c r="P5" s="21"/>
    </row>
    <row r="6" spans="2:16" ht="15" thickBot="1">
      <c r="B6" s="22"/>
      <c r="P6" s="21"/>
    </row>
    <row r="7" spans="2:16">
      <c r="B7" s="22"/>
      <c r="C7" s="372"/>
      <c r="D7" s="374"/>
      <c r="E7" s="375"/>
      <c r="F7" s="375"/>
      <c r="G7" s="375"/>
      <c r="H7" s="375"/>
      <c r="I7" s="375"/>
      <c r="J7" s="375"/>
      <c r="K7" s="376"/>
      <c r="L7" s="392"/>
      <c r="M7" s="393"/>
      <c r="N7" s="393"/>
      <c r="O7" s="394"/>
      <c r="P7" s="21"/>
    </row>
    <row r="8" spans="2:16">
      <c r="B8" s="22"/>
      <c r="C8" s="373"/>
      <c r="D8" s="366" t="s">
        <v>34</v>
      </c>
      <c r="E8" s="367"/>
      <c r="F8" s="367"/>
      <c r="G8" s="367"/>
      <c r="H8" s="367"/>
      <c r="I8" s="367"/>
      <c r="J8" s="367"/>
      <c r="K8" s="368"/>
      <c r="L8" s="395"/>
      <c r="M8" s="396"/>
      <c r="N8" s="396"/>
      <c r="O8" s="397"/>
      <c r="P8" s="21"/>
    </row>
    <row r="9" spans="2:16">
      <c r="B9" s="22"/>
      <c r="C9" s="373"/>
      <c r="D9" s="366"/>
      <c r="E9" s="367"/>
      <c r="F9" s="367"/>
      <c r="G9" s="367"/>
      <c r="H9" s="367"/>
      <c r="I9" s="367"/>
      <c r="J9" s="367"/>
      <c r="K9" s="368"/>
      <c r="L9" s="364" t="s">
        <v>35</v>
      </c>
      <c r="M9" s="398"/>
      <c r="N9" s="399"/>
      <c r="O9" s="400"/>
      <c r="P9" s="21"/>
    </row>
    <row r="10" spans="2:16">
      <c r="B10" s="22"/>
      <c r="C10" s="373"/>
      <c r="D10" s="366" t="s">
        <v>36</v>
      </c>
      <c r="E10" s="367"/>
      <c r="F10" s="367"/>
      <c r="G10" s="367"/>
      <c r="H10" s="367"/>
      <c r="I10" s="367"/>
      <c r="J10" s="367"/>
      <c r="K10" s="368"/>
      <c r="L10" s="377"/>
      <c r="M10" s="401"/>
      <c r="N10" s="402"/>
      <c r="O10" s="403"/>
      <c r="P10" s="21"/>
    </row>
    <row r="11" spans="2:16" ht="12.75" customHeight="1">
      <c r="B11" s="22"/>
      <c r="C11" s="373"/>
      <c r="D11" s="369"/>
      <c r="E11" s="370"/>
      <c r="F11" s="370"/>
      <c r="G11" s="370"/>
      <c r="H11" s="370"/>
      <c r="I11" s="370"/>
      <c r="J11" s="370"/>
      <c r="K11" s="371"/>
      <c r="L11" s="364" t="s">
        <v>37</v>
      </c>
      <c r="M11" s="364">
        <v>1</v>
      </c>
      <c r="N11" s="364" t="s">
        <v>38</v>
      </c>
      <c r="O11" s="390">
        <v>1</v>
      </c>
      <c r="P11" s="21"/>
    </row>
    <row r="12" spans="2:16">
      <c r="B12" s="22"/>
      <c r="C12" s="373"/>
      <c r="D12" s="369"/>
      <c r="E12" s="370"/>
      <c r="F12" s="370"/>
      <c r="G12" s="370"/>
      <c r="H12" s="370"/>
      <c r="I12" s="370"/>
      <c r="J12" s="370"/>
      <c r="K12" s="371"/>
      <c r="L12" s="365"/>
      <c r="M12" s="365"/>
      <c r="N12" s="365"/>
      <c r="O12" s="391"/>
      <c r="P12" s="21"/>
    </row>
    <row r="13" spans="2:16">
      <c r="B13" s="22"/>
      <c r="C13" s="373"/>
      <c r="D13" s="366" t="s">
        <v>39</v>
      </c>
      <c r="E13" s="367"/>
      <c r="F13" s="367"/>
      <c r="G13" s="367"/>
      <c r="H13" s="367"/>
      <c r="I13" s="367"/>
      <c r="J13" s="367"/>
      <c r="K13" s="368"/>
      <c r="L13" s="365"/>
      <c r="M13" s="365"/>
      <c r="N13" s="365"/>
      <c r="O13" s="391"/>
      <c r="P13" s="21"/>
    </row>
    <row r="14" spans="2:16" ht="15" thickBot="1">
      <c r="B14" s="22"/>
      <c r="C14" s="25"/>
      <c r="D14" s="26"/>
      <c r="E14" s="26"/>
      <c r="F14" s="26"/>
      <c r="G14" s="26"/>
      <c r="H14" s="26"/>
      <c r="I14" s="26"/>
      <c r="J14" s="26"/>
      <c r="K14" s="26"/>
      <c r="L14" s="26"/>
      <c r="M14" s="27"/>
      <c r="N14" s="27"/>
      <c r="O14" s="28"/>
      <c r="P14" s="21"/>
    </row>
    <row r="15" spans="2:16">
      <c r="B15" s="22"/>
      <c r="C15" s="29"/>
      <c r="D15" s="23"/>
      <c r="E15" s="23"/>
      <c r="F15" s="23"/>
      <c r="G15" s="23"/>
      <c r="H15" s="23"/>
      <c r="I15" s="23"/>
      <c r="J15" s="23"/>
      <c r="K15" s="23"/>
      <c r="L15" s="30" t="s">
        <v>40</v>
      </c>
      <c r="M15" s="31" t="s">
        <v>41</v>
      </c>
      <c r="N15" s="31" t="s">
        <v>42</v>
      </c>
      <c r="O15" s="32" t="s">
        <v>43</v>
      </c>
      <c r="P15" s="21"/>
    </row>
    <row r="16" spans="2:16">
      <c r="B16" s="22"/>
      <c r="C16" s="33"/>
      <c r="D16" s="24"/>
      <c r="E16" s="24"/>
      <c r="F16" s="24"/>
      <c r="G16" s="24"/>
      <c r="H16" s="24"/>
      <c r="I16" s="24"/>
      <c r="J16" s="24"/>
      <c r="K16" s="24"/>
      <c r="L16" s="34"/>
      <c r="M16" s="35"/>
      <c r="N16" s="35"/>
      <c r="O16" s="36"/>
      <c r="P16" s="21"/>
    </row>
    <row r="17" spans="2:16" ht="18" customHeight="1">
      <c r="B17" s="22"/>
      <c r="C17" s="457" t="s">
        <v>44</v>
      </c>
      <c r="D17" s="458"/>
      <c r="E17" s="458"/>
      <c r="F17" s="458"/>
      <c r="G17" s="24"/>
      <c r="H17" s="24"/>
      <c r="I17" s="24" t="s">
        <v>45</v>
      </c>
      <c r="K17" s="24"/>
      <c r="L17" s="34"/>
      <c r="O17" s="37"/>
      <c r="P17" s="21"/>
    </row>
    <row r="18" spans="2:16">
      <c r="B18" s="22"/>
      <c r="C18" s="38"/>
      <c r="D18" s="39"/>
      <c r="E18" s="39"/>
      <c r="F18" s="39"/>
      <c r="G18" s="39"/>
      <c r="H18" s="39"/>
      <c r="I18" s="39"/>
      <c r="J18" s="39"/>
      <c r="K18" s="39"/>
      <c r="L18" s="39"/>
      <c r="M18" s="39"/>
      <c r="N18" s="39"/>
      <c r="O18" s="40"/>
      <c r="P18" s="21"/>
    </row>
    <row r="19" spans="2:16" ht="15" thickBot="1">
      <c r="B19" s="22"/>
      <c r="C19" s="41"/>
      <c r="D19" s="42"/>
      <c r="E19" s="42"/>
      <c r="F19" s="42"/>
      <c r="G19" s="42"/>
      <c r="H19" s="42"/>
      <c r="I19" s="42"/>
      <c r="J19" s="42"/>
      <c r="K19" s="42"/>
      <c r="L19" s="42"/>
      <c r="M19" s="42"/>
      <c r="N19" s="42"/>
      <c r="O19" s="43"/>
      <c r="P19" s="21"/>
    </row>
    <row r="20" spans="2:16" ht="15" thickBot="1">
      <c r="B20" s="22"/>
      <c r="C20" s="44"/>
      <c r="D20" s="45"/>
      <c r="E20" s="45"/>
      <c r="F20" s="45"/>
      <c r="G20" s="45"/>
      <c r="H20" s="45"/>
      <c r="K20" s="45"/>
      <c r="L20" s="45"/>
      <c r="M20" s="45"/>
      <c r="N20" s="45"/>
      <c r="O20" s="46"/>
      <c r="P20" s="21"/>
    </row>
    <row r="21" spans="2:16">
      <c r="B21" s="22"/>
      <c r="C21" s="412" t="s">
        <v>46</v>
      </c>
      <c r="D21" s="413"/>
      <c r="E21" s="413"/>
      <c r="F21" s="413"/>
      <c r="G21" s="413"/>
      <c r="H21" s="413"/>
      <c r="I21" s="413"/>
      <c r="J21" s="413"/>
      <c r="K21" s="413"/>
      <c r="L21" s="413"/>
      <c r="M21" s="413"/>
      <c r="N21" s="413"/>
      <c r="O21" s="414"/>
      <c r="P21" s="21"/>
    </row>
    <row r="22" spans="2:16" ht="15" thickBot="1">
      <c r="B22" s="22"/>
      <c r="C22" s="47"/>
      <c r="O22" s="48"/>
      <c r="P22" s="21"/>
    </row>
    <row r="23" spans="2:16">
      <c r="B23" s="22"/>
      <c r="C23" s="49" t="s">
        <v>47</v>
      </c>
      <c r="D23" s="378" t="s">
        <v>48</v>
      </c>
      <c r="E23" s="379"/>
      <c r="F23" s="379"/>
      <c r="G23" s="379"/>
      <c r="H23" s="379"/>
      <c r="I23" s="379"/>
      <c r="J23" s="379"/>
      <c r="K23" s="379"/>
      <c r="L23" s="380"/>
      <c r="M23" s="410" t="s">
        <v>49</v>
      </c>
      <c r="N23" s="411"/>
      <c r="O23" s="49" t="s">
        <v>10</v>
      </c>
      <c r="P23" s="21"/>
    </row>
    <row r="24" spans="2:16" ht="15" thickBot="1">
      <c r="B24" s="22"/>
      <c r="C24" s="50"/>
      <c r="D24" s="404"/>
      <c r="E24" s="424"/>
      <c r="F24" s="424"/>
      <c r="G24" s="424"/>
      <c r="H24" s="424"/>
      <c r="I24" s="424"/>
      <c r="J24" s="424"/>
      <c r="K24" s="424"/>
      <c r="L24" s="405"/>
      <c r="M24" s="404"/>
      <c r="N24" s="405"/>
      <c r="O24" s="51"/>
      <c r="P24" s="21"/>
    </row>
    <row r="25" spans="2:16">
      <c r="B25" s="22"/>
      <c r="C25" s="381" t="s">
        <v>50</v>
      </c>
      <c r="D25" s="382"/>
      <c r="E25" s="382"/>
      <c r="F25" s="382"/>
      <c r="G25" s="382"/>
      <c r="H25" s="382"/>
      <c r="I25" s="382"/>
      <c r="J25" s="382"/>
      <c r="K25" s="382"/>
      <c r="L25" s="382"/>
      <c r="M25" s="382"/>
      <c r="N25" s="382"/>
      <c r="O25" s="383"/>
      <c r="P25" s="21"/>
    </row>
    <row r="26" spans="2:16">
      <c r="B26" s="22"/>
      <c r="C26" s="384"/>
      <c r="D26" s="385"/>
      <c r="E26" s="385"/>
      <c r="F26" s="385"/>
      <c r="G26" s="385"/>
      <c r="H26" s="385"/>
      <c r="I26" s="385"/>
      <c r="J26" s="385"/>
      <c r="K26" s="385"/>
      <c r="L26" s="385"/>
      <c r="M26" s="385"/>
      <c r="N26" s="385"/>
      <c r="O26" s="386"/>
      <c r="P26" s="21"/>
    </row>
    <row r="27" spans="2:16" ht="15" thickBot="1">
      <c r="B27" s="22"/>
      <c r="C27" s="387"/>
      <c r="D27" s="388"/>
      <c r="E27" s="388"/>
      <c r="F27" s="388"/>
      <c r="G27" s="388"/>
      <c r="H27" s="388"/>
      <c r="I27" s="388"/>
      <c r="J27" s="388"/>
      <c r="K27" s="388"/>
      <c r="L27" s="388"/>
      <c r="M27" s="388"/>
      <c r="N27" s="388"/>
      <c r="O27" s="389"/>
      <c r="P27" s="21"/>
    </row>
    <row r="28" spans="2:16">
      <c r="B28" s="22"/>
      <c r="C28" s="406" t="s">
        <v>48</v>
      </c>
      <c r="D28" s="407"/>
      <c r="E28" s="407"/>
      <c r="F28" s="407"/>
      <c r="G28" s="408"/>
      <c r="H28" s="409" t="s">
        <v>51</v>
      </c>
      <c r="I28" s="407"/>
      <c r="J28" s="421" t="s">
        <v>52</v>
      </c>
      <c r="K28" s="422"/>
      <c r="L28" s="53" t="s">
        <v>53</v>
      </c>
      <c r="M28" s="409" t="s">
        <v>54</v>
      </c>
      <c r="N28" s="423"/>
      <c r="O28" s="54" t="s">
        <v>55</v>
      </c>
      <c r="P28" s="21"/>
    </row>
    <row r="29" spans="2:16">
      <c r="B29" s="22"/>
      <c r="C29" s="415"/>
      <c r="D29" s="416"/>
      <c r="E29" s="416"/>
      <c r="F29" s="416"/>
      <c r="G29" s="417"/>
      <c r="H29" s="418"/>
      <c r="I29" s="417"/>
      <c r="J29" s="418"/>
      <c r="K29" s="417"/>
      <c r="L29" s="56"/>
      <c r="M29" s="419"/>
      <c r="N29" s="420"/>
      <c r="O29" s="57"/>
      <c r="P29" s="21"/>
    </row>
    <row r="30" spans="2:16">
      <c r="B30" s="22"/>
      <c r="C30" s="58"/>
      <c r="D30" s="59"/>
      <c r="E30" s="59"/>
      <c r="F30" s="59"/>
      <c r="G30" s="60"/>
      <c r="H30" s="61"/>
      <c r="I30" s="60"/>
      <c r="J30" s="61"/>
      <c r="K30" s="60"/>
      <c r="L30" s="56"/>
      <c r="M30" s="419"/>
      <c r="N30" s="420"/>
      <c r="O30" s="57"/>
      <c r="P30" s="21"/>
    </row>
    <row r="31" spans="2:16" ht="15" thickBot="1">
      <c r="B31" s="22"/>
      <c r="C31" s="425"/>
      <c r="D31" s="426"/>
      <c r="E31" s="426"/>
      <c r="F31" s="426"/>
      <c r="G31" s="427"/>
      <c r="H31" s="428"/>
      <c r="I31" s="427"/>
      <c r="J31" s="428"/>
      <c r="K31" s="427"/>
      <c r="L31" s="62"/>
      <c r="M31" s="429"/>
      <c r="N31" s="430"/>
      <c r="O31" s="57"/>
      <c r="P31" s="21"/>
    </row>
    <row r="32" spans="2:16" ht="15" thickBot="1">
      <c r="B32" s="22"/>
      <c r="C32" s="438" t="s">
        <v>56</v>
      </c>
      <c r="D32" s="439"/>
      <c r="E32" s="439"/>
      <c r="F32" s="439"/>
      <c r="G32" s="439"/>
      <c r="H32" s="439"/>
      <c r="I32" s="439"/>
      <c r="J32" s="439"/>
      <c r="K32" s="439"/>
      <c r="L32" s="439"/>
      <c r="M32" s="439"/>
      <c r="N32" s="440"/>
      <c r="O32" s="63"/>
      <c r="P32" s="21"/>
    </row>
    <row r="33" spans="2:16" ht="13.5" customHeight="1">
      <c r="B33" s="22"/>
      <c r="C33" s="381" t="s">
        <v>57</v>
      </c>
      <c r="D33" s="382"/>
      <c r="E33" s="382"/>
      <c r="F33" s="382"/>
      <c r="G33" s="382"/>
      <c r="H33" s="382"/>
      <c r="I33" s="382"/>
      <c r="J33" s="382"/>
      <c r="K33" s="382"/>
      <c r="L33" s="382"/>
      <c r="M33" s="382"/>
      <c r="N33" s="382"/>
      <c r="O33" s="383"/>
      <c r="P33" s="21"/>
    </row>
    <row r="34" spans="2:16">
      <c r="B34" s="22"/>
      <c r="C34" s="384"/>
      <c r="D34" s="385"/>
      <c r="E34" s="385"/>
      <c r="F34" s="385"/>
      <c r="G34" s="385"/>
      <c r="H34" s="385"/>
      <c r="I34" s="385"/>
      <c r="J34" s="385"/>
      <c r="K34" s="385"/>
      <c r="L34" s="385"/>
      <c r="M34" s="385"/>
      <c r="N34" s="385"/>
      <c r="O34" s="386"/>
      <c r="P34" s="21"/>
    </row>
    <row r="35" spans="2:16" ht="15" thickBot="1">
      <c r="B35" s="22"/>
      <c r="C35" s="387"/>
      <c r="D35" s="388"/>
      <c r="E35" s="388"/>
      <c r="F35" s="388"/>
      <c r="G35" s="388"/>
      <c r="H35" s="388"/>
      <c r="I35" s="388"/>
      <c r="J35" s="388"/>
      <c r="K35" s="388"/>
      <c r="L35" s="388"/>
      <c r="M35" s="388"/>
      <c r="N35" s="388"/>
      <c r="O35" s="389"/>
      <c r="P35" s="21"/>
    </row>
    <row r="36" spans="2:16">
      <c r="B36" s="22"/>
      <c r="C36" s="406" t="s">
        <v>48</v>
      </c>
      <c r="D36" s="431"/>
      <c r="E36" s="431"/>
      <c r="F36" s="431"/>
      <c r="G36" s="431"/>
      <c r="H36" s="431"/>
      <c r="I36" s="431"/>
      <c r="J36" s="423"/>
      <c r="K36" s="52" t="s">
        <v>49</v>
      </c>
      <c r="L36" s="53" t="s">
        <v>10</v>
      </c>
      <c r="M36" s="409" t="s">
        <v>58</v>
      </c>
      <c r="N36" s="423"/>
      <c r="O36" s="54" t="s">
        <v>55</v>
      </c>
      <c r="P36" s="21"/>
    </row>
    <row r="37" spans="2:16">
      <c r="B37" s="22"/>
      <c r="C37" s="415"/>
      <c r="D37" s="416"/>
      <c r="E37" s="416"/>
      <c r="F37" s="416"/>
      <c r="G37" s="416"/>
      <c r="H37" s="416"/>
      <c r="I37" s="416"/>
      <c r="J37" s="417"/>
      <c r="K37" s="65"/>
      <c r="L37" s="66"/>
      <c r="M37" s="446"/>
      <c r="N37" s="447"/>
      <c r="O37" s="57"/>
      <c r="P37" s="21"/>
    </row>
    <row r="38" spans="2:16" ht="15" thickBot="1">
      <c r="B38" s="22"/>
      <c r="C38" s="425"/>
      <c r="D38" s="426"/>
      <c r="E38" s="426"/>
      <c r="F38" s="426"/>
      <c r="G38" s="426"/>
      <c r="H38" s="426"/>
      <c r="I38" s="426"/>
      <c r="J38" s="427"/>
      <c r="K38" s="59"/>
      <c r="L38" s="67"/>
      <c r="M38" s="436"/>
      <c r="N38" s="437"/>
      <c r="O38" s="68"/>
      <c r="P38" s="21"/>
    </row>
    <row r="39" spans="2:16" ht="15" thickBot="1">
      <c r="B39" s="22"/>
      <c r="C39" s="438" t="s">
        <v>56</v>
      </c>
      <c r="D39" s="439"/>
      <c r="E39" s="439"/>
      <c r="F39" s="439"/>
      <c r="G39" s="439"/>
      <c r="H39" s="439"/>
      <c r="I39" s="439"/>
      <c r="J39" s="439"/>
      <c r="K39" s="439"/>
      <c r="L39" s="439"/>
      <c r="M39" s="439"/>
      <c r="N39" s="440"/>
      <c r="O39" s="69">
        <v>0</v>
      </c>
      <c r="P39" s="21"/>
    </row>
    <row r="40" spans="2:16">
      <c r="B40" s="22"/>
      <c r="C40" s="381" t="s">
        <v>59</v>
      </c>
      <c r="D40" s="382"/>
      <c r="E40" s="382"/>
      <c r="F40" s="382"/>
      <c r="G40" s="382"/>
      <c r="H40" s="382"/>
      <c r="I40" s="382"/>
      <c r="J40" s="382"/>
      <c r="K40" s="382"/>
      <c r="L40" s="382"/>
      <c r="M40" s="382"/>
      <c r="N40" s="382"/>
      <c r="O40" s="383"/>
      <c r="P40" s="21"/>
    </row>
    <row r="41" spans="2:16">
      <c r="B41" s="22"/>
      <c r="C41" s="384"/>
      <c r="D41" s="385"/>
      <c r="E41" s="385"/>
      <c r="F41" s="385"/>
      <c r="G41" s="385"/>
      <c r="H41" s="385"/>
      <c r="I41" s="385"/>
      <c r="J41" s="385"/>
      <c r="K41" s="385"/>
      <c r="L41" s="385"/>
      <c r="M41" s="385"/>
      <c r="N41" s="385"/>
      <c r="O41" s="386"/>
      <c r="P41" s="21"/>
    </row>
    <row r="42" spans="2:16" ht="15" thickBot="1">
      <c r="B42" s="22"/>
      <c r="C42" s="387"/>
      <c r="D42" s="388"/>
      <c r="E42" s="388"/>
      <c r="F42" s="388"/>
      <c r="G42" s="388"/>
      <c r="H42" s="388"/>
      <c r="I42" s="388"/>
      <c r="J42" s="388"/>
      <c r="K42" s="388"/>
      <c r="L42" s="388"/>
      <c r="M42" s="388"/>
      <c r="N42" s="388"/>
      <c r="O42" s="389"/>
      <c r="P42" s="21"/>
    </row>
    <row r="43" spans="2:16" ht="15.75">
      <c r="B43" s="22"/>
      <c r="C43" s="406" t="s">
        <v>60</v>
      </c>
      <c r="D43" s="431"/>
      <c r="E43" s="431"/>
      <c r="F43" s="431"/>
      <c r="G43" s="431"/>
      <c r="H43" s="431"/>
      <c r="I43" s="431"/>
      <c r="J43" s="53" t="s">
        <v>61</v>
      </c>
      <c r="K43" s="64" t="s">
        <v>62</v>
      </c>
      <c r="L43" s="70" t="s">
        <v>63</v>
      </c>
      <c r="M43" s="409" t="s">
        <v>64</v>
      </c>
      <c r="N43" s="423"/>
      <c r="O43" s="54" t="s">
        <v>55</v>
      </c>
      <c r="P43" s="21"/>
    </row>
    <row r="44" spans="2:16">
      <c r="B44" s="22"/>
      <c r="C44" s="415"/>
      <c r="D44" s="416"/>
      <c r="E44" s="416"/>
      <c r="F44" s="416"/>
      <c r="G44" s="416"/>
      <c r="H44" s="416"/>
      <c r="I44" s="416"/>
      <c r="J44" s="71"/>
      <c r="K44" s="72"/>
      <c r="L44" s="71"/>
      <c r="M44" s="434"/>
      <c r="N44" s="435"/>
      <c r="O44" s="57"/>
      <c r="P44" s="21"/>
    </row>
    <row r="45" spans="2:16" ht="15" thickBot="1">
      <c r="B45" s="22"/>
      <c r="C45" s="425"/>
      <c r="D45" s="426"/>
      <c r="E45" s="426"/>
      <c r="F45" s="426"/>
      <c r="G45" s="426"/>
      <c r="H45" s="426"/>
      <c r="I45" s="426"/>
      <c r="J45" s="73"/>
      <c r="K45" s="74"/>
      <c r="L45" s="73"/>
      <c r="M45" s="436"/>
      <c r="N45" s="437"/>
      <c r="O45" s="75"/>
      <c r="P45" s="21"/>
    </row>
    <row r="46" spans="2:16" ht="15" thickBot="1">
      <c r="B46" s="22"/>
      <c r="C46" s="438" t="s">
        <v>56</v>
      </c>
      <c r="D46" s="439"/>
      <c r="E46" s="439"/>
      <c r="F46" s="439"/>
      <c r="G46" s="439"/>
      <c r="H46" s="439"/>
      <c r="I46" s="439"/>
      <c r="J46" s="439"/>
      <c r="K46" s="439"/>
      <c r="L46" s="439"/>
      <c r="M46" s="439"/>
      <c r="N46" s="440"/>
      <c r="O46" s="63"/>
      <c r="P46" s="21"/>
    </row>
    <row r="47" spans="2:16">
      <c r="B47" s="22"/>
      <c r="C47" s="381" t="s">
        <v>65</v>
      </c>
      <c r="D47" s="382"/>
      <c r="E47" s="382"/>
      <c r="F47" s="382"/>
      <c r="G47" s="382"/>
      <c r="H47" s="382"/>
      <c r="I47" s="382"/>
      <c r="J47" s="382"/>
      <c r="K47" s="382"/>
      <c r="L47" s="382"/>
      <c r="M47" s="382"/>
      <c r="N47" s="382"/>
      <c r="O47" s="383"/>
      <c r="P47" s="21"/>
    </row>
    <row r="48" spans="2:16">
      <c r="B48" s="22"/>
      <c r="C48" s="384"/>
      <c r="D48" s="385"/>
      <c r="E48" s="385"/>
      <c r="F48" s="385"/>
      <c r="G48" s="385"/>
      <c r="H48" s="385"/>
      <c r="I48" s="385"/>
      <c r="J48" s="385"/>
      <c r="K48" s="385"/>
      <c r="L48" s="385"/>
      <c r="M48" s="385"/>
      <c r="N48" s="385"/>
      <c r="O48" s="386"/>
      <c r="P48" s="21"/>
    </row>
    <row r="49" spans="2:16" ht="15" thickBot="1">
      <c r="B49" s="22"/>
      <c r="C49" s="387"/>
      <c r="D49" s="388"/>
      <c r="E49" s="388"/>
      <c r="F49" s="388"/>
      <c r="G49" s="388"/>
      <c r="H49" s="388"/>
      <c r="I49" s="388"/>
      <c r="J49" s="388"/>
      <c r="K49" s="388"/>
      <c r="L49" s="388"/>
      <c r="M49" s="388"/>
      <c r="N49" s="388"/>
      <c r="O49" s="389"/>
      <c r="P49" s="21"/>
    </row>
    <row r="50" spans="2:16" ht="31.5" customHeight="1">
      <c r="B50" s="22"/>
      <c r="C50" s="406" t="s">
        <v>66</v>
      </c>
      <c r="D50" s="431"/>
      <c r="E50" s="431"/>
      <c r="F50" s="431"/>
      <c r="G50" s="431"/>
      <c r="H50" s="431"/>
      <c r="I50" s="431"/>
      <c r="J50" s="53" t="s">
        <v>67</v>
      </c>
      <c r="K50" s="76" t="s">
        <v>68</v>
      </c>
      <c r="L50" s="77" t="s">
        <v>69</v>
      </c>
      <c r="M50" s="432" t="s">
        <v>54</v>
      </c>
      <c r="N50" s="433"/>
      <c r="O50" s="79" t="s">
        <v>55</v>
      </c>
      <c r="P50" s="21"/>
    </row>
    <row r="51" spans="2:16">
      <c r="B51" s="22"/>
      <c r="C51" s="80"/>
      <c r="D51" s="81"/>
      <c r="E51" s="81"/>
      <c r="F51" s="81"/>
      <c r="G51" s="81"/>
      <c r="H51" s="81"/>
      <c r="I51" s="81"/>
      <c r="J51" s="82"/>
      <c r="K51" s="83"/>
      <c r="L51" s="84"/>
      <c r="M51" s="441"/>
      <c r="N51" s="442"/>
      <c r="O51" s="85"/>
      <c r="P51" s="21"/>
    </row>
    <row r="52" spans="2:16">
      <c r="B52" s="22"/>
      <c r="C52" s="80"/>
      <c r="D52" s="81"/>
      <c r="E52" s="81"/>
      <c r="F52" s="81"/>
      <c r="G52" s="81"/>
      <c r="H52" s="81"/>
      <c r="I52" s="81"/>
      <c r="J52" s="82"/>
      <c r="K52" s="83"/>
      <c r="L52" s="84"/>
      <c r="M52" s="441"/>
      <c r="N52" s="442"/>
      <c r="O52" s="85"/>
      <c r="P52" s="21"/>
    </row>
    <row r="53" spans="2:16">
      <c r="B53" s="22"/>
      <c r="C53" s="80"/>
      <c r="D53" s="81"/>
      <c r="E53" s="81"/>
      <c r="F53" s="81"/>
      <c r="G53" s="81"/>
      <c r="H53" s="81"/>
      <c r="I53" s="81"/>
      <c r="J53" s="82"/>
      <c r="K53" s="83"/>
      <c r="L53" s="84"/>
      <c r="M53" s="434"/>
      <c r="N53" s="435"/>
      <c r="O53" s="85"/>
      <c r="P53" s="21"/>
    </row>
    <row r="54" spans="2:16" ht="15" thickBot="1">
      <c r="B54" s="22"/>
      <c r="C54" s="425"/>
      <c r="D54" s="426"/>
      <c r="E54" s="426"/>
      <c r="F54" s="426"/>
      <c r="G54" s="426"/>
      <c r="H54" s="426"/>
      <c r="I54" s="426"/>
      <c r="J54" s="73"/>
      <c r="K54" s="74"/>
      <c r="L54" s="73"/>
      <c r="M54" s="436"/>
      <c r="N54" s="437"/>
      <c r="O54" s="75"/>
      <c r="P54" s="21"/>
    </row>
    <row r="55" spans="2:16" ht="15" thickBot="1">
      <c r="B55" s="22"/>
      <c r="C55" s="438" t="s">
        <v>56</v>
      </c>
      <c r="D55" s="439"/>
      <c r="E55" s="439"/>
      <c r="F55" s="439"/>
      <c r="G55" s="439"/>
      <c r="H55" s="439"/>
      <c r="I55" s="439"/>
      <c r="J55" s="439"/>
      <c r="K55" s="439"/>
      <c r="L55" s="439"/>
      <c r="M55" s="439"/>
      <c r="N55" s="440"/>
      <c r="O55" s="69"/>
      <c r="P55" s="21"/>
    </row>
    <row r="56" spans="2:16" ht="15" thickBot="1">
      <c r="B56" s="22"/>
      <c r="C56" s="47"/>
      <c r="O56" s="48"/>
      <c r="P56" s="21"/>
    </row>
    <row r="57" spans="2:16" ht="15" thickBot="1">
      <c r="B57" s="22"/>
      <c r="C57" s="443" t="s">
        <v>70</v>
      </c>
      <c r="D57" s="444"/>
      <c r="E57" s="444"/>
      <c r="F57" s="444"/>
      <c r="G57" s="444"/>
      <c r="H57" s="444"/>
      <c r="I57" s="444"/>
      <c r="J57" s="444"/>
      <c r="K57" s="444"/>
      <c r="L57" s="444"/>
      <c r="M57" s="444"/>
      <c r="N57" s="445"/>
      <c r="O57" s="86"/>
      <c r="P57" s="21"/>
    </row>
    <row r="58" spans="2:16">
      <c r="B58" s="22"/>
      <c r="C58" s="381" t="s">
        <v>71</v>
      </c>
      <c r="D58" s="382"/>
      <c r="E58" s="382"/>
      <c r="F58" s="382"/>
      <c r="G58" s="382"/>
      <c r="H58" s="382"/>
      <c r="I58" s="382"/>
      <c r="J58" s="382"/>
      <c r="K58" s="382"/>
      <c r="L58" s="382"/>
      <c r="M58" s="382"/>
      <c r="N58" s="382"/>
      <c r="O58" s="383"/>
      <c r="P58" s="21"/>
    </row>
    <row r="59" spans="2:16">
      <c r="B59" s="22"/>
      <c r="C59" s="384"/>
      <c r="D59" s="385"/>
      <c r="E59" s="385"/>
      <c r="F59" s="385"/>
      <c r="G59" s="385"/>
      <c r="H59" s="385"/>
      <c r="I59" s="385"/>
      <c r="J59" s="385"/>
      <c r="K59" s="385"/>
      <c r="L59" s="385"/>
      <c r="M59" s="385"/>
      <c r="N59" s="385"/>
      <c r="O59" s="386"/>
      <c r="P59" s="21"/>
    </row>
    <row r="60" spans="2:16" ht="15" thickBot="1">
      <c r="B60" s="22"/>
      <c r="C60" s="387"/>
      <c r="D60" s="388"/>
      <c r="E60" s="388"/>
      <c r="F60" s="388"/>
      <c r="G60" s="388"/>
      <c r="H60" s="388"/>
      <c r="I60" s="388"/>
      <c r="J60" s="388"/>
      <c r="K60" s="388"/>
      <c r="L60" s="388"/>
      <c r="M60" s="388"/>
      <c r="N60" s="388"/>
      <c r="O60" s="389"/>
      <c r="P60" s="21"/>
    </row>
    <row r="61" spans="2:16">
      <c r="B61" s="22"/>
      <c r="C61" s="406" t="s">
        <v>72</v>
      </c>
      <c r="D61" s="431"/>
      <c r="E61" s="431"/>
      <c r="F61" s="431"/>
      <c r="G61" s="431"/>
      <c r="H61" s="431"/>
      <c r="I61" s="431"/>
      <c r="J61" s="64"/>
      <c r="K61" s="78"/>
      <c r="L61" s="77" t="s">
        <v>73</v>
      </c>
      <c r="M61" s="432" t="s">
        <v>74</v>
      </c>
      <c r="N61" s="433"/>
      <c r="O61" s="79"/>
      <c r="P61" s="21"/>
    </row>
    <row r="62" spans="2:16">
      <c r="B62" s="22"/>
      <c r="C62" s="415" t="s">
        <v>20</v>
      </c>
      <c r="D62" s="416"/>
      <c r="E62" s="416"/>
      <c r="F62" s="416"/>
      <c r="G62" s="416"/>
      <c r="H62" s="416"/>
      <c r="I62" s="416"/>
      <c r="J62" s="87"/>
      <c r="K62" s="88"/>
      <c r="L62" s="89"/>
      <c r="M62" s="465"/>
      <c r="N62" s="466"/>
      <c r="O62" s="90"/>
      <c r="P62" s="21"/>
    </row>
    <row r="63" spans="2:16">
      <c r="B63" s="22"/>
      <c r="C63" s="58" t="s">
        <v>75</v>
      </c>
      <c r="D63" s="59"/>
      <c r="E63" s="59"/>
      <c r="F63" s="59"/>
      <c r="G63" s="59"/>
      <c r="H63" s="59"/>
      <c r="I63" s="59"/>
      <c r="J63" s="87"/>
      <c r="K63" s="88"/>
      <c r="L63" s="89"/>
      <c r="M63" s="465"/>
      <c r="N63" s="466"/>
      <c r="O63" s="90"/>
      <c r="P63" s="21"/>
    </row>
    <row r="64" spans="2:16" ht="15" thickBot="1">
      <c r="B64" s="22"/>
      <c r="C64" s="41" t="s">
        <v>76</v>
      </c>
      <c r="D64" s="42"/>
      <c r="E64" s="42"/>
      <c r="F64" s="42"/>
      <c r="G64" s="42"/>
      <c r="H64" s="42"/>
      <c r="I64" s="42"/>
      <c r="J64" s="91"/>
      <c r="K64" s="92"/>
      <c r="L64" s="89"/>
      <c r="M64" s="467"/>
      <c r="N64" s="468"/>
      <c r="O64" s="90"/>
      <c r="P64" s="21"/>
    </row>
    <row r="65" spans="2:16" ht="15" thickBot="1">
      <c r="B65" s="22"/>
      <c r="C65" s="438" t="s">
        <v>56</v>
      </c>
      <c r="D65" s="439"/>
      <c r="E65" s="439"/>
      <c r="F65" s="439"/>
      <c r="G65" s="439"/>
      <c r="H65" s="439"/>
      <c r="I65" s="439"/>
      <c r="J65" s="439"/>
      <c r="K65" s="439"/>
      <c r="L65" s="439"/>
      <c r="M65" s="439"/>
      <c r="N65" s="440"/>
      <c r="O65" s="93"/>
      <c r="P65" s="21"/>
    </row>
    <row r="66" spans="2:16" ht="15" thickBot="1">
      <c r="B66" s="22"/>
      <c r="C66" s="47"/>
      <c r="O66" s="48"/>
      <c r="P66" s="21"/>
    </row>
    <row r="67" spans="2:16" ht="15" thickBot="1">
      <c r="B67" s="22"/>
      <c r="C67" s="443" t="s">
        <v>77</v>
      </c>
      <c r="D67" s="444"/>
      <c r="E67" s="444"/>
      <c r="F67" s="444"/>
      <c r="G67" s="444"/>
      <c r="H67" s="444"/>
      <c r="I67" s="444"/>
      <c r="J67" s="444"/>
      <c r="K67" s="444"/>
      <c r="L67" s="444"/>
      <c r="M67" s="444"/>
      <c r="N67" s="445"/>
      <c r="O67" s="94"/>
      <c r="P67" s="21"/>
    </row>
    <row r="68" spans="2:16">
      <c r="B68" s="22"/>
      <c r="C68" s="44"/>
      <c r="D68" s="45"/>
      <c r="E68" s="45"/>
      <c r="F68" s="45"/>
      <c r="G68" s="45"/>
      <c r="H68" s="45"/>
      <c r="I68" s="45"/>
      <c r="J68" s="45"/>
      <c r="K68" s="45"/>
      <c r="L68" s="45"/>
      <c r="M68" s="45"/>
      <c r="N68" s="45"/>
      <c r="O68" s="46"/>
      <c r="P68" s="21"/>
    </row>
    <row r="69" spans="2:16">
      <c r="B69" s="22"/>
      <c r="C69" s="47"/>
      <c r="O69" s="48"/>
      <c r="P69" s="21"/>
    </row>
    <row r="70" spans="2:16">
      <c r="B70" s="22"/>
      <c r="C70" s="47"/>
      <c r="O70" s="48"/>
      <c r="P70" s="21"/>
    </row>
    <row r="71" spans="2:16">
      <c r="B71" s="22"/>
      <c r="C71" s="47"/>
      <c r="H71" s="95" t="s">
        <v>78</v>
      </c>
      <c r="I71" s="95"/>
      <c r="J71" s="95"/>
      <c r="K71" s="95"/>
      <c r="O71" s="48"/>
      <c r="P71" s="21"/>
    </row>
    <row r="72" spans="2:16">
      <c r="B72" s="22"/>
      <c r="C72" s="47"/>
      <c r="H72" s="95" t="s">
        <v>79</v>
      </c>
      <c r="O72" s="48"/>
      <c r="P72" s="21"/>
    </row>
    <row r="73" spans="2:16">
      <c r="B73" s="22"/>
      <c r="C73" s="47"/>
      <c r="H73" s="95" t="s">
        <v>80</v>
      </c>
      <c r="O73" s="48"/>
      <c r="P73" s="21"/>
    </row>
    <row r="74" spans="2:16">
      <c r="B74" s="22"/>
      <c r="C74" s="33"/>
      <c r="D74" s="96"/>
      <c r="E74" s="96"/>
      <c r="F74" s="96"/>
      <c r="G74" s="96"/>
      <c r="H74" s="95" t="s">
        <v>81</v>
      </c>
      <c r="I74" s="96"/>
      <c r="J74" s="96"/>
      <c r="K74" s="96"/>
      <c r="L74" s="96"/>
      <c r="M74" s="96"/>
      <c r="N74" s="96"/>
      <c r="O74" s="97"/>
      <c r="P74" s="21"/>
    </row>
    <row r="75" spans="2:16">
      <c r="B75" s="22"/>
      <c r="C75" s="47"/>
      <c r="H75" s="20" t="s">
        <v>82</v>
      </c>
      <c r="O75" s="48"/>
      <c r="P75" s="21"/>
    </row>
    <row r="76" spans="2:16">
      <c r="B76" s="22"/>
      <c r="C76" s="98" t="s">
        <v>83</v>
      </c>
      <c r="D76" s="55"/>
      <c r="E76" s="55"/>
      <c r="F76" s="55"/>
      <c r="G76" s="55"/>
      <c r="H76" s="55"/>
      <c r="I76" s="55"/>
      <c r="J76" s="55"/>
      <c r="K76" s="55"/>
      <c r="L76" s="55"/>
      <c r="M76" s="55"/>
      <c r="N76" s="55"/>
      <c r="O76" s="99"/>
      <c r="P76" s="21"/>
    </row>
    <row r="77" spans="2:16">
      <c r="B77" s="22"/>
      <c r="C77" s="462"/>
      <c r="D77" s="463"/>
      <c r="E77" s="463"/>
      <c r="F77" s="463"/>
      <c r="G77" s="463"/>
      <c r="H77" s="463"/>
      <c r="I77" s="463"/>
      <c r="J77" s="463"/>
      <c r="K77" s="463"/>
      <c r="L77" s="463"/>
      <c r="M77" s="463"/>
      <c r="N77" s="463"/>
      <c r="O77" s="464"/>
      <c r="P77" s="21"/>
    </row>
    <row r="78" spans="2:16">
      <c r="B78" s="22"/>
      <c r="C78" s="462"/>
      <c r="D78" s="463"/>
      <c r="E78" s="463"/>
      <c r="F78" s="463"/>
      <c r="G78" s="463"/>
      <c r="H78" s="463"/>
      <c r="I78" s="463"/>
      <c r="J78" s="463"/>
      <c r="K78" s="463"/>
      <c r="L78" s="463"/>
      <c r="M78" s="463"/>
      <c r="N78" s="463"/>
      <c r="O78" s="464"/>
      <c r="P78" s="21"/>
    </row>
    <row r="79" spans="2:16">
      <c r="B79" s="22"/>
      <c r="C79" s="33"/>
      <c r="D79" s="96"/>
      <c r="E79" s="96"/>
      <c r="F79" s="96"/>
      <c r="G79" s="96"/>
      <c r="H79" s="96"/>
      <c r="I79" s="96"/>
      <c r="J79" s="96"/>
      <c r="K79" s="96"/>
      <c r="L79" s="96"/>
      <c r="M79" s="96"/>
      <c r="N79" s="96"/>
      <c r="O79" s="97"/>
      <c r="P79" s="21"/>
    </row>
    <row r="80" spans="2:16">
      <c r="B80" s="22"/>
      <c r="C80" s="100" t="s">
        <v>84</v>
      </c>
      <c r="D80" s="96"/>
      <c r="E80" s="96"/>
      <c r="F80" s="96"/>
      <c r="G80" s="96"/>
      <c r="H80" s="96"/>
      <c r="I80" s="96"/>
      <c r="J80" s="96"/>
      <c r="K80" s="96"/>
      <c r="L80" s="96"/>
      <c r="M80" s="96"/>
      <c r="N80" s="96"/>
      <c r="O80" s="97"/>
      <c r="P80" s="21"/>
    </row>
    <row r="81" spans="2:16" ht="12.75" customHeight="1">
      <c r="B81" s="22"/>
      <c r="C81" s="459" t="s">
        <v>85</v>
      </c>
      <c r="D81" s="460"/>
      <c r="E81" s="460"/>
      <c r="F81" s="460"/>
      <c r="G81" s="460"/>
      <c r="H81" s="460"/>
      <c r="I81" s="460"/>
      <c r="J81" s="460"/>
      <c r="K81" s="460"/>
      <c r="L81" s="460"/>
      <c r="M81" s="460"/>
      <c r="N81" s="460"/>
      <c r="O81" s="461"/>
      <c r="P81" s="21"/>
    </row>
    <row r="82" spans="2:16">
      <c r="B82" s="22"/>
      <c r="C82" s="459"/>
      <c r="D82" s="460"/>
      <c r="E82" s="460"/>
      <c r="F82" s="460"/>
      <c r="G82" s="460"/>
      <c r="H82" s="460"/>
      <c r="I82" s="460"/>
      <c r="J82" s="460"/>
      <c r="K82" s="460"/>
      <c r="L82" s="460"/>
      <c r="M82" s="460"/>
      <c r="N82" s="460"/>
      <c r="O82" s="461"/>
      <c r="P82" s="21"/>
    </row>
    <row r="83" spans="2:16" ht="12.95" customHeight="1">
      <c r="B83" s="22"/>
      <c r="C83" s="459" t="s">
        <v>86</v>
      </c>
      <c r="D83" s="460"/>
      <c r="E83" s="460"/>
      <c r="F83" s="460"/>
      <c r="G83" s="460"/>
      <c r="H83" s="460"/>
      <c r="I83" s="460"/>
      <c r="J83" s="460"/>
      <c r="K83" s="460"/>
      <c r="L83" s="460"/>
      <c r="M83" s="460"/>
      <c r="N83" s="460"/>
      <c r="O83" s="461"/>
      <c r="P83" s="21"/>
    </row>
    <row r="84" spans="2:16">
      <c r="B84" s="22"/>
      <c r="C84" s="459"/>
      <c r="D84" s="460"/>
      <c r="E84" s="460"/>
      <c r="F84" s="460"/>
      <c r="G84" s="460"/>
      <c r="H84" s="460"/>
      <c r="I84" s="460"/>
      <c r="J84" s="460"/>
      <c r="K84" s="460"/>
      <c r="L84" s="460"/>
      <c r="M84" s="460"/>
      <c r="N84" s="460"/>
      <c r="O84" s="461"/>
      <c r="P84" s="21"/>
    </row>
    <row r="85" spans="2:16">
      <c r="B85" s="22"/>
      <c r="C85" s="33"/>
      <c r="D85" s="96"/>
      <c r="E85" s="96"/>
      <c r="F85" s="96"/>
      <c r="G85" s="96"/>
      <c r="H85" s="96"/>
      <c r="I85" s="96"/>
      <c r="J85" s="96"/>
      <c r="K85" s="96"/>
      <c r="L85" s="96"/>
      <c r="M85" s="96"/>
      <c r="N85" s="96"/>
      <c r="O85" s="97"/>
      <c r="P85" s="21"/>
    </row>
    <row r="86" spans="2:16">
      <c r="B86" s="22"/>
      <c r="C86" s="47"/>
      <c r="H86" s="95" t="s">
        <v>78</v>
      </c>
      <c r="O86" s="48"/>
      <c r="P86" s="21"/>
    </row>
    <row r="87" spans="2:16">
      <c r="B87" s="22"/>
      <c r="C87" s="47"/>
      <c r="H87" s="20" t="s">
        <v>79</v>
      </c>
      <c r="I87" s="59"/>
      <c r="J87" s="59"/>
      <c r="K87" s="59"/>
      <c r="O87" s="48"/>
      <c r="P87" s="21"/>
    </row>
    <row r="88" spans="2:16">
      <c r="B88" s="22"/>
      <c r="C88" s="47"/>
      <c r="H88" s="20" t="s">
        <v>87</v>
      </c>
      <c r="I88" s="101"/>
      <c r="J88" s="101"/>
      <c r="K88" s="101"/>
      <c r="O88" s="48"/>
      <c r="P88" s="21"/>
    </row>
    <row r="89" spans="2:16">
      <c r="B89" s="22"/>
      <c r="C89" s="102"/>
      <c r="D89" s="96"/>
      <c r="E89" s="96"/>
      <c r="F89" s="96"/>
      <c r="G89" s="96"/>
      <c r="H89" s="20" t="s">
        <v>81</v>
      </c>
      <c r="L89" s="96"/>
      <c r="M89" s="96"/>
      <c r="N89" s="96"/>
      <c r="O89" s="97"/>
      <c r="P89" s="21"/>
    </row>
    <row r="90" spans="2:16" ht="17.25" customHeight="1">
      <c r="B90" s="22"/>
      <c r="C90" s="102"/>
      <c r="D90" s="101"/>
      <c r="E90" s="101"/>
      <c r="K90" s="451"/>
      <c r="L90" s="451"/>
      <c r="M90" s="451"/>
      <c r="N90" s="451"/>
      <c r="O90" s="452"/>
      <c r="P90" s="21"/>
    </row>
    <row r="91" spans="2:16" ht="18.75" customHeight="1" thickBot="1">
      <c r="B91" s="22"/>
      <c r="C91" s="455"/>
      <c r="D91" s="456"/>
      <c r="E91" s="456"/>
      <c r="F91" s="74"/>
      <c r="G91" s="74"/>
      <c r="H91" s="74"/>
      <c r="I91" s="74"/>
      <c r="J91" s="74"/>
      <c r="K91" s="453"/>
      <c r="L91" s="453"/>
      <c r="M91" s="453"/>
      <c r="N91" s="453"/>
      <c r="O91" s="454"/>
      <c r="P91" s="21"/>
    </row>
    <row r="92" spans="2:16" ht="15" thickBot="1">
      <c r="B92" s="103"/>
      <c r="C92" s="104"/>
      <c r="D92" s="104"/>
      <c r="E92" s="104"/>
      <c r="F92" s="104"/>
      <c r="G92" s="104"/>
      <c r="H92" s="104"/>
      <c r="I92" s="104"/>
      <c r="J92" s="104"/>
      <c r="K92" s="104"/>
      <c r="L92" s="104"/>
      <c r="M92" s="104"/>
      <c r="N92" s="104"/>
      <c r="O92" s="104"/>
      <c r="P92" s="105"/>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horizontalDpi="4294967293"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0/xmlns/"/>
    <ds:schemaRef ds:uri="http://www.w3.org/2001/XMLSchema"/>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www.w3.org/2000/xmlns/"/>
    <ds:schemaRef ds:uri="9d85dbaf-23eb-4e57-a637-93dcacc8b1a1"/>
    <ds:schemaRef ds:uri="http://www.w3.org/2001/XMLSchema-instance"/>
    <ds:schemaRef ds:uri="a6cb9e4b-f1d1-4245-83ec-6cad768d538a"/>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PRESUPUESTO OFICIAL (Entidad)</vt:lpstr>
      <vt:lpstr>PROPUESTA ECONOMICA(Propone)</vt:lpstr>
      <vt:lpstr>INDICAR CÓDIGO DEL ITEM DE PAGO</vt:lpstr>
      <vt:lpstr>PROPUESTA ECONOMICA(Propone)!_GoBack</vt:lpstr>
      <vt:lpstr>_GoBack</vt:lpstr>
      <vt:lpstr>INDICAR CÓDIGO DEL ITEM DE PAGO!Área_de_impresión</vt:lpstr>
      <vt:lpstr>PRESUPUESTO OFICIAL (Entidad)!Área_de_impresión</vt:lpstr>
      <vt:lpstr>PROPUESTA ECONOMICA(Propone)!Área_de_impresión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LEONARDO JAVIER BONILLA MURILLO</cp:lastModifiedBy>
  <cp:revision/>
  <cp:lastPrinted>2026-05-05T17:09:12Z</cp:lastPrinted>
  <dcterms:created xsi:type="dcterms:W3CDTF">2006-06-27T16:47:25Z</dcterms:created>
  <dcterms:modified xsi:type="dcterms:W3CDTF">2026-05-05T17:50:02Z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