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6. RURAL\3. MEJORAMIENTO GENETICO\"/>
    </mc:Choice>
  </mc:AlternateContent>
  <xr:revisionPtr revIDLastSave="0" documentId="13_ncr:1_{EEAFD37E-BF4C-4652-8FF7-550FDB13628A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1" l="1"/>
  <c r="S4" i="1"/>
  <c r="Q4" i="1"/>
  <c r="R4" i="1" s="1"/>
  <c r="S5" i="1" s="1"/>
  <c r="L4" i="1" l="1"/>
  <c r="M4" i="1" s="1"/>
  <c r="N4" i="1" s="1"/>
  <c r="G4" i="1"/>
  <c r="H4" i="1" s="1"/>
  <c r="V4" i="1"/>
  <c r="U4" i="1"/>
  <c r="W4" i="1"/>
  <c r="T4" i="1"/>
  <c r="I4" i="1" l="1"/>
  <c r="I5" i="1" s="1"/>
  <c r="Y4" i="1"/>
  <c r="N5" i="1"/>
  <c r="Y5" i="1" l="1"/>
</calcChain>
</file>

<file path=xl/sharedStrings.xml><?xml version="1.0" encoding="utf-8"?>
<sst xmlns="http://schemas.openxmlformats.org/spreadsheetml/2006/main" count="39" uniqueCount="23">
  <si>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</si>
  <si>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</si>
  <si>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</si>
  <si>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</si>
  <si>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</si>
  <si>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</si>
  <si>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</si>
  <si>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</si>
  <si>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</si>
  <si>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</si>
  <si>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</si>
  <si>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</si>
  <si>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</si>
  <si>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</si>
  <si>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</si>
  <si>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</si>
  <si>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Servicio de transferencia de embriones con suministro de material genético de Braman Rojo de alta genética, para ser implantados en madres receptoras adaptadas al territorio rural del municipio de Anapoima</t>
  </si>
  <si>
    <t>Unidad</t>
  </si>
  <si>
    <t>Cotización REPROGEN CO2 SAS</t>
  </si>
  <si>
    <t>Cotización BIOTECNOLOGIA REPRODUCTUVA GANADERA SAS</t>
  </si>
  <si>
    <t>Valor Unitario IMPUESTOS INCLUIDOS</t>
  </si>
  <si>
    <t>minima 2026</t>
  </si>
  <si>
    <t>Cotización ASOCIACION MESUNA DE GANADEROS ASOMEGAN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</si>
</sst>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65" fontId="4" fillId="5" borderId="7" xfId="2" applyNumberFormat="1" applyFont="1" applyFill="1" applyBorder="1" applyAlignment="1">
      <alignment horizontal="right" vertical="center"/>
    </xf>
    <xf numFmtId="9" fontId="5" fillId="5" borderId="1" xfId="1" applyFont="1" applyFill="1" applyBorder="1" applyAlignment="1">
      <alignment horizontal="center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0" fontId="5" fillId="2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24</xdr:col>
      <xdr:colOff>0</xdr:colOff>
      <xdr:row>0</xdr:row>
      <xdr:rowOff>0</xdr:rowOff>
    </xdr:from>
    <xdr:to>
      <xdr:col>24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Y10"/>
  <sheetViews>
    <sheetView tabSelected="1" topLeftCell="C1" zoomScaleNormal="100" workbookViewId="0">
      <selection activeCell="Y5" sqref="Y5"/>
    </sheetView>
  </sheetViews>
  <sheetFormatPr baseColWidth="10" defaultColWidth="11.5703125" defaultRowHeight="12.75" x14ac:dyDescent="0.2"/>
  <cols>
    <col min="1" max="1" width="4.28515625" style="4" customWidth="1"/>
    <col min="2" max="2" width="31.42578125" style="4" customWidth="1"/>
    <col min="3" max="3" width="9.5703125" style="7" customWidth="1"/>
    <col min="4" max="4" width="6.42578125" style="7" customWidth="1"/>
    <col min="5" max="5" width="10.5703125" style="8" customWidth="1"/>
    <col min="6" max="6" width="5.28515625" style="7" customWidth="1"/>
    <col min="7" max="7" width="7.140625" style="7" customWidth="1"/>
    <col min="8" max="8" width="11.42578125" style="7" customWidth="1"/>
    <col min="9" max="9" width="11.5703125" style="7" customWidth="1"/>
    <col min="10" max="10" width="11" style="7" customWidth="1"/>
    <col min="11" max="11" width="5.42578125" style="7" customWidth="1"/>
    <col min="12" max="12" width="6.7109375" style="7" customWidth="1"/>
    <col min="13" max="13" width="11.28515625" style="7" customWidth="1"/>
    <col min="14" max="15" width="12" style="7" customWidth="1"/>
    <col min="16" max="16" width="5.85546875" style="7" customWidth="1"/>
    <col min="17" max="17" width="9" style="7" customWidth="1"/>
    <col min="18" max="19" width="12" style="7" customWidth="1"/>
    <col min="20" max="20" width="6.28515625" style="9" customWidth="1"/>
    <col min="21" max="21" width="23.5703125" style="9" customWidth="1"/>
    <col min="22" max="22" width="9.85546875" style="9" customWidth="1"/>
    <col min="23" max="23" width="5.5703125" style="4" customWidth="1"/>
    <col min="24" max="24" width="12.5703125" style="4" customWidth="1"/>
    <col min="25" max="25" width="15.140625" style="4" customWidth="1"/>
    <col min="26" max="16384" width="11.5703125" style="4"/>
  </cols>
  <sheetData>
    <row r="1" spans="1:25" ht="49.5" customHeight="1" thickBot="1" x14ac:dyDescent="0.25">
      <c r="C1" s="38" t="s">
        <v>12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9"/>
    </row>
    <row r="2" spans="1:25" ht="26.25" customHeight="1" x14ac:dyDescent="0.2">
      <c r="A2" s="41" t="s">
        <v>0</v>
      </c>
      <c r="B2" s="41" t="s">
        <v>5</v>
      </c>
      <c r="C2" s="42" t="s">
        <v>1</v>
      </c>
      <c r="D2" s="43" t="s">
        <v>2</v>
      </c>
      <c r="E2" s="51" t="s">
        <v>18</v>
      </c>
      <c r="F2" s="52"/>
      <c r="G2" s="52"/>
      <c r="H2" s="52"/>
      <c r="I2" s="53"/>
      <c r="J2" s="54" t="s">
        <v>19</v>
      </c>
      <c r="K2" s="55"/>
      <c r="L2" s="55"/>
      <c r="M2" s="55"/>
      <c r="N2" s="56"/>
      <c r="O2" s="59" t="s">
        <v>22</v>
      </c>
      <c r="P2" s="60"/>
      <c r="Q2" s="60"/>
      <c r="R2" s="60"/>
      <c r="S2" s="61"/>
      <c r="T2" s="44" t="s">
        <v>15</v>
      </c>
      <c r="U2" s="45"/>
      <c r="V2" s="45"/>
      <c r="W2" s="45"/>
      <c r="X2" s="45"/>
      <c r="Y2" s="46"/>
    </row>
    <row r="3" spans="1:25" s="5" customFormat="1" ht="38.25" x14ac:dyDescent="0.2">
      <c r="A3" s="41"/>
      <c r="B3" s="41"/>
      <c r="C3" s="42"/>
      <c r="D3" s="43"/>
      <c r="E3" s="15" t="s">
        <v>3</v>
      </c>
      <c r="F3" s="16" t="s">
        <v>8</v>
      </c>
      <c r="G3" s="16" t="s">
        <v>4</v>
      </c>
      <c r="H3" s="16" t="s">
        <v>9</v>
      </c>
      <c r="I3" s="17" t="s">
        <v>10</v>
      </c>
      <c r="J3" s="27" t="s">
        <v>3</v>
      </c>
      <c r="K3" s="28" t="s">
        <v>8</v>
      </c>
      <c r="L3" s="28" t="s">
        <v>4</v>
      </c>
      <c r="M3" s="28" t="s">
        <v>9</v>
      </c>
      <c r="N3" s="29" t="s">
        <v>10</v>
      </c>
      <c r="O3" s="62" t="s">
        <v>3</v>
      </c>
      <c r="P3" s="63" t="s">
        <v>8</v>
      </c>
      <c r="Q3" s="63" t="s">
        <v>4</v>
      </c>
      <c r="R3" s="63" t="s">
        <v>9</v>
      </c>
      <c r="S3" s="64" t="s">
        <v>10</v>
      </c>
      <c r="T3" s="10" t="s">
        <v>0</v>
      </c>
      <c r="U3" s="11" t="s">
        <v>5</v>
      </c>
      <c r="V3" s="11" t="s">
        <v>6</v>
      </c>
      <c r="W3" s="11" t="s">
        <v>2</v>
      </c>
      <c r="X3" s="23" t="s">
        <v>20</v>
      </c>
      <c r="Y3" s="12" t="s">
        <v>10</v>
      </c>
    </row>
    <row r="4" spans="1:25" ht="39.75" customHeight="1" x14ac:dyDescent="0.2">
      <c r="A4" s="1">
        <v>1</v>
      </c>
      <c r="B4" s="36" t="s">
        <v>16</v>
      </c>
      <c r="C4" s="2" t="s">
        <v>17</v>
      </c>
      <c r="D4" s="3">
        <v>37</v>
      </c>
      <c r="E4" s="19">
        <v>1048894</v>
      </c>
      <c r="F4" s="18"/>
      <c r="G4" s="20">
        <f>E4*F4</f>
        <v>0</v>
      </c>
      <c r="H4" s="20">
        <f>E4+G4</f>
        <v>1048894</v>
      </c>
      <c r="I4" s="21">
        <f>H4*D4</f>
        <v>38809078</v>
      </c>
      <c r="J4" s="30">
        <v>1263160</v>
      </c>
      <c r="K4" s="31"/>
      <c r="L4" s="32">
        <f>J4*K4</f>
        <v>0</v>
      </c>
      <c r="M4" s="32">
        <f>J4+L4</f>
        <v>1263160</v>
      </c>
      <c r="N4" s="33">
        <f>M4*D4</f>
        <v>46736920</v>
      </c>
      <c r="O4" s="65">
        <v>1131578</v>
      </c>
      <c r="P4" s="66"/>
      <c r="Q4" s="67">
        <f>O4*P4</f>
        <v>0</v>
      </c>
      <c r="R4" s="67">
        <f>O4+Q4</f>
        <v>1131578</v>
      </c>
      <c r="S4" s="68">
        <f>R4*D4</f>
        <v>41868386</v>
      </c>
      <c r="T4" s="13">
        <f t="shared" ref="T4:W4" si="0">+A4</f>
        <v>1</v>
      </c>
      <c r="U4" s="37" t="str">
        <f t="shared" si="0"/>
        <v>Servicio de transferencia de embriones con suministro de material genético de Braman Rojo de alta genética, para ser implantados en madres receptoras adaptadas al territorio rural del municipio de Anapoima</v>
      </c>
      <c r="V4" s="14" t="str">
        <f t="shared" si="0"/>
        <v>Unidad</v>
      </c>
      <c r="W4" s="14">
        <f t="shared" si="0"/>
        <v>37</v>
      </c>
      <c r="X4" s="24">
        <f>AVERAGE(H4,M4,R4)</f>
        <v>1147877.3333333333</v>
      </c>
      <c r="Y4" s="25">
        <f>+X4*W4</f>
        <v>42471461.333333328</v>
      </c>
    </row>
    <row r="5" spans="1:25" s="6" customFormat="1" ht="15.75" customHeight="1" thickBot="1" x14ac:dyDescent="0.25">
      <c r="A5" s="40"/>
      <c r="B5" s="40"/>
      <c r="C5" s="40"/>
      <c r="D5" s="40"/>
      <c r="E5" s="49" t="s">
        <v>11</v>
      </c>
      <c r="F5" s="50"/>
      <c r="G5" s="50"/>
      <c r="H5" s="50"/>
      <c r="I5" s="22">
        <f>SUM(I4:I4)</f>
        <v>38809078</v>
      </c>
      <c r="J5" s="57" t="s">
        <v>11</v>
      </c>
      <c r="K5" s="58"/>
      <c r="L5" s="58"/>
      <c r="M5" s="58"/>
      <c r="N5" s="34">
        <f>SUM(N4:N4)</f>
        <v>46736920</v>
      </c>
      <c r="O5" s="69" t="s">
        <v>11</v>
      </c>
      <c r="P5" s="70"/>
      <c r="Q5" s="70"/>
      <c r="R5" s="70"/>
      <c r="S5" s="71">
        <f>SUM(S4:S4)</f>
        <v>41868386</v>
      </c>
      <c r="T5" s="47" t="s">
        <v>7</v>
      </c>
      <c r="U5" s="48"/>
      <c r="V5" s="48"/>
      <c r="W5" s="48"/>
      <c r="X5" s="48"/>
      <c r="Y5" s="26">
        <f>SUM(Y4:Y4)</f>
        <v>42471461.333333328</v>
      </c>
    </row>
    <row r="7" spans="1:25" x14ac:dyDescent="0.2">
      <c r="X7" s="4" t="s">
        <v>21</v>
      </c>
      <c r="Y7" s="35">
        <v>49025340</v>
      </c>
    </row>
    <row r="9" spans="1:25" x14ac:dyDescent="0.2">
      <c r="T9" s="39" t="s">
        <v>13</v>
      </c>
      <c r="U9" s="39"/>
      <c r="V9" s="39"/>
      <c r="W9" s="39"/>
      <c r="X9" s="39"/>
      <c r="Y9" s="39"/>
    </row>
    <row r="10" spans="1:25" x14ac:dyDescent="0.2">
      <c r="T10" s="39" t="s">
        <v>14</v>
      </c>
      <c r="U10" s="39"/>
      <c r="V10" s="39"/>
      <c r="W10" s="39"/>
      <c r="X10" s="39"/>
      <c r="Y10" s="39"/>
    </row>
  </sheetData>
  <mergeCells count="16">
    <mergeCell ref="T10:Y10"/>
    <mergeCell ref="T2:Y2"/>
    <mergeCell ref="T5:X5"/>
    <mergeCell ref="E5:H5"/>
    <mergeCell ref="E2:I2"/>
    <mergeCell ref="J2:N2"/>
    <mergeCell ref="J5:M5"/>
    <mergeCell ref="O2:S2"/>
    <mergeCell ref="O5:R5"/>
    <mergeCell ref="C1:X1"/>
    <mergeCell ref="T9:Y9"/>
    <mergeCell ref="A5:D5"/>
    <mergeCell ref="A2:A3"/>
    <mergeCell ref="B2:B3"/>
    <mergeCell ref="C2:C3"/>
    <mergeCell ref="D2:D3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CAMILA Moreno Sanchez</cp:lastModifiedBy>
  <cp:lastPrinted>2024-06-27T14:35:37Z</cp:lastPrinted>
  <dcterms:created xsi:type="dcterms:W3CDTF">2024-04-30T17:30:21Z</dcterms:created>
  <dcterms:modified xsi:type="dcterms:W3CDTF">2026-02-26T19:17:45Z</dcterms:modified>
</cp:coreProperties>
</file>