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mtranshv10amd.mt.loc\CONTRATOS\CONTRATOS\2026\FUMIGACIÓN-2026\PROCESO FUMIGACION - 2026\INFORME DE EVALUACIÓN\"/>
    </mc:Choice>
  </mc:AlternateContent>
  <xr:revisionPtr revIDLastSave="0" documentId="8_{5A0020BC-F81E-4995-8FF5-D635AF985EFA}" xr6:coauthVersionLast="47" xr6:coauthVersionMax="47" xr10:uidLastSave="{00000000-0000-0000-0000-000000000000}"/>
  <bookViews>
    <workbookView xWindow="-120" yWindow="-120" windowWidth="29040" windowHeight="15720" firstSheet="6" activeTab="9" xr2:uid="{783C1311-F70E-487B-972C-D7D7AEB5AAB5}"/>
  </bookViews>
  <sheets>
    <sheet name="D&amp;G" sheetId="3" r:id="rId1"/>
    <sheet name="GLOBAL" sheetId="2" r:id="rId2"/>
    <sheet name="CONTROL" sheetId="4" r:id="rId3"/>
    <sheet name="AMBICOL" sheetId="5" r:id="rId4"/>
    <sheet name="ECOFLORA" sheetId="9" r:id="rId5"/>
    <sheet name="ABC FUMISERVICES" sheetId="10" r:id="rId6"/>
    <sheet name="EOS" sheetId="11" r:id="rId7"/>
    <sheet name="EL TRIUNFO" sheetId="12" r:id="rId8"/>
    <sheet name="FUMISEX" sheetId="13" r:id="rId9"/>
    <sheet name=" CONSOLIDADO 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5" i="8" l="1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H62" i="12"/>
  <c r="J61" i="12"/>
  <c r="J60" i="12"/>
  <c r="J59" i="12"/>
  <c r="J57" i="12"/>
  <c r="J56" i="12"/>
  <c r="J55" i="12"/>
  <c r="J54" i="12"/>
  <c r="H53" i="12"/>
  <c r="J53" i="12" s="1"/>
  <c r="J52" i="12"/>
  <c r="J51" i="12"/>
  <c r="J50" i="12"/>
  <c r="J49" i="12"/>
  <c r="J48" i="12"/>
  <c r="F48" i="12"/>
  <c r="J47" i="12"/>
  <c r="J46" i="12"/>
  <c r="J45" i="12"/>
  <c r="F44" i="12"/>
  <c r="J44" i="12" s="1"/>
  <c r="H43" i="12"/>
  <c r="F43" i="12" s="1"/>
  <c r="J43" i="12" s="1"/>
  <c r="J42" i="12"/>
  <c r="J41" i="12"/>
  <c r="J40" i="12"/>
  <c r="J39" i="12"/>
  <c r="F38" i="12"/>
  <c r="J38" i="12" s="1"/>
  <c r="J37" i="12"/>
  <c r="J36" i="12"/>
  <c r="F36" i="12"/>
  <c r="J35" i="12"/>
  <c r="J34" i="12"/>
  <c r="H33" i="12"/>
  <c r="J33" i="12" s="1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33" i="9"/>
  <c r="L46" i="9"/>
  <c r="L47" i="9"/>
  <c r="L48" i="9"/>
  <c r="L49" i="9"/>
  <c r="L50" i="9"/>
  <c r="L51" i="9"/>
  <c r="L52" i="9"/>
  <c r="L53" i="9"/>
  <c r="L54" i="9"/>
  <c r="L55" i="9"/>
  <c r="L56" i="9"/>
  <c r="L57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45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H62" i="9"/>
  <c r="J62" i="9" s="1"/>
  <c r="J61" i="9"/>
  <c r="J60" i="9"/>
  <c r="J59" i="9"/>
  <c r="J57" i="9"/>
  <c r="J56" i="9"/>
  <c r="J55" i="9"/>
  <c r="J54" i="9"/>
  <c r="J53" i="9"/>
  <c r="H53" i="9"/>
  <c r="J52" i="9"/>
  <c r="J51" i="9"/>
  <c r="J50" i="9"/>
  <c r="J49" i="9"/>
  <c r="F48" i="9"/>
  <c r="J48" i="9" s="1"/>
  <c r="J47" i="9"/>
  <c r="J46" i="9"/>
  <c r="J45" i="9"/>
  <c r="F44" i="9"/>
  <c r="J44" i="9" s="1"/>
  <c r="J43" i="9"/>
  <c r="H43" i="9"/>
  <c r="F43" i="9"/>
  <c r="J42" i="9"/>
  <c r="J41" i="9"/>
  <c r="J40" i="9"/>
  <c r="J39" i="9"/>
  <c r="F38" i="9"/>
  <c r="J38" i="9" s="1"/>
  <c r="J37" i="9"/>
  <c r="F36" i="9"/>
  <c r="J36" i="9" s="1"/>
  <c r="J35" i="9"/>
  <c r="J34" i="9"/>
  <c r="H33" i="9"/>
  <c r="J33" i="9" s="1"/>
  <c r="F15" i="9"/>
  <c r="J90" i="12" l="1"/>
  <c r="J91" i="12" s="1"/>
  <c r="J90" i="9"/>
  <c r="J91" i="9" s="1"/>
  <c r="N45" i="13"/>
  <c r="J88" i="13" l="1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H62" i="13"/>
  <c r="J62" i="13" s="1"/>
  <c r="J61" i="13"/>
  <c r="J60" i="13"/>
  <c r="J59" i="13"/>
  <c r="J57" i="13"/>
  <c r="J56" i="13"/>
  <c r="J55" i="13"/>
  <c r="J54" i="13"/>
  <c r="J53" i="13"/>
  <c r="H53" i="13"/>
  <c r="J52" i="13"/>
  <c r="J51" i="13"/>
  <c r="J50" i="13"/>
  <c r="J49" i="13"/>
  <c r="F48" i="13"/>
  <c r="J48" i="13" s="1"/>
  <c r="J47" i="13"/>
  <c r="J46" i="13"/>
  <c r="J45" i="13"/>
  <c r="J44" i="13"/>
  <c r="F44" i="13"/>
  <c r="J43" i="13"/>
  <c r="H43" i="13"/>
  <c r="F43" i="13"/>
  <c r="J42" i="13"/>
  <c r="J41" i="13"/>
  <c r="J40" i="13"/>
  <c r="J39" i="13"/>
  <c r="F38" i="13"/>
  <c r="J38" i="13" s="1"/>
  <c r="J37" i="13"/>
  <c r="F36" i="13"/>
  <c r="J36" i="13" s="1"/>
  <c r="J35" i="13"/>
  <c r="J34" i="13"/>
  <c r="J33" i="13"/>
  <c r="H33" i="13"/>
  <c r="F15" i="13"/>
  <c r="N88" i="13"/>
  <c r="L88" i="13"/>
  <c r="N87" i="13"/>
  <c r="L87" i="13"/>
  <c r="N86" i="13"/>
  <c r="L86" i="13"/>
  <c r="N85" i="13"/>
  <c r="L85" i="13"/>
  <c r="N84" i="13"/>
  <c r="L84" i="13"/>
  <c r="N83" i="13"/>
  <c r="L83" i="13"/>
  <c r="N82" i="13"/>
  <c r="L82" i="13"/>
  <c r="N81" i="13"/>
  <c r="L81" i="13"/>
  <c r="N80" i="13"/>
  <c r="L80" i="13"/>
  <c r="N79" i="13"/>
  <c r="L79" i="13"/>
  <c r="N78" i="13"/>
  <c r="L78" i="13"/>
  <c r="N77" i="13"/>
  <c r="L77" i="13"/>
  <c r="N76" i="13"/>
  <c r="L76" i="13"/>
  <c r="N75" i="13"/>
  <c r="L75" i="13"/>
  <c r="N74" i="13"/>
  <c r="L74" i="13"/>
  <c r="N73" i="13"/>
  <c r="L73" i="13"/>
  <c r="N72" i="13"/>
  <c r="L72" i="13"/>
  <c r="N71" i="13"/>
  <c r="L71" i="13"/>
  <c r="N70" i="13"/>
  <c r="L70" i="13"/>
  <c r="N69" i="13"/>
  <c r="L69" i="13"/>
  <c r="N68" i="13"/>
  <c r="L68" i="13"/>
  <c r="N67" i="13"/>
  <c r="L67" i="13"/>
  <c r="N66" i="13"/>
  <c r="L66" i="13"/>
  <c r="N65" i="13"/>
  <c r="L65" i="13"/>
  <c r="N64" i="13"/>
  <c r="L64" i="13"/>
  <c r="N63" i="13"/>
  <c r="L63" i="13"/>
  <c r="N62" i="13"/>
  <c r="L62" i="13"/>
  <c r="N61" i="13"/>
  <c r="L61" i="13"/>
  <c r="N60" i="13"/>
  <c r="L60" i="13"/>
  <c r="N59" i="13"/>
  <c r="L59" i="13"/>
  <c r="N57" i="13"/>
  <c r="L57" i="13"/>
  <c r="N56" i="13"/>
  <c r="L56" i="13"/>
  <c r="N55" i="13"/>
  <c r="L55" i="13"/>
  <c r="N54" i="13"/>
  <c r="L54" i="13"/>
  <c r="N53" i="13"/>
  <c r="L53" i="13"/>
  <c r="N52" i="13"/>
  <c r="L52" i="13"/>
  <c r="N51" i="13"/>
  <c r="L51" i="13"/>
  <c r="N50" i="13"/>
  <c r="L50" i="13"/>
  <c r="N49" i="13"/>
  <c r="L49" i="13"/>
  <c r="N48" i="13"/>
  <c r="L48" i="13"/>
  <c r="N47" i="13"/>
  <c r="L47" i="13"/>
  <c r="N46" i="13"/>
  <c r="L46" i="13"/>
  <c r="L45" i="13"/>
  <c r="L44" i="13"/>
  <c r="N43" i="13"/>
  <c r="L43" i="13"/>
  <c r="N42" i="13"/>
  <c r="L42" i="13"/>
  <c r="N41" i="13"/>
  <c r="L41" i="13"/>
  <c r="N40" i="13"/>
  <c r="L40" i="13"/>
  <c r="N39" i="13"/>
  <c r="L39" i="13"/>
  <c r="N38" i="13"/>
  <c r="L38" i="13"/>
  <c r="N37" i="13"/>
  <c r="L37" i="13"/>
  <c r="N36" i="13"/>
  <c r="L36" i="13"/>
  <c r="N35" i="13"/>
  <c r="L35" i="13"/>
  <c r="N34" i="13"/>
  <c r="L34" i="13"/>
  <c r="N33" i="13"/>
  <c r="L33" i="13"/>
  <c r="G20" i="13"/>
  <c r="G19" i="13"/>
  <c r="G18" i="13"/>
  <c r="G17" i="13"/>
  <c r="G16" i="13"/>
  <c r="E15" i="13"/>
  <c r="G15" i="13" s="1"/>
  <c r="F15" i="12"/>
  <c r="N88" i="12"/>
  <c r="L88" i="12"/>
  <c r="N87" i="12"/>
  <c r="L87" i="12"/>
  <c r="N86" i="12"/>
  <c r="L86" i="12"/>
  <c r="N85" i="12"/>
  <c r="L85" i="12"/>
  <c r="N84" i="12"/>
  <c r="L84" i="12"/>
  <c r="N83" i="12"/>
  <c r="L83" i="12"/>
  <c r="N82" i="12"/>
  <c r="L82" i="12"/>
  <c r="N81" i="12"/>
  <c r="L81" i="12"/>
  <c r="N80" i="12"/>
  <c r="L80" i="12"/>
  <c r="N79" i="12"/>
  <c r="L79" i="12"/>
  <c r="N78" i="12"/>
  <c r="L78" i="12"/>
  <c r="N77" i="12"/>
  <c r="L77" i="12"/>
  <c r="N76" i="12"/>
  <c r="L76" i="12"/>
  <c r="N75" i="12"/>
  <c r="L75" i="12"/>
  <c r="N74" i="12"/>
  <c r="L74" i="12"/>
  <c r="N73" i="12"/>
  <c r="L73" i="12"/>
  <c r="N72" i="12"/>
  <c r="L72" i="12"/>
  <c r="N71" i="12"/>
  <c r="L71" i="12"/>
  <c r="N70" i="12"/>
  <c r="L70" i="12"/>
  <c r="N69" i="12"/>
  <c r="L69" i="12"/>
  <c r="N68" i="12"/>
  <c r="L68" i="12"/>
  <c r="N67" i="12"/>
  <c r="L67" i="12"/>
  <c r="N66" i="12"/>
  <c r="L66" i="12"/>
  <c r="N65" i="12"/>
  <c r="L65" i="12"/>
  <c r="N64" i="12"/>
  <c r="L64" i="12"/>
  <c r="N63" i="12"/>
  <c r="L63" i="12"/>
  <c r="N62" i="12"/>
  <c r="L62" i="12"/>
  <c r="N61" i="12"/>
  <c r="L61" i="12"/>
  <c r="N60" i="12"/>
  <c r="L60" i="12"/>
  <c r="N59" i="12"/>
  <c r="L59" i="12"/>
  <c r="N57" i="12"/>
  <c r="L57" i="12"/>
  <c r="N56" i="12"/>
  <c r="L56" i="12"/>
  <c r="N55" i="12"/>
  <c r="L55" i="12"/>
  <c r="N54" i="12"/>
  <c r="L54" i="12"/>
  <c r="N53" i="12"/>
  <c r="L53" i="12"/>
  <c r="N52" i="12"/>
  <c r="L52" i="12"/>
  <c r="N51" i="12"/>
  <c r="L51" i="12"/>
  <c r="N50" i="12"/>
  <c r="L50" i="12"/>
  <c r="N49" i="12"/>
  <c r="L49" i="12"/>
  <c r="N48" i="12"/>
  <c r="L48" i="12"/>
  <c r="N47" i="12"/>
  <c r="L47" i="12"/>
  <c r="N46" i="12"/>
  <c r="L46" i="12"/>
  <c r="N45" i="12"/>
  <c r="L45" i="12"/>
  <c r="N44" i="12"/>
  <c r="L44" i="12"/>
  <c r="N43" i="12"/>
  <c r="L43" i="12"/>
  <c r="N42" i="12"/>
  <c r="L42" i="12"/>
  <c r="N41" i="12"/>
  <c r="L41" i="12"/>
  <c r="N40" i="12"/>
  <c r="L40" i="12"/>
  <c r="N39" i="12"/>
  <c r="L39" i="12"/>
  <c r="N38" i="12"/>
  <c r="L38" i="12"/>
  <c r="N37" i="12"/>
  <c r="L37" i="12"/>
  <c r="N36" i="12"/>
  <c r="L36" i="12"/>
  <c r="N35" i="12"/>
  <c r="L35" i="12"/>
  <c r="N34" i="12"/>
  <c r="L34" i="12"/>
  <c r="N33" i="12"/>
  <c r="L33" i="12"/>
  <c r="G20" i="12"/>
  <c r="G19" i="12"/>
  <c r="G18" i="12"/>
  <c r="G17" i="12"/>
  <c r="G16" i="12"/>
  <c r="G15" i="12"/>
  <c r="E15" i="12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33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H62" i="11"/>
  <c r="J61" i="11"/>
  <c r="J60" i="11"/>
  <c r="J59" i="11"/>
  <c r="J57" i="11"/>
  <c r="J56" i="11"/>
  <c r="J55" i="11"/>
  <c r="J54" i="11"/>
  <c r="H53" i="11"/>
  <c r="J53" i="11" s="1"/>
  <c r="J52" i="11"/>
  <c r="J51" i="11"/>
  <c r="J50" i="11"/>
  <c r="J49" i="11"/>
  <c r="J48" i="11"/>
  <c r="F48" i="11"/>
  <c r="J47" i="11"/>
  <c r="J46" i="11"/>
  <c r="J45" i="11"/>
  <c r="F44" i="11"/>
  <c r="J44" i="11" s="1"/>
  <c r="H43" i="11"/>
  <c r="F43" i="11" s="1"/>
  <c r="J43" i="11" s="1"/>
  <c r="J42" i="11"/>
  <c r="J41" i="11"/>
  <c r="J40" i="11"/>
  <c r="J39" i="11"/>
  <c r="J38" i="11"/>
  <c r="F38" i="11"/>
  <c r="J37" i="11"/>
  <c r="F36" i="11"/>
  <c r="J36" i="11" s="1"/>
  <c r="J35" i="11"/>
  <c r="J34" i="11"/>
  <c r="H33" i="11"/>
  <c r="J33" i="11" s="1"/>
  <c r="F15" i="11"/>
  <c r="G15" i="11" s="1"/>
  <c r="N88" i="11"/>
  <c r="N87" i="11"/>
  <c r="N86" i="11"/>
  <c r="N85" i="11"/>
  <c r="N84" i="11"/>
  <c r="N83" i="11"/>
  <c r="N82" i="11"/>
  <c r="N81" i="11"/>
  <c r="N80" i="11"/>
  <c r="N79" i="11"/>
  <c r="N78" i="11"/>
  <c r="N77" i="11"/>
  <c r="N76" i="11"/>
  <c r="N75" i="11"/>
  <c r="N74" i="11"/>
  <c r="N73" i="11"/>
  <c r="N72" i="11"/>
  <c r="N71" i="11"/>
  <c r="N70" i="11"/>
  <c r="N69" i="11"/>
  <c r="N68" i="11"/>
  <c r="N67" i="11"/>
  <c r="N66" i="11"/>
  <c r="N65" i="11"/>
  <c r="N64" i="11"/>
  <c r="N63" i="11"/>
  <c r="N62" i="11"/>
  <c r="N61" i="11"/>
  <c r="N60" i="11"/>
  <c r="N59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9" i="11"/>
  <c r="N38" i="11"/>
  <c r="N37" i="11"/>
  <c r="N36" i="11"/>
  <c r="N35" i="11"/>
  <c r="N34" i="11"/>
  <c r="N33" i="11"/>
  <c r="G25" i="11"/>
  <c r="G20" i="11"/>
  <c r="G19" i="11"/>
  <c r="G18" i="11"/>
  <c r="G17" i="11"/>
  <c r="G16" i="11"/>
  <c r="E15" i="11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H62" i="10"/>
  <c r="J62" i="10" s="1"/>
  <c r="J61" i="10"/>
  <c r="J60" i="10"/>
  <c r="J59" i="10"/>
  <c r="J57" i="10"/>
  <c r="J56" i="10"/>
  <c r="J55" i="10"/>
  <c r="J54" i="10"/>
  <c r="J53" i="10"/>
  <c r="H53" i="10"/>
  <c r="J52" i="10"/>
  <c r="J51" i="10"/>
  <c r="J50" i="10"/>
  <c r="J49" i="10"/>
  <c r="F48" i="10"/>
  <c r="J48" i="10" s="1"/>
  <c r="J47" i="10"/>
  <c r="J46" i="10"/>
  <c r="J45" i="10"/>
  <c r="F44" i="10"/>
  <c r="J44" i="10" s="1"/>
  <c r="H43" i="10"/>
  <c r="F43" i="10"/>
  <c r="J43" i="10" s="1"/>
  <c r="J42" i="10"/>
  <c r="J41" i="10"/>
  <c r="J40" i="10"/>
  <c r="J39" i="10"/>
  <c r="J38" i="10"/>
  <c r="F38" i="10"/>
  <c r="J37" i="10"/>
  <c r="F36" i="10"/>
  <c r="J36" i="10" s="1"/>
  <c r="J35" i="10"/>
  <c r="J34" i="10"/>
  <c r="H33" i="10"/>
  <c r="J33" i="10" s="1"/>
  <c r="J90" i="10" s="1"/>
  <c r="J91" i="10" s="1"/>
  <c r="F15" i="10"/>
  <c r="N88" i="10"/>
  <c r="L88" i="10"/>
  <c r="N87" i="10"/>
  <c r="L87" i="10"/>
  <c r="N86" i="10"/>
  <c r="L86" i="10"/>
  <c r="N85" i="10"/>
  <c r="L85" i="10"/>
  <c r="N84" i="10"/>
  <c r="L84" i="10"/>
  <c r="N83" i="10"/>
  <c r="L83" i="10"/>
  <c r="N82" i="10"/>
  <c r="L82" i="10"/>
  <c r="N81" i="10"/>
  <c r="L81" i="10"/>
  <c r="N80" i="10"/>
  <c r="L80" i="10"/>
  <c r="N79" i="10"/>
  <c r="L79" i="10"/>
  <c r="N78" i="10"/>
  <c r="L78" i="10"/>
  <c r="N77" i="10"/>
  <c r="L77" i="10"/>
  <c r="N76" i="10"/>
  <c r="L76" i="10"/>
  <c r="N75" i="10"/>
  <c r="L75" i="10"/>
  <c r="N74" i="10"/>
  <c r="L74" i="10"/>
  <c r="N73" i="10"/>
  <c r="L73" i="10"/>
  <c r="N72" i="10"/>
  <c r="L72" i="10"/>
  <c r="N71" i="10"/>
  <c r="L71" i="10"/>
  <c r="N70" i="10"/>
  <c r="L70" i="10"/>
  <c r="N69" i="10"/>
  <c r="L69" i="10"/>
  <c r="N68" i="10"/>
  <c r="L68" i="10"/>
  <c r="N67" i="10"/>
  <c r="L67" i="10"/>
  <c r="N66" i="10"/>
  <c r="L66" i="10"/>
  <c r="N65" i="10"/>
  <c r="L65" i="10"/>
  <c r="N64" i="10"/>
  <c r="L64" i="10"/>
  <c r="N63" i="10"/>
  <c r="L63" i="10"/>
  <c r="N62" i="10"/>
  <c r="L62" i="10"/>
  <c r="N61" i="10"/>
  <c r="L61" i="10"/>
  <c r="N60" i="10"/>
  <c r="L60" i="10"/>
  <c r="N59" i="10"/>
  <c r="L59" i="10"/>
  <c r="N57" i="10"/>
  <c r="L57" i="10"/>
  <c r="N56" i="10"/>
  <c r="L56" i="10"/>
  <c r="N55" i="10"/>
  <c r="L55" i="10"/>
  <c r="N54" i="10"/>
  <c r="L54" i="10"/>
  <c r="N53" i="10"/>
  <c r="L53" i="10"/>
  <c r="N52" i="10"/>
  <c r="L52" i="10"/>
  <c r="N51" i="10"/>
  <c r="L51" i="10"/>
  <c r="N50" i="10"/>
  <c r="L50" i="10"/>
  <c r="N49" i="10"/>
  <c r="L49" i="10"/>
  <c r="N48" i="10"/>
  <c r="L48" i="10"/>
  <c r="N47" i="10"/>
  <c r="L47" i="10"/>
  <c r="N46" i="10"/>
  <c r="L46" i="10"/>
  <c r="N45" i="10"/>
  <c r="L45" i="10"/>
  <c r="N44" i="10"/>
  <c r="L44" i="10"/>
  <c r="N43" i="10"/>
  <c r="L43" i="10"/>
  <c r="N42" i="10"/>
  <c r="L42" i="10"/>
  <c r="N41" i="10"/>
  <c r="L41" i="10"/>
  <c r="N40" i="10"/>
  <c r="L40" i="10"/>
  <c r="N39" i="10"/>
  <c r="L39" i="10"/>
  <c r="N38" i="10"/>
  <c r="L38" i="10"/>
  <c r="N37" i="10"/>
  <c r="L37" i="10"/>
  <c r="N36" i="10"/>
  <c r="L36" i="10"/>
  <c r="N35" i="10"/>
  <c r="L35" i="10"/>
  <c r="N34" i="10"/>
  <c r="L34" i="10"/>
  <c r="N33" i="10"/>
  <c r="L33" i="10"/>
  <c r="G20" i="10"/>
  <c r="G19" i="10"/>
  <c r="G18" i="10"/>
  <c r="G17" i="10"/>
  <c r="G16" i="10"/>
  <c r="E15" i="10"/>
  <c r="G15" i="10" s="1"/>
  <c r="L44" i="9"/>
  <c r="L43" i="9"/>
  <c r="L42" i="9"/>
  <c r="L41" i="9"/>
  <c r="L40" i="9"/>
  <c r="L39" i="9"/>
  <c r="L38" i="9"/>
  <c r="L37" i="9"/>
  <c r="L36" i="9"/>
  <c r="L35" i="9"/>
  <c r="L34" i="9"/>
  <c r="L33" i="9"/>
  <c r="G25" i="9"/>
  <c r="G20" i="9"/>
  <c r="G19" i="9"/>
  <c r="G18" i="9"/>
  <c r="G17" i="9"/>
  <c r="G16" i="9"/>
  <c r="G15" i="9"/>
  <c r="E15" i="9"/>
  <c r="F15" i="4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H62" i="5"/>
  <c r="J62" i="5" s="1"/>
  <c r="J61" i="5"/>
  <c r="J60" i="5"/>
  <c r="J59" i="5"/>
  <c r="J57" i="5"/>
  <c r="J56" i="5"/>
  <c r="J55" i="5"/>
  <c r="J54" i="5"/>
  <c r="J53" i="5"/>
  <c r="H53" i="5"/>
  <c r="J52" i="5"/>
  <c r="J51" i="5"/>
  <c r="J50" i="5"/>
  <c r="J49" i="5"/>
  <c r="F48" i="5"/>
  <c r="J48" i="5" s="1"/>
  <c r="J47" i="5"/>
  <c r="J46" i="5"/>
  <c r="J45" i="5"/>
  <c r="J44" i="5"/>
  <c r="F44" i="5"/>
  <c r="J43" i="5"/>
  <c r="H43" i="5"/>
  <c r="F43" i="5"/>
  <c r="J42" i="5"/>
  <c r="J41" i="5"/>
  <c r="J40" i="5"/>
  <c r="J39" i="5"/>
  <c r="J38" i="5"/>
  <c r="F38" i="5"/>
  <c r="J37" i="5"/>
  <c r="F36" i="5"/>
  <c r="J36" i="5" s="1"/>
  <c r="J35" i="5"/>
  <c r="J34" i="5"/>
  <c r="J33" i="5"/>
  <c r="H33" i="5"/>
  <c r="F15" i="5"/>
  <c r="N88" i="5"/>
  <c r="L88" i="5"/>
  <c r="N87" i="5"/>
  <c r="L87" i="5"/>
  <c r="N86" i="5"/>
  <c r="L86" i="5"/>
  <c r="N85" i="5"/>
  <c r="L85" i="5"/>
  <c r="N84" i="5"/>
  <c r="L84" i="5"/>
  <c r="N83" i="5"/>
  <c r="L83" i="5"/>
  <c r="N82" i="5"/>
  <c r="L82" i="5"/>
  <c r="N81" i="5"/>
  <c r="L81" i="5"/>
  <c r="N80" i="5"/>
  <c r="L80" i="5"/>
  <c r="N79" i="5"/>
  <c r="L79" i="5"/>
  <c r="N78" i="5"/>
  <c r="L78" i="5"/>
  <c r="N77" i="5"/>
  <c r="L77" i="5"/>
  <c r="N76" i="5"/>
  <c r="L76" i="5"/>
  <c r="N75" i="5"/>
  <c r="L75" i="5"/>
  <c r="N74" i="5"/>
  <c r="L74" i="5"/>
  <c r="N73" i="5"/>
  <c r="L73" i="5"/>
  <c r="N72" i="5"/>
  <c r="L72" i="5"/>
  <c r="N71" i="5"/>
  <c r="L71" i="5"/>
  <c r="N70" i="5"/>
  <c r="L70" i="5"/>
  <c r="N69" i="5"/>
  <c r="L69" i="5"/>
  <c r="N68" i="5"/>
  <c r="L68" i="5"/>
  <c r="N67" i="5"/>
  <c r="L67" i="5"/>
  <c r="N66" i="5"/>
  <c r="L66" i="5"/>
  <c r="N65" i="5"/>
  <c r="L65" i="5"/>
  <c r="N64" i="5"/>
  <c r="L64" i="5"/>
  <c r="N63" i="5"/>
  <c r="L63" i="5"/>
  <c r="N62" i="5"/>
  <c r="L62" i="5"/>
  <c r="N61" i="5"/>
  <c r="L61" i="5"/>
  <c r="N60" i="5"/>
  <c r="L60" i="5"/>
  <c r="N59" i="5"/>
  <c r="L59" i="5"/>
  <c r="N57" i="5"/>
  <c r="L57" i="5"/>
  <c r="N56" i="5"/>
  <c r="L56" i="5"/>
  <c r="N55" i="5"/>
  <c r="L55" i="5"/>
  <c r="N54" i="5"/>
  <c r="L54" i="5"/>
  <c r="N53" i="5"/>
  <c r="L53" i="5"/>
  <c r="N52" i="5"/>
  <c r="L52" i="5"/>
  <c r="N51" i="5"/>
  <c r="L51" i="5"/>
  <c r="N50" i="5"/>
  <c r="L50" i="5"/>
  <c r="N49" i="5"/>
  <c r="L49" i="5"/>
  <c r="N48" i="5"/>
  <c r="L48" i="5"/>
  <c r="N47" i="5"/>
  <c r="L47" i="5"/>
  <c r="N46" i="5"/>
  <c r="L46" i="5"/>
  <c r="N45" i="5"/>
  <c r="L45" i="5"/>
  <c r="N44" i="5"/>
  <c r="L44" i="5"/>
  <c r="N43" i="5"/>
  <c r="L43" i="5"/>
  <c r="N42" i="5"/>
  <c r="L42" i="5"/>
  <c r="N41" i="5"/>
  <c r="L41" i="5"/>
  <c r="N40" i="5"/>
  <c r="L40" i="5"/>
  <c r="N39" i="5"/>
  <c r="L39" i="5"/>
  <c r="N38" i="5"/>
  <c r="L38" i="5"/>
  <c r="N37" i="5"/>
  <c r="L37" i="5"/>
  <c r="N36" i="5"/>
  <c r="L36" i="5"/>
  <c r="N35" i="5"/>
  <c r="L35" i="5"/>
  <c r="N34" i="5"/>
  <c r="L34" i="5"/>
  <c r="N33" i="5"/>
  <c r="L33" i="5"/>
  <c r="G20" i="5"/>
  <c r="G19" i="5"/>
  <c r="G18" i="5"/>
  <c r="G17" i="5"/>
  <c r="G16" i="5"/>
  <c r="G15" i="5"/>
  <c r="E15" i="5"/>
  <c r="N88" i="4"/>
  <c r="L88" i="4"/>
  <c r="N87" i="4"/>
  <c r="L87" i="4"/>
  <c r="N86" i="4"/>
  <c r="L86" i="4"/>
  <c r="N85" i="4"/>
  <c r="L85" i="4"/>
  <c r="N84" i="4"/>
  <c r="L84" i="4"/>
  <c r="N83" i="4"/>
  <c r="L83" i="4"/>
  <c r="N82" i="4"/>
  <c r="L82" i="4"/>
  <c r="N81" i="4"/>
  <c r="L81" i="4"/>
  <c r="N80" i="4"/>
  <c r="L80" i="4"/>
  <c r="N79" i="4"/>
  <c r="L79" i="4"/>
  <c r="N78" i="4"/>
  <c r="L78" i="4"/>
  <c r="N77" i="4"/>
  <c r="L77" i="4"/>
  <c r="N76" i="4"/>
  <c r="L76" i="4"/>
  <c r="N75" i="4"/>
  <c r="L75" i="4"/>
  <c r="N74" i="4"/>
  <c r="L74" i="4"/>
  <c r="N73" i="4"/>
  <c r="L73" i="4"/>
  <c r="N72" i="4"/>
  <c r="L72" i="4"/>
  <c r="N71" i="4"/>
  <c r="L71" i="4"/>
  <c r="N70" i="4"/>
  <c r="L70" i="4"/>
  <c r="N69" i="4"/>
  <c r="L69" i="4"/>
  <c r="N68" i="4"/>
  <c r="L68" i="4"/>
  <c r="N67" i="4"/>
  <c r="L67" i="4"/>
  <c r="N66" i="4"/>
  <c r="L66" i="4"/>
  <c r="N65" i="4"/>
  <c r="L65" i="4"/>
  <c r="N64" i="4"/>
  <c r="L64" i="4"/>
  <c r="N63" i="4"/>
  <c r="L63" i="4"/>
  <c r="N62" i="4"/>
  <c r="L62" i="4"/>
  <c r="N61" i="4"/>
  <c r="L61" i="4"/>
  <c r="N60" i="4"/>
  <c r="L60" i="4"/>
  <c r="N59" i="4"/>
  <c r="L59" i="4"/>
  <c r="N57" i="4"/>
  <c r="L57" i="4"/>
  <c r="N56" i="4"/>
  <c r="L56" i="4"/>
  <c r="N55" i="4"/>
  <c r="L55" i="4"/>
  <c r="N54" i="4"/>
  <c r="L54" i="4"/>
  <c r="N53" i="4"/>
  <c r="L53" i="4"/>
  <c r="N52" i="4"/>
  <c r="L52" i="4"/>
  <c r="N51" i="4"/>
  <c r="L51" i="4"/>
  <c r="N50" i="4"/>
  <c r="L50" i="4"/>
  <c r="N49" i="4"/>
  <c r="L49" i="4"/>
  <c r="N48" i="4"/>
  <c r="L48" i="4"/>
  <c r="N47" i="4"/>
  <c r="L47" i="4"/>
  <c r="N46" i="4"/>
  <c r="L46" i="4"/>
  <c r="N45" i="4"/>
  <c r="L45" i="4"/>
  <c r="N44" i="4"/>
  <c r="L44" i="4"/>
  <c r="N43" i="4"/>
  <c r="L43" i="4"/>
  <c r="N42" i="4"/>
  <c r="L42" i="4"/>
  <c r="N41" i="4"/>
  <c r="L41" i="4"/>
  <c r="N40" i="4"/>
  <c r="L40" i="4"/>
  <c r="N39" i="4"/>
  <c r="L39" i="4"/>
  <c r="N38" i="4"/>
  <c r="L38" i="4"/>
  <c r="N37" i="4"/>
  <c r="L37" i="4"/>
  <c r="N36" i="4"/>
  <c r="L36" i="4"/>
  <c r="N35" i="4"/>
  <c r="L35" i="4"/>
  <c r="N34" i="4"/>
  <c r="L34" i="4"/>
  <c r="N33" i="4"/>
  <c r="L33" i="4"/>
  <c r="G20" i="4"/>
  <c r="G19" i="4"/>
  <c r="G18" i="4"/>
  <c r="G17" i="4"/>
  <c r="G16" i="4"/>
  <c r="G15" i="4"/>
  <c r="E15" i="4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33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H62" i="2"/>
  <c r="J62" i="2" s="1"/>
  <c r="J61" i="2"/>
  <c r="J60" i="2"/>
  <c r="J59" i="2"/>
  <c r="J57" i="2"/>
  <c r="J56" i="2"/>
  <c r="J55" i="2"/>
  <c r="J54" i="2"/>
  <c r="J53" i="2"/>
  <c r="H53" i="2"/>
  <c r="J52" i="2"/>
  <c r="J51" i="2"/>
  <c r="J50" i="2"/>
  <c r="J49" i="2"/>
  <c r="F48" i="2"/>
  <c r="J48" i="2" s="1"/>
  <c r="J47" i="2"/>
  <c r="J46" i="2"/>
  <c r="J45" i="2"/>
  <c r="F44" i="2"/>
  <c r="J44" i="2" s="1"/>
  <c r="J43" i="2"/>
  <c r="H43" i="2"/>
  <c r="F43" i="2"/>
  <c r="J42" i="2"/>
  <c r="J41" i="2"/>
  <c r="J40" i="2"/>
  <c r="J39" i="2"/>
  <c r="F38" i="2"/>
  <c r="J38" i="2" s="1"/>
  <c r="J37" i="2"/>
  <c r="F36" i="2"/>
  <c r="J36" i="2" s="1"/>
  <c r="J35" i="2"/>
  <c r="J34" i="2"/>
  <c r="H33" i="2"/>
  <c r="J33" i="2" s="1"/>
  <c r="J90" i="2" s="1"/>
  <c r="J91" i="2" s="1"/>
  <c r="J90" i="13" l="1"/>
  <c r="J91" i="13" s="1"/>
  <c r="J90" i="11"/>
  <c r="J91" i="11" s="1"/>
  <c r="J90" i="5"/>
  <c r="J91" i="5" s="1"/>
  <c r="G20" i="2"/>
  <c r="G19" i="2"/>
  <c r="G18" i="2"/>
  <c r="G16" i="2"/>
  <c r="G15" i="2"/>
  <c r="E15" i="2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33" i="3"/>
  <c r="J88" i="3" l="1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H62" i="3"/>
  <c r="J62" i="3" s="1"/>
  <c r="J61" i="3"/>
  <c r="J60" i="3"/>
  <c r="J59" i="3"/>
  <c r="J57" i="3"/>
  <c r="J56" i="3"/>
  <c r="J55" i="3"/>
  <c r="J54" i="3"/>
  <c r="H53" i="3"/>
  <c r="J53" i="3" s="1"/>
  <c r="J52" i="3"/>
  <c r="J51" i="3"/>
  <c r="J50" i="3"/>
  <c r="J49" i="3"/>
  <c r="F48" i="3"/>
  <c r="J48" i="3" s="1"/>
  <c r="J47" i="3"/>
  <c r="J46" i="3"/>
  <c r="J45" i="3"/>
  <c r="F44" i="3"/>
  <c r="J44" i="3" s="1"/>
  <c r="H43" i="3"/>
  <c r="F43" i="3"/>
  <c r="J43" i="3" s="1"/>
  <c r="J42" i="3"/>
  <c r="J41" i="3"/>
  <c r="J40" i="3"/>
  <c r="J39" i="3"/>
  <c r="F38" i="3"/>
  <c r="J38" i="3" s="1"/>
  <c r="J37" i="3"/>
  <c r="F36" i="3"/>
  <c r="J36" i="3" s="1"/>
  <c r="J35" i="3"/>
  <c r="J34" i="3"/>
  <c r="H33" i="3"/>
  <c r="J33" i="3" s="1"/>
  <c r="F15" i="3"/>
  <c r="E15" i="3"/>
  <c r="J90" i="3" l="1"/>
  <c r="J91" i="3" s="1"/>
  <c r="G25" i="3" l="1"/>
  <c r="G20" i="3" l="1"/>
  <c r="G19" i="3"/>
  <c r="G18" i="3"/>
  <c r="G17" i="3"/>
  <c r="G16" i="3"/>
  <c r="G15" i="3" l="1"/>
</calcChain>
</file>

<file path=xl/sharedStrings.xml><?xml version="1.0" encoding="utf-8"?>
<sst xmlns="http://schemas.openxmlformats.org/spreadsheetml/2006/main" count="2215" uniqueCount="337">
  <si>
    <t>VERIFICACION REQUISITOS HABILITANTES FINANCIEROS Y DE CAPACIDAD ORGANIZACIONAL</t>
  </si>
  <si>
    <t>PROCESO</t>
  </si>
  <si>
    <t>OBJETO</t>
  </si>
  <si>
    <t>EMPRESA</t>
  </si>
  <si>
    <t>VERIFICACIÓN INDICADORES</t>
  </si>
  <si>
    <t>INDICADOR</t>
  </si>
  <si>
    <t>FORMULA</t>
  </si>
  <si>
    <t>CRITERIO</t>
  </si>
  <si>
    <t>REQUISITO HABILITANTE</t>
  </si>
  <si>
    <t xml:space="preserve">VALOR PROPONENTE </t>
  </si>
  <si>
    <t>RESULTADO</t>
  </si>
  <si>
    <t>DOCUMENTO ELECTRONICO</t>
  </si>
  <si>
    <t>OBSERVACIONES</t>
  </si>
  <si>
    <t>Capital de trabajo</t>
  </si>
  <si>
    <t>Activo corriente - Pasivo corriente</t>
  </si>
  <si>
    <t>Índice de Liquidez</t>
  </si>
  <si>
    <t>Activo Corriente / Pasivo Corriente</t>
  </si>
  <si>
    <t>Nivel de Endeudamiento</t>
  </si>
  <si>
    <t>Pasivo Total / Activo Total</t>
  </si>
  <si>
    <t>Cobertura de Intereses</t>
  </si>
  <si>
    <t>Utilidad Operacional / Gastos de Intereses</t>
  </si>
  <si>
    <t>Rentabilidad del Patrimonio</t>
  </si>
  <si>
    <t>Utilidad Operacional / Patrimonio</t>
  </si>
  <si>
    <t>Rentabilidad del Activo</t>
  </si>
  <si>
    <t xml:space="preserve">Utilidad Operacional / Activo Total </t>
  </si>
  <si>
    <t>DESCRIPCIÓN</t>
  </si>
  <si>
    <t>NIT</t>
  </si>
  <si>
    <t>HABILITADO</t>
  </si>
  <si>
    <t>CONSOLIDADO VERIFICACION REQUISITOS HABILITANTES FINANCIEROS Y DE CAPACIDAD ORGANIZACIONAL</t>
  </si>
  <si>
    <t>RESULTADO REQUISITOS HABILITANTES F&amp;O</t>
  </si>
  <si>
    <t>Evaluador: JUAN MANUEL LÓPEZ - Subdirección Administrativa y Financiera</t>
  </si>
  <si>
    <t>VERIFICACION PRECIOS UNITARIOS</t>
  </si>
  <si>
    <t>VALIDACIÓN</t>
  </si>
  <si>
    <t>PUNTAJE MÁXIMO</t>
  </si>
  <si>
    <t>PUNTAJE FACTOR ECONÓMICO</t>
  </si>
  <si>
    <t>RESULTADO REQUISITOS HABILITANTES TÉCNICOS Y JURÍDICOS</t>
  </si>
  <si>
    <t>Menor o igual a 64%</t>
  </si>
  <si>
    <t>SEG0931 MANTENIMIENTO PREVENTIVO, CORRECTIVO Y BOLSA DE REPUESTOS PARA LOS 
EQUIPOS DE AIRE ACONDICIONADO DE LAS SEDES DEL MINISTERIO DE TRANSPORTE A NIVEL 
NACIONAL..</t>
  </si>
  <si>
    <t xml:space="preserve"> SAMC-002-2026 </t>
  </si>
  <si>
    <t>Calle Candilejo y Román No. 33-41/43/47/49/57/63 (Cra. 6 No. 33-63) 3er piso</t>
  </si>
  <si>
    <t>Calle 16 A No. 12-89 Valledupar - Cesar</t>
  </si>
  <si>
    <t>Transversal 28 No 41 - 101 Barrio La Grama</t>
  </si>
  <si>
    <t>Carrera 14 No.1-333 Local 10 - C.Comercial  Baleraes</t>
  </si>
  <si>
    <t>Carrera 39 A No. 5D-10 Barrio Tequendama</t>
  </si>
  <si>
    <t>Carrera 1A No 6-23 Municipio de Yaguará Departamento de Huila</t>
  </si>
  <si>
    <t>Carrera 1 No. 24-4 en el municipio de Calamar- Bolívar</t>
  </si>
  <si>
    <t>Carrera 8  No. 7 – 42 Darien - Valle</t>
  </si>
  <si>
    <t xml:space="preserve">Tv. 16 No. 30-10 </t>
  </si>
  <si>
    <t>Calle 4 No.  2 A - 06</t>
  </si>
  <si>
    <t>Carrera 2A N°1-108</t>
  </si>
  <si>
    <t>Calle 1ª  del Comercio</t>
  </si>
  <si>
    <t>Calle 23 N° 6-95 Barrio Cubis Margen Izquierda del Rio San Juan</t>
  </si>
  <si>
    <t>Car 11 No. 2-115 Muelle Internacional Victoria Regia</t>
  </si>
  <si>
    <t>Calle 17 No. 2 - 46</t>
  </si>
  <si>
    <t>Car 20 No. 15–89  Avda. Aeropuerto</t>
  </si>
  <si>
    <t>Carrera 1ª  No. 50 -02</t>
  </si>
  <si>
    <t>Carrera 1ª  No.7-137 - Muelle Fluvial -</t>
  </si>
  <si>
    <t>Carrera 2 N° 11 -53</t>
  </si>
  <si>
    <t>Muelle Fluvial</t>
  </si>
  <si>
    <t>Carrera 3 #3-57, Barrio Centro del municipio
de Puerto Leguizamo</t>
  </si>
  <si>
    <t>Carrera 3 No. 6 - 32</t>
  </si>
  <si>
    <t>Cra. 14 No. 17B-275 Barrio Primero de Mayo</t>
  </si>
  <si>
    <t xml:space="preserve">Carrera 1 No. 24 - 10 </t>
  </si>
  <si>
    <t>Barrio Maket - Calle Principal</t>
  </si>
  <si>
    <t>Calle 21 N°5-15/23 Centro Muelle Fluvial</t>
  </si>
  <si>
    <t>Calle 6 # 2 – 52/56 en la ciudad de Solano - Caquetá</t>
  </si>
  <si>
    <t>Calle 100 No. 12 - 65. Edificio El Pirata. Local 2</t>
  </si>
  <si>
    <t>Calle 40 No. 21 - 75 Instalaciones del INVIAS - Yopal, Casanare</t>
  </si>
  <si>
    <t>INDETERMINADO</t>
  </si>
  <si>
    <t>VERIFICACION EXPEDICIÓN RUP</t>
  </si>
  <si>
    <t>FECHA LIMITE</t>
  </si>
  <si>
    <t>FECHA</t>
  </si>
  <si>
    <t>Fecha Expedición</t>
  </si>
  <si>
    <t>(...)Los proponentes deberán aportar el Certificado de Registro Único de Proponentes - RUP, con la
información financiera con corte al 31/12/2024 la cual debe estar vigente y en firme en el
mencionado registro.ón financiera con corte al 31/12/204.(...)    (...) CERTIFICADO DE INSCRIPCIÓN EN EL REGISTRO ÚNICO DE PROPONENTES, EXPEDIDO
POR LA CÁMARA DE COMERCIO – RUP.
a. La fecha de expedición del certificado debe ser no mayor un (1) mes anterior a la fecha
de cierre del presente proceso. . (...)</t>
  </si>
  <si>
    <t>NO HABILITADO</t>
  </si>
  <si>
    <t>Mayor o igual a 1,59</t>
  </si>
  <si>
    <t>Mayor o igual a 30% Presupuesto Oficial</t>
  </si>
  <si>
    <t>Mayor o igual a 1,73</t>
  </si>
  <si>
    <t>Mayor o igual a 0.12</t>
  </si>
  <si>
    <t>Mayor o igual a 0.07</t>
  </si>
  <si>
    <t>SEG0844 “PRESTACIÓN DE SERVICIOS DE DESINFECCIÓN, FUMIGACIÓN Y TERMO NEBULIZACIÓN DE 
ARCHIVOS EN LAS SEDES DE BOGOTÁ, DIRECCIONES TERRITORIALES E INSPECCIONES FLUVIALES 
DEL MINISTERIO DE TRANSPORTE”.</t>
  </si>
  <si>
    <t xml:space="preserve"> SAMC-003-2026 </t>
  </si>
  <si>
    <t>rup-D&amp;G 27-04-2026_2</t>
  </si>
  <si>
    <t>D&amp;G INTEGRAL SERVICE S.A.S</t>
  </si>
  <si>
    <t>901626480-8</t>
  </si>
  <si>
    <t>ITEM</t>
  </si>
  <si>
    <t>SEDE</t>
  </si>
  <si>
    <t>DIRECCION</t>
  </si>
  <si>
    <t>UNIDAD</t>
  </si>
  <si>
    <t>M2 TOTAL 
Desinfeccion, fumigacion (plagas y roedores)</t>
  </si>
  <si>
    <t>VALOR UNITARIO M2
Desinfeccion, fumigacion (plagas y roedores) Inlcuido Iva</t>
  </si>
  <si>
    <t>M2 ARCHIVO
Termo nebulizaciòn</t>
  </si>
  <si>
    <t>VALOR UNITARIO M2 
Termo nebulizaciòn Incluido Iva</t>
  </si>
  <si>
    <t>VALOR TOTAL</t>
  </si>
  <si>
    <t>DIRECCIONES TERRITORIALES</t>
  </si>
  <si>
    <t>ANTIOQUIA</t>
  </si>
  <si>
    <t xml:space="preserve">Cra 64 C  No. 78-580 – Terminal de transporte norte Ofc.250; archivo Calle 75 A # 64 D – 15 interior 401 </t>
  </si>
  <si>
    <t>M2</t>
  </si>
  <si>
    <t>ATLÁNTICO</t>
  </si>
  <si>
    <t>Carrera 57 No.75-42 , Barranquilla</t>
  </si>
  <si>
    <t>BOLÍVAR</t>
  </si>
  <si>
    <t>BOYACÁ</t>
  </si>
  <si>
    <t>Calle 16 No.14-68  Oficina 401-402, Duitama</t>
  </si>
  <si>
    <t>CALDAS</t>
  </si>
  <si>
    <t>Calle 21 No.23- 22 Piso 19  Manizales</t>
  </si>
  <si>
    <t>CAUCA</t>
  </si>
  <si>
    <t>Calle 25N No. 11 – 96, 1er piso</t>
  </si>
  <si>
    <t>CESAR</t>
  </si>
  <si>
    <t>CÓRDOBA</t>
  </si>
  <si>
    <t>Calle 55  NO. 6- 1-95 Barrio Castellana</t>
  </si>
  <si>
    <t>CUNDINAMARCA</t>
  </si>
  <si>
    <t>Centro Comercial Gran Estacion II - 9no y 10mo piso</t>
  </si>
  <si>
    <t>Carrera 128 #17-15, Archivo Central</t>
  </si>
  <si>
    <t>Centro empresarial Dorado Plaza, Av. Calle 26 No.85-D-55, 2do piso</t>
  </si>
  <si>
    <t>Carrera 45 #26-61, Unidad Deportiva</t>
  </si>
  <si>
    <t>GUAJIRA</t>
  </si>
  <si>
    <t>Calle 15 No. 7-28, Riohacha</t>
  </si>
  <si>
    <t>HUILA /CAQUETÁ</t>
  </si>
  <si>
    <t>Carrera 5 No. 18-19 Centro Neiva</t>
  </si>
  <si>
    <t>MAGDALENA</t>
  </si>
  <si>
    <t>Carrera 4 No. 26-40 Ciudad Comercial Prado Plaza 401</t>
  </si>
  <si>
    <t>META</t>
  </si>
  <si>
    <t>NARIÑO</t>
  </si>
  <si>
    <t>Los Rosales II - Anganoy, Ed. Invias, Pasto Nariño</t>
  </si>
  <si>
    <t>NTE/SANTANDER</t>
  </si>
  <si>
    <t>AV. Demetrio Mendoza - Antigua sede M.O.P.T. - Barrio San Luis -Cùcuta</t>
  </si>
  <si>
    <t>QUINDÍO</t>
  </si>
  <si>
    <t>RISARALDA</t>
  </si>
  <si>
    <t>Vìa Mercasa Avenida de las Americas</t>
  </si>
  <si>
    <t>SANTANDER</t>
  </si>
  <si>
    <t>Km. 1, Ruitoque Antiguo Distrito 15 - FloridaBlanca</t>
  </si>
  <si>
    <t>TOLIMA</t>
  </si>
  <si>
    <t>Carrera 5A  Calle 60 Barrio El Jordan 1era etapa</t>
  </si>
  <si>
    <t>VALLE DEL CAUCA</t>
  </si>
  <si>
    <t>SUCRE OFICINA</t>
  </si>
  <si>
    <t>Cl. 38 No. 8-159 Carrera Troncal (Calle 1a del Comercio)</t>
  </si>
  <si>
    <t>YOPAL OFICINA</t>
  </si>
  <si>
    <t>INSPECCIONES FLUVIALES</t>
  </si>
  <si>
    <t>ARAUCA</t>
  </si>
  <si>
    <t xml:space="preserve">Calle 23 No. 26-17  – municipio de Arauca </t>
  </si>
  <si>
    <t>BETANIA</t>
  </si>
  <si>
    <t>CALAMAR</t>
  </si>
  <si>
    <t>CALIMA-SALVAJINA</t>
  </si>
  <si>
    <t>CARTAGENA</t>
  </si>
  <si>
    <t>Calle 28  No. 25 - 10 Barrio Manga</t>
  </si>
  <si>
    <t>CARTAGENA DEL CHAIRA</t>
  </si>
  <si>
    <t>Calle 3 No. 2-61 – Barrio El Centro</t>
  </si>
  <si>
    <t>CAUCASIA</t>
  </si>
  <si>
    <t>EL BANCO</t>
  </si>
  <si>
    <t>GAMARRA</t>
  </si>
  <si>
    <t>GIRARDOT</t>
  </si>
  <si>
    <t>Carrera 12 #17-61 - CALLE 18 #12-27 local #15 Centro
Comercial "El Parque" en la ciudad de Girardot,</t>
  </si>
  <si>
    <t>GUARANDA</t>
  </si>
  <si>
    <t>GUATAPE-EL PEÑOL</t>
  </si>
  <si>
    <t>Carrera. 31 No. 31 - 28, Segundo piso Camara de Comercio</t>
  </si>
  <si>
    <t>GUAVIO-CHIVOR</t>
  </si>
  <si>
    <t>Embalse La Esmeralda Puente Bata I. Of. Compañía Naviera del Guavio. Macanal-Boyacá</t>
  </si>
  <si>
    <t>ISTMINA</t>
  </si>
  <si>
    <t>LAGUNA DE TOTA</t>
  </si>
  <si>
    <t>Km 12 de la vía El Crucero, Sector La Peña. Aquitania (Boyacá)</t>
  </si>
  <si>
    <t>*LETICIA</t>
  </si>
  <si>
    <t>MAGANGUE</t>
  </si>
  <si>
    <t>PUERTO ASIS</t>
  </si>
  <si>
    <t>PUERTO BERRIO</t>
  </si>
  <si>
    <t>PUERTO CARREÑO</t>
  </si>
  <si>
    <t>PUERTO GAITAN</t>
  </si>
  <si>
    <t>PUERTO INIRIDA</t>
  </si>
  <si>
    <t>PUERTO LEGUIZAMO</t>
  </si>
  <si>
    <t>PUERTO LOPEZ</t>
  </si>
  <si>
    <t>PUERTO SALGAR</t>
  </si>
  <si>
    <t>QUIBDO</t>
  </si>
  <si>
    <t>RISOUCIO</t>
  </si>
  <si>
    <t>SAN JOSE DE GUAVIARE</t>
  </si>
  <si>
    <t>SOLANO</t>
  </si>
  <si>
    <t>TURBO</t>
  </si>
  <si>
    <t>VALOR TOTAL POR SERVICIO A NIVEL NACIONAL</t>
  </si>
  <si>
    <t>VALOR TOTAL: TRES (3) SERVICIOS A NIVEL NACIONAL</t>
  </si>
  <si>
    <t>VALOR UNITARIO TECHO Desinfeccion, fumigacion (plagas y roedores) Inlcuido Iva</t>
  </si>
  <si>
    <t>VALOR UNITARIO TECHO Termo nebulizaciòn Incluido Iva</t>
  </si>
  <si>
    <t>GLOBAL SANEAMIENTO AMBIENTAL S.A.S</t>
  </si>
  <si>
    <t>900212646 2</t>
  </si>
  <si>
    <t>1. RUP JULIO 2025</t>
  </si>
  <si>
    <t>1. RUP JULIO 2026</t>
  </si>
  <si>
    <t>1. RUP JULIO 2027</t>
  </si>
  <si>
    <t>1. RUP JULIO 2028</t>
  </si>
  <si>
    <t>1. RUP JULIO 2029</t>
  </si>
  <si>
    <t>1. RUP JULIO 2030</t>
  </si>
  <si>
    <t>CONTROL REGIONAL DE HIGIENE MANTENIMIENTO SAS</t>
  </si>
  <si>
    <t>900251672 0</t>
  </si>
  <si>
    <r>
      <rPr>
        <b/>
        <sz val="10"/>
        <rFont val="Arial"/>
        <family val="2"/>
      </rPr>
      <t>M2 TOTAL
Desinfeccion, fumigacion (plagas y roedores)</t>
    </r>
  </si>
  <si>
    <r>
      <rPr>
        <b/>
        <sz val="10"/>
        <rFont val="Arial"/>
        <family val="2"/>
      </rPr>
      <t>VALOR UNITARIO M2
Desinfeccion, fumigacion (plagas y roedores) Inlcuido Iva</t>
    </r>
  </si>
  <si>
    <r>
      <rPr>
        <b/>
        <sz val="10"/>
        <rFont val="Arial"/>
        <family val="2"/>
      </rPr>
      <t>M2 ARCHIVO
Termo nebulizaciòn</t>
    </r>
  </si>
  <si>
    <r>
      <rPr>
        <b/>
        <sz val="10"/>
        <rFont val="Arial"/>
        <family val="2"/>
      </rPr>
      <t>VALOR UNITARIO M2
Termo nebulizaciòn Incluido Iva</t>
    </r>
  </si>
  <si>
    <r>
      <rPr>
        <sz val="10"/>
        <rFont val="Arial MT"/>
        <family val="2"/>
      </rPr>
      <t>ANTIOQUIA</t>
    </r>
  </si>
  <si>
    <r>
      <rPr>
        <sz val="10"/>
        <rFont val="Arial MT"/>
        <family val="2"/>
      </rPr>
      <t>Cra 64 C  No. 78-580 – Terminal de transporte norte Ofc.250; archivo Calle 75 A # 64 D – 15 interior 401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</si>
  <si>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</si>
  <si>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ATLÁNTICO</t>
    </r>
  </si>
  <si>
    <r>
      <rPr>
        <sz val="10"/>
        <rFont val="Arial MT"/>
        <family val="2"/>
      </rPr>
      <t>Carrera 57 No.75-42 , Barranquilla</t>
    </r>
  </si>
  <si>
    <r>
      <rPr>
        <sz val="10"/>
        <rFont val="Arial MT"/>
        <family val="2"/>
      </rPr>
      <t>BOLÍVAR</t>
    </r>
  </si>
  <si>
    <r>
      <rPr>
        <sz val="10"/>
        <rFont val="Arial MT"/>
        <family val="2"/>
      </rPr>
      <t>Calle Candilejo y Román No. 33-41/43/47/49/57/63 (Cra. 6 No. 33-63) 3er piso</t>
    </r>
  </si>
  <si>
    <r>
      <rPr>
        <sz val="10"/>
        <rFont val="Arial MT"/>
        <family val="2"/>
      </rPr>
      <t>BOYACÁ</t>
    </r>
  </si>
  <si>
    <r>
      <rPr>
        <sz val="10"/>
        <rFont val="Arial MT"/>
        <family val="2"/>
      </rPr>
      <t>Calle 16 No.14-68  Oficina 401-402, Duitama</t>
    </r>
  </si>
  <si>
    <r>
      <rPr>
        <sz val="10"/>
        <rFont val="Arial MT"/>
        <family val="2"/>
      </rPr>
      <t>CALDAS</t>
    </r>
  </si>
  <si>
    <r>
      <rPr>
        <sz val="10"/>
        <rFont val="Arial MT"/>
        <family val="2"/>
      </rPr>
      <t>Calle 21 No.23- 22 Piso 19  Manizales</t>
    </r>
  </si>
  <si>
    <r>
      <rPr>
        <sz val="10"/>
        <rFont val="Arial MT"/>
        <family val="2"/>
      </rPr>
      <t>CAUCA</t>
    </r>
  </si>
  <si>
    <r>
      <rPr>
        <sz val="10"/>
        <rFont val="Arial MT"/>
        <family val="2"/>
      </rPr>
      <t>Calle 25N No. 11 – 96, 1er piso</t>
    </r>
  </si>
  <si>
    <r>
      <rPr>
        <sz val="10"/>
        <rFont val="Arial MT"/>
        <family val="2"/>
      </rPr>
      <t>CESAR</t>
    </r>
  </si>
  <si>
    <r>
      <rPr>
        <sz val="10"/>
        <rFont val="Arial MT"/>
        <family val="2"/>
      </rPr>
      <t>Calle 16 A No. 12-89 Valledupar - Cesar</t>
    </r>
  </si>
  <si>
    <r>
      <rPr>
        <sz val="10"/>
        <rFont val="Arial MT"/>
        <family val="2"/>
      </rPr>
      <t>CÓRDOBA</t>
    </r>
  </si>
  <si>
    <r>
      <rPr>
        <sz val="10"/>
        <rFont val="Arial MT"/>
        <family val="2"/>
      </rPr>
      <t>Calle 55  NO. 6- 1-95 Barrio Castellana</t>
    </r>
  </si>
  <si>
    <r>
      <rPr>
        <sz val="10"/>
        <rFont val="Arial MT"/>
        <family val="2"/>
      </rPr>
      <t>CUNDINAMARCA</t>
    </r>
  </si>
  <si>
    <r>
      <rPr>
        <sz val="10"/>
        <rFont val="Arial MT"/>
        <family val="2"/>
      </rPr>
      <t>Centro Comercial Gran Estacion II - 9no y 10mo piso</t>
    </r>
  </si>
  <si>
    <r>
      <rPr>
        <sz val="10"/>
        <rFont val="Arial MT"/>
        <family val="2"/>
      </rPr>
      <t>Carrera 128 #17-15, Archivo Central</t>
    </r>
  </si>
  <si>
    <r>
      <rPr>
        <sz val="10"/>
        <rFont val="Arial MT"/>
        <family val="2"/>
      </rPr>
      <t>Centro empresarial Dorado Plaza, Av. Calle 26 No.85-D-55, 2do piso</t>
    </r>
  </si>
  <si>
    <r>
      <rPr>
        <sz val="10"/>
        <rFont val="Arial MT"/>
        <family val="2"/>
      </rPr>
      <t>Carrera 45 #26-61, Unidad Deportiva</t>
    </r>
  </si>
  <si>
    <r>
      <rPr>
        <sz val="10"/>
        <rFont val="Arial MT"/>
        <family val="2"/>
      </rPr>
      <t>-</t>
    </r>
  </si>
  <si>
    <r>
      <rPr>
        <sz val="10"/>
        <rFont val="Arial MT"/>
        <family val="2"/>
      </rPr>
      <t>GUAJIRA</t>
    </r>
  </si>
  <si>
    <r>
      <rPr>
        <sz val="10"/>
        <rFont val="Arial MT"/>
        <family val="2"/>
      </rPr>
      <t>Calle 15 No. 7-28, Riohacha</t>
    </r>
  </si>
  <si>
    <r>
      <rPr>
        <sz val="10"/>
        <rFont val="Arial MT"/>
        <family val="2"/>
      </rPr>
      <t>HUILA /CAQUETÁ</t>
    </r>
  </si>
  <si>
    <r>
      <rPr>
        <sz val="10"/>
        <rFont val="Arial MT"/>
        <family val="2"/>
      </rPr>
      <t>Carrera 5 No. 18-19 Centro Neiva</t>
    </r>
  </si>
  <si>
    <r>
      <rPr>
        <sz val="10"/>
        <rFont val="Arial MT"/>
        <family val="2"/>
      </rPr>
      <t>MAGDALENA</t>
    </r>
  </si>
  <si>
    <r>
      <rPr>
        <sz val="10"/>
        <rFont val="Arial MT"/>
        <family val="2"/>
      </rPr>
      <t>Carrera 4 No. 26-40 Ciudad Comercial Prado Plaza 401</t>
    </r>
  </si>
  <si>
    <r>
      <rPr>
        <sz val="10"/>
        <rFont val="Arial MT"/>
        <family val="2"/>
      </rPr>
      <t>META</t>
    </r>
  </si>
  <si>
    <r>
      <rPr>
        <sz val="10"/>
        <rFont val="Arial MT"/>
        <family val="2"/>
      </rPr>
      <t>Transversal 28 No 41 - 101 Barrio La Grama</t>
    </r>
  </si>
  <si>
    <r>
      <rPr>
        <sz val="10"/>
        <rFont val="Arial MT"/>
        <family val="2"/>
      </rPr>
      <t>NARIÑO</t>
    </r>
  </si>
  <si>
    <r>
      <rPr>
        <sz val="10"/>
        <rFont val="Arial MT"/>
        <family val="2"/>
      </rPr>
      <t>Los Rosales II - Anganoy, Ed. Invias, Pasto Nariño</t>
    </r>
  </si>
  <si>
    <r>
      <rPr>
        <sz val="10"/>
        <rFont val="Arial MT"/>
        <family val="2"/>
      </rPr>
      <t>NTE/SANTANDER</t>
    </r>
  </si>
  <si>
    <r>
      <rPr>
        <sz val="10"/>
        <rFont val="Arial MT"/>
        <family val="2"/>
      </rPr>
      <t>AV. Demetrio Mendoza - Antigua sede M.O.P.T. - Barrio San Luis -Cùcuta</t>
    </r>
  </si>
  <si>
    <r>
      <rPr>
        <sz val="10"/>
        <rFont val="Arial MT"/>
        <family val="2"/>
      </rPr>
      <t>QUINDÍO</t>
    </r>
  </si>
  <si>
    <r>
      <rPr>
        <sz val="10"/>
        <rFont val="Arial MT"/>
        <family val="2"/>
      </rPr>
      <t>Carrera 14 No.1-333 Local 10 - C.Comercial  Baleraes</t>
    </r>
  </si>
  <si>
    <r>
      <rPr>
        <sz val="10"/>
        <rFont val="Arial MT"/>
        <family val="2"/>
      </rPr>
      <t>RISARALDA</t>
    </r>
  </si>
  <si>
    <r>
      <rPr>
        <sz val="10"/>
        <rFont val="Arial MT"/>
        <family val="2"/>
      </rPr>
      <t>Vìa Mercasa Avenida de las Americas</t>
    </r>
  </si>
  <si>
    <r>
      <rPr>
        <sz val="10"/>
        <rFont val="Arial MT"/>
        <family val="2"/>
      </rPr>
      <t>SANTANDER</t>
    </r>
  </si>
  <si>
    <r>
      <rPr>
        <sz val="10"/>
        <rFont val="Arial MT"/>
        <family val="2"/>
      </rPr>
      <t>Km. 1, Ruitoque Antiguo Distrito 15 - FloridaBlanca</t>
    </r>
  </si>
  <si>
    <r>
      <rPr>
        <sz val="10"/>
        <rFont val="Arial MT"/>
        <family val="2"/>
      </rPr>
      <t>TOLIMA</t>
    </r>
  </si>
  <si>
    <r>
      <rPr>
        <sz val="10"/>
        <rFont val="Arial MT"/>
        <family val="2"/>
      </rPr>
      <t>Carrera 5A  Calle 60 Barrio El Jordan 1era etapa</t>
    </r>
  </si>
  <si>
    <r>
      <rPr>
        <sz val="10"/>
        <rFont val="Arial MT"/>
        <family val="2"/>
      </rPr>
      <t>VALLE DEL CAUCA</t>
    </r>
  </si>
  <si>
    <r>
      <rPr>
        <sz val="10"/>
        <rFont val="Arial MT"/>
        <family val="2"/>
      </rPr>
      <t>Carrera 39 A No. 5D-10 Barrio Tequendama</t>
    </r>
  </si>
  <si>
    <r>
      <rPr>
        <sz val="10"/>
        <rFont val="Arial MT"/>
        <family val="2"/>
      </rPr>
      <t>SUCRE OFICINA</t>
    </r>
  </si>
  <si>
    <r>
      <rPr>
        <sz val="10"/>
        <rFont val="Arial MT"/>
        <family val="2"/>
      </rPr>
      <t>Cl. 38 No. 8-159 Carrera Troncal (Calle 1a del Comercio)</t>
    </r>
  </si>
  <si>
    <r>
      <rPr>
        <sz val="10"/>
        <rFont val="Arial MT"/>
        <family val="2"/>
      </rPr>
      <t>YOPAL OFICINA</t>
    </r>
  </si>
  <si>
    <r>
      <rPr>
        <sz val="10"/>
        <rFont val="Arial MT"/>
        <family val="2"/>
      </rPr>
      <t>Calle 40 No. 21 - 75 Instalaciones del INVIAS - Yopal, Casanare</t>
    </r>
  </si>
  <si>
    <r>
      <rPr>
        <sz val="10"/>
        <rFont val="Arial MT"/>
        <family val="2"/>
      </rPr>
      <t>ARAUCA</t>
    </r>
  </si>
  <si>
    <r>
      <rPr>
        <sz val="10"/>
        <rFont val="Arial MT"/>
        <family val="2"/>
      </rPr>
      <t>Calle 23 No. 26-17  – municipio de Arauca</t>
    </r>
  </si>
  <si>
    <r>
      <rPr>
        <sz val="10"/>
        <rFont val="Arial MT"/>
        <family val="2"/>
      </rPr>
      <t>BETANIA</t>
    </r>
  </si>
  <si>
    <r>
      <rPr>
        <sz val="10"/>
        <rFont val="Arial MT"/>
        <family val="2"/>
      </rPr>
      <t>Carrera 1A No 6-23 Municipio de Yaguará Departamento de Huila</t>
    </r>
  </si>
  <si>
    <r>
      <rPr>
        <sz val="10"/>
        <rFont val="Arial MT"/>
        <family val="2"/>
      </rPr>
      <t>CALAMAR</t>
    </r>
  </si>
  <si>
    <r>
      <rPr>
        <sz val="10"/>
        <rFont val="Arial MT"/>
        <family val="2"/>
      </rPr>
      <t>Carrera 1 No. 24-4 en el municipio de Calamar- Bolívar</t>
    </r>
  </si>
  <si>
    <r>
      <rPr>
        <sz val="10"/>
        <rFont val="Arial MT"/>
        <family val="2"/>
      </rPr>
      <t>CALIMA-SALVAJINA</t>
    </r>
  </si>
  <si>
    <r>
      <rPr>
        <sz val="10"/>
        <rFont val="Arial MT"/>
        <family val="2"/>
      </rPr>
      <t>Carrera 8  No. 7 – 42 Darien - Valle</t>
    </r>
  </si>
  <si>
    <r>
      <rPr>
        <sz val="10"/>
        <rFont val="Arial MT"/>
        <family val="2"/>
      </rPr>
      <t>CARTAGENA</t>
    </r>
  </si>
  <si>
    <r>
      <rPr>
        <sz val="10"/>
        <rFont val="Arial MT"/>
        <family val="2"/>
      </rPr>
      <t>Calle 28  No. 25 - 10 Barrio Manga</t>
    </r>
  </si>
  <si>
    <r>
      <rPr>
        <sz val="10"/>
        <rFont val="Arial MT"/>
        <family val="2"/>
      </rPr>
      <t>CARTAGENA DEL CHAIRA</t>
    </r>
  </si>
  <si>
    <r>
      <rPr>
        <sz val="10"/>
        <rFont val="Arial MT"/>
        <family val="2"/>
      </rPr>
      <t>Calle 3 No. 2-61 – Barrio El Centro</t>
    </r>
  </si>
  <si>
    <r>
      <rPr>
        <sz val="10"/>
        <rFont val="Arial MT"/>
        <family val="2"/>
      </rPr>
      <t>CAUCASIA</t>
    </r>
  </si>
  <si>
    <r>
      <rPr>
        <sz val="10"/>
        <rFont val="Arial MT"/>
        <family val="2"/>
      </rPr>
      <t>Tv. 16 No. 30-10</t>
    </r>
  </si>
  <si>
    <r>
      <rPr>
        <sz val="10"/>
        <rFont val="Arial MT"/>
        <family val="2"/>
      </rPr>
      <t>EL BANCO</t>
    </r>
  </si>
  <si>
    <r>
      <rPr>
        <sz val="10"/>
        <rFont val="Arial MT"/>
        <family val="2"/>
      </rPr>
      <t>Calle 4 No.  2 A - 06</t>
    </r>
  </si>
  <si>
    <r>
      <rPr>
        <sz val="10"/>
        <rFont val="Arial MT"/>
        <family val="2"/>
      </rPr>
      <t>GAMARRA</t>
    </r>
  </si>
  <si>
    <r>
      <rPr>
        <sz val="10"/>
        <rFont val="Arial MT"/>
        <family val="2"/>
      </rPr>
      <t>Carrera 2A N°1-108</t>
    </r>
  </si>
  <si>
    <r>
      <rPr>
        <sz val="10"/>
        <rFont val="Arial MT"/>
        <family val="2"/>
      </rPr>
      <t>GIRARDOT</t>
    </r>
  </si>
  <si>
    <r>
      <rPr>
        <sz val="10"/>
        <rFont val="Arial MT"/>
        <family val="2"/>
      </rPr>
      <t>Carrera 12 #17-61 - CALLE 18 #12-27 local #15 Centro
Comercial "El Parque" en la ciudad de Girardot,</t>
    </r>
  </si>
  <si>
    <r>
      <rPr>
        <sz val="10"/>
        <rFont val="Arial MT"/>
        <family val="2"/>
      </rPr>
      <t>GUARANDA</t>
    </r>
  </si>
  <si>
    <r>
      <rPr>
        <sz val="10"/>
        <rFont val="Arial MT"/>
        <family val="2"/>
      </rPr>
      <t>Calle 1ª  del Comercio</t>
    </r>
  </si>
  <si>
    <r>
      <rPr>
        <sz val="10"/>
        <rFont val="Arial MT"/>
        <family val="2"/>
      </rPr>
      <t>GUATAPE-EL PEÑOL</t>
    </r>
  </si>
  <si>
    <r>
      <rPr>
        <sz val="10"/>
        <rFont val="Arial MT"/>
        <family val="2"/>
      </rPr>
      <t>Carrera. 31 No. 31 - 28, Segundo piso Camara de Comercio</t>
    </r>
  </si>
  <si>
    <r>
      <rPr>
        <sz val="10"/>
        <rFont val="Arial MT"/>
        <family val="2"/>
      </rPr>
      <t>GUAVIO-CHIVOR</t>
    </r>
  </si>
  <si>
    <r>
      <rPr>
        <sz val="10"/>
        <rFont val="Arial MT"/>
        <family val="2"/>
      </rPr>
      <t>Embalse La Esmeralda Puente Bata I. Of. Compañía Naviera del Guavio. Macanal-Boyacá</t>
    </r>
  </si>
  <si>
    <r>
      <rPr>
        <sz val="10"/>
        <rFont val="Arial MT"/>
        <family val="2"/>
      </rPr>
      <t>ISTMINA</t>
    </r>
  </si>
  <si>
    <r>
      <rPr>
        <sz val="10"/>
        <rFont val="Arial MT"/>
        <family val="2"/>
      </rPr>
      <t>Calle 23 N° 6-95 Barrio Cubis Margen Izquierda del Rio San Juan</t>
    </r>
  </si>
  <si>
    <r>
      <rPr>
        <sz val="10"/>
        <rFont val="Arial MT"/>
        <family val="2"/>
      </rPr>
      <t>LAGUNA DE TOTA</t>
    </r>
  </si>
  <si>
    <r>
      <rPr>
        <sz val="10"/>
        <rFont val="Arial MT"/>
        <family val="2"/>
      </rPr>
      <t>Km 12 de la vía El Crucero, Sector La Peña. Aquitania (Boyacá)</t>
    </r>
  </si>
  <si>
    <r>
      <rPr>
        <sz val="10"/>
        <rFont val="Arial MT"/>
        <family val="2"/>
      </rPr>
      <t>*LETICIA</t>
    </r>
  </si>
  <si>
    <r>
      <rPr>
        <sz val="10"/>
        <rFont val="Arial MT"/>
        <family val="2"/>
      </rPr>
      <t>Car 11 No. 2-115 Muelle Internacional Victoria Regia</t>
    </r>
  </si>
  <si>
    <r>
      <rPr>
        <sz val="10"/>
        <rFont val="Arial MT"/>
        <family val="2"/>
      </rPr>
      <t>MAGANGUE</t>
    </r>
  </si>
  <si>
    <r>
      <rPr>
        <sz val="10"/>
        <rFont val="Arial MT"/>
        <family val="2"/>
      </rPr>
      <t>Calle 17 No. 2 - 46</t>
    </r>
  </si>
  <si>
    <r>
      <rPr>
        <sz val="10"/>
        <rFont val="Arial MT"/>
        <family val="2"/>
      </rPr>
      <t>PUERTO ASIS</t>
    </r>
  </si>
  <si>
    <r>
      <rPr>
        <sz val="10"/>
        <rFont val="Arial MT"/>
        <family val="2"/>
      </rPr>
      <t>Car 20 No. 15–89  Avda. Aeropuerto</t>
    </r>
  </si>
  <si>
    <r>
      <rPr>
        <sz val="10"/>
        <rFont val="Arial MT"/>
        <family val="2"/>
      </rPr>
      <t>PUERTO BERRIO</t>
    </r>
  </si>
  <si>
    <r>
      <rPr>
        <sz val="10"/>
        <rFont val="Arial MT"/>
        <family val="2"/>
      </rPr>
      <t>Carrera 1ª  No. 50 -02</t>
    </r>
  </si>
  <si>
    <r>
      <rPr>
        <sz val="10"/>
        <rFont val="Arial MT"/>
        <family val="2"/>
      </rPr>
      <t>PUERTO CARREÑO</t>
    </r>
  </si>
  <si>
    <r>
      <rPr>
        <sz val="10"/>
        <rFont val="Arial MT"/>
        <family val="2"/>
      </rPr>
      <t>Carrera 1ª  No.7-137 - Muelle Fluvial -</t>
    </r>
  </si>
  <si>
    <r>
      <rPr>
        <sz val="10"/>
        <rFont val="Arial MT"/>
        <family val="2"/>
      </rPr>
      <t>PUERTO GAITAN</t>
    </r>
  </si>
  <si>
    <r>
      <rPr>
        <sz val="10"/>
        <rFont val="Arial MT"/>
        <family val="2"/>
      </rPr>
      <t>Carrera 2 N° 11 -53</t>
    </r>
  </si>
  <si>
    <r>
      <rPr>
        <sz val="10"/>
        <rFont val="Arial MT"/>
        <family val="2"/>
      </rPr>
      <t>PUERTO INIRIDA</t>
    </r>
  </si>
  <si>
    <r>
      <rPr>
        <sz val="10"/>
        <rFont val="Arial MT"/>
        <family val="2"/>
      </rPr>
      <t>Muelle Fluvial</t>
    </r>
  </si>
  <si>
    <r>
      <rPr>
        <sz val="10"/>
        <rFont val="Arial MT"/>
        <family val="2"/>
      </rPr>
      <t>PUERTO LEGUIZAMO</t>
    </r>
  </si>
  <si>
    <r>
      <rPr>
        <sz val="10"/>
        <rFont val="Arial MT"/>
        <family val="2"/>
      </rPr>
      <t>Carrera 3 #3-57, Barrio Centro del municipio
de Puerto Leguizamo</t>
    </r>
  </si>
  <si>
    <r>
      <rPr>
        <sz val="10"/>
        <rFont val="Arial MT"/>
        <family val="2"/>
      </rPr>
      <t>PUERTO LOPEZ</t>
    </r>
  </si>
  <si>
    <r>
      <rPr>
        <sz val="10"/>
        <rFont val="Arial MT"/>
        <family val="2"/>
      </rPr>
      <t>Carrera 3 No. 6 - 32</t>
    </r>
  </si>
  <si>
    <r>
      <rPr>
        <sz val="10"/>
        <rFont val="Arial MT"/>
        <family val="2"/>
      </rPr>
      <t>PUERTO SALGAR</t>
    </r>
  </si>
  <si>
    <r>
      <rPr>
        <sz val="10"/>
        <rFont val="Arial MT"/>
        <family val="2"/>
      </rPr>
      <t>Cra. 14 No. 17B-275 Barrio Primero de Mayo</t>
    </r>
  </si>
  <si>
    <r>
      <rPr>
        <sz val="10"/>
        <rFont val="Arial MT"/>
        <family val="2"/>
      </rPr>
      <t>QUIBDO</t>
    </r>
  </si>
  <si>
    <r>
      <rPr>
        <sz val="10"/>
        <rFont val="Arial MT"/>
        <family val="2"/>
      </rPr>
      <t>Carrera 1 No. 24 - 10</t>
    </r>
  </si>
  <si>
    <r>
      <rPr>
        <sz val="10"/>
        <rFont val="Arial MT"/>
        <family val="2"/>
      </rPr>
      <t>RISOUCIO</t>
    </r>
  </si>
  <si>
    <r>
      <rPr>
        <sz val="10"/>
        <rFont val="Arial MT"/>
        <family val="2"/>
      </rPr>
      <t>Barrio Maket - Calle Principal</t>
    </r>
  </si>
  <si>
    <r>
      <rPr>
        <sz val="10"/>
        <rFont val="Arial MT"/>
        <family val="2"/>
      </rPr>
      <t>SAN JOSE DE GUAVIARE</t>
    </r>
  </si>
  <si>
    <r>
      <rPr>
        <sz val="10"/>
        <rFont val="Arial MT"/>
        <family val="2"/>
      </rPr>
      <t>Calle 21 N°5-15/23 Centro Muelle Fluvial</t>
    </r>
  </si>
  <si>
    <r>
      <rPr>
        <sz val="10"/>
        <rFont val="Arial MT"/>
        <family val="2"/>
      </rPr>
      <t>SOLANO</t>
    </r>
  </si>
  <si>
    <r>
      <rPr>
        <sz val="10"/>
        <rFont val="Arial MT"/>
        <family val="2"/>
      </rPr>
      <t>Calle 6 # 2 – 52/56 en la ciudad de Solano - Caquetá</t>
    </r>
  </si>
  <si>
    <r>
      <rPr>
        <sz val="10"/>
        <rFont val="Arial MT"/>
        <family val="2"/>
      </rPr>
      <t>TURBO</t>
    </r>
  </si>
  <si>
    <r>
      <rPr>
        <sz val="10"/>
        <rFont val="Arial MT"/>
        <family val="2"/>
      </rPr>
      <t>Calle 100 No. 12 - 65. Edificio El Pirata. Local 2</t>
    </r>
  </si>
  <si>
    <t>RUP2026</t>
  </si>
  <si>
    <t>AMBICOL SERVICES S A S</t>
  </si>
  <si>
    <t>900241832 1</t>
  </si>
  <si>
    <t>RUP AMBICOL SERVICES SAS 09 DE ABRIL 2026_1</t>
  </si>
  <si>
    <t>ABC FUMISERVICES FUMIGACION Y EXTINTORES SAS</t>
  </si>
  <si>
    <t>901010739-5</t>
  </si>
  <si>
    <t>RUP 06 ABRIL 2026_1</t>
  </si>
  <si>
    <t xml:space="preserve"> EOS CONSERVACION Y GESTION DOCUMENTAL S A S</t>
  </si>
  <si>
    <t>900946743 9</t>
  </si>
  <si>
    <t>Menor o igual a 57%</t>
  </si>
  <si>
    <t>INDE</t>
  </si>
  <si>
    <t>RUP EOS _1</t>
  </si>
  <si>
    <t>FUMIGACIONES EL TRIUNFO CAR SAS</t>
  </si>
  <si>
    <t>900604786 8</t>
  </si>
  <si>
    <t>RUP EL TRIUNFO 2026-04-09_1</t>
  </si>
  <si>
    <t>3.1.3_RUP_1</t>
  </si>
  <si>
    <t>FUMIGACION SANIDAD AMBIENTAL Y EQUIPOS S.A.S</t>
  </si>
  <si>
    <t>901352782 1</t>
  </si>
  <si>
    <t>CUMPLE</t>
  </si>
  <si>
    <t>El RUP presentado por el proponente presenta una fecha de expedición mayor a la fecha límite deifinida en los pliegos de condiciones para dicho documento. El RUP tampococ se encuentra renovado y en firme.</t>
  </si>
  <si>
    <t>El RUP presentaod por el proponente no se encuentra renovado ni en firme.</t>
  </si>
  <si>
    <t>El RUP del proponente no se encuentra renovado ni en firme</t>
  </si>
  <si>
    <t>ECOFLORA SAS</t>
  </si>
  <si>
    <t>830032102 1</t>
  </si>
  <si>
    <t>RUP 27 DE ABRIL DE 2026_1</t>
  </si>
  <si>
    <t>El RUP no se encuentra vigente ni en firme</t>
  </si>
  <si>
    <t>La fecha de expedición del documento es mayor a la fecha límite exigida por el pliego definitivo de condiciones. El RUP no se encuentra vigente y en firme</t>
  </si>
  <si>
    <t>OFERTA ECONÓMICA (SUMATORIA TOTALES)</t>
  </si>
  <si>
    <t>TRM PRESENTACIÓN PRIMER INFORME (04/05/2026) https://suameca.banrep.gov.co/estadisticas-economicas-back/reporte-dv.html?path=tasa_representativa_del_mercado_trm</t>
  </si>
  <si>
    <t>3,637.51</t>
  </si>
  <si>
    <t>MÉTODO ESCOGIDO SEGÚN TRM Artículo 4,1,1 FACTOR ECONÓMICO - Pliego Definitivo de condiciones</t>
  </si>
  <si>
    <t>MEDIA GEOMÉTRICA CON PRESUPUESTO OFICIAL</t>
  </si>
  <si>
    <t>SUMATORIA PRECIOS TECHO TOTALES ENTIDAD</t>
  </si>
  <si>
    <t>MEDIA GEOMÉTRICA</t>
  </si>
  <si>
    <t>El RUP no se encuentra vigente y en firme según requisitos del pliego definitivo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</si>
</sst>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\$\ 0.00"/>
    <numFmt numFmtId="166" formatCode="\$\ #,##0.00"/>
    <numFmt numFmtId="167" formatCode="0.00000000"/>
  </numFmts>
  <fonts count="24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14"/>
      <color theme="0"/>
      <name val="Arial Narrow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9" tint="-0.249977111117893"/>
      <name val="Arial Narrow"/>
      <family val="2"/>
    </font>
    <font>
      <b/>
      <sz val="11"/>
      <name val="Nunito Sans 12pt ExtraLight Nor"/>
    </font>
    <font>
      <b/>
      <sz val="11"/>
      <name val="Nunito Sans 7pt Condensed Black"/>
    </font>
    <font>
      <b/>
      <sz val="10"/>
      <name val="Nunito Sans 12pt ExtraLight Nor"/>
    </font>
    <font>
      <sz val="10"/>
      <name val="Nunito Sans 12pt ExtraLight Nor"/>
    </font>
    <font>
      <sz val="11"/>
      <name val="Nunito Sans 12pt ExtraLight Nor"/>
    </font>
    <font>
      <b/>
      <sz val="11"/>
      <color theme="9" tint="-0.249977111117893"/>
      <name val="Nunito Sans 7pt Condensed Black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b/>
      <sz val="11"/>
      <color theme="9" tint="-0.249977111117893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1F1F1"/>
      </patternFill>
    </fill>
    <fill>
      <patternFill patternType="solid">
        <fgColor rgb="FFD9D9D9"/>
      </patternFill>
    </fill>
    <fill>
      <patternFill patternType="solid">
        <fgColor rgb="FF94B3D6"/>
      </patternFill>
    </fill>
    <fill>
      <patternFill patternType="solid">
        <fgColor rgb="FFFFFF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8" fillId="0" borderId="0"/>
    <xf numFmtId="0" fontId="8" fillId="0" borderId="0"/>
    <xf numFmtId="0" fontId="8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7" fillId="0" borderId="0"/>
  </cellStyleXfs>
  <cellXfs count="1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8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8" fontId="2" fillId="0" borderId="0" xfId="0" applyNumberFormat="1" applyFont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4" fontId="2" fillId="0" borderId="1" xfId="4" applyFont="1" applyBorder="1" applyAlignment="1">
      <alignment wrapText="1"/>
    </xf>
    <xf numFmtId="6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justify" vertical="top" wrapText="1"/>
    </xf>
    <xf numFmtId="0" fontId="2" fillId="0" borderId="1" xfId="0" applyFont="1" applyBorder="1"/>
    <xf numFmtId="0" fontId="10" fillId="7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2" fontId="0" fillId="0" borderId="1" xfId="0" applyNumberFormat="1" applyBorder="1"/>
    <xf numFmtId="0" fontId="11" fillId="6" borderId="1" xfId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8" borderId="3" xfId="1" applyFont="1" applyFill="1" applyBorder="1" applyAlignment="1">
      <alignment vertical="center" wrapText="1"/>
    </xf>
    <xf numFmtId="0" fontId="12" fillId="8" borderId="4" xfId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43" fontId="14" fillId="0" borderId="1" xfId="5" applyFont="1" applyBorder="1" applyAlignment="1" applyProtection="1">
      <alignment horizontal="center" vertical="center" wrapText="1"/>
    </xf>
    <xf numFmtId="164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4" xfId="2" applyNumberFormat="1" applyFont="1" applyBorder="1" applyAlignment="1">
      <alignment horizontal="right" vertical="center" wrapText="1"/>
    </xf>
    <xf numFmtId="43" fontId="14" fillId="0" borderId="1" xfId="5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49" fontId="14" fillId="0" borderId="1" xfId="3" applyNumberFormat="1" applyFont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2" fontId="14" fillId="5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 applyProtection="1">
      <alignment horizontal="center" vertical="center" wrapText="1"/>
      <protection locked="0"/>
    </xf>
    <xf numFmtId="43" fontId="14" fillId="5" borderId="1" xfId="5" applyFont="1" applyFill="1" applyBorder="1" applyAlignment="1" applyProtection="1">
      <alignment horizontal="center" vertical="center" wrapText="1"/>
    </xf>
    <xf numFmtId="164" fontId="15" fillId="5" borderId="4" xfId="2" applyNumberFormat="1" applyFont="1" applyFill="1" applyBorder="1" applyAlignment="1">
      <alignment horizontal="right" vertical="center" wrapText="1"/>
    </xf>
    <xf numFmtId="0" fontId="15" fillId="8" borderId="2" xfId="0" applyFont="1" applyFill="1" applyBorder="1" applyAlignment="1">
      <alignment vertical="center" wrapText="1"/>
    </xf>
    <xf numFmtId="0" fontId="15" fillId="8" borderId="3" xfId="0" applyFont="1" applyFill="1" applyBorder="1" applyAlignment="1">
      <alignment vertical="center" wrapText="1"/>
    </xf>
    <xf numFmtId="0" fontId="15" fillId="8" borderId="4" xfId="0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164" fontId="11" fillId="3" borderId="1" xfId="2" applyNumberFormat="1" applyFont="1" applyFill="1" applyBorder="1" applyAlignment="1">
      <alignment vertical="center" wrapText="1"/>
    </xf>
    <xf numFmtId="43" fontId="11" fillId="3" borderId="1" xfId="5" applyFont="1" applyFill="1" applyBorder="1" applyAlignment="1" applyProtection="1">
      <alignment horizontal="center" vertical="center" wrapText="1"/>
    </xf>
    <xf numFmtId="0" fontId="12" fillId="8" borderId="2" xfId="1" applyFont="1" applyFill="1" applyBorder="1" applyAlignment="1">
      <alignment vertical="center" wrapText="1"/>
    </xf>
    <xf numFmtId="0" fontId="6" fillId="4" borderId="0" xfId="0" applyFont="1" applyFill="1" applyBorder="1" applyAlignment="1">
      <alignment horizontal="center" vertical="center"/>
    </xf>
    <xf numFmtId="44" fontId="2" fillId="0" borderId="1" xfId="4" applyFont="1" applyBorder="1"/>
    <xf numFmtId="0" fontId="12" fillId="8" borderId="1" xfId="1" applyFont="1" applyFill="1" applyBorder="1" applyAlignment="1">
      <alignment vertical="center" wrapText="1"/>
    </xf>
    <xf numFmtId="0" fontId="16" fillId="7" borderId="1" xfId="1" applyFont="1" applyFill="1" applyBorder="1" applyAlignment="1">
      <alignment vertical="center" wrapText="1"/>
    </xf>
    <xf numFmtId="0" fontId="18" fillId="10" borderId="15" xfId="6" applyFont="1" applyFill="1" applyBorder="1" applyAlignment="1">
      <alignment horizontal="center" vertical="center" wrapText="1"/>
    </xf>
    <xf numFmtId="0" fontId="17" fillId="10" borderId="15" xfId="6" applyFont="1" applyFill="1" applyBorder="1" applyAlignment="1">
      <alignment horizontal="center" vertical="top" wrapText="1"/>
    </xf>
    <xf numFmtId="0" fontId="18" fillId="10" borderId="15" xfId="6" applyFont="1" applyFill="1" applyBorder="1" applyAlignment="1">
      <alignment horizontal="left" vertical="center" wrapText="1" indent="1"/>
    </xf>
    <xf numFmtId="1" fontId="19" fillId="0" borderId="15" xfId="6" applyNumberFormat="1" applyFont="1" applyFill="1" applyBorder="1" applyAlignment="1">
      <alignment horizontal="center" vertical="center" shrinkToFit="1"/>
    </xf>
    <xf numFmtId="0" fontId="20" fillId="0" borderId="15" xfId="6" applyFont="1" applyFill="1" applyBorder="1" applyAlignment="1">
      <alignment horizontal="left" vertical="center" wrapText="1"/>
    </xf>
    <xf numFmtId="0" fontId="20" fillId="0" borderId="15" xfId="6" applyFont="1" applyFill="1" applyBorder="1" applyAlignment="1">
      <alignment horizontal="left" vertical="top" wrapText="1"/>
    </xf>
    <xf numFmtId="0" fontId="20" fillId="0" borderId="15" xfId="6" applyFont="1" applyFill="1" applyBorder="1" applyAlignment="1">
      <alignment horizontal="center" vertical="center" wrapText="1"/>
    </xf>
    <xf numFmtId="2" fontId="22" fillId="0" borderId="15" xfId="6" applyNumberFormat="1" applyFont="1" applyFill="1" applyBorder="1" applyAlignment="1">
      <alignment horizontal="right" vertical="center" shrinkToFit="1"/>
    </xf>
    <xf numFmtId="165" fontId="22" fillId="12" borderId="15" xfId="6" applyNumberFormat="1" applyFont="1" applyFill="1" applyBorder="1" applyAlignment="1">
      <alignment horizontal="center" vertical="center" shrinkToFit="1"/>
    </xf>
    <xf numFmtId="166" fontId="22" fillId="12" borderId="15" xfId="6" applyNumberFormat="1" applyFont="1" applyFill="1" applyBorder="1" applyAlignment="1">
      <alignment horizontal="center" vertical="center" shrinkToFit="1"/>
    </xf>
    <xf numFmtId="166" fontId="22" fillId="0" borderId="15" xfId="6" applyNumberFormat="1" applyFont="1" applyFill="1" applyBorder="1" applyAlignment="1">
      <alignment horizontal="right" vertical="center" shrinkToFit="1"/>
    </xf>
    <xf numFmtId="1" fontId="19" fillId="0" borderId="15" xfId="6" applyNumberFormat="1" applyFont="1" applyFill="1" applyBorder="1" applyAlignment="1">
      <alignment horizontal="center" vertical="top" shrinkToFit="1"/>
    </xf>
    <xf numFmtId="0" fontId="20" fillId="0" borderId="15" xfId="6" applyFont="1" applyFill="1" applyBorder="1" applyAlignment="1">
      <alignment horizontal="center" vertical="top" wrapText="1"/>
    </xf>
    <xf numFmtId="4" fontId="22" fillId="0" borderId="15" xfId="6" applyNumberFormat="1" applyFont="1" applyFill="1" applyBorder="1" applyAlignment="1">
      <alignment horizontal="right" vertical="top" shrinkToFit="1"/>
    </xf>
    <xf numFmtId="165" fontId="22" fillId="12" borderId="15" xfId="6" applyNumberFormat="1" applyFont="1" applyFill="1" applyBorder="1" applyAlignment="1">
      <alignment horizontal="center" vertical="top" shrinkToFit="1"/>
    </xf>
    <xf numFmtId="2" fontId="22" fillId="0" borderId="15" xfId="6" applyNumberFormat="1" applyFont="1" applyFill="1" applyBorder="1" applyAlignment="1">
      <alignment horizontal="right" vertical="top" shrinkToFit="1"/>
    </xf>
    <xf numFmtId="166" fontId="22" fillId="12" borderId="15" xfId="6" applyNumberFormat="1" applyFont="1" applyFill="1" applyBorder="1" applyAlignment="1">
      <alignment horizontal="center" vertical="top" shrinkToFit="1"/>
    </xf>
    <xf numFmtId="166" fontId="22" fillId="0" borderId="15" xfId="6" applyNumberFormat="1" applyFont="1" applyFill="1" applyBorder="1" applyAlignment="1">
      <alignment horizontal="right" vertical="top" shrinkToFit="1"/>
    </xf>
    <xf numFmtId="0" fontId="20" fillId="0" borderId="15" xfId="6" applyFont="1" applyFill="1" applyBorder="1" applyAlignment="1">
      <alignment horizontal="right" vertical="top" wrapText="1"/>
    </xf>
    <xf numFmtId="1" fontId="22" fillId="0" borderId="15" xfId="6" applyNumberFormat="1" applyFont="1" applyFill="1" applyBorder="1" applyAlignment="1">
      <alignment horizontal="center" vertical="top" shrinkToFit="1"/>
    </xf>
    <xf numFmtId="2" fontId="22" fillId="0" borderId="15" xfId="6" applyNumberFormat="1" applyFont="1" applyFill="1" applyBorder="1" applyAlignment="1">
      <alignment horizontal="left" vertical="top" indent="3" shrinkToFit="1"/>
    </xf>
    <xf numFmtId="2" fontId="22" fillId="0" borderId="15" xfId="6" applyNumberFormat="1" applyFont="1" applyFill="1" applyBorder="1" applyAlignment="1">
      <alignment horizontal="left" vertical="center" indent="3" shrinkToFit="1"/>
    </xf>
    <xf numFmtId="0" fontId="17" fillId="0" borderId="15" xfId="6" applyFont="1" applyFill="1" applyBorder="1" applyAlignment="1">
      <alignment horizontal="left" vertical="top" wrapText="1"/>
    </xf>
    <xf numFmtId="1" fontId="19" fillId="13" borderId="15" xfId="6" applyNumberFormat="1" applyFont="1" applyFill="1" applyBorder="1" applyAlignment="1">
      <alignment horizontal="center" vertical="top" shrinkToFit="1"/>
    </xf>
    <xf numFmtId="0" fontId="20" fillId="13" borderId="15" xfId="6" applyFont="1" applyFill="1" applyBorder="1" applyAlignment="1">
      <alignment horizontal="left" vertical="top" wrapText="1"/>
    </xf>
    <xf numFmtId="0" fontId="20" fillId="13" borderId="15" xfId="6" applyFont="1" applyFill="1" applyBorder="1" applyAlignment="1">
      <alignment horizontal="center" vertical="top" wrapText="1"/>
    </xf>
    <xf numFmtId="2" fontId="22" fillId="13" borderId="15" xfId="6" applyNumberFormat="1" applyFont="1" applyFill="1" applyBorder="1" applyAlignment="1">
      <alignment horizontal="left" vertical="top" indent="3" shrinkToFit="1"/>
    </xf>
    <xf numFmtId="165" fontId="22" fillId="13" borderId="15" xfId="6" applyNumberFormat="1" applyFont="1" applyFill="1" applyBorder="1" applyAlignment="1">
      <alignment horizontal="center" vertical="top" shrinkToFit="1"/>
    </xf>
    <xf numFmtId="2" fontId="22" fillId="13" borderId="15" xfId="6" applyNumberFormat="1" applyFont="1" applyFill="1" applyBorder="1" applyAlignment="1">
      <alignment horizontal="right" vertical="top" shrinkToFit="1"/>
    </xf>
    <xf numFmtId="166" fontId="22" fillId="13" borderId="15" xfId="6" applyNumberFormat="1" applyFont="1" applyFill="1" applyBorder="1" applyAlignment="1">
      <alignment horizontal="center" vertical="top" shrinkToFit="1"/>
    </xf>
    <xf numFmtId="166" fontId="22" fillId="13" borderId="15" xfId="6" applyNumberFormat="1" applyFont="1" applyFill="1" applyBorder="1" applyAlignment="1">
      <alignment horizontal="right" vertical="top" shrinkToFit="1"/>
    </xf>
    <xf numFmtId="0" fontId="17" fillId="0" borderId="15" xfId="6" applyFont="1" applyFill="1" applyBorder="1" applyAlignment="1">
      <alignment horizontal="left" wrapText="1"/>
    </xf>
    <xf numFmtId="4" fontId="19" fillId="0" borderId="15" xfId="6" applyNumberFormat="1" applyFont="1" applyFill="1" applyBorder="1" applyAlignment="1">
      <alignment horizontal="right" vertical="top" shrinkToFit="1"/>
    </xf>
    <xf numFmtId="0" fontId="2" fillId="0" borderId="0" xfId="0" applyFont="1" applyAlignment="1">
      <alignment horizontal="left"/>
    </xf>
    <xf numFmtId="44" fontId="2" fillId="0" borderId="1" xfId="4" applyFont="1" applyFill="1" applyBorder="1"/>
    <xf numFmtId="167" fontId="0" fillId="0" borderId="1" xfId="0" applyNumberFormat="1" applyBorder="1"/>
    <xf numFmtId="0" fontId="6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1" xfId="1" applyFont="1" applyBorder="1" applyAlignment="1">
      <alignment horizontal="left" vertical="center" wrapText="1"/>
    </xf>
    <xf numFmtId="0" fontId="14" fillId="0" borderId="12" xfId="1" applyFont="1" applyBorder="1" applyAlignment="1">
      <alignment horizontal="left" vertical="center" wrapText="1"/>
    </xf>
    <xf numFmtId="0" fontId="14" fillId="0" borderId="13" xfId="1" applyFont="1" applyBorder="1" applyAlignment="1">
      <alignment horizontal="left" vertical="center" wrapText="1"/>
    </xf>
    <xf numFmtId="49" fontId="11" fillId="3" borderId="2" xfId="0" applyNumberFormat="1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1" fillId="6" borderId="3" xfId="0" applyNumberFormat="1" applyFont="1" applyFill="1" applyBorder="1" applyAlignment="1">
      <alignment horizontal="center" vertical="center"/>
    </xf>
    <xf numFmtId="164" fontId="11" fillId="6" borderId="3" xfId="0" applyNumberFormat="1" applyFont="1" applyFill="1" applyBorder="1" applyAlignment="1">
      <alignment horizontal="center"/>
    </xf>
    <xf numFmtId="164" fontId="11" fillId="6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8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2" fillId="0" borderId="10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2" fillId="8" borderId="2" xfId="1" applyFont="1" applyFill="1" applyBorder="1" applyAlignment="1">
      <alignment horizontal="center" vertical="center" wrapText="1"/>
    </xf>
    <xf numFmtId="0" fontId="12" fillId="8" borderId="3" xfId="1" applyFont="1" applyFill="1" applyBorder="1" applyAlignment="1">
      <alignment horizontal="center" vertical="center" wrapText="1"/>
    </xf>
    <xf numFmtId="0" fontId="12" fillId="8" borderId="4" xfId="1" applyFont="1" applyFill="1" applyBorder="1" applyAlignment="1">
      <alignment horizontal="center" vertical="center" wrapText="1"/>
    </xf>
    <xf numFmtId="0" fontId="18" fillId="11" borderId="16" xfId="6" applyFont="1" applyFill="1" applyBorder="1" applyAlignment="1">
      <alignment horizontal="center" vertical="top" wrapText="1"/>
    </xf>
    <xf numFmtId="0" fontId="18" fillId="11" borderId="17" xfId="6" applyFont="1" applyFill="1" applyBorder="1" applyAlignment="1">
      <alignment horizontal="center" vertical="top" wrapText="1"/>
    </xf>
    <xf numFmtId="0" fontId="18" fillId="11" borderId="18" xfId="6" applyFont="1" applyFill="1" applyBorder="1" applyAlignment="1">
      <alignment horizontal="center" vertical="top" wrapText="1"/>
    </xf>
    <xf numFmtId="0" fontId="17" fillId="11" borderId="16" xfId="6" applyFont="1" applyFill="1" applyBorder="1" applyAlignment="1">
      <alignment horizontal="left" wrapText="1"/>
    </xf>
    <xf numFmtId="0" fontId="17" fillId="11" borderId="17" xfId="6" applyFont="1" applyFill="1" applyBorder="1" applyAlignment="1">
      <alignment horizontal="left" wrapText="1"/>
    </xf>
    <xf numFmtId="0" fontId="17" fillId="11" borderId="18" xfId="6" applyFont="1" applyFill="1" applyBorder="1" applyAlignment="1">
      <alignment horizontal="left" wrapText="1"/>
    </xf>
    <xf numFmtId="0" fontId="18" fillId="0" borderId="16" xfId="6" applyFont="1" applyFill="1" applyBorder="1" applyAlignment="1">
      <alignment horizontal="left" vertical="top" wrapText="1" indent="20"/>
    </xf>
    <xf numFmtId="0" fontId="18" fillId="0" borderId="17" xfId="6" applyFont="1" applyFill="1" applyBorder="1" applyAlignment="1">
      <alignment horizontal="left" vertical="top" wrapText="1" indent="20"/>
    </xf>
    <xf numFmtId="0" fontId="18" fillId="0" borderId="18" xfId="6" applyFont="1" applyFill="1" applyBorder="1" applyAlignment="1">
      <alignment horizontal="left" vertical="top" wrapText="1" indent="20"/>
    </xf>
    <xf numFmtId="0" fontId="18" fillId="10" borderId="16" xfId="6" applyFont="1" applyFill="1" applyBorder="1" applyAlignment="1">
      <alignment horizontal="left" vertical="top" wrapText="1" indent="19"/>
    </xf>
    <xf numFmtId="0" fontId="18" fillId="10" borderId="17" xfId="6" applyFont="1" applyFill="1" applyBorder="1" applyAlignment="1">
      <alignment horizontal="left" vertical="top" wrapText="1" indent="19"/>
    </xf>
    <xf numFmtId="0" fontId="18" fillId="10" borderId="18" xfId="6" applyFont="1" applyFill="1" applyBorder="1" applyAlignment="1">
      <alignment horizontal="left" vertical="top" wrapText="1" indent="19"/>
    </xf>
    <xf numFmtId="1" fontId="19" fillId="0" borderId="19" xfId="6" applyNumberFormat="1" applyFont="1" applyFill="1" applyBorder="1" applyAlignment="1">
      <alignment horizontal="center" vertical="top" shrinkToFit="1"/>
    </xf>
    <xf numFmtId="1" fontId="19" fillId="0" borderId="20" xfId="6" applyNumberFormat="1" applyFont="1" applyFill="1" applyBorder="1" applyAlignment="1">
      <alignment horizontal="center" vertical="top" shrinkToFit="1"/>
    </xf>
    <xf numFmtId="1" fontId="19" fillId="0" borderId="21" xfId="6" applyNumberFormat="1" applyFont="1" applyFill="1" applyBorder="1" applyAlignment="1">
      <alignment horizontal="center" vertical="top" shrinkToFit="1"/>
    </xf>
    <xf numFmtId="0" fontId="20" fillId="0" borderId="19" xfId="6" applyFont="1" applyFill="1" applyBorder="1" applyAlignment="1">
      <alignment horizontal="left" vertical="top" wrapText="1"/>
    </xf>
    <xf numFmtId="0" fontId="20" fillId="0" borderId="20" xfId="6" applyFont="1" applyFill="1" applyBorder="1" applyAlignment="1">
      <alignment horizontal="left" vertical="top" wrapText="1"/>
    </xf>
    <xf numFmtId="0" fontId="20" fillId="0" borderId="21" xfId="6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2" fillId="0" borderId="1" xfId="4" applyFont="1" applyBorder="1" applyAlignment="1">
      <alignment horizontal="center" vertical="center" wrapText="1"/>
    </xf>
    <xf numFmtId="44" fontId="2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7">
    <cellStyle name="Millares" xfId="5" builtinId="3"/>
    <cellStyle name="Moneda" xfId="4" builtinId="4"/>
    <cellStyle name="Normal" xfId="0" builtinId="0"/>
    <cellStyle name="Normal 13" xfId="2" xr:uid="{6DCF7826-6A59-4F02-869B-83B2A4F4EF4D}"/>
    <cellStyle name="Normal 2" xfId="1" xr:uid="{F35F1808-2119-4A1A-9C13-5A8091B812B7}"/>
    <cellStyle name="Normal 3" xfId="6" xr:uid="{DD6FC68B-317A-4B6E-8FA9-777DB84442A5}"/>
    <cellStyle name="Normal 6" xfId="3" xr:uid="{E2F0F420-A2DA-4D61-9B33-AE0550FC3B36}"/>
  </cellStyles>
  <dxfs count="42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1B50D4-1D93-409B-89AD-C9C60D9C3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456C8C-B7BE-44CD-8729-CB1FF1567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F3C21E-1A11-4FD7-B77D-43FFAE5EE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74CEE19-6956-48F8-81C3-AD9760A47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279949-DF37-4335-B5C6-023A67E0C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56F39A5-9D07-42B4-84CF-D5861442F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6A2ABDC-332A-47C5-B542-0CA739B8A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221723A-5E68-45F0-91E8-D72378F4D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C4B290A-851D-4868-B748-A7ABB1911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84BFD97-E818-4A22-8FD8-A713B7C60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CBD5E39-9B73-4F45-8CB1-0CEE76F13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87CAFAB-422E-4452-BC08-8F1137E0F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117D7704-5E3D-47C8-B1FA-A8B254DAF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7F8BDC2-D2A5-4E36-83DF-D79F3F348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95D95B8-A6F2-4408-948F-6A58D23F1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D8C338B-CBD5-4D90-80F7-E6ED2F6F3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A4DE941A-FCED-4772-B3A7-BA9F3249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4B1F453-C231-4311-AE69-CD5A3CBFB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96B049C-58F5-48C5-92C2-40448F1B1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BE33694C-DA9A-4ECE-9445-4C8949822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3979DDA2-1900-4C0B-BC30-642F8FB7B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F2B4C2D-78F6-4241-88B5-D25429DCA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6291AF7-9F9D-4078-B09E-92692181C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2763A647-C3E8-437D-873B-70409F4F1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64EF0C12-F534-4296-92AF-ECDA96106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945BC0B-D0A9-4C23-A847-5D12344BA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CB8EAD5-54F6-4BC4-AD37-EAF79FEEB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B2C1AD0-E3BB-4368-9360-FEA2C8EDD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850DD359-DFF8-4764-8E1B-54A764316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128F139-A67B-44AF-BBFF-2FFB9465F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472DCC71-77B2-4F68-8255-9FA680367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B133D811-8DFC-4EF1-AEA3-2DFD02C3B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73B867CF-735D-4EA9-8BCE-77C414C9F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272E1859-7032-4799-A6D2-BE6DE3FFF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26D9245D-7DF4-49B9-859A-EE7913581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66FEC62-4A6F-4714-9789-4A9861874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1B9025-536A-4714-AED9-AC3F5EE1B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29D8E2-B592-4BE4-9201-A2DD7F3F1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B140B18-93C6-4FED-A7FF-12300EEF8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9D8871-204C-4284-B36C-53DD0D6C1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3446C0B-BAB5-4765-81CC-A6D440FC7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8F59F58-2856-4CB6-9994-047BEB64F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91BC815-25D0-40B9-A2D2-2EC34E3AA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CF4E5C3-8948-4B3C-ADC6-8E6C0D549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08FABA8-EE6B-4616-B177-6FB397C65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AB60384-8859-4782-8D6F-F4EC2FBFC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7A12785-73C1-40C1-8BD9-33313CF1D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EB28967-4DEC-47A5-9283-9D8137AB5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0EEEF70-BFC7-4890-B632-D317FD065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A5743BC-E6C8-49D1-AB15-4F1BE7099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6BD7ADD-C254-4470-BE24-C1D2C1515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9B7BB09B-607D-4AA5-A10C-DC4FA2497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CA0E11C-C3A3-4341-94B4-8340BA57F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922354B0-54E1-4E50-92B1-F333A91A9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9EC85A9-A228-4F76-A9C4-EB94E3125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3AB7E097-A3AB-4CCA-B438-0327B9D64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80C2445-9E5B-4DCB-A932-F575185A4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4D04683-8989-4C42-B798-EADE9606D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2CB920F7-ACBB-4077-B550-FD862FE9F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F9BCBB2-B49A-428C-B9A4-00B622A34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D0E8CFB-43B4-4D60-86C9-870FF41D9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3F0EFDF-2DF0-4610-8861-2F739A7F7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399A3E73-467D-43BB-A935-1ADF31E4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3C67E92F-2420-4B29-9BA9-E8D63384C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83EE6FC-3A1E-49AE-AC6E-3C71A01D1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FB39A967-D00E-49CD-B60A-DC5006297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CCCAF01-2634-4549-B880-B2513C828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6A56C07-D45B-4BDC-AF5E-43656E13F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B12ACBAF-5231-4ED9-9913-21879DCC4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C4F995AA-6804-4F3F-8A6B-F55C294C3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DA970995-D792-4D79-A191-6F262EB78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DD6CA1F7-A703-42A4-9089-AA7B2C4C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7809CA4-E362-48FD-807A-C09804458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A7161FE-0653-47EC-9227-43EA04C26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A9BF76B5-D34C-46D5-AA36-2A823C622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C0B4E0C-7492-4851-9D91-C9E4A05A2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7B3DF716-1601-44FF-AA0A-A2C0F7E01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E59C71D4-C058-4574-8A39-A52E3EA91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C0F77959-AE66-4589-A4B6-C814D4D7B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C39566E4-DCE8-4C6E-925A-7B85DFCCF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3EB58D22-CEB1-4258-B97B-8B350E941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BAC43714-16F4-4CD1-BE6D-91BA0B58F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7F7E10DF-1BB0-414D-B9C0-36CBD2A92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497DAF4A-CB61-444E-8A34-607E582A5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59D81845-DE04-4C97-BB0C-1C483BE99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D4BEBA89-8A7D-4DEF-90F9-825BA394C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8AE91FB0-E3A6-4977-B477-15A3D6857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264337AB-875C-4385-9A64-B585A5334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A6879545-DB75-4237-A69E-9D7BD02BE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472C5991-2E2B-4B32-956F-CC9BC9BD0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699F6BE1-9361-49AF-BA2A-A810B79F1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32A81AD9-13E1-491F-B587-9BA1DF77F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A772031-07CF-4268-95F5-973E3B1A5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992A0260-FFC8-450D-9ED0-6A43A8D05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760EEC9C-5276-4513-85BC-CBA43E13C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1B469509-C265-48C3-A16B-4BAE0686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FDD070E5-E000-4DDE-ABB0-A8B24BF97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5173AA83-C3FA-4159-A8F6-BE5D196BD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B3EF972F-3D6E-4FAA-BA9B-D9430F34C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82A6BD0E-510B-417A-865E-4A064C2FF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38704036-467A-416A-AB21-1D996EE00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3C751936-102C-4987-9C27-60D838428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5CF78B13-D2A6-4935-97BA-BAF9D1E77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D65EA866-5D05-4C74-AC23-4FBD893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EA41AE2D-4055-4858-B96B-4768D2BA4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C02D64A7-4007-4C5B-9452-AFC418620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41976798-32D0-4F42-A509-FF9DA1756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68EA2100-1D0C-497E-B83A-9401662DA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594202E1-D759-489F-9831-6E5AC6805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8EBF874D-802A-46C6-B247-E5832F84D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F6EA68DA-8532-4E92-A899-8EDB455C6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D79314A0-3963-48EF-B70F-977F44395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6B259F80-85B9-450F-88F5-166CFAF54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C42427CA-F740-4FFD-A235-87BFC0B6C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BCD49151-9CD2-4E8C-BA89-1712C182A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CC93A632-F5D3-4AFB-AC8D-6A389FFB8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380715-2281-4D9D-916C-26FA90B9F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6FB908E2-6513-4976-9DD3-B6A6D33248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7FDB9636-1CB2-4D5E-8791-7290EC540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E7996735-5897-40CB-B110-B57318709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F1429D46-306E-499C-9690-8738175D6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9A767AD5-69FF-4EA7-A933-B85024AED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77AF4295-8E2E-44B8-870B-65E26519F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EAAC09E0-A0A1-49F5-87D9-B1B2A4324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F8638823-FB17-43AF-A3FB-F6D5BA875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35767C64-74A1-4DF7-A270-CB699B956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73982181-299A-4D08-8E4E-465116284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4188F04F-D325-4964-A3F0-8E8BD31DB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C392147D-75C8-44FB-89B0-2C98D8CC3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D744BC66-8818-465F-B931-3AA820C5C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CE00B6C3-4122-4D39-96D3-058D27CDC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9B25B28-E6E2-4B46-9A53-113E7797E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8150D1B5-296C-4BAA-8D80-0E42B8F43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9F0935AB-D294-4405-BA2E-8D612B390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BCE6A146-1C34-4D8F-AFA9-D4D3A2D1C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B984B6F3-B5B7-4257-B759-1151E9A6A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E3B54836-6FAD-4396-BE48-CE52FA82E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651581B9-B30E-4ACF-9380-1E448EB31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86FC5B97-10B0-44BF-B368-6219F242F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15107885-2D33-4D0D-B3D1-00CD51D3C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8C0C4D63-7A51-489F-8C91-0B9A06541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9F63D9E6-E010-428A-8313-0E93C3EE1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91F1B8B8-EEBA-446E-88C7-ECB92FBAE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C0A822E6-1EF6-4158-8364-8D46DC513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7266851D-0680-4DA0-B037-0F1ECB0B2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759158AF-0B2C-423F-9FDB-4AF9F164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F776DD81-BD42-4F84-A0FC-7DE85DD55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3A006239-2BC2-4C10-94CC-DF77CCCBA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4928B1C7-85B4-4FA5-89D8-BF2DB16EF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E1E8FDD9-1AAA-440D-9415-30F217CDC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96956B37-45A0-4A81-9A51-0381F089E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F333C67A-B3CD-4F1C-941E-56AF69049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38B9A8EF-FF81-4E20-B340-842DB6BD4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52F5CB3C-EFA6-4468-90A2-02033A723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EC3A2985-2624-416C-B2D6-464B1D063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3C686590-A45A-4B7A-ACAE-D741DCC86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A66F8718-1AE3-47FB-B455-41090919F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7C7FECA5-6167-454A-812A-C48BB810B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065E7ECB-480E-494F-8E4B-EE7298120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9FD70AD6-964F-432D-934A-3FD2DC26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6D9B08C9-5F2D-438B-B0AD-5E5EF89C9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A513FEC2-5307-4577-91A7-9CC7B35A7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7396202D-AFE0-4B60-8A6A-E53E97DFB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2DAE3D90-2C9B-41A1-A266-FC018EA6B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1E306DEA-4AAA-4266-9DAC-32E7A4731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8D1563C7-8888-45C3-A04D-E9A359C96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01F2E504-D58C-4FAA-9156-0D849A880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A258E81A-F936-45D4-A990-4342BAFAC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6045D294-C550-4484-AF0D-71FDEF5D4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54D42874-473C-4281-A84F-1D75D74D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A7F8B519-EE8B-4DEF-8DE0-52EFD2130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EE56AC79-171F-4604-90F8-CE76BF688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9C6BF355-420D-4AE6-8279-73DF7A3D5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BB52E7-728B-416B-B96F-27AA8DB5E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AF9C1F-DC07-4F71-AE64-C612BA8B0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00E9E8-BF0F-4814-B4BA-8415AA968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3BF9B3-3E91-482F-8082-FCCE3138E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28B4EE2-FBA6-43B1-A722-990DC6257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4DD8D46-F81D-4F49-925B-AC559B432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C099D46-487E-4400-9B51-2889A6F6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12954F7-76D2-4039-9D54-50A3E208E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462101D-4263-4D9A-A9F0-4ACB5A552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200623D-8E97-40AA-B011-4B14A34BF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7ED9184-B8D7-4845-8E5E-F449B47C2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FD21DC0-70BF-46B1-A4D3-B5A51D61E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276F719-B5E5-42CD-B7F5-9FD06B4D2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E4127B7-AB44-40EA-9991-CF0A834A7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2A8C6BB-9700-4B8F-B2B0-5C92E49A0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C9783448-2CAC-465F-8968-4323E9D5C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3F7EF34-78F7-4C8F-B54B-73CE09FDA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EA6636A-4FD6-49D7-AAB6-80997AD5D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BB45C84-76FE-484E-A1B1-778112059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9B9FFDE8-4679-472A-9ADF-2A9BFB94B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FB16D12D-2AAD-4CEA-91F8-5B85E9911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6B99647-2F64-44B0-9784-DA192D02C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1845B201-BBB9-45D7-894E-3E765BEF1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1287A74-549D-4407-899E-6F3285E45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CB1FF91-AB1F-4956-B1F5-212EA5A90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6223588-64A1-4512-AE06-515FA2B02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0F07EE3-A7BD-4303-88BD-578C9AB47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4375833-A3E1-48EC-857A-B297AA74B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33196EB-D785-4DE9-B8D5-3F5D9CFAE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3FAE931-2644-46B9-AF26-11C03958B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16F2D3F0-8EB4-4332-AEDF-DBB5AE515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B6035E28-AFEA-40F9-A17C-CFB0139B0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ABC0A889-C7C8-457F-AF39-B30253184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35A0B565-45C3-43A4-9B73-A1FA52A1B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FA93F9E-C39C-4953-A683-0B87A2B76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8CA39FF-1DE0-4F2C-8D9C-F8EFC863F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1C32F9D0-7B30-4FD1-8E15-03A5BF552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77EF8266-0916-4C9D-A991-0A2A43B23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B2DEA579-6202-49D0-8864-48196DF65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4AF9A19-03E4-402F-A2B2-E22771905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20734B57-2555-4519-9857-D4F326FF9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D7EC2C70-FC19-4386-9FB9-02288F339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7C164FF6-31C1-468E-BF52-A8AD29983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FA925F62-9D1A-4B64-83EE-81A43C754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50EECC70-50C2-428A-AA93-EC6CDF2AB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ACCACFE-4DBF-49C4-8CBF-A70F27EB5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8D63879C-2D4E-4589-A752-4E8262665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D49C97E8-01DB-4968-8806-17F9A9C7E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BE56B296-A03E-4F89-B9AD-FBC6A5F97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F1A52C01-E7CD-4629-8816-810B05F44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867C5FEC-87E2-45B4-BD5F-CC64305BE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C1864A5-AC9B-47A3-A684-D76AE3520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92FC8CB2-3156-4E4C-BD98-11D73633B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B36865F4-7071-4043-89B2-8CA9D412A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B617E37C-7ABB-49B7-A9A8-CD8CE2042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CAAAB79B-32B2-4840-9B85-6E6B1E6E0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E1CEBB7-464E-4379-B90B-FEBEEC684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F169FBB3-A5A2-40EC-BE11-E3F9AC025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5EE47999-F39D-4168-9CA9-3E05827DA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F1A07EF2-9AF0-4A8A-85E0-6F6F128F5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B175896C-FB0F-47EB-B8F8-62E77868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C6C39A6C-07B4-43FD-B824-79EDBDCF0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1C1F8DF2-8F17-43DB-B55D-180BF24AE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C57D4C73-D06E-49B0-B1B6-9DE373953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A7416025-4006-493F-BF3E-A0F2CE383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AA572327-12AF-436B-9668-00D394356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F01D75A0-F487-4317-A592-7A8B95D1B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EEF0D63B-5C4F-4DB4-AFBC-32D0BE3C8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53FAA7DD-EBB5-476D-AC3D-9FDD6190F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286BD237-1B59-4711-8C33-0F8BCA245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6B8939CE-F0F1-4676-B130-5F1F0C0DA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B605A47F-4735-4EA7-9AAF-646E1E4A0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233721FE-EF70-4425-874F-D5A3D966E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FC20D4BE-FBBF-4D13-A738-7C077168E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67B6EEB3-4975-4FDD-9B8A-F0659AE57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5762DC2-2C08-497A-AD85-3DE012B87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AB02D6BB-D747-4DD3-BFCD-F4A00F9E7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31F5E34B-11B7-47E9-990B-75EB643F9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162EE1EA-E432-4EB7-8EB1-2CA0C6BFF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E4B58FD-0AA2-4468-9A9A-4BE552D0C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C72DFD67-05D6-4C45-8AB6-84E9E41FB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A771D797-80B3-41E5-A984-EC8A578E5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40423E0C-AB8F-4FE2-9D8D-8D894B91E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5474343B-FC84-4F2F-BE8E-BB4E7B59B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A21A6E74-CCEC-4C97-9E05-2438EE417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B2299CBA-BD00-4179-BD32-995399793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F806487E-BE92-4881-9C08-E488B8340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A258217A-4261-4D70-90FB-CD896D38B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B57AA89D-0557-4F5D-A92D-84858D6B9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2FAAE6B4-BCBB-4CF8-AABE-C8FCB146C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CF43F9E7-3850-4F81-AECA-B474A3C5B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520698CD-23FB-43B4-8101-4D1560DE1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DD857D1E-36C2-4C95-8FEA-E49F2D086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263DFFF2-BD66-4B38-A856-CB95892E8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3A598670-2790-44FC-8137-6D02C8DF5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B6D8F923-9A52-47FC-84A9-08FB1CFE1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6A0D0319-8FB0-4182-9F1B-EC932D591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BEB96943-4A2F-4465-89E8-2EBA4CAC0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DB2201D5-4DC2-4E2E-8AD2-69F890379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6D336537-0855-4CA5-9E0D-9CDCDBD20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7CCC9475-A7C3-4E55-AC17-3DECBC0DE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00714965-BC12-42DB-8AA7-4B616410F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A63F12C1-F37F-4661-97FD-317022888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FB914116-B719-4AA7-951F-E7856FFB7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559A4307-02E0-4D57-94C2-4EF952761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4F522696-92BE-494D-ADF8-C7463CC79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4FE08EBA-2735-4B9A-AB81-6D1DA636C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DC6D2C0F-0A24-4F2B-BC03-B18E949B8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7E620F1B-1B44-4877-AA41-6E6947AC9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AD58D4D0-C6AF-49F7-B98F-7FB1B1C44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54DCFA2E-1961-4344-AA7D-FABAF0DA4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7A94FEA4-6FAE-49C6-ACF2-44063B2E2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CC57396C-C8BA-40A5-888D-E74FB0A72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31159E9A-E4F6-4C36-99ED-F4BFFD25B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25F0155F-FEA9-47A8-A2FB-710ABBAB2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4E6CDFA7-AA29-45C6-843F-D5ABCC91B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EF9AF57F-4097-46EF-83B8-FEB25EA72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688BD8E3-579C-46C1-BDB7-53FD809A6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D3E82880-4647-4863-A31F-3D48835A5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DC038470-7AE4-4D0E-9425-48839F830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4DD99B06-DC0F-48E2-AF1A-D146877F7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A39A2DEA-F00D-4612-9065-BE65EF22A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02F3DDD5-0309-4B4E-8556-0371B9EAB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CF75C614-4994-4BA0-B3D1-6F52D8EBE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E094A47E-A77B-4C36-9753-B9954C8F9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4A561D2E-CB2D-46A3-BDAA-80EF4A437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A76D4744-1A0F-46FC-A750-AE9E7D287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435501F9-901B-44C2-9FC5-AA415FE5F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32726306-8534-474E-9856-6FFE90D6B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CBC0DE48-1D6B-4DF1-BD92-5F0C0E8A8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63C21A4C-BCDB-449A-97E7-80709F92B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B20DBA6A-5583-4E65-BFEF-E5DC742D3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263BFE29-58FD-4F4A-8192-AED5F3971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629502C1-108D-4653-9B03-BC970FDEF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C9E10733-A499-4DBF-8020-CC5896AB3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7793BE43-67B4-42B4-8B51-143F50F11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4B75A5CB-C90E-4349-83BE-04A23FAB7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CFED971A-AD3E-4033-9260-33A0C4179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57B92B0B-71FB-4C2D-8EE4-F904B0E99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CED4BA4B-5AA9-4219-A6A0-27BBA0F71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C9F624B2-C60D-4461-A1ED-19D465FB9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6EE2626C-AE3C-49AD-BF41-6E367400D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AC5835F8-4937-482B-BCC6-E159D89A1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2E66BECB-6528-4E2E-8DBC-574CAE4D8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A9835A52-9F44-4BBC-BEDA-2C1A6D7BE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0E9FCDB3-AB4B-4255-A93E-D55EB5CC6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4FE634B2-675B-4C7B-A9E3-072413A8F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AAB08F82-37A3-4340-9EAC-BF2C109D7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1854FBD3-998F-4E0A-8B82-60BF3335A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993ACE9F-E8D8-4650-849F-9D33F3D85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E927FF5B-ECA1-4878-9471-43C9A5ACF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3B76E29C-DCC4-44BF-8E3E-40457EE85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E4AC021D-11F8-4F03-800E-08543013D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11B24196-F63A-41F5-B70B-AA9D8846C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A91AE5E2-3DA2-4EC2-AFA3-E9DFF8387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FA72D3AE-6590-4F94-AB53-59F1DBEF0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C42323FE-6CE3-45BC-9A23-C248A9B50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4DE0C0B6-327B-43D8-B875-32823D617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9E48D536-1427-4F15-A4F5-92ABCAA6F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2E54D290-2951-494A-814E-33B5D90D0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7433F8FA-2636-4A34-9C10-14E93933A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4291C2F1-3C01-48D2-B99A-24001BF40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72EAB667-9FB6-4016-B70D-50589C024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0064BD18-010A-494A-8EF7-F7AB6A23B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C6D9CA29-266C-4348-9920-A4860ED3F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C9D3B4F8-F559-4FC9-8E26-4D500D8D3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480BEFC7-9282-4714-9CDC-32967F558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1D9AC6A1-CEEA-4A29-A5A5-E1D5B5E8D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58533EC5-BF00-4DC2-8F35-C4E00B53C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455B6A83-7463-4EA1-93B3-3FCEA8FC0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D11AB83C-42E2-4445-8B14-A9AECE1FA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5350EAB1-35DE-4904-A0C0-8BBCBFD2E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4DD3D75E-A264-451D-9A4E-47E44E9EF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698A8573-22A4-4911-898F-461416E38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D29D5225-E39F-4350-8D51-6203EB7A3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CEB3D51A-43E5-4B21-A97E-34932C16B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B650523C-2049-4924-923A-9CA163600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AB2DBDDC-86A2-405A-AE9E-465CC5F21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A89555C2-5C58-459E-98F7-D5D3961C2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9CAE589F-CB26-4A89-AA31-3B42BBCD4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3C0EEDD9-7477-47AE-9F9B-7828A5A12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D9C8F8B6-836A-4E0C-86BB-2CF0290A5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9500667A-9E2B-47D8-B7E8-3A9288173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6EF839C0-E979-47BB-809E-AEB5FA7E9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1D5F398B-5AB6-4820-A4DD-74C8858B5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2C05609B-CC30-4D47-8566-E5767D1C3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12317334-8176-43D6-ACF8-861474AF2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957F0F8C-2F58-4F50-BE97-5B4543FA2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8B461416-FB7C-4ABE-B955-D68CAE59F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D2B57038-6A76-46DC-A20C-D193AB64C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79942E43-6D4B-4611-80C3-2F128AB49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9717803A-DA69-4017-9E23-D0F1C68D3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14C618B3-7295-4C3C-9E11-A250404A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17E3EEAF-1BD0-4832-8D7A-B6E6CF135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13DDB798-7BE2-46B2-BB37-1AB2455A2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CEC6765B-E174-49FD-84C2-74E925DE5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5FE06E86-2F25-4D78-8263-36E1C2C00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12CFA7FB-691E-4774-B718-CBF1C920B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D2EFBE5B-EBCE-47E7-86A9-417F44914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ABD3DA3C-23AB-4808-886D-181DF0871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3F7E1DFB-F6AF-48D2-B2AC-13E30AF07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5B80C7B5-A191-4756-BF1B-08C7ACFAC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7E155E8E-581B-4F02-BE1C-47B9A045A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998DDF33-56E8-439C-A645-8B5FC1A2F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A58F678E-4F70-45A7-A09F-C9345ECEE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7B228786-9EBB-4115-9E2D-08C5F61C8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F13BF6F4-1988-49DE-A6BB-EA2875DC1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0B0B98B9-4792-4364-B2AC-DB1BC96A4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E8257799-522E-4886-9B40-F7C630F9F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F9325464-262B-4E37-AE0B-3DFF2CF65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64AE88FE-B3DE-4EF9-AC3F-05B7D8166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A2A23E66-66AB-4FC7-BD45-41651D87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53C838F0-389F-4EC9-8E1E-9D25BE3F7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329C3343-F81D-4A75-A391-AEE6F9A75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007CD731-8966-4D6C-8397-A02ADA169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D8D45DAD-1F5D-484E-8B15-08EDD8BBA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732B917B-012E-4DAA-A752-3180EAC85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7FB3AE34-5C8B-429A-8B43-C4D9D8C13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7BD9EB3B-B90A-41BD-8580-DFCB05280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6707AF18-1DD1-436B-9D73-AB0BBB56D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7D6986DC-D2B8-405B-A7C8-35EC10FD3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B0295E0B-D72A-4AC8-90AF-FE4643A6D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2748E0-7883-41A5-A3AC-CD0DE4F26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BE34A34-F29D-4506-8DC7-BA6C0A374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EA7DA8-30CD-4DDC-AF22-621E35BA9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1BA6908-203B-44D3-ACE7-3CD891D2A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9D06AB3-EDF4-4040-9858-4F085FA89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F074E52-C88F-4A83-B20A-844E5CF57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B3039BA-8685-4376-B4EE-75828DB50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16FC29A-E230-492E-A313-CFC01B968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53D3AD8-35BA-42EF-A4E5-60EFEEB96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AC5FD69-7743-473A-A142-545BC4D05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D4C07F9-0447-4421-971E-DD0D2A25B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E78B70A-6A82-4E61-A4F8-CB5BCA250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E3B1576-5B8F-4F49-B7BE-51450040B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4EC2BFD-9F03-4F94-935E-210BA9841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80347AA-0F53-40EB-BAAB-6AFC5936D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288E902-74A1-4AD6-8E6A-DC8D5D8F5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1FFAF34-39F2-4147-B80E-0F6136E9C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93E2609-EF89-4263-856A-36EFD5321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2CE8FCF1-C6DB-4DC1-B518-EF9CF2B31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D01F61AA-E640-466F-8DB1-18FF3E072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44B8E0A8-AF82-4851-8307-3E6F81D6F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E19F3665-8232-4E8A-8A60-F5403EAC7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392FBC9-742C-415D-A9A0-C4285AB79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8DF99D66-5A69-48BF-BF76-7D5141AEE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D4453F5B-4D19-4C68-83AC-A64D515E3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B976C93-A620-4CB7-A110-80E8656F4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E7C2E4B-DB25-4DFA-9197-97CE1D0E1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8AA3145B-BF68-44FC-9E23-6FB976AE6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F8BAFD9-A12F-456F-8B5A-ADA042E22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53F8C02A-ADF1-443A-BB67-333DA3ED4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CFEC5A29-09F6-4134-8DC5-8D0222F35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925FBA1-F353-4413-A7B6-FAF95014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A90B46CD-BD1D-4039-9F71-BF6588C56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1B5E98C4-6AB5-409C-87D0-03A85CE0C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85257309-E6E5-474D-829B-CE0AADE55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AF7165AC-E330-45EB-8BCF-343A1D3DD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26F5A6F-F49C-4C66-B98B-44FD7F582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3EE13476-8A67-4337-848D-0EAB0DE21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81464786-3948-4871-8B23-65D5A50A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A3A7F6E2-A385-4D4E-A080-0A4D0E49C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646A8540-6C9C-489C-ACC1-6F390D1DB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ECAE1A2A-B876-423D-9F36-F6A53564C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40960C6F-6F8F-449C-8921-F08715EC2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5E396510-CE63-46E1-9284-13F05A16B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9A7EA27D-686F-4CD0-834E-E7633144E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5B643693-B96E-4125-B5A2-7F0DBD8B1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2702F5D-AABB-4013-8834-E1011CF52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C4F2DCF4-5EA2-4366-8FE8-191592034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D3E78F24-CFFF-4570-BC64-10F45BD26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2F76951-3C21-4201-9392-984094AF7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24307DD4-CEED-4D1D-AA04-AECB9B618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4F1045F9-67E6-44D3-AED8-CC80381E9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734AAB6D-9456-409B-86FC-34624E14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4D5FB111-6D53-4AFC-8024-01F8AF31B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EB896E1C-1E6A-4205-BED9-842148E19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52AF9CD-8DC1-414F-A90C-34EDC96CA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FBE8611A-B493-41D1-B679-F1B2FAF26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A84199EC-81B6-4F95-ACFE-F3A3948A3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76E03B99-AC35-4C86-9B90-BD7CEA83E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43B71C85-C7FA-4D73-8B14-F8E1BC92E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7E7F9995-CAC7-40CE-AE51-9B1566A27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44DAD34F-61E9-4147-9F3D-18487442D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C0EABE3E-C656-4E39-85C3-D052AA755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C5922E20-708C-4AB8-9850-F85DCC580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CD6DF7B-4F5F-4A9B-8ECD-8F9C0D432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FCED9273-015D-4132-80CB-118FCFAF2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CCCD3CEE-0BDE-4BA4-B039-5A8276E9D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1D648F19-132C-43DB-9BB5-E67874257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F582A10A-10C9-4005-8224-6AEDC67BF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F56A0462-FAE4-40B3-A05B-C58213226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82117634-F7AC-4984-B6B2-ACB053A1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BAA82AF5-99CB-4D59-BC21-AFF85603A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3093C9F6-AC00-4A7A-BB07-3FE7045A1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395F8BCE-EF6A-4BA1-AE3D-02286AE1B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1D3695AD-C2F6-4AA6-9324-63FF492E5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E57A450-5326-42D1-A40F-5C899E069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1EEF1946-DA8A-41D7-A659-2AD8B9823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D3B44333-C7D0-44B1-BBF8-536DD6823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06CABF87-98D4-4EAF-9821-5F14248DC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EDAFECF6-16BD-465C-B113-33191207D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C593F2A2-3329-4722-8B9A-423124FE7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3FDCEABC-1110-49AB-9868-E7858D347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2AFF124D-AE94-4D71-B35E-8D861CBA2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199F79AB-D838-425D-A43E-D2FDF80E0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29CA9745-AAFF-4376-B845-6E7A33440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82CA5804-3199-4EA4-A827-9FF38767C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DE3017F4-B592-4AEA-8FD5-6C52C53CE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3DBEE7C7-D5E8-4376-BDE2-4730A0590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683B5BF7-4A34-4048-B0D7-0A17984F2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0410002C-9625-4366-8A84-9AD714E6D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270DE401-BD15-40D6-8A22-3ADBE79EB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A34A528D-8149-4835-9C19-85F379E3C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A3835C81-CB9B-4C33-BA6E-9AB619846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E571DBAE-EC51-40F4-8EC6-8F72FBCC4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DB3905DB-C7AE-47C0-8D9E-C198587BF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710F4ABC-F10F-4590-92AD-7BB52FDE9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A2EECD4B-95AE-4CF5-8330-4020825A1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90B85428-A733-4194-9E29-C3C080DBA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BFD4C43F-23DB-4143-88A4-6F71EA343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5723DE9E-832F-4CF3-B82A-CC3A809CA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1D3181C1-932E-4B19-BF74-2FABD4B09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CAE50EA7-A08D-4AE5-A157-8BBD4CB44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130DED5C-924D-445F-8DA5-C970785E8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58D4AC3C-B282-46D8-957A-DE072734D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B6F19309-A38B-49C1-92A8-15D31F20A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6FE3D4F6-6FC4-4F0A-9EA6-9742E582F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1709C6D3-4CE0-444A-AFE0-29C7A8153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797BED4F-776B-4683-9C65-D89D640EA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CAAD7DBF-410E-4D89-97CC-A0CD6D028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C53246D6-07A9-4094-98BF-7F23055DB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ECFDBD3A-EC87-4AD9-B7DE-CF92B2C83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9E46EEC0-CE86-4329-8A53-B094BD133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F7F500BF-42B2-48BE-A6C5-19DBA14FE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879C4FC8-E1A0-411E-899E-6D16F19AC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B1F956AD-CCC2-4D6E-A64D-6E31E646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33D2DE32-71AD-4300-9CB9-E719094A1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79B9CCC5-E4ED-4BDA-AF52-3C2FD8751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22CCE8BA-C65D-4BA9-BEEE-3CDE7DF93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5897D498-A76E-47D7-8DFD-865E5A049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50F5B0CF-9BE6-4694-825E-C8A4F85E2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46B5347F-A248-459D-B29A-AAAA20431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7CBC16CE-F2AE-48D1-9007-33B48A3F0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403EFEC7-D23B-42DE-8728-95435CC37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3C7116E8-C5F5-4B55-8336-1228F2141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B5984A7C-0E20-416D-87D3-965185165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6A3F6137-8287-43EB-BBD4-22B931C14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F79BF6CC-715D-4848-BA5A-AAC73255C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F8995901-41CB-49D4-9C54-AEF8189C1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89C4A442-C5AB-4B3E-A3C7-984439156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73DF1D29-E416-42BF-B296-66D3E01DF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6F4259A2-5EC8-4E0A-B1FC-EF24B32A4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2CACDDC8-40C2-40D9-AB59-18815564F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A92E4F3A-A4C9-41B5-93FB-260D42FB6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C1754F84-16BF-4C34-BEB8-2000B0C69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94B79955-C609-49CA-AF3E-249D12378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9F3FF76F-024B-4E3B-B6A4-2CEE4309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F95016B9-DAFE-4A0D-AFCA-6FCAB7E56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864FCD84-90A2-447A-B4D1-189C2CB4C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8FC1F131-B024-4496-B1AF-397588AD4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C2E3B73D-EA97-49D3-98A6-A311D61E0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42215F7B-3FBF-4036-B6C2-DCE36F233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8E2674A3-132F-42DF-9A76-95B768179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13B69397-D874-4E79-A510-F77A23526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94F63C36-1A3D-4A83-B9A4-D3D2795E2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A38C8AED-0A8D-4D33-9159-763AAD339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9AF8FBB9-2429-47BB-858A-F04E62472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11EA369D-BBCF-4318-8D1A-1DD26BBCA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DCCA6850-E4C0-42A2-8C58-6353512E6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75D6F87E-99E3-49A2-BE45-1FC264327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2197763A-D794-4E2A-A142-D42B43872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C3EFE252-D420-43E1-AFE0-E81013371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E2F312D5-64E8-402D-A2D3-489101D31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A30CA715-E6B4-499B-B315-D8D869CD5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A1CF859C-7993-4FB9-A0C5-BA12334FB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00E68FCE-8FA4-4AAE-BDCF-B6D2A1D72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72E03475-57C8-405B-8B83-09520C147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7DFDFD23-5174-44EB-BDA5-040E6A875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0EDFA04B-FE87-43F4-BAB3-8F8FF32B3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E5F64D84-FD15-4706-94DB-387CD941E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330294C4-0603-43F0-BF14-A206BB4F6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4865B5C3-A844-4A1C-B9A0-80F0EB805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B9335053-6D6B-47A5-85D0-56F967DC4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61A3A3AD-743A-4D57-9EAB-1AD6266F9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AF5C838F-3A1E-4AFF-94D1-136B4BB54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479271A4-F6B7-4B29-93C4-CA83A44D1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99755FAB-4F03-4AA5-98C1-FF90F19F5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08CA2CCA-75E7-42D5-94E1-01A047F66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09AC8969-9001-4877-9033-2B2A7ABC1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05058C0D-DD58-4630-9257-E8EB4E1B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71A01AF0-3D93-41AA-B80C-C362EBA50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EB88DD26-9E08-435D-A149-AA120FA33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E7345E45-11CF-494F-9B8F-969F6F20D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79447C12-6435-4224-BCC1-1ED13CA93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2E0CD6C3-FFE4-432D-A74D-6592EC5FB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0D495B56-CB7A-490F-9274-C44130258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EDD27DA2-43B5-4AB1-B8AE-479C00E10A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AE4663F1-26C9-4C41-BBF4-EB0B0909F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5FE57F49-80B8-4FF8-A52B-A2FCE32B2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3428EDA3-5E45-404C-8F5C-FD55D6536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725F8E90-ECC4-4482-B7B7-B01900444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F0CC6456-3210-4D02-871D-6A0AEA604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9E47D84E-7286-46D4-B0EF-524A01B6C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1DA8E27D-2098-4FDB-8595-AF36247B7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DA29FB94-3904-44B6-8750-CE80ED7C9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40A46EE2-F347-426A-85CC-0B3600642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5B5E8B47-0890-40D4-BA14-6AE0F8115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5468E255-13E5-4036-AD59-0FC9D3BE1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A555E5BC-7DBB-41DA-A9FE-A28D93824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DD9337F0-D63A-4D92-876E-987CC12DE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98FADBA5-E560-4A6B-AD37-91452477B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FFD1A372-AD41-45D8-9BD5-F639C18CE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3FD00AB0-3840-4413-A19B-C060541D9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88E7BE58-04B7-4303-9388-9EC96119E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4C9DB507-AB76-443B-87C2-65D2A5D0B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2E5097B3-00B8-45F1-912D-1206A5C34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833DB5A0-A4AD-4334-B942-56547F63A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D4FB25A1-73AD-4EA1-BBD0-2DEF20F73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90C30AD9-A36F-46A5-B79C-61D02A0DE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5908222B-7305-4930-ABFA-7AFB22488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DBC954FA-A718-4960-83AF-147A844D4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A4FD3DEC-1D12-460D-9F78-100D2798E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CB4DAFD3-4063-4C5D-BBDD-A1A19F856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8BC4B71A-3C98-4493-920F-7BE875FF9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A8313532-964B-4D19-9C36-AA905031C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38961649-9B4F-4A58-9B21-D5C994100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3CC18019-FB53-49E9-8A54-D559A94A5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8FF1FD70-1560-40E9-9AF4-28623492C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DD03E432-8A7A-4231-BB4A-C4ACD1F81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7F5DA12A-D235-4D49-B43F-48C7A8512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7DD93CF0-65B9-4F7B-834A-8A5F2FF81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72D629E4-F0A8-4BF6-89E8-75EED9250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FD32E99E-0288-48E0-8136-2688B51D6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E4B5E6BA-4077-459F-BA8D-EAD988655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C805921C-F921-44F3-9E74-CB890F79E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C7C27BB0-22AE-430F-942D-542AC1013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EE8474AE-ED14-44FD-87D0-689EF9CF1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07141044-C3C6-4135-B214-2C604EB17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B3AC7E78-93E6-4C52-B8BB-D85D42EF6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4B178355-B6A6-40C4-B59E-243FA6DF9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7D7ADED9-AD06-4500-A66F-A9E9BE4BB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37DA55C0-7A76-4E6F-9747-BD7058CEA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0B70E834-A6C8-4A37-BA70-CBC1BABF3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8CF3109A-53B9-4DEB-B5AA-E857DBD49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6" name="Imagen 225">
          <a:extLst>
            <a:ext uri="{FF2B5EF4-FFF2-40B4-BE49-F238E27FC236}">
              <a16:creationId xmlns:a16="http://schemas.microsoft.com/office/drawing/2014/main" id="{82475381-8B93-48B7-AC84-D6D590481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F54D89C3-944E-4F38-9329-659D3256B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28" name="Imagen 227">
          <a:extLst>
            <a:ext uri="{FF2B5EF4-FFF2-40B4-BE49-F238E27FC236}">
              <a16:creationId xmlns:a16="http://schemas.microsoft.com/office/drawing/2014/main" id="{C50CC5AF-A5E2-4735-B23A-FBA1F96DC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4F22EC64-3AA1-4335-945E-972667890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95D506E3-9D65-41AC-93DE-899CB6CD2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E4DB9038-887E-43AA-ABA3-B9B011D68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CAEC1391-2EF3-41C9-AEE8-F32990BDD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3" name="Imagen 232">
          <a:extLst>
            <a:ext uri="{FF2B5EF4-FFF2-40B4-BE49-F238E27FC236}">
              <a16:creationId xmlns:a16="http://schemas.microsoft.com/office/drawing/2014/main" id="{EE18532B-FD9F-4326-B353-5E34AF466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34" name="Imagen 233">
          <a:extLst>
            <a:ext uri="{FF2B5EF4-FFF2-40B4-BE49-F238E27FC236}">
              <a16:creationId xmlns:a16="http://schemas.microsoft.com/office/drawing/2014/main" id="{9EC1E04B-4933-4593-92A2-8473A426B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5" name="Imagen 234">
          <a:extLst>
            <a:ext uri="{FF2B5EF4-FFF2-40B4-BE49-F238E27FC236}">
              <a16:creationId xmlns:a16="http://schemas.microsoft.com/office/drawing/2014/main" id="{A7E18E96-6F56-408E-B9BE-6E090C917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EC5A9B76-3837-4E4A-BEEB-A7FFDAF86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5F32BB41-9C86-4A25-A2E4-767DC0F25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4F118A6D-1B3F-4A59-8642-AC13F05AA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CD2A36F4-38EB-475B-88C9-E53D2908C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C7E8A4B3-5024-4C0A-9D4B-DC477FAC2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5BC5FB42-C4A5-4A94-9F3F-CDFB83B7C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851930A7-1620-412E-A230-0B8AE3B74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BDFE4E89-E3B6-4171-919A-A7D46BA3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059BE56E-E47C-4969-B6FA-5D7D68C4D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5" name="Imagen 244">
          <a:extLst>
            <a:ext uri="{FF2B5EF4-FFF2-40B4-BE49-F238E27FC236}">
              <a16:creationId xmlns:a16="http://schemas.microsoft.com/office/drawing/2014/main" id="{57F6DBB4-8919-4244-94AD-065E54F47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6F4938F7-C031-4369-AE17-707CB0D90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47" name="Imagen 246">
          <a:extLst>
            <a:ext uri="{FF2B5EF4-FFF2-40B4-BE49-F238E27FC236}">
              <a16:creationId xmlns:a16="http://schemas.microsoft.com/office/drawing/2014/main" id="{09092187-7A89-42CA-9D76-50B7C6AEE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48" name="Imagen 247">
          <a:extLst>
            <a:ext uri="{FF2B5EF4-FFF2-40B4-BE49-F238E27FC236}">
              <a16:creationId xmlns:a16="http://schemas.microsoft.com/office/drawing/2014/main" id="{FAEF1DA0-B343-4385-B9A1-866DB3087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B312D98E-F15D-4C05-BDFB-B25F6A58A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0" name="Imagen 249">
          <a:extLst>
            <a:ext uri="{FF2B5EF4-FFF2-40B4-BE49-F238E27FC236}">
              <a16:creationId xmlns:a16="http://schemas.microsoft.com/office/drawing/2014/main" id="{4FD5EEDF-BC85-4A24-8408-FC05A4391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C76CE3A4-9FA1-4A5E-A934-8F6FDFDCA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52" name="Imagen 251">
          <a:extLst>
            <a:ext uri="{FF2B5EF4-FFF2-40B4-BE49-F238E27FC236}">
              <a16:creationId xmlns:a16="http://schemas.microsoft.com/office/drawing/2014/main" id="{08131174-E458-442E-AACC-98BEE4A80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3" name="Imagen 252">
          <a:extLst>
            <a:ext uri="{FF2B5EF4-FFF2-40B4-BE49-F238E27FC236}">
              <a16:creationId xmlns:a16="http://schemas.microsoft.com/office/drawing/2014/main" id="{22973EB0-1A20-4567-BB3A-C6D7DA2B9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54" name="Imagen 253">
          <a:extLst>
            <a:ext uri="{FF2B5EF4-FFF2-40B4-BE49-F238E27FC236}">
              <a16:creationId xmlns:a16="http://schemas.microsoft.com/office/drawing/2014/main" id="{B2A1B122-B42D-4416-B5C6-FB919EFA3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644241E0-20CE-4CB6-BF4C-36226B578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56" name="Imagen 255">
          <a:extLst>
            <a:ext uri="{FF2B5EF4-FFF2-40B4-BE49-F238E27FC236}">
              <a16:creationId xmlns:a16="http://schemas.microsoft.com/office/drawing/2014/main" id="{3EFCE41A-634C-4BD7-9354-E61A0AF66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7" name="Imagen 256">
          <a:extLst>
            <a:ext uri="{FF2B5EF4-FFF2-40B4-BE49-F238E27FC236}">
              <a16:creationId xmlns:a16="http://schemas.microsoft.com/office/drawing/2014/main" id="{F8A48580-C2E6-46CA-A9DA-AF9EB6441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58" name="Imagen 257">
          <a:extLst>
            <a:ext uri="{FF2B5EF4-FFF2-40B4-BE49-F238E27FC236}">
              <a16:creationId xmlns:a16="http://schemas.microsoft.com/office/drawing/2014/main" id="{EE4EAC04-D033-46DB-ABEE-31778E919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71C6D5B8-1BFB-4C47-B5E1-27EFC6CB9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60" name="Imagen 259">
          <a:extLst>
            <a:ext uri="{FF2B5EF4-FFF2-40B4-BE49-F238E27FC236}">
              <a16:creationId xmlns:a16="http://schemas.microsoft.com/office/drawing/2014/main" id="{C504576C-7F76-4D37-90FA-6D4BBF701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151A45AA-700D-433F-9A43-DBABC91E3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62" name="Imagen 261">
          <a:extLst>
            <a:ext uri="{FF2B5EF4-FFF2-40B4-BE49-F238E27FC236}">
              <a16:creationId xmlns:a16="http://schemas.microsoft.com/office/drawing/2014/main" id="{9A95A642-C90E-4EC3-997F-8BA12C486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3" name="Imagen 262">
          <a:extLst>
            <a:ext uri="{FF2B5EF4-FFF2-40B4-BE49-F238E27FC236}">
              <a16:creationId xmlns:a16="http://schemas.microsoft.com/office/drawing/2014/main" id="{0BF8992E-86D8-4F3F-AA33-6CF8780DF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64" name="Imagen 263">
          <a:extLst>
            <a:ext uri="{FF2B5EF4-FFF2-40B4-BE49-F238E27FC236}">
              <a16:creationId xmlns:a16="http://schemas.microsoft.com/office/drawing/2014/main" id="{14CA2F04-0EEA-4046-AA12-53AF976BA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5" name="Imagen 264">
          <a:extLst>
            <a:ext uri="{FF2B5EF4-FFF2-40B4-BE49-F238E27FC236}">
              <a16:creationId xmlns:a16="http://schemas.microsoft.com/office/drawing/2014/main" id="{8FAE170A-6EF5-4C86-80A2-A06213AC6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16259591-0A8F-49D5-93A3-6104BC92F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67" name="Imagen 266">
          <a:extLst>
            <a:ext uri="{FF2B5EF4-FFF2-40B4-BE49-F238E27FC236}">
              <a16:creationId xmlns:a16="http://schemas.microsoft.com/office/drawing/2014/main" id="{DDB4D59A-D6A7-476D-8027-CB40EFC09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68" name="Imagen 267">
          <a:extLst>
            <a:ext uri="{FF2B5EF4-FFF2-40B4-BE49-F238E27FC236}">
              <a16:creationId xmlns:a16="http://schemas.microsoft.com/office/drawing/2014/main" id="{9B751CCD-5C25-4C84-B096-285D3EA98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69" name="Imagen 268">
          <a:extLst>
            <a:ext uri="{FF2B5EF4-FFF2-40B4-BE49-F238E27FC236}">
              <a16:creationId xmlns:a16="http://schemas.microsoft.com/office/drawing/2014/main" id="{C86DA9EE-9F6A-4526-ABE8-A2FB910AD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0" name="Imagen 269">
          <a:extLst>
            <a:ext uri="{FF2B5EF4-FFF2-40B4-BE49-F238E27FC236}">
              <a16:creationId xmlns:a16="http://schemas.microsoft.com/office/drawing/2014/main" id="{5BF0F4F8-ECFF-433C-B4AC-EE9DEBC43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1" name="Imagen 270">
          <a:extLst>
            <a:ext uri="{FF2B5EF4-FFF2-40B4-BE49-F238E27FC236}">
              <a16:creationId xmlns:a16="http://schemas.microsoft.com/office/drawing/2014/main" id="{798E7A0C-22F4-445E-97C4-863F59069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2" name="Imagen 271">
          <a:extLst>
            <a:ext uri="{FF2B5EF4-FFF2-40B4-BE49-F238E27FC236}">
              <a16:creationId xmlns:a16="http://schemas.microsoft.com/office/drawing/2014/main" id="{BA6F65DA-D094-4F2F-81CB-7D3C4F256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3" name="Imagen 272">
          <a:extLst>
            <a:ext uri="{FF2B5EF4-FFF2-40B4-BE49-F238E27FC236}">
              <a16:creationId xmlns:a16="http://schemas.microsoft.com/office/drawing/2014/main" id="{5753F3D3-8FBE-4B9C-AEED-B8AA107BE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4" name="Imagen 273">
          <a:extLst>
            <a:ext uri="{FF2B5EF4-FFF2-40B4-BE49-F238E27FC236}">
              <a16:creationId xmlns:a16="http://schemas.microsoft.com/office/drawing/2014/main" id="{5A032851-CE2A-452C-B083-CE45BC6B3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5" name="Imagen 274">
          <a:extLst>
            <a:ext uri="{FF2B5EF4-FFF2-40B4-BE49-F238E27FC236}">
              <a16:creationId xmlns:a16="http://schemas.microsoft.com/office/drawing/2014/main" id="{DA064A7A-DC64-43A7-8E9C-67551B126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76" name="Imagen 275">
          <a:extLst>
            <a:ext uri="{FF2B5EF4-FFF2-40B4-BE49-F238E27FC236}">
              <a16:creationId xmlns:a16="http://schemas.microsoft.com/office/drawing/2014/main" id="{B2D856BE-62B0-4119-A988-0909F835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7" name="Imagen 276">
          <a:extLst>
            <a:ext uri="{FF2B5EF4-FFF2-40B4-BE49-F238E27FC236}">
              <a16:creationId xmlns:a16="http://schemas.microsoft.com/office/drawing/2014/main" id="{27828368-36F1-415D-9EF9-77498CAB9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78" name="Imagen 277">
          <a:extLst>
            <a:ext uri="{FF2B5EF4-FFF2-40B4-BE49-F238E27FC236}">
              <a16:creationId xmlns:a16="http://schemas.microsoft.com/office/drawing/2014/main" id="{7CAC49CF-97A6-44D5-8451-51F5D34E4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79" name="Imagen 278">
          <a:extLst>
            <a:ext uri="{FF2B5EF4-FFF2-40B4-BE49-F238E27FC236}">
              <a16:creationId xmlns:a16="http://schemas.microsoft.com/office/drawing/2014/main" id="{5310F9F8-1492-494A-81AB-CA54908C0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80" name="Imagen 279">
          <a:extLst>
            <a:ext uri="{FF2B5EF4-FFF2-40B4-BE49-F238E27FC236}">
              <a16:creationId xmlns:a16="http://schemas.microsoft.com/office/drawing/2014/main" id="{4C571967-81B1-4EAA-B050-5BDB2815D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81" name="Imagen 280">
          <a:extLst>
            <a:ext uri="{FF2B5EF4-FFF2-40B4-BE49-F238E27FC236}">
              <a16:creationId xmlns:a16="http://schemas.microsoft.com/office/drawing/2014/main" id="{DC3BB22F-71B9-447B-BD56-1E6A71A6F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82" name="Imagen 281">
          <a:extLst>
            <a:ext uri="{FF2B5EF4-FFF2-40B4-BE49-F238E27FC236}">
              <a16:creationId xmlns:a16="http://schemas.microsoft.com/office/drawing/2014/main" id="{3F0FECFA-6F83-48B5-A4F1-6267AFC9D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242AC42B-B543-49EB-8E6E-C55213E1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84" name="Imagen 283">
          <a:extLst>
            <a:ext uri="{FF2B5EF4-FFF2-40B4-BE49-F238E27FC236}">
              <a16:creationId xmlns:a16="http://schemas.microsoft.com/office/drawing/2014/main" id="{1AA2B65F-773E-4929-B90D-1B96B2F6B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85" name="Imagen 284">
          <a:extLst>
            <a:ext uri="{FF2B5EF4-FFF2-40B4-BE49-F238E27FC236}">
              <a16:creationId xmlns:a16="http://schemas.microsoft.com/office/drawing/2014/main" id="{DCCC2FA6-DB4C-4D74-A68E-942FEB967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86" name="Imagen 285">
          <a:extLst>
            <a:ext uri="{FF2B5EF4-FFF2-40B4-BE49-F238E27FC236}">
              <a16:creationId xmlns:a16="http://schemas.microsoft.com/office/drawing/2014/main" id="{EC5EFE1D-B6DB-405C-9CAB-6C8B52E78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5755230D-A2B1-4C1A-958C-43FF47D2D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284D7912-D144-4500-94A3-D6A13BE41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12A52659-0B11-497F-BA05-A17FA9FA8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D802A49B-B467-4E15-925B-183E264F8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124A938F-55B2-41AB-A864-8E5017DA8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F3FE1CED-AE92-4E96-B7C2-5D0D7FCBA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E6B98A89-BA56-4C63-87A6-51F19668F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9B338363-2A14-45DF-A434-D81A7D205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63EEEF49-D39B-4C7B-ABC7-83B6AE24F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6E53EFC4-BDA4-4755-A38D-B4E638BDA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7" name="Imagen 296">
          <a:extLst>
            <a:ext uri="{FF2B5EF4-FFF2-40B4-BE49-F238E27FC236}">
              <a16:creationId xmlns:a16="http://schemas.microsoft.com/office/drawing/2014/main" id="{1D8567B9-ADBE-4505-8FD0-B8DC9B11C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298" name="Imagen 297">
          <a:extLst>
            <a:ext uri="{FF2B5EF4-FFF2-40B4-BE49-F238E27FC236}">
              <a16:creationId xmlns:a16="http://schemas.microsoft.com/office/drawing/2014/main" id="{4464A85E-DD2F-4A90-8FAB-52A863222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299" name="Imagen 298">
          <a:extLst>
            <a:ext uri="{FF2B5EF4-FFF2-40B4-BE49-F238E27FC236}">
              <a16:creationId xmlns:a16="http://schemas.microsoft.com/office/drawing/2014/main" id="{FBD51F39-FA8C-4AE2-8E6C-55DE8EC81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BC46E721-6D75-46AF-9998-6DB850227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1" name="Imagen 300">
          <a:extLst>
            <a:ext uri="{FF2B5EF4-FFF2-40B4-BE49-F238E27FC236}">
              <a16:creationId xmlns:a16="http://schemas.microsoft.com/office/drawing/2014/main" id="{664B295C-A92E-49FD-A729-19789A254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79EEBC1D-D4E0-48B4-A9FB-DD61124C7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63BB64BA-B454-477B-A0BB-7AE9CEDF8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4" name="Imagen 303">
          <a:extLst>
            <a:ext uri="{FF2B5EF4-FFF2-40B4-BE49-F238E27FC236}">
              <a16:creationId xmlns:a16="http://schemas.microsoft.com/office/drawing/2014/main" id="{C10216D8-5BF6-4E55-9E0B-7E10DE3D1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5" name="Imagen 304">
          <a:extLst>
            <a:ext uri="{FF2B5EF4-FFF2-40B4-BE49-F238E27FC236}">
              <a16:creationId xmlns:a16="http://schemas.microsoft.com/office/drawing/2014/main" id="{131F0EA5-3C22-4B70-BA97-6172466BA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F92BE8A3-8CC5-446C-A5DD-EEF4C50F3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7" name="Imagen 306">
          <a:extLst>
            <a:ext uri="{FF2B5EF4-FFF2-40B4-BE49-F238E27FC236}">
              <a16:creationId xmlns:a16="http://schemas.microsoft.com/office/drawing/2014/main" id="{95EFCEF4-EB74-4E5B-8394-0FEDD40EA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F24ED061-7956-47CA-8432-CF9C46F33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2D72631B-38F1-4ADE-B6ED-15EB66B93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461BE9D8-65CD-482F-98B1-5F95305C2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526CA07D-E84D-4D78-A47B-B758C0592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1FB7565F-7053-4041-B754-AFE7F034F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8DE16462-5DEA-4660-977D-73F253649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08942BBC-AE16-40A5-A84D-A892B2FC1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52A32C17-0419-4C7C-8900-94320D141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3D9A89A8-B145-4A5F-8A2E-327B4AF98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9A95D12C-90B9-40BB-AC14-5BC95D2D6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0C8A0DC2-59F4-4A4B-8AC3-787AB64B8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19" name="Imagen 318">
          <a:extLst>
            <a:ext uri="{FF2B5EF4-FFF2-40B4-BE49-F238E27FC236}">
              <a16:creationId xmlns:a16="http://schemas.microsoft.com/office/drawing/2014/main" id="{83643558-F04C-44C3-85E4-2E0445E1A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AF2B16FD-F217-44E1-8B4F-C04E446A4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AD3D0509-F7E6-4C6E-9885-0982FB846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6631FB57-51D8-48DB-A290-C36384068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1F8F3B57-A611-4175-9AC4-84B653279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24" name="Imagen 323">
          <a:extLst>
            <a:ext uri="{FF2B5EF4-FFF2-40B4-BE49-F238E27FC236}">
              <a16:creationId xmlns:a16="http://schemas.microsoft.com/office/drawing/2014/main" id="{B6394533-F55D-4518-B6C5-3DD463C54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147CE74E-1B3A-4553-B463-61AD14CC6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26" name="Imagen 325">
          <a:extLst>
            <a:ext uri="{FF2B5EF4-FFF2-40B4-BE49-F238E27FC236}">
              <a16:creationId xmlns:a16="http://schemas.microsoft.com/office/drawing/2014/main" id="{A0F6B520-69B0-424A-B04B-73E1CD4FA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27" name="Imagen 326">
          <a:extLst>
            <a:ext uri="{FF2B5EF4-FFF2-40B4-BE49-F238E27FC236}">
              <a16:creationId xmlns:a16="http://schemas.microsoft.com/office/drawing/2014/main" id="{73625D42-850D-4F73-A833-21B5D3F6F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28" name="Imagen 327">
          <a:extLst>
            <a:ext uri="{FF2B5EF4-FFF2-40B4-BE49-F238E27FC236}">
              <a16:creationId xmlns:a16="http://schemas.microsoft.com/office/drawing/2014/main" id="{800B4368-D324-4DD3-97F0-843E90321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29" name="Imagen 328">
          <a:extLst>
            <a:ext uri="{FF2B5EF4-FFF2-40B4-BE49-F238E27FC236}">
              <a16:creationId xmlns:a16="http://schemas.microsoft.com/office/drawing/2014/main" id="{D833C4F6-2CE3-43EC-9C11-8F622E05B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6BD9B787-05C2-4EA4-8107-DE1520EDB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31" name="Imagen 330">
          <a:extLst>
            <a:ext uri="{FF2B5EF4-FFF2-40B4-BE49-F238E27FC236}">
              <a16:creationId xmlns:a16="http://schemas.microsoft.com/office/drawing/2014/main" id="{7F81B0FC-E942-4D22-9749-1563ADACB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32" name="Imagen 331">
          <a:extLst>
            <a:ext uri="{FF2B5EF4-FFF2-40B4-BE49-F238E27FC236}">
              <a16:creationId xmlns:a16="http://schemas.microsoft.com/office/drawing/2014/main" id="{15E992C2-A259-4B5A-8A8F-BB2C5A7B0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3" name="Imagen 332">
          <a:extLst>
            <a:ext uri="{FF2B5EF4-FFF2-40B4-BE49-F238E27FC236}">
              <a16:creationId xmlns:a16="http://schemas.microsoft.com/office/drawing/2014/main" id="{BDA8C541-A3B3-4C01-9355-DBC29E19C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FB716E44-D108-4E18-B356-23F6A0AF9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5" name="Imagen 334">
          <a:extLst>
            <a:ext uri="{FF2B5EF4-FFF2-40B4-BE49-F238E27FC236}">
              <a16:creationId xmlns:a16="http://schemas.microsoft.com/office/drawing/2014/main" id="{61C46E8F-18D8-478E-85D7-318F3C991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3AD1378C-F915-4683-AB3C-4B4F0DA5A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37" name="Imagen 336">
          <a:extLst>
            <a:ext uri="{FF2B5EF4-FFF2-40B4-BE49-F238E27FC236}">
              <a16:creationId xmlns:a16="http://schemas.microsoft.com/office/drawing/2014/main" id="{2CC53136-4B9C-4166-B51C-ACAD5E606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04F4057D-F730-4351-B12D-77AFD226C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149A2AB3-9EE2-4358-B51D-529AA672F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379CE449-EEA9-40AE-A2CC-476709CEC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8347BAB5-E487-41F9-B428-32E88B5D7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13465755-0747-4DAD-BFF3-7E8BD122C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EE4B99EE-DDBC-466B-8491-662F0EC4D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B6E17D4A-C24D-4B2F-8F65-0954E3E8A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A50D9341-1DFD-49A2-9A68-A0992560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3A91D30A-0634-491B-B7CF-B99F12E0C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3F198538-DD70-4C24-8CE7-7F17D0234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D357F18D-9D69-4C54-8C5F-751C67772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C462F3E2-6902-4730-A147-8808E958A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4C744FEC-FA1E-4749-BD6A-CC42C3576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4DCFD18F-4386-4758-BB11-1C84D9040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96388D16-B26C-4B02-B69C-D190D0028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D94B8DEB-C174-4173-AB24-E2AEC8D3F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46CB6DE9-E894-4A08-9896-1ABB55570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E00AFBB0-7BFB-440C-819A-379029BC9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EBB7C55D-161A-4FB2-AB21-D325E01CC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39D0771B-B5FF-4310-9478-706B6BAB4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8B3CE11D-AFFC-42C7-814C-5DB9AD2AA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51BC0138-0125-46AF-BADC-6DB5F343C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A472C25E-6275-49DE-A72D-BE800FDBC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A7A8441F-47F1-4044-A0E3-612F6C74E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D4DB782F-1602-4851-94F7-DCE3604BE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74B81C85-95A6-4072-8672-F08C12203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8656BCF9-EBA3-47EC-B665-1F6F50DB0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0D8F0F94-8B95-450E-B0B1-539DCC43D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3197049C-617D-48CA-9305-35429FCB8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2BDA411C-7707-49FC-A42C-70094D9F6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A05A4BFA-6902-4743-A5F8-7A30B0E38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7C1B9497-C850-4874-BEB1-63D52BE37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D90D25A8-6B62-4FF9-820A-51B2B0B43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2A37BF0E-3349-463C-95E9-97DE2AD36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6394CF1C-7734-4615-AA97-B271EE74C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51FB4EDB-8B0D-44EC-8130-026F03507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EB2F2018-ECBF-4A6A-BC71-649937583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754546F2-96DC-4D54-A33E-A8BD7199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618B9BE6-D650-4B97-859A-30F392B77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322546D7-425E-4FE7-9989-8101FA1D4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789C4FB8-A052-4E86-85D6-36D268E2F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D2FCB9EB-0B16-4694-BF1D-0EC5C8459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B4952D7C-3EF8-420E-96E7-4BF6EA919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FDB62E4C-1852-44B0-8593-1307FBAA9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50F51A8B-C9E9-49B3-80B8-C7B2838EB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9F1E365A-FDD6-46EB-9B08-E7F01D3EB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0965E138-D406-4470-8BBE-DFEFB8051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3DA62292-E28B-48EF-9101-ED70BFF95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39E8C885-B136-4D1F-A68D-B36E701E6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3E5A8F63-7C2D-47E5-A400-B42069B94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CB74F782-3166-480D-8993-49BFB4160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628B9A35-510D-450A-9F66-92CFCF895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DB98A65A-39BA-4D93-9BE8-D66837F3A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3E886D2A-2C52-4A42-B072-3DFD9A068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975C595D-78DD-4B5B-91D2-7DFF7454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1A030F48-5784-4DF4-92A0-DCF36F558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A364202A-1945-4C0B-924E-98F79E859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C3656074-FB68-4D9C-AD78-075EC9863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B9B18EFF-234F-41EA-BE26-C42E79C43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1E080206-74BA-4257-8D3A-5F0C06251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06668642-3425-48D6-9B20-C944605F0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5DD6E0B2-1C6B-4BD9-BA87-A9F94E1F3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9798B40B-6FAC-4059-AF81-CA4018E64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5ED9B91D-1A37-4F95-8C04-D6447431A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2BA80435-8A1B-4487-AF9A-1C3E316E5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ED2FF60B-646D-4200-800D-01F1B081A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E099819A-B9BD-4FD4-BE01-653CF4E63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85093B3B-996A-4F5E-A86F-57390F42B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538E8847-5D25-488E-9A7A-713B6CEB7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D3D00347-2CC2-4BB2-B2BF-596E3B54E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868169E2-B69F-4E21-BAA7-F3EDF4165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989B9FDA-7CF8-4C03-AA8C-21A4B40A0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06597553-D079-41B0-8597-A18C888E7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FA60C425-F05E-4FD7-B5AA-34C226DC4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2DA76DF4-A872-4D67-BDCA-6D04282D2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BF0B8571-2BF1-4430-97D0-E31B6EA9D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AB89A661-B226-47CD-B42B-A335C9CB2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B14B1F84-4A64-435A-A323-36FB1F0A7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1E0D4A3D-BCB0-4288-B3A7-16C8E11C2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EAC4C569-3734-4626-A76F-87FE43F2C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D482EC00-9818-40E6-BE28-1554F3E6C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8F21A516-DC74-45E7-BDB3-AC2471FC2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FBAF5F7E-F8EC-48CD-BA13-24A32948D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A7A9B70E-DC23-4193-8179-DF4E28395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0467C724-0696-4596-8D40-1B7CF9A64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F003A331-0206-43BF-8FC9-F4912C220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2BBA5186-DE55-4AF2-BDA6-A8C8FB0CB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74C63518-3743-4F4A-A1EC-6F567519D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97FB9EB9-5D4E-47E2-9E59-0E6CAFB7E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79FC4C85-26E3-4E58-AD41-C96C5FCD7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E6087070-194D-4A5F-B735-DAD6DE5AA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6591D587-E535-4B13-AD51-AE0C5D644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0F9F3643-8507-47BF-96EF-C1D2B70C3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6B3AD708-C0B6-4978-B9BC-F88B76D81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85F70D42-03A1-42F3-8847-ACA711E7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EB8758C8-25B2-43B9-B4E1-E8BF70610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43B16DF9-43C1-4F00-9663-B593EE1AE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CC741BDE-A12F-46A7-B4DF-C57350CC8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5D9DFAEB-7884-4851-89FE-8F8233AE1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2682692A-60E6-4DC7-B4BD-4B518E1F8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ADB0F3A3-921C-47C1-B07C-263D62BF7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70600FDA-3964-4F18-AA5E-B7428DA9B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4FA5BC2F-5095-49A1-9846-5A6E3E057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3C287C7E-2386-4208-8D06-F309DBEE9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EE325AE9-B95E-4297-A2E4-5955D5B5D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F254B496-E1DE-4B89-A068-9301FF70C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597E0DC1-9711-424C-92B0-8A20238FA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0892E362-00DF-461E-8253-E3DA7E104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6CAE7CF8-A3C6-48C5-93DA-AD71CB071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FA32A8C6-5D21-433D-87B3-35DF33D15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1453F799-790E-4105-81D7-93D5A9358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8D6F0206-0753-4A2B-8992-9ADA403AF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4165D656-E20E-42E1-8C4B-61B0C6457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942D1C42-8A07-4E3B-962F-6232A670B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3D12791B-49EE-4A1B-A2C6-25BC8A99D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587C5B24-49B2-4688-AEED-1AF487495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66992F1A-421E-4133-9FEA-66CE137C9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5EC9703F-8153-4FF3-B401-239AFB4D9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295124C0-D0DF-489D-AEF2-9B66F7B91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16B0BB80-91B6-405E-A13A-017AE5576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9BF4A09E-142E-463D-9F11-996138ED7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1BB384ED-4FBC-4C51-BAEF-12021CA78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E080400E-9523-463B-B66B-C62EA2A96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6168C692-8D57-4B46-A0C5-B932D9D5B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D1C978EE-02EE-40DB-BA30-531F08086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6AD8F6F5-E248-4BB8-A33B-67376094F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86842992-1AB6-4ECF-BCDA-1DE364AC7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D0E886F9-9280-4B21-BEEC-301F07924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9B7949D2-DD49-4CE9-A2A5-EA3EE9E2B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2F63795E-9637-4DAA-BB4C-4ED858593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42FB6313-DE62-497A-A44F-669D79ECA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5A92AAA2-54FE-43A7-8C3A-EE2D8E610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8A34FD08-A7E0-4F11-A513-4AFE2616B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690BFBCA-BA17-477F-B0AC-6F7BBD7CB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836A7481-064B-4D3B-AAC3-94A9F1EBB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818381BD-B37B-4926-B4CB-C7D293B07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EE473747-B926-44F8-878C-046E15DD8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E917D08D-9A30-4086-B7CA-29E1045F6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6FFB0FA3-CEE2-412B-8EB1-D45832308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3E119446-3296-482D-B6DD-2DC2CD39E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306BA4F6-E6E0-4251-9044-01AF9E958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86C61690-52F6-4730-BBF5-58C82660E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242F8EF5-9979-42C2-871F-7800A88DF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89333B7E-4B71-42EB-A311-DF04DFA70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B5FF7139-1390-4C47-927B-DBA4D6E8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B00D269C-B9C5-4C27-8F81-5BF36AE7C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8C93F65A-0267-4BF1-8C7F-4F6FA0EF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6D90FC70-7047-4661-8708-9DEE33E4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17F88E59-4D35-4091-B8FB-49A700F8C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C99F4EFB-5BBB-4EF2-BF6D-80976CF24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1DCE8CCD-F513-425A-9055-22A1103C5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34081F64-A2C7-496D-9A9A-1D9C2C215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750D6813-7ADE-4449-BEE1-F307A5FB0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E155B7B2-229E-4BE7-AD76-079C0C55B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39608F9D-A035-4E1B-B77A-7E241EE56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672314B8-731B-47F5-B423-94901AC65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FAF0872E-652B-4014-B36E-BA8D30C70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621F09CB-FD82-460D-98C4-2FE6637BB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678893C0-C70A-4F2C-BCA1-5E1E523DF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8C58F6E2-73CA-4A0F-994F-85DA80C6D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1D8DA8EE-B996-4D8B-B3FB-F9503F070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0415ADB1-3509-454B-BF68-4A7540A65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C85BB000-F239-4232-B377-428076E99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E4CC72D4-8AA3-47A1-B306-02635831C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B24B3737-648A-4815-853F-A90F3AEB8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431F0205-3F93-4276-8BF4-B1FF1F59A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83560F05-B7DA-4852-AF92-5E56771AA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B5284C14-8976-4533-A058-B24C5CBEF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65B75307-3005-4461-972C-21A52F8E7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43793ABE-10C8-4252-9283-0AB199FDF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3F6EF08E-E37B-4F8B-A4ED-EAE854993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93732402-B4D6-4A93-B8FE-B71552913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0B94F626-1487-48E6-AAAA-44AF60212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C2EC1C33-35E2-4091-8E61-CD6578962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18DAD1FB-0474-40B9-ADCC-A1CF4CD62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9CA246A6-0A19-4DC1-B092-2A9BD37D5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F0E187F7-609D-4715-BDF7-01901273D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FFF65B4C-E89A-4501-8CA7-5D445D865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92949838-9600-4F7A-8EA5-184577D3A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8FABDA9D-64F9-4120-ABA0-BFF26E8E3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59203151-DCAF-4E8F-A5B6-DA0AF5350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DE3E9B63-8F72-4204-BBE1-E963EA530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50622960-F1A5-4254-AAB3-EC43598B2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38450ED6-7307-402D-8DD4-6FD43846A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6FD25931-5DA7-44EF-AD52-A523A0F4D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B0B4D949-005D-4A4C-ADBA-C09A55CA6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9E20DCB8-0ADE-4E70-A7E0-020D5DC53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6CFCE491-B6E3-4DC7-B66B-42FA0EBF1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80106437-ACD1-4B26-AFBE-A64741BEE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B8ED41FD-2972-4165-8F67-3234E92D2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C4A16B8B-FA0C-4070-BE15-6B8C3E225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6605C022-A45D-4450-8DF7-45AAB67D0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62E6D101-A2E7-4EE3-9E8C-B1ECC0D4A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4CAE2BEC-CD06-41FD-AAA5-474A23821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1D6FE1B9-6753-4C85-895E-FA5ADA68A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D2333A35-5D6A-47D9-8351-66CFAD477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3A138C2C-F898-4CB1-B82C-EB8ACACC4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952D0E0F-B9FB-4580-9BA4-DAED35E13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1F2D113D-153F-4F6B-B033-77C676C05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05F4C881-DF7F-4778-9A33-D62BDD557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1C87E93B-B443-419B-9A9A-1D193E8AC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7625BFAE-DDE1-42FE-91DD-F9FB22743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4F3037D8-AC77-4266-BDA3-37991B0A0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1676A77A-1ABC-4D90-9CFA-2FA291038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51BE9A43-DA45-440F-B007-4CAB1C48E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A94D81A8-A69D-4223-94C4-4EAF2D43D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D40E6EBC-3A0A-4907-93EE-B34406FD2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6005A9AB-9B14-4854-91C7-3CEDEF441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5DA505F2-CD01-4705-AD78-53EC5827F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B8AC801E-A2C0-4ED1-A9F1-58B3DC622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0EE96F03-6EDA-4F33-AEB3-8EBAB36A1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C23CCCB5-D1B7-4B6E-BA9D-2EBF18BA0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668B12E8-FF61-4896-9973-E78F047C6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22C042C2-4D97-4352-B492-3BBC03DB8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431D1EB9-32F7-4F90-8B72-A573A89A5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98DF3FDE-C49C-4DCF-873F-9C4CE0134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CD623FA9-BB38-4BB3-8BFB-078DC8849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C36626AE-BD0F-4E52-B7E5-A28A275BA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9F51B00D-040C-4BF2-9271-991984A13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D6D0595E-8C7B-4E19-8A89-241518649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9A7E2BD6-4902-473F-820E-67E7AA82B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B954ADBC-EBCA-4746-9FAC-CB9C38CCD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34B64650-92C3-43D0-B374-E0CB4B6ED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0CCEB0-9F68-4ACC-A95B-36F1B92AC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D95DE5-436B-4A69-AC50-92EBF12FA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A3F100-3195-4EEE-B2B9-0FDB78AC7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8629859-A662-4B62-AEF6-AF8B6C2FA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77A8EDE-1A9C-4A4B-AAB7-78EE9DF8D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D7AC83F-0B18-4BAB-9700-4D9F3EE8C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12B2D44-7D0A-44CD-A0DA-97131639D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4215C79-9283-4C27-B93C-0CC46C8A3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A6B6A9D-4C58-4033-8BB8-4E7F27A5B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10D5EA3-5656-46F7-B09F-3C903C034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7C4D932-0E21-458B-985C-BA23DAC50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8CADF4B2-639D-41ED-8148-4AA74AFBE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212CC39-1E2A-4503-956F-82E760DAD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0331C6B-9D79-4B26-9B15-BAFB96C1F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10F8396-5F7E-40DC-9706-A19169757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E476D78-46B4-4420-B0FC-16BDF9676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C5499AA-DECC-41E0-B3E0-830C2B218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25D94F6-218E-4BC1-B3F2-8DF5FD8E3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7483B95-EFD6-4A46-9363-636F058A0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05E2F76-2269-4466-9325-9A1CAACDE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9F2CA330-62AC-40D5-8B00-76941B069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828A772-9B30-49BD-87E7-8C418042F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C50DA289-92E7-4CCB-BFD2-5B32B84E5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6F1D36C-A4B3-491D-8BDE-EB9815DD9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380EC562-4C37-48DC-8F95-B1AF476F9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AB1DF79-2C40-42BC-8A12-4D125DD89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B8FEAC43-95A3-4EB2-8C91-AD4F32B38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374F2024-AEBA-44A6-B417-07215731C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19505E83-AC2D-4114-A055-292DD055E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55C81BF-27E8-484C-B5EE-F0D145028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CD08F9D-717B-4B0B-A9A2-54D9A341A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664F5A1-53C7-4BDB-AAE7-D7E3CB7EB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5A9F827-967F-472A-A5C3-1B6EC2925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DCA0CCB-2646-4CB3-9D22-644384773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A68FEB64-3A2E-4255-A3C1-3FE08E9D9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6C9BA48-FBB7-4904-8C77-476587A51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418A7BA6-9310-401A-A42A-3D584D84E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7D72ADC-4D77-4A78-AB78-294B0BC0F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6D2BD4D5-1641-4EED-BB8D-A6C0CA80B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F7673DCA-A7AF-4E14-B3ED-DFC866287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A4221609-21F7-4D07-AC60-CD9583065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5CB3F37D-4589-4630-832B-2FE08C8CF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AD3A6EF-D4DA-40F8-B3E1-527CDB2F8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3B5C851-62BB-485E-A740-05A452478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9BAB2681-7692-48C3-A503-5050F3897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C7F2C744-D526-466F-AF6B-9BD20FC0F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C5F8357-BE96-488B-BC3B-B9D443D8E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C8E89584-8509-49DD-95DE-1C065BC1E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BB0FF4EE-525B-420B-98AA-726D25AC7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286CB1C4-284A-4991-B045-6280DD94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E2F96ECA-0C22-476A-948F-B534C9F02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8794A791-D843-44A9-8798-38B96100B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4B89ED0A-D904-4780-9602-DD46D3399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5430C4A6-8ADE-453B-AEE3-ED28ACE43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2ECA6484-BA2E-412D-9086-D764823FA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F3624054-EA27-41E3-84B1-A6FD5FDBF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498F57E3-BAFB-419B-BCE6-DC9D6278B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BD510F1-2E40-4FB6-BA79-7E79BC8AC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4B2D7B61-66BE-47EF-ADBB-31F09FCC4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866ED369-AC89-4BE8-B3DC-C716DB841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4496308-E8C7-49D1-A8D4-4525A12D0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74FE4F07-4C02-431A-8BCD-664F659AF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4FDD5273-FA11-4F01-AD8C-9FC763D7D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A0042EC3-4985-4FD0-9B8B-9C1ABA3C9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D94AE3AB-0B25-4FB9-BA71-BC4CD54CC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ECAFE3D4-7E02-4A67-AB47-5EA0D2CC0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ECA57A47-DCA7-407E-8BB4-93DBAFA99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B19D49B8-D595-4D05-B237-C5AF67FCD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5EA973DB-005A-461F-9BC3-1955E3A43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AAD7B5A0-ABF7-46E4-A01C-517C09FC1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915EF3E0-C661-4442-BEF8-9974FCD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8117841-EAEF-4DD4-9771-0ECC1DDCF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394E0FEC-E81D-43BF-B7E4-0A2B2F699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7C37E761-5910-4F62-8698-839F470F4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18C52746-9793-4EF5-99FD-A9BEB8973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D1154F4B-C953-41D2-9CA0-CA01E4A30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31F170F-18F1-43D0-BAC0-D7B987AE8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A399C542-9A4C-4853-A15F-EC05671D9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5B88E5AE-0C2A-4AC3-9133-A1A2D3D01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2CCABE5F-B6FD-4F05-8CE1-59B23F29C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8ECB06D1-9EA5-453F-97F0-56D7FC1A7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276A2137-600C-4168-917C-3CF9AC3F0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CD579CF5-7815-40E6-8647-97F30A739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73723811-229F-42F8-B0E9-1F3930999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1A16EC6C-451C-4B21-BB04-F013AE2BD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4CB9F540-C3E2-428B-BE4B-99F9E4743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5A8F3796-43C2-4D2C-A1A0-8F1DC4EBE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C64BC905-C55E-42DF-90D5-98F241A06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83642DC4-3336-415D-A93F-2636E416F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D5D81E65-FB4D-432B-A64E-5C7272034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03100C1D-7765-442C-8C46-7464954DE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D2C2F2A4-790E-4134-A46B-4847E56FA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9EAC90C2-023F-4443-BA61-6325F1C97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DEE19905-ADFF-4BB9-B110-AEB640A0B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62B19554-9F86-44D6-B9FB-0C6F2CC3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1B90538D-10AA-4275-9694-C5AA7928C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E4321CC9-5D5B-41AB-8462-5C7BAAD1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82CB94A1-DD45-49B7-B4B1-644F4B3F4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231825FE-1C01-4798-9CFF-584D05170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CD5E4AC4-F23F-4673-9909-21C9E85EE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B2147BB0-C9C9-4683-9D66-80596D370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20B6285F-B54E-4DF5-870F-041A54353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7022585D-8CA1-4785-9EAA-80233B7D6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32101C10-ADAD-4B4F-84DC-182E2D030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163BA41A-BF17-4CAC-BC89-2F382138F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52705A0F-ABAF-4D72-8CB9-E55F7917A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8D3FF116-E4DC-43B5-A319-9549FC3C6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6ED46D0D-7D11-42B4-8FBD-21B297E27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0DF86238-C262-4AFA-B547-E7D77A4CE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D0D37B90-4207-45DA-B689-5D64C78C0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996FBECD-ED34-4875-8DC3-654304E04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75524A1C-2A27-45D8-B720-F3433A6E2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07FE1406-DF0C-422D-8156-3B3E1B139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17694A85-839F-479E-A806-305C19157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A9777F6C-A033-40E5-8C01-D9AE3BD17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654C6A0B-74D4-47A1-AA05-005B570F3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222CBBA3-4D73-4936-8299-6C9B0D3B7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46E2A68E-F7F0-467B-B967-F5D5F1B97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DBB89B32-C6C2-473F-A9B2-E230BF3C2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76933D1B-E795-4CFE-92B1-23157F29D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36E3BACB-441F-4C45-8915-19E4CFEC5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8904CC7F-3628-4B68-84D1-105938643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2D6A274B-8B1A-4A7F-9B8A-1B830CB59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61CA280F-40D3-4319-AE52-D95BB8BF5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F0B7CDC6-A564-4329-B91F-4829B3B85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3D4D4956-F9D1-43B1-B0DB-458FB3A4D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B5189645-C541-4014-BA35-3A80DD240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4AD37B08-C277-487E-AC96-C069E1EDB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3FFE53CC-DC3C-432E-91C0-B94A111C8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47A3E7DD-CADC-4FF4-A0B9-E109D3F2A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32803F26-9653-4B86-9364-9F2377C32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D3D30727-C300-4A7E-AC8D-E8FDD2505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469B25E0-36B8-4C14-95AB-0D928DFC9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8B7735E7-2291-46BC-A657-3F50984F2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2226C5B2-2A7A-4CCE-91A7-DFFE46A55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FE4E417C-2ECB-4824-A510-A3813E8A1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7DF862DD-1AD0-42A7-A9F5-E2274C0FE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81844B94-F706-4013-BDB8-884487E75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3AF2841F-0294-4D9F-B65F-A9F409B46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245FCA7D-DA62-4C5C-9AF1-B90082400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08A3A922-C59E-46D6-AFEB-310FAC99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EE37A4B8-6633-4D4E-913C-8D7FBDC20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9DC44D34-2B1C-46DD-9C72-CB845EDE5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351ECEBE-8E50-45AB-950C-6935BC221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7BCACB6B-60C0-4CB4-B107-DBFCC2CE4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39ACD7E1-C496-4A5A-BA99-4EDCC9398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040688CB-46BE-4218-8E61-C6545D52E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62C89950-6EC2-42CB-B9AC-A5149D41D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D8C1CCC6-2093-49F8-9E66-D64D1C3FB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87EE6060-E6E6-471B-AE0E-85C69A73E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D2202290-9D40-4A98-AFB4-0150AED02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08EAA912-E6E8-4057-A4E7-22D3E5C94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C45C3A6B-6176-419A-BE2E-9F10C876B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E353B566-DF3D-4BE1-ADAB-420399245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F30B6DD0-CF89-4FEE-A749-DF8E93519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66C9117F-2047-46E6-A2BA-958BF8E4B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AA6DEF2E-D55F-4A8E-9508-89DFBF28E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45EA8567-A79D-4FD9-A465-5F381EC2D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248C490B-763B-476D-A270-AE87DF4D6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DCA4BC96-908C-4CAE-8744-74486364D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185BA19A-4C85-43C1-9255-295FD7AAB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9340AABA-98C4-4CBF-A2C2-760766EE8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C3B1A7EF-CC4C-45FE-A689-CB789ED6F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A67E0936-CB10-4CB2-BF4D-BBB2A6997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5DD62C66-F3CA-48B6-B297-F7800FBA7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064472DB-EDD8-472F-BD34-202585AAC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71A0080C-4D8F-4883-A47C-C10361AFD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9A0A06C0-3CB0-44B8-8C6A-B5A9AB6AA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96DBEAB4-BBD8-46CB-8675-D8593C793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73B1E794-B59A-4D1B-A4C9-49D41F1CF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95A2ACE7-7C5B-4B6F-86F2-5AE6A801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2EEC243D-F6ED-4BA9-8EF5-6AF8CF98F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F9FB08AA-8990-44E9-975B-439C26210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C989891B-BB7A-4450-8F38-387B32A63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1B032120-3F96-4B8A-9955-BE5B1DCFC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1D0D6A4C-E1FF-4179-B693-86F08135F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0D7823BF-8A7D-4352-BDB8-5F4FB843F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AA7B7A6A-C80C-4038-9428-5704E5F0F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0F4DEEB8-B5BE-4EB2-808A-E8B963496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E5894359-2D25-4670-A8E8-CEFCD6157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19F34182-1230-422F-A840-C272C1A6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2F4905FB-4CA5-4D0C-9FB5-2ECD9D9E7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3797B421-3FFC-4127-B9FE-3A858A4C3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0DAF9E5B-A597-4126-B08C-7F268BFDE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1B521936-A822-4F5E-88AB-727A86EEB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BFC592F5-93AA-43A8-8233-4874BC797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2763B819-7F05-404E-B70E-321DF6224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6448DB1E-7187-4E6E-882D-AEF1BDD92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DCF2953D-4E00-4177-B033-DD09BE64A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9BB3AE71-5B52-4312-9B63-C702D0E7E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7934718D-4714-4DFE-886D-0249F2E9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8E0632BC-222D-488E-B4E4-6B9FCC0E8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5F437CCB-D99C-4058-989A-9BD8FCDCA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C869B869-B871-4428-9C0D-9FC03FDE8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BA437D08-F059-4E09-AD7F-BE10E5C97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305079D0-FAD2-4FEB-9A24-3436033A1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6A77C056-F77F-45E9-8364-E64E09ED9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6492D670-1267-4C3B-A1E1-8401BFD51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1BDB1C66-BC80-4FAD-BFD6-2AC7EE919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5E60DDFE-9813-4CAC-9478-A41BCBDCF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89789105-B4F1-4C02-9CA8-EEFC9D677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CC06E498-F437-4203-BC24-0B4397B18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7DA5666F-9DB9-41B9-A12F-7A68C2D72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625202BB-1CD1-49C0-B2C0-F30692545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94F7F6D8-FB7B-40E9-AAD1-CF6CC8D15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37961DFA-89BF-495D-8838-5E16DE4A3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7C4E54C0-40A2-4C88-860F-9F01BD615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2430E46D-CCE2-4D55-9C4F-B3D8C087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01305F15-6B92-41D3-B887-556BD1317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B5B1045B-CF4F-49AA-BFB8-55C916947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C209322C-DBEE-41DC-853D-F5ACD3727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3EF98AF9-5389-4098-AF7D-AD41C969D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C2F144D1-3E64-4495-A8CF-3AA42C2F9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1BEF6ED4-6A5E-4AFA-A8C2-553733D79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F049DFDC-B27B-4856-B3B4-251398A5A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669EF90B-2E44-42DB-8C48-5806AE8E2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E2A5C701-7D29-4FAF-BD18-125DAEBF4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52599A1E-0F4D-420B-9055-0C3809EB6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5E4EC1B6-37B1-4751-8148-CB5A5C742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EE7BE62F-FB75-4026-9C90-65E55FF81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014D7A76-E727-4D7F-A1C5-4F1D3ECB2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0E442677-CC6D-45BD-BD40-9A51D1E62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627EFA9A-FD46-4FEA-8F15-87EB23979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05A5D281-64FC-4731-B059-5E6DEAF89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6" name="Imagen 225">
          <a:extLst>
            <a:ext uri="{FF2B5EF4-FFF2-40B4-BE49-F238E27FC236}">
              <a16:creationId xmlns:a16="http://schemas.microsoft.com/office/drawing/2014/main" id="{894928E4-CCE0-4761-9437-574545DF7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E3E10621-BDED-424E-BE46-7F7063312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8" name="Imagen 227">
          <a:extLst>
            <a:ext uri="{FF2B5EF4-FFF2-40B4-BE49-F238E27FC236}">
              <a16:creationId xmlns:a16="http://schemas.microsoft.com/office/drawing/2014/main" id="{22DCD1AE-ED28-43B2-A694-CA03807BA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2E146142-3AEF-4FF2-B180-EC3789E19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69F4BC03-D57B-471F-B7FF-AAB0A0412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A5964F2B-034E-4250-A744-4F100AC83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B81F2EA8-9A32-4772-9051-A74502AB2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3" name="Imagen 232">
          <a:extLst>
            <a:ext uri="{FF2B5EF4-FFF2-40B4-BE49-F238E27FC236}">
              <a16:creationId xmlns:a16="http://schemas.microsoft.com/office/drawing/2014/main" id="{8B5D4459-0B77-4BAF-B794-EB59A93D0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4" name="Imagen 233">
          <a:extLst>
            <a:ext uri="{FF2B5EF4-FFF2-40B4-BE49-F238E27FC236}">
              <a16:creationId xmlns:a16="http://schemas.microsoft.com/office/drawing/2014/main" id="{140A0A02-A8CA-496B-8163-F516576C9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5" name="Imagen 234">
          <a:extLst>
            <a:ext uri="{FF2B5EF4-FFF2-40B4-BE49-F238E27FC236}">
              <a16:creationId xmlns:a16="http://schemas.microsoft.com/office/drawing/2014/main" id="{4241B82A-C283-42CD-990C-9BEA70870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10F21D20-D5E6-4AE1-8724-41309F10C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83CB975A-32E0-4790-95C1-6EED19757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02F98720-2033-4109-BED4-4AF649EC0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80E09B31-1B87-49D0-B6EB-78AB38CA5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952DD706-6EB7-4CAC-837F-B4239ECF5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B4B9CD5C-744E-4E7D-BCC3-82E9070A9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36784B4B-82A2-476C-8AF4-056B4FEA1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053BAE8E-A9D9-45FD-867E-3E9A0376F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157BE6D9-32A6-4892-A5CF-E51BE4E4D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5" name="Imagen 244">
          <a:extLst>
            <a:ext uri="{FF2B5EF4-FFF2-40B4-BE49-F238E27FC236}">
              <a16:creationId xmlns:a16="http://schemas.microsoft.com/office/drawing/2014/main" id="{016237D6-51D2-47C8-87BC-5B58E460D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9F23D597-B576-4CF7-BC8F-EBB99225C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7" name="Imagen 246">
          <a:extLst>
            <a:ext uri="{FF2B5EF4-FFF2-40B4-BE49-F238E27FC236}">
              <a16:creationId xmlns:a16="http://schemas.microsoft.com/office/drawing/2014/main" id="{FD80650E-EFC1-47EA-8C6C-9D7241D63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8" name="Imagen 247">
          <a:extLst>
            <a:ext uri="{FF2B5EF4-FFF2-40B4-BE49-F238E27FC236}">
              <a16:creationId xmlns:a16="http://schemas.microsoft.com/office/drawing/2014/main" id="{7633ED84-90E2-4911-88C8-54E4F03C3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3B815B16-98EA-46B5-8FC0-02E46269B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0" name="Imagen 249">
          <a:extLst>
            <a:ext uri="{FF2B5EF4-FFF2-40B4-BE49-F238E27FC236}">
              <a16:creationId xmlns:a16="http://schemas.microsoft.com/office/drawing/2014/main" id="{D135C12F-8EA7-4660-82FD-0645B15F2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3F04DC92-CC88-4F06-80BF-63CC3018B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2" name="Imagen 251">
          <a:extLst>
            <a:ext uri="{FF2B5EF4-FFF2-40B4-BE49-F238E27FC236}">
              <a16:creationId xmlns:a16="http://schemas.microsoft.com/office/drawing/2014/main" id="{F88E288E-9D52-48EB-9A3E-5922FAF0D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3" name="Imagen 252">
          <a:extLst>
            <a:ext uri="{FF2B5EF4-FFF2-40B4-BE49-F238E27FC236}">
              <a16:creationId xmlns:a16="http://schemas.microsoft.com/office/drawing/2014/main" id="{6D475E10-9C3E-407B-A9E2-B3FD5CE67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4" name="Imagen 253">
          <a:extLst>
            <a:ext uri="{FF2B5EF4-FFF2-40B4-BE49-F238E27FC236}">
              <a16:creationId xmlns:a16="http://schemas.microsoft.com/office/drawing/2014/main" id="{D3DCC2E4-120D-407D-82B1-5082D4AFD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B024A864-931C-4E1C-8253-EA0D0DDF5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6" name="Imagen 255">
          <a:extLst>
            <a:ext uri="{FF2B5EF4-FFF2-40B4-BE49-F238E27FC236}">
              <a16:creationId xmlns:a16="http://schemas.microsoft.com/office/drawing/2014/main" id="{4E273E51-A927-4EBA-9889-DAFF549B9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7" name="Imagen 256">
          <a:extLst>
            <a:ext uri="{FF2B5EF4-FFF2-40B4-BE49-F238E27FC236}">
              <a16:creationId xmlns:a16="http://schemas.microsoft.com/office/drawing/2014/main" id="{A9A38BF1-A39D-46CD-B233-A2CC8AD16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8" name="Imagen 257">
          <a:extLst>
            <a:ext uri="{FF2B5EF4-FFF2-40B4-BE49-F238E27FC236}">
              <a16:creationId xmlns:a16="http://schemas.microsoft.com/office/drawing/2014/main" id="{31B938E4-660D-473A-92AF-AED1802B6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041C4166-1C82-412D-812E-35EC2394C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0" name="Imagen 259">
          <a:extLst>
            <a:ext uri="{FF2B5EF4-FFF2-40B4-BE49-F238E27FC236}">
              <a16:creationId xmlns:a16="http://schemas.microsoft.com/office/drawing/2014/main" id="{F0C239DE-7FAD-4399-96AF-2C2F9AF62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F8A4865E-C7B3-41B2-9867-DB002BDA2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2" name="Imagen 261">
          <a:extLst>
            <a:ext uri="{FF2B5EF4-FFF2-40B4-BE49-F238E27FC236}">
              <a16:creationId xmlns:a16="http://schemas.microsoft.com/office/drawing/2014/main" id="{7DC21F44-AA3A-488A-8187-D547901D8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3" name="Imagen 262">
          <a:extLst>
            <a:ext uri="{FF2B5EF4-FFF2-40B4-BE49-F238E27FC236}">
              <a16:creationId xmlns:a16="http://schemas.microsoft.com/office/drawing/2014/main" id="{CA07CAA9-0595-490C-85BD-68B150CF9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4" name="Imagen 263">
          <a:extLst>
            <a:ext uri="{FF2B5EF4-FFF2-40B4-BE49-F238E27FC236}">
              <a16:creationId xmlns:a16="http://schemas.microsoft.com/office/drawing/2014/main" id="{12A6642B-DE79-4E3A-BEB1-26E370980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5" name="Imagen 264">
          <a:extLst>
            <a:ext uri="{FF2B5EF4-FFF2-40B4-BE49-F238E27FC236}">
              <a16:creationId xmlns:a16="http://schemas.microsoft.com/office/drawing/2014/main" id="{EA992D2E-2064-4B14-9A99-C8397E35C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644A358A-2B92-409F-A60D-2AB6231D8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7" name="Imagen 266">
          <a:extLst>
            <a:ext uri="{FF2B5EF4-FFF2-40B4-BE49-F238E27FC236}">
              <a16:creationId xmlns:a16="http://schemas.microsoft.com/office/drawing/2014/main" id="{09BBFDCD-93E4-4D0B-BC88-67A20961E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8" name="Imagen 267">
          <a:extLst>
            <a:ext uri="{FF2B5EF4-FFF2-40B4-BE49-F238E27FC236}">
              <a16:creationId xmlns:a16="http://schemas.microsoft.com/office/drawing/2014/main" id="{28639BF0-1CE5-4F4C-B894-5EBB04D84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9" name="Imagen 268">
          <a:extLst>
            <a:ext uri="{FF2B5EF4-FFF2-40B4-BE49-F238E27FC236}">
              <a16:creationId xmlns:a16="http://schemas.microsoft.com/office/drawing/2014/main" id="{4DDBFBA8-2279-4F48-82A9-D66CF1935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0" name="Imagen 269">
          <a:extLst>
            <a:ext uri="{FF2B5EF4-FFF2-40B4-BE49-F238E27FC236}">
              <a16:creationId xmlns:a16="http://schemas.microsoft.com/office/drawing/2014/main" id="{70C755E4-E79A-4534-B5C7-B5F99BDC4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1" name="Imagen 270">
          <a:extLst>
            <a:ext uri="{FF2B5EF4-FFF2-40B4-BE49-F238E27FC236}">
              <a16:creationId xmlns:a16="http://schemas.microsoft.com/office/drawing/2014/main" id="{6C2013E6-4244-4900-B89F-67639AD3C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2" name="Imagen 271">
          <a:extLst>
            <a:ext uri="{FF2B5EF4-FFF2-40B4-BE49-F238E27FC236}">
              <a16:creationId xmlns:a16="http://schemas.microsoft.com/office/drawing/2014/main" id="{0BD2A7D7-36BC-42AD-B1BB-454E1A8D4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3" name="Imagen 272">
          <a:extLst>
            <a:ext uri="{FF2B5EF4-FFF2-40B4-BE49-F238E27FC236}">
              <a16:creationId xmlns:a16="http://schemas.microsoft.com/office/drawing/2014/main" id="{BEF4CDFC-4645-449F-BD06-5EC7CC5D0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4" name="Imagen 273">
          <a:extLst>
            <a:ext uri="{FF2B5EF4-FFF2-40B4-BE49-F238E27FC236}">
              <a16:creationId xmlns:a16="http://schemas.microsoft.com/office/drawing/2014/main" id="{33185F83-336A-4D3C-BE68-C31A4FED6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5" name="Imagen 274">
          <a:extLst>
            <a:ext uri="{FF2B5EF4-FFF2-40B4-BE49-F238E27FC236}">
              <a16:creationId xmlns:a16="http://schemas.microsoft.com/office/drawing/2014/main" id="{B0765979-34BC-4E46-82B6-03D1F92D6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6" name="Imagen 275">
          <a:extLst>
            <a:ext uri="{FF2B5EF4-FFF2-40B4-BE49-F238E27FC236}">
              <a16:creationId xmlns:a16="http://schemas.microsoft.com/office/drawing/2014/main" id="{E6DD4DDD-98A6-47FF-97C0-D45525A1E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7" name="Imagen 276">
          <a:extLst>
            <a:ext uri="{FF2B5EF4-FFF2-40B4-BE49-F238E27FC236}">
              <a16:creationId xmlns:a16="http://schemas.microsoft.com/office/drawing/2014/main" id="{3343E9A9-E115-49CB-BB08-C0240831E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8" name="Imagen 277">
          <a:extLst>
            <a:ext uri="{FF2B5EF4-FFF2-40B4-BE49-F238E27FC236}">
              <a16:creationId xmlns:a16="http://schemas.microsoft.com/office/drawing/2014/main" id="{18E74E1F-FBE4-44B5-A092-E8A6C2A59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9" name="Imagen 278">
          <a:extLst>
            <a:ext uri="{FF2B5EF4-FFF2-40B4-BE49-F238E27FC236}">
              <a16:creationId xmlns:a16="http://schemas.microsoft.com/office/drawing/2014/main" id="{E276993A-7C0B-41F5-8373-B1F293911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0" name="Imagen 279">
          <a:extLst>
            <a:ext uri="{FF2B5EF4-FFF2-40B4-BE49-F238E27FC236}">
              <a16:creationId xmlns:a16="http://schemas.microsoft.com/office/drawing/2014/main" id="{22DB0877-579C-4F0C-B321-4292D48A5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1" name="Imagen 280">
          <a:extLst>
            <a:ext uri="{FF2B5EF4-FFF2-40B4-BE49-F238E27FC236}">
              <a16:creationId xmlns:a16="http://schemas.microsoft.com/office/drawing/2014/main" id="{48D42E6E-F025-4909-B9DA-0F459F6EB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2" name="Imagen 281">
          <a:extLst>
            <a:ext uri="{FF2B5EF4-FFF2-40B4-BE49-F238E27FC236}">
              <a16:creationId xmlns:a16="http://schemas.microsoft.com/office/drawing/2014/main" id="{950FB39F-B432-40C3-83D5-64071E488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374224F9-2291-4DEC-9D4D-AA95AD934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4" name="Imagen 283">
          <a:extLst>
            <a:ext uri="{FF2B5EF4-FFF2-40B4-BE49-F238E27FC236}">
              <a16:creationId xmlns:a16="http://schemas.microsoft.com/office/drawing/2014/main" id="{EFE73AD5-03C9-4F4A-98E6-570314B90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5" name="Imagen 284">
          <a:extLst>
            <a:ext uri="{FF2B5EF4-FFF2-40B4-BE49-F238E27FC236}">
              <a16:creationId xmlns:a16="http://schemas.microsoft.com/office/drawing/2014/main" id="{68F73CB7-BCAE-4977-BCCC-B6D3A5F89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6" name="Imagen 285">
          <a:extLst>
            <a:ext uri="{FF2B5EF4-FFF2-40B4-BE49-F238E27FC236}">
              <a16:creationId xmlns:a16="http://schemas.microsoft.com/office/drawing/2014/main" id="{D61D46CA-579D-42AA-BE2E-A97E81975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8ABC047E-5333-4D9B-BA12-A0A957323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F17C7819-56C6-4699-88C9-D35FCF9A4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B2DE362A-DCCE-4622-831C-1312FEE17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7D5FE267-B6C0-4507-A1D9-6C19C4DF2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B6992362-0898-457F-BD29-BBDEDD15A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DB1DF291-07E4-40C4-84AA-985795131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3CA22179-9396-4E73-A23B-F94F7FC79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40E6BE76-1B2E-4C6A-B073-C132FA439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78E6FC4A-283F-4536-B6B8-67A571A9F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D34A151E-D393-4B0F-8F4A-15D115648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7" name="Imagen 296">
          <a:extLst>
            <a:ext uri="{FF2B5EF4-FFF2-40B4-BE49-F238E27FC236}">
              <a16:creationId xmlns:a16="http://schemas.microsoft.com/office/drawing/2014/main" id="{5A44CB8A-C4A7-41AF-9342-D64710B68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8" name="Imagen 297">
          <a:extLst>
            <a:ext uri="{FF2B5EF4-FFF2-40B4-BE49-F238E27FC236}">
              <a16:creationId xmlns:a16="http://schemas.microsoft.com/office/drawing/2014/main" id="{BFC4D1B1-007C-44E3-984B-C48770919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9" name="Imagen 298">
          <a:extLst>
            <a:ext uri="{FF2B5EF4-FFF2-40B4-BE49-F238E27FC236}">
              <a16:creationId xmlns:a16="http://schemas.microsoft.com/office/drawing/2014/main" id="{C0BAFC04-58AA-453D-A095-448182FC3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4BB4CBFE-E2FC-4939-AD94-163E6C407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1" name="Imagen 300">
          <a:extLst>
            <a:ext uri="{FF2B5EF4-FFF2-40B4-BE49-F238E27FC236}">
              <a16:creationId xmlns:a16="http://schemas.microsoft.com/office/drawing/2014/main" id="{FFD2777C-73D7-426B-B360-65C47F4E2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D5D9E181-7D22-4DE2-ADCD-0462E14EB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C22349FD-53B4-4FF5-8D78-FA4FE18A1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4" name="Imagen 303">
          <a:extLst>
            <a:ext uri="{FF2B5EF4-FFF2-40B4-BE49-F238E27FC236}">
              <a16:creationId xmlns:a16="http://schemas.microsoft.com/office/drawing/2014/main" id="{901A0BAF-07BC-4B02-BFBD-5B4DAB008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5" name="Imagen 304">
          <a:extLst>
            <a:ext uri="{FF2B5EF4-FFF2-40B4-BE49-F238E27FC236}">
              <a16:creationId xmlns:a16="http://schemas.microsoft.com/office/drawing/2014/main" id="{22C00C5C-59CE-4951-BB47-2FC2EC2F7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9177F486-7E26-44E2-882D-A442360A7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7" name="Imagen 306">
          <a:extLst>
            <a:ext uri="{FF2B5EF4-FFF2-40B4-BE49-F238E27FC236}">
              <a16:creationId xmlns:a16="http://schemas.microsoft.com/office/drawing/2014/main" id="{911FFE8D-E25E-4F6C-B34B-26F1607A0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0A1AFADE-C29F-4712-9F3E-01632B615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B34783E9-FAC3-4373-B8D0-5C1FF0EB5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542BDF52-28D9-49CA-8D12-D62E42085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DD757736-8257-4386-BB6F-2E9062F3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65CE46CF-D7CF-496F-90AC-A00770EE9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AB6F92CF-2D53-4DA7-BE04-7ED42A4C2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419AC84A-2C4F-4489-9E97-4E1DB35F2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57493BC6-B515-4A91-B503-5C2865569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153B865E-B4D9-49EC-BF5A-DB2DCDF70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938BC9DA-51C1-4467-8DA7-D5281FC8A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57A0413F-C710-4F16-979A-A2D0F874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9" name="Imagen 318">
          <a:extLst>
            <a:ext uri="{FF2B5EF4-FFF2-40B4-BE49-F238E27FC236}">
              <a16:creationId xmlns:a16="http://schemas.microsoft.com/office/drawing/2014/main" id="{C65A1AA8-55D4-49B1-9A60-E872D220E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76DB382F-0002-4D45-8D4C-7C1CC3004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95D37C42-6D4D-4FD5-86BA-DA07E65D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B2E7270A-4910-4A83-9872-87A8E78FD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D263F832-3F55-40EB-8A81-7AC3024F3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4" name="Imagen 323">
          <a:extLst>
            <a:ext uri="{FF2B5EF4-FFF2-40B4-BE49-F238E27FC236}">
              <a16:creationId xmlns:a16="http://schemas.microsoft.com/office/drawing/2014/main" id="{AB2B0433-288B-42A7-A9FA-D4F0656A5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C8D9CF70-FB3C-4274-BCE6-30DCC3857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6" name="Imagen 325">
          <a:extLst>
            <a:ext uri="{FF2B5EF4-FFF2-40B4-BE49-F238E27FC236}">
              <a16:creationId xmlns:a16="http://schemas.microsoft.com/office/drawing/2014/main" id="{985C4D5E-7510-4E5F-AA89-F1E83081E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7" name="Imagen 326">
          <a:extLst>
            <a:ext uri="{FF2B5EF4-FFF2-40B4-BE49-F238E27FC236}">
              <a16:creationId xmlns:a16="http://schemas.microsoft.com/office/drawing/2014/main" id="{B7371AF7-4A97-4573-B6E2-36BED72CF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8" name="Imagen 327">
          <a:extLst>
            <a:ext uri="{FF2B5EF4-FFF2-40B4-BE49-F238E27FC236}">
              <a16:creationId xmlns:a16="http://schemas.microsoft.com/office/drawing/2014/main" id="{652C3435-C81D-4AA6-9C63-081B07ABF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9" name="Imagen 328">
          <a:extLst>
            <a:ext uri="{FF2B5EF4-FFF2-40B4-BE49-F238E27FC236}">
              <a16:creationId xmlns:a16="http://schemas.microsoft.com/office/drawing/2014/main" id="{326F1FF2-BE6B-4B0A-A0E4-B24AD9CB5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2B541F65-E8EE-47A1-9683-61ECCC012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1" name="Imagen 330">
          <a:extLst>
            <a:ext uri="{FF2B5EF4-FFF2-40B4-BE49-F238E27FC236}">
              <a16:creationId xmlns:a16="http://schemas.microsoft.com/office/drawing/2014/main" id="{9B82D343-0B36-4280-B847-661C84DD2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2" name="Imagen 331">
          <a:extLst>
            <a:ext uri="{FF2B5EF4-FFF2-40B4-BE49-F238E27FC236}">
              <a16:creationId xmlns:a16="http://schemas.microsoft.com/office/drawing/2014/main" id="{744F42FB-9B2A-4D62-B9F0-7D9DD5392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3" name="Imagen 332">
          <a:extLst>
            <a:ext uri="{FF2B5EF4-FFF2-40B4-BE49-F238E27FC236}">
              <a16:creationId xmlns:a16="http://schemas.microsoft.com/office/drawing/2014/main" id="{93178468-970D-442D-8791-D5A0C8C89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05BD37D7-A1ED-44BE-95C1-4038A35EF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5" name="Imagen 334">
          <a:extLst>
            <a:ext uri="{FF2B5EF4-FFF2-40B4-BE49-F238E27FC236}">
              <a16:creationId xmlns:a16="http://schemas.microsoft.com/office/drawing/2014/main" id="{F6BDA136-0FFD-47F1-9D2E-C558E55A6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EE189B73-9109-473E-BCC9-42E206277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DE1BE21F-CE93-478D-887E-BBA363E5E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30217922-7ACD-4651-B703-AEF657DB0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4DC34D6A-D094-43A8-9837-8D1C9A754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46D8EDCF-A7A7-418C-AA46-94A4A777B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1A8769CC-0033-4870-A8EE-D3CFA25D5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D1600A2E-FEA5-46DD-A3EC-5A3D576DD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9623BD8C-7DCD-425B-A10D-81E2B5F22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D014F879-1632-49B0-8D2A-1D1813A1B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DBFCCD5D-3E9F-4533-B03B-79B75504E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9AEC806F-2291-4C7F-B6E4-96ED3C062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FAD036E6-DD00-483A-94F6-D6703C60C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D97C23C5-BDBF-4FF5-AE0F-8D24286E6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BC221368-33E5-49CC-8B01-8E7CD4B34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BA851511-A093-4253-ADF8-6A986952B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EF70522E-8768-468F-8531-4BBA81D1A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B0425CEA-1DF6-4E6D-8AF7-DB9809FA8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EE70CAF2-4203-4A4A-A815-E8D6CA191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EA7FEC8A-2A40-4544-9A0F-C9A474925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4EBEB4E9-4C79-4391-BF01-DF056676F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367BF4C1-428C-44C3-9E61-39CA7D184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06D2EF8D-ABAD-4390-B609-CA6638A18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6EFAE486-8BA5-40E5-8162-4943ADCCF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766E0CF9-9D7D-451C-9167-19E1A8DA5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0BCB4324-27D2-4673-8EC0-F2DE62A21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B17F67BE-1D71-4E3A-9E1B-557525E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25F4B348-3B18-49F0-9966-45378DA8E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15B1A917-C0AD-4154-87BB-B594DB22F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D043ABB9-ECFD-4C22-95C3-80F2DA619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B3378E2F-8734-4757-8211-45E00379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1936FE41-74CC-4DE4-9325-BEB1F66DA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31B33C65-00B0-43ED-BE92-B77113AD6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902F786D-86DE-4BC5-9D79-84E2869A9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8772EC13-D48B-4FD2-8349-145F7FB88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E57D093D-A233-4844-9098-2333C8821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2A350C9C-0923-4B59-BFD5-7053CF413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3EFF3988-4F52-4EBC-B132-1671D092A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866BC205-D03C-46C4-A1C8-0109D5C6A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6F5D7B0B-256C-4624-9514-49838653E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272B5BE8-7838-4109-A673-A98277209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C9A6344D-0AED-40E7-9335-657ED473F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28BD21A5-B567-4536-860D-15E2ADD4A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E0AACE45-B9A5-44E7-B8DA-FE5004E03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868D80E0-F795-4708-AF88-654B63C9F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D1D4DC53-12A2-41B5-ABA2-E178940EE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1BA7E54A-353B-4458-AE57-AEF240B31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AB4D6881-62FD-425D-8214-B5EAF50D1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1E011500-8913-4891-B1C6-8451B3612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443706D9-5B53-4EFC-828D-6304FD379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B9C4A1D2-85A6-4591-AB9A-F60C991A1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39873F90-3B33-4595-9F51-A50E98231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D6CB4E15-5813-49A7-B295-1429E953C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87416C01-AF69-459F-9B2E-F9A5C7192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2E32B05F-B983-461E-9703-9D5664769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7D072330-CEF3-4E83-AAEA-27696F14C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AB896308-F870-418B-81E3-442694EC0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A8A502C5-FA74-4FE0-9432-7494AB6CC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66A19FE0-88AA-4ACB-84D0-DE5FF66A0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EE37C6AB-DAD5-44D9-9512-1F36C8E5A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DF625069-B3A4-4D6B-ACDD-A8D30ECE1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6B0A6814-FCC4-4A15-912B-941577CA8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28DC0141-AEE4-4EEA-A4AE-A1E4151D1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B00E6A56-57B6-44FB-B038-C2CD3EF20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49B9A61E-1391-49B4-B570-21D688D31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5901F647-055D-463B-8806-8B501266E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C2470432-A8B0-4C4B-98D7-02DF96ED1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33C9168A-0FE0-45FE-B7F6-B18593607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32929FA4-AFC9-49D2-B719-1E838BB8E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628FDED1-74BE-4A01-A39B-E76084D57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3B6EB326-0892-4DFE-A05C-3F105C547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56C1B8D6-52BF-4B3D-AC41-AF8750F43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0F8B26D6-5852-4A1F-910C-488EDADAA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7BBBA599-BA38-4991-BDAE-8A57ECC7D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3A790CD0-009A-4BF7-968F-5522A1A02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4BD26B22-1D4E-42A7-9DC3-49FFC345F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F8FBCC9E-F3AC-468A-A807-CF7ECF22C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BB6B0597-536C-4015-9820-9F6EC8F3B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23A10E3B-385D-4DB1-96C3-C33699119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F637E17E-F142-4023-8CC3-62F7E8C8F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B238EFAD-424F-40C0-A453-BEEEECF08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44AB800D-DDC1-415B-BA08-C95F7205D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7C54B7F0-E812-49B4-9251-DF8988078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A2658860-B8DA-44C9-A7ED-1D33AD727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530328EF-2647-40E2-82A4-EF5E6604D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AFEB82A6-8EAA-4177-9B09-F5FED4A1E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F53AE07E-1732-4ACF-8896-80181914A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4350E863-E860-475A-B180-B8F7E38D0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22A5DB07-7177-4F21-AFBC-E5ADEBDB1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00637395-C8C4-4642-A0F8-336AFC15C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5FDC796B-A796-4B82-A4E9-3078C5405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A49C4164-E7F1-439A-AF7A-E4CFF0F8C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CD5601AB-338E-4819-AF2C-18A0972D3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E91DE523-6E1B-45DF-BE9A-4AA594690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96B08CF4-078C-4262-ABC7-DC667B4FD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06D5A663-4DA0-43B9-A95B-8DA773E6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FFD4D1DF-F786-459B-8A40-002213224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EABAF386-DF80-4CC0-A70D-2C50F3FF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3200C400-B871-4CB7-9F6C-32BC01C2E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022980B0-B68E-4495-8860-6A86B6881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C1759A32-418A-4A12-B77A-8C95A46FD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86EA62E8-6993-4ED0-9188-61CEABE47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D195DEA7-4F7B-49F4-B7F7-244DBC011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D703B6F2-44D3-4F34-AB58-1006EE76F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66DA3C2E-5DCE-407B-92DF-F466D553E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9A9CC68B-58A9-42BA-8006-E1B04CB47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36D94A1B-7B18-4877-ACD4-4B8F4A781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FDC36CDD-E7E2-4595-B38B-3CE1D285B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22E51BB1-303F-4D97-A1A9-79A2F0D1C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F57F3438-EEC1-4289-9484-5BCDB3D78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D3C93D3E-ADEE-420D-8BF2-B25D5A0E1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9851F545-A4CE-4793-84E9-B9C40E602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D82EA5D5-7679-4584-A91E-7E8D937E8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EB3618AB-63EC-410B-B5E4-483930FA0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AD793B92-4B1B-4EA3-B6AE-A50439BAA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0F06F293-89C1-45BC-ABE3-2BBBD56CB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7F10129D-B95A-4839-AA95-14A9DCDFA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4D4C2F71-2776-45E8-86A9-9B460FF60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C4A07AA3-FD1B-4453-957E-F64B7721C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12EDAC37-49A5-43D1-BA93-65CFEEF43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62BDC90E-308B-41D8-8B62-FD7CE5A36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47734FF7-B7DB-4BD6-9B80-441F59813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2F58EE9E-52BB-4A94-8A06-00408E2B6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D87EE924-A9B8-4B25-AADA-C71A6678D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8AD7D6E0-D18D-4D2B-825A-0A8EA19B3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FD5D63B2-FD32-48F1-A4D1-574674B70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ECC1F1FF-C179-457E-B3F5-620BE5929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A6258AB0-194A-41C6-97E7-47CCD3E73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FCE9AEE9-E2F0-4CF3-BFCB-B36D0D92C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F6EAB6CC-299A-4CC7-A1B9-34E7627A8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833B355B-FBFF-4810-B0B6-C47D5EC39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40692B39-6991-4351-9823-478DE7F89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B2C6B1D7-BDB9-4147-BD0D-C32BA8448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8F7C486F-DD8F-4317-A88F-98FFB6EBB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50060A82-F11A-4D43-BD4C-0450492E7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E6684FCA-93FF-4D96-B216-A3814D316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14CE15EB-84DD-4451-96F0-A5F48EF46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E00AD500-2737-49A7-9AFB-6C415A092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7B672153-70D3-459A-9B30-B54B8AF1D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215EE66E-3210-4DDD-9291-4B230B23E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BF838580-5080-4F24-8E92-48AF0B6AF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09A5BCE9-E741-42D3-B8EE-2C494EEF2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F6A9C8EC-B971-4CA5-B8B0-CC319A3AB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CFA4B1AD-4B99-4588-9896-5AEA2609E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38D6A0E3-2525-4B9C-AC8A-0D12371E2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9C59C0CD-170B-42CC-AE36-AD0F9FF50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8F01308E-4646-4599-B7DE-E2135137D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374802CB-C15A-4004-AE10-3D357B4BC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03A9A418-788F-4160-BD39-3C293422C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01CAADA5-3E4B-42DC-8A5A-C634DF707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D5C56CE6-62AE-4482-B429-E84782C78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9DFFB8FF-6C5E-462B-8D54-0A91B5C50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BD00E4D4-4871-4CC5-AFB3-AE2337F83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E3AD762C-45AE-4C60-87EF-294FC4A84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B934DD7F-9D91-4789-AAE0-F45BE846F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7313DA47-FBBA-4965-8C36-672DB8BA5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9C1860C9-3523-4C88-8EAF-BAD868107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59CC806F-5A3E-4C51-86A4-6788E0AD0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EC63F0A1-6315-4D95-B5FD-8AEF48B0E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BBA630B8-00B8-4A11-9FFC-227ACDE6C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DB900DED-E3DC-4DA9-935F-DD371F483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A4FD5F4D-346A-4979-B749-B827936D0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C783C097-20F4-4A04-A51F-E858A14DF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10BE9583-9E3D-440A-8BEA-06CA3C2D2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8292AE5D-EA77-4ACE-A1F7-5F0969A02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AA08E39C-3361-4450-B665-400DD7A5C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881EE421-17AC-4EF9-8F25-7B4BC915F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7E50E311-576A-4C16-B0A9-F52320EF2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09529817-D4ED-4E40-B58F-F80324F6D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582E34ED-9051-48B6-A82A-179FAC3F4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4B3DCF18-5FA4-4455-8677-8A90D7666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09850A0D-8952-4A51-9A5F-04653AA08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F6456275-3F7F-4654-923E-479C36FF0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035C7308-EEC9-4657-BA8D-191F81EA8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16EC380B-E21A-4BE0-9D37-69B639420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6735AF35-A1D4-49FF-AF11-B808230F3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CD89714A-D91D-4935-9BF3-591447B1F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534D4686-A6C5-40EF-A4D1-E93C8DA10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65C39BF5-C63E-4D00-91BA-3C944511A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FF23CD4D-92D6-4763-86D9-3ED6A3E07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1F7EEF8F-A221-4047-A56B-FCE6EDE1A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6F45575F-7D9B-4854-8B3C-DEC5EC5E6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915C0EEA-54B3-4178-A767-B03B972B8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642BB951-B399-427E-9197-78DF40819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82BB4FD5-07ED-4987-8A7D-40ADAAD0E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2F518DAB-25A6-4A96-A892-2B05191F8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FAA33BEA-634D-4E0E-A8B3-31ECE643C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864DDA42-5861-4640-99E8-5E2A65818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997FA52E-BC41-4934-942F-2AD3A8881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FE92C2CB-0B15-4C44-A853-734FC30FC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D1BB5170-B3FC-441B-9203-8AC185842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5DE9FE99-8A80-42C6-9B74-96C31A699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4E776E66-1F57-4D9F-A34F-300278964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7FF530CF-7B49-40C1-9BCE-58DE3DFF8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B56DD381-D22E-447C-AD76-A6CA4A385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9437FE91-9907-4148-8963-677131C97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C4B4F00C-0479-4035-84A1-4323DC148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2AFC133D-6096-49C8-AA95-3E8F240C6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4A032CAC-2850-48E1-8A79-27A7813D8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8EB113E8-BB01-4D64-9124-205B0414E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67C13C6E-7277-4054-AA75-289A9C19D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28A6C369-C51C-44CE-B52F-DFA102708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0123FB0A-7AAD-4898-A443-7D073FDBE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7F7DF637-B7A7-4F1E-A738-999A2EB93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1942B403-4D44-4A8E-B286-5BB4AA24D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B29CDBFE-47AD-40FA-8D02-CFC12AE1B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A91C5ED4-3904-4DEB-812F-8B38B3324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FDD43170-FE10-4671-9321-4BAFB61F8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FEF77127-5801-4D5C-8F0E-743D7DD4B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95884A39-7721-4E4A-BCAD-BD170C956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C8CE5E55-C9FF-4569-89A5-E6B3F193E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000D4370-8E7E-44F6-8AC1-E8673CE3E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3D1D696D-8CFE-47F6-B918-6EB19A928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BDF8A0AC-0EAE-44D0-98A8-0DE7D7A68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D87B58D6-3309-42E0-B68E-2D6A4A7BB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300C0237-914F-4038-8DEB-4AC9D5B0C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1B1D378C-8F8B-4A9A-97A6-F31C89103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2E022314-0248-4487-82DE-20F3F1CFC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047945DA-8988-49B4-A328-7B14E1980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96AAAE93-E540-4D8D-837E-25A6E4CB3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289BE7D3-3638-495C-AD5A-42DD73781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C972B6C6-CDB4-4A49-BEE4-CED19EFDF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171BBCAC-CBC9-49E4-925C-2923A9B4B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DF181A32-FF02-49CB-A7D9-62A54CF31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99B6D0B8-2022-4A0B-BAD4-D352C4012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1" name="Imagen 560">
          <a:extLst>
            <a:ext uri="{FF2B5EF4-FFF2-40B4-BE49-F238E27FC236}">
              <a16:creationId xmlns:a16="http://schemas.microsoft.com/office/drawing/2014/main" id="{8D51C4C6-014D-4AF4-B03F-673009424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2" name="Imagen 561">
          <a:extLst>
            <a:ext uri="{FF2B5EF4-FFF2-40B4-BE49-F238E27FC236}">
              <a16:creationId xmlns:a16="http://schemas.microsoft.com/office/drawing/2014/main" id="{03E27908-0C65-4C0B-935B-24055C864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3" name="Imagen 562">
          <a:extLst>
            <a:ext uri="{FF2B5EF4-FFF2-40B4-BE49-F238E27FC236}">
              <a16:creationId xmlns:a16="http://schemas.microsoft.com/office/drawing/2014/main" id="{95625225-F92B-4035-A973-473B4AA5D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4" name="Imagen 563">
          <a:extLst>
            <a:ext uri="{FF2B5EF4-FFF2-40B4-BE49-F238E27FC236}">
              <a16:creationId xmlns:a16="http://schemas.microsoft.com/office/drawing/2014/main" id="{CEDA7DBB-6C2C-4712-99E3-763CFD059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5" name="Imagen 564">
          <a:extLst>
            <a:ext uri="{FF2B5EF4-FFF2-40B4-BE49-F238E27FC236}">
              <a16:creationId xmlns:a16="http://schemas.microsoft.com/office/drawing/2014/main" id="{DF354FD6-6C10-4BFE-BD90-CE1CBFE79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66" name="Imagen 565">
          <a:extLst>
            <a:ext uri="{FF2B5EF4-FFF2-40B4-BE49-F238E27FC236}">
              <a16:creationId xmlns:a16="http://schemas.microsoft.com/office/drawing/2014/main" id="{E15B3604-605F-433B-B694-F81B122CC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7" name="Imagen 566">
          <a:extLst>
            <a:ext uri="{FF2B5EF4-FFF2-40B4-BE49-F238E27FC236}">
              <a16:creationId xmlns:a16="http://schemas.microsoft.com/office/drawing/2014/main" id="{50DEF315-01F6-442A-8BB1-F6126964A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68" name="Imagen 567">
          <a:extLst>
            <a:ext uri="{FF2B5EF4-FFF2-40B4-BE49-F238E27FC236}">
              <a16:creationId xmlns:a16="http://schemas.microsoft.com/office/drawing/2014/main" id="{8A1680F4-4F94-4CA5-B6F2-E19D356A9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69" name="Imagen 568">
          <a:extLst>
            <a:ext uri="{FF2B5EF4-FFF2-40B4-BE49-F238E27FC236}">
              <a16:creationId xmlns:a16="http://schemas.microsoft.com/office/drawing/2014/main" id="{CAB84569-3809-4156-A35A-2206E1097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0" name="Imagen 569">
          <a:extLst>
            <a:ext uri="{FF2B5EF4-FFF2-40B4-BE49-F238E27FC236}">
              <a16:creationId xmlns:a16="http://schemas.microsoft.com/office/drawing/2014/main" id="{8BEFAC5D-CA74-4247-ADD2-F189FCD6C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1" name="Imagen 570">
          <a:extLst>
            <a:ext uri="{FF2B5EF4-FFF2-40B4-BE49-F238E27FC236}">
              <a16:creationId xmlns:a16="http://schemas.microsoft.com/office/drawing/2014/main" id="{3CC23948-6834-4DDD-B837-2B3F792DC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2" name="Imagen 571">
          <a:extLst>
            <a:ext uri="{FF2B5EF4-FFF2-40B4-BE49-F238E27FC236}">
              <a16:creationId xmlns:a16="http://schemas.microsoft.com/office/drawing/2014/main" id="{E9F0D327-63E6-4ACB-A3CE-EA7AFA6C7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3" name="Imagen 572">
          <a:extLst>
            <a:ext uri="{FF2B5EF4-FFF2-40B4-BE49-F238E27FC236}">
              <a16:creationId xmlns:a16="http://schemas.microsoft.com/office/drawing/2014/main" id="{28B9564B-786B-4A09-BEAC-8483390B6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4" name="Imagen 573">
          <a:extLst>
            <a:ext uri="{FF2B5EF4-FFF2-40B4-BE49-F238E27FC236}">
              <a16:creationId xmlns:a16="http://schemas.microsoft.com/office/drawing/2014/main" id="{96F2E9AF-99BE-4600-AE36-A4BCEEE78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75" name="Imagen 574">
          <a:extLst>
            <a:ext uri="{FF2B5EF4-FFF2-40B4-BE49-F238E27FC236}">
              <a16:creationId xmlns:a16="http://schemas.microsoft.com/office/drawing/2014/main" id="{CBA062C0-1C4A-4207-9CA0-B81D444E0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6" name="Imagen 575">
          <a:extLst>
            <a:ext uri="{FF2B5EF4-FFF2-40B4-BE49-F238E27FC236}">
              <a16:creationId xmlns:a16="http://schemas.microsoft.com/office/drawing/2014/main" id="{63072042-B22F-4F87-827D-974DC5AA2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7" name="Imagen 576">
          <a:extLst>
            <a:ext uri="{FF2B5EF4-FFF2-40B4-BE49-F238E27FC236}">
              <a16:creationId xmlns:a16="http://schemas.microsoft.com/office/drawing/2014/main" id="{CCB52E19-688D-4858-809D-E2A7DE05D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78" name="Imagen 577">
          <a:extLst>
            <a:ext uri="{FF2B5EF4-FFF2-40B4-BE49-F238E27FC236}">
              <a16:creationId xmlns:a16="http://schemas.microsoft.com/office/drawing/2014/main" id="{4E4838E6-5C0F-4398-9BA9-A7071A6F6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79" name="Imagen 578">
          <a:extLst>
            <a:ext uri="{FF2B5EF4-FFF2-40B4-BE49-F238E27FC236}">
              <a16:creationId xmlns:a16="http://schemas.microsoft.com/office/drawing/2014/main" id="{B34B486E-F31F-457F-A513-9C5C47DBC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80" name="Imagen 579">
          <a:extLst>
            <a:ext uri="{FF2B5EF4-FFF2-40B4-BE49-F238E27FC236}">
              <a16:creationId xmlns:a16="http://schemas.microsoft.com/office/drawing/2014/main" id="{DAE851D7-D4F0-491A-B6F6-14AB80AE4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81" name="Imagen 580">
          <a:extLst>
            <a:ext uri="{FF2B5EF4-FFF2-40B4-BE49-F238E27FC236}">
              <a16:creationId xmlns:a16="http://schemas.microsoft.com/office/drawing/2014/main" id="{0707A058-101C-435C-B388-368DB1D7B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582" name="Imagen 581">
          <a:extLst>
            <a:ext uri="{FF2B5EF4-FFF2-40B4-BE49-F238E27FC236}">
              <a16:creationId xmlns:a16="http://schemas.microsoft.com/office/drawing/2014/main" id="{9A4FC143-FA90-4F27-803E-495DC189E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83" name="Imagen 582">
          <a:extLst>
            <a:ext uri="{FF2B5EF4-FFF2-40B4-BE49-F238E27FC236}">
              <a16:creationId xmlns:a16="http://schemas.microsoft.com/office/drawing/2014/main" id="{52B3652F-7997-4F07-9546-765588C6D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84" name="Imagen 583">
          <a:extLst>
            <a:ext uri="{FF2B5EF4-FFF2-40B4-BE49-F238E27FC236}">
              <a16:creationId xmlns:a16="http://schemas.microsoft.com/office/drawing/2014/main" id="{05CB6224-5922-47F3-AD6F-472B228FE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85" name="Imagen 584">
          <a:extLst>
            <a:ext uri="{FF2B5EF4-FFF2-40B4-BE49-F238E27FC236}">
              <a16:creationId xmlns:a16="http://schemas.microsoft.com/office/drawing/2014/main" id="{CD455B5F-C1D3-44C0-9EDE-B11461B58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86" name="Imagen 585">
          <a:extLst>
            <a:ext uri="{FF2B5EF4-FFF2-40B4-BE49-F238E27FC236}">
              <a16:creationId xmlns:a16="http://schemas.microsoft.com/office/drawing/2014/main" id="{09A89CE5-942D-4CE4-BDB2-429A7B447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87" name="Imagen 586">
          <a:extLst>
            <a:ext uri="{FF2B5EF4-FFF2-40B4-BE49-F238E27FC236}">
              <a16:creationId xmlns:a16="http://schemas.microsoft.com/office/drawing/2014/main" id="{C0209675-D0BD-4036-B580-86B5D3A8C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88" name="Imagen 587">
          <a:extLst>
            <a:ext uri="{FF2B5EF4-FFF2-40B4-BE49-F238E27FC236}">
              <a16:creationId xmlns:a16="http://schemas.microsoft.com/office/drawing/2014/main" id="{9BCD5EE2-E856-40CA-97CC-234EBB86A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89" name="Imagen 588">
          <a:extLst>
            <a:ext uri="{FF2B5EF4-FFF2-40B4-BE49-F238E27FC236}">
              <a16:creationId xmlns:a16="http://schemas.microsoft.com/office/drawing/2014/main" id="{9106B749-5EF7-4D0B-B267-A92765758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0" name="Imagen 589">
          <a:extLst>
            <a:ext uri="{FF2B5EF4-FFF2-40B4-BE49-F238E27FC236}">
              <a16:creationId xmlns:a16="http://schemas.microsoft.com/office/drawing/2014/main" id="{49253B34-7CA7-44A3-A8AB-8B72B6AB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1" name="Imagen 590">
          <a:extLst>
            <a:ext uri="{FF2B5EF4-FFF2-40B4-BE49-F238E27FC236}">
              <a16:creationId xmlns:a16="http://schemas.microsoft.com/office/drawing/2014/main" id="{15706340-902D-4207-9F93-EF13DFBA4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2" name="Imagen 591">
          <a:extLst>
            <a:ext uri="{FF2B5EF4-FFF2-40B4-BE49-F238E27FC236}">
              <a16:creationId xmlns:a16="http://schemas.microsoft.com/office/drawing/2014/main" id="{DB336F2C-20E7-48DA-B940-BCE2A5584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3" name="Imagen 592">
          <a:extLst>
            <a:ext uri="{FF2B5EF4-FFF2-40B4-BE49-F238E27FC236}">
              <a16:creationId xmlns:a16="http://schemas.microsoft.com/office/drawing/2014/main" id="{56D3D81F-9878-4498-B48B-D04DCF81B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5B707743-5845-4978-8901-B138A6F77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595" name="Imagen 594">
          <a:extLst>
            <a:ext uri="{FF2B5EF4-FFF2-40B4-BE49-F238E27FC236}">
              <a16:creationId xmlns:a16="http://schemas.microsoft.com/office/drawing/2014/main" id="{00A5B4F0-1181-4B80-9154-1E5ABC4E0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6" name="Imagen 595">
          <a:extLst>
            <a:ext uri="{FF2B5EF4-FFF2-40B4-BE49-F238E27FC236}">
              <a16:creationId xmlns:a16="http://schemas.microsoft.com/office/drawing/2014/main" id="{DF7EF585-FB97-414B-A892-D0CAFE29B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7" name="Imagen 596">
          <a:extLst>
            <a:ext uri="{FF2B5EF4-FFF2-40B4-BE49-F238E27FC236}">
              <a16:creationId xmlns:a16="http://schemas.microsoft.com/office/drawing/2014/main" id="{39E00E7C-C28D-4AA2-B618-B29269D5D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598" name="Imagen 597">
          <a:extLst>
            <a:ext uri="{FF2B5EF4-FFF2-40B4-BE49-F238E27FC236}">
              <a16:creationId xmlns:a16="http://schemas.microsoft.com/office/drawing/2014/main" id="{BEB44525-D247-424F-81A6-F192EA34C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599" name="Imagen 598">
          <a:extLst>
            <a:ext uri="{FF2B5EF4-FFF2-40B4-BE49-F238E27FC236}">
              <a16:creationId xmlns:a16="http://schemas.microsoft.com/office/drawing/2014/main" id="{4DBE0326-08FD-44ED-8EA3-DFECC4466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00" name="Imagen 599">
          <a:extLst>
            <a:ext uri="{FF2B5EF4-FFF2-40B4-BE49-F238E27FC236}">
              <a16:creationId xmlns:a16="http://schemas.microsoft.com/office/drawing/2014/main" id="{326717C2-818C-4210-8CFD-1772F58ED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1" name="Imagen 600">
          <a:extLst>
            <a:ext uri="{FF2B5EF4-FFF2-40B4-BE49-F238E27FC236}">
              <a16:creationId xmlns:a16="http://schemas.microsoft.com/office/drawing/2014/main" id="{0A83620C-302D-4080-B2FF-DD1411F11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02" name="Imagen 601">
          <a:extLst>
            <a:ext uri="{FF2B5EF4-FFF2-40B4-BE49-F238E27FC236}">
              <a16:creationId xmlns:a16="http://schemas.microsoft.com/office/drawing/2014/main" id="{86C771A5-6520-4682-A6DC-9C3627CD8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03" name="Imagen 602">
          <a:extLst>
            <a:ext uri="{FF2B5EF4-FFF2-40B4-BE49-F238E27FC236}">
              <a16:creationId xmlns:a16="http://schemas.microsoft.com/office/drawing/2014/main" id="{5FF48269-FED5-41C9-96A1-31615F856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4" name="Imagen 603">
          <a:extLst>
            <a:ext uri="{FF2B5EF4-FFF2-40B4-BE49-F238E27FC236}">
              <a16:creationId xmlns:a16="http://schemas.microsoft.com/office/drawing/2014/main" id="{CE0C6ED2-6569-4165-B988-BB711A915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05" name="Imagen 604">
          <a:extLst>
            <a:ext uri="{FF2B5EF4-FFF2-40B4-BE49-F238E27FC236}">
              <a16:creationId xmlns:a16="http://schemas.microsoft.com/office/drawing/2014/main" id="{440A3CA2-936C-4E56-874F-A82C28C67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6" name="Imagen 605">
          <a:extLst>
            <a:ext uri="{FF2B5EF4-FFF2-40B4-BE49-F238E27FC236}">
              <a16:creationId xmlns:a16="http://schemas.microsoft.com/office/drawing/2014/main" id="{F7353D9A-8E4E-474B-9F5A-8F4EAFA5B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07" name="Imagen 606">
          <a:extLst>
            <a:ext uri="{FF2B5EF4-FFF2-40B4-BE49-F238E27FC236}">
              <a16:creationId xmlns:a16="http://schemas.microsoft.com/office/drawing/2014/main" id="{14B208AB-1D21-4150-A290-AA02DE318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08" name="Imagen 607">
          <a:extLst>
            <a:ext uri="{FF2B5EF4-FFF2-40B4-BE49-F238E27FC236}">
              <a16:creationId xmlns:a16="http://schemas.microsoft.com/office/drawing/2014/main" id="{6127CE99-7021-4AC6-A6F0-0CD10A628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09" name="Imagen 608">
          <a:extLst>
            <a:ext uri="{FF2B5EF4-FFF2-40B4-BE49-F238E27FC236}">
              <a16:creationId xmlns:a16="http://schemas.microsoft.com/office/drawing/2014/main" id="{7973C087-F4C5-4198-AB0B-08E23434C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10" name="Imagen 609">
          <a:extLst>
            <a:ext uri="{FF2B5EF4-FFF2-40B4-BE49-F238E27FC236}">
              <a16:creationId xmlns:a16="http://schemas.microsoft.com/office/drawing/2014/main" id="{7A08F0AD-2011-490F-B447-5722A444E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11" name="Imagen 610">
          <a:extLst>
            <a:ext uri="{FF2B5EF4-FFF2-40B4-BE49-F238E27FC236}">
              <a16:creationId xmlns:a16="http://schemas.microsoft.com/office/drawing/2014/main" id="{4F5A3BB9-04BB-4CBF-8732-CB9075F95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12" name="Imagen 611">
          <a:extLst>
            <a:ext uri="{FF2B5EF4-FFF2-40B4-BE49-F238E27FC236}">
              <a16:creationId xmlns:a16="http://schemas.microsoft.com/office/drawing/2014/main" id="{ED338FEA-CE56-498A-B9F7-792FC1576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13" name="Imagen 612">
          <a:extLst>
            <a:ext uri="{FF2B5EF4-FFF2-40B4-BE49-F238E27FC236}">
              <a16:creationId xmlns:a16="http://schemas.microsoft.com/office/drawing/2014/main" id="{8434C1CD-C6F6-4C3F-B345-3B42A0D08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14" name="Imagen 613">
          <a:extLst>
            <a:ext uri="{FF2B5EF4-FFF2-40B4-BE49-F238E27FC236}">
              <a16:creationId xmlns:a16="http://schemas.microsoft.com/office/drawing/2014/main" id="{57FB32DB-C930-4F16-8338-7B480B076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15" name="Imagen 614">
          <a:extLst>
            <a:ext uri="{FF2B5EF4-FFF2-40B4-BE49-F238E27FC236}">
              <a16:creationId xmlns:a16="http://schemas.microsoft.com/office/drawing/2014/main" id="{BF05687E-3935-4920-A728-BDCE5241B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16" name="Imagen 615">
          <a:extLst>
            <a:ext uri="{FF2B5EF4-FFF2-40B4-BE49-F238E27FC236}">
              <a16:creationId xmlns:a16="http://schemas.microsoft.com/office/drawing/2014/main" id="{0790E457-45E1-4008-A863-79BDE3736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17" name="Imagen 616">
          <a:extLst>
            <a:ext uri="{FF2B5EF4-FFF2-40B4-BE49-F238E27FC236}">
              <a16:creationId xmlns:a16="http://schemas.microsoft.com/office/drawing/2014/main" id="{8E40A337-F5D5-4D24-8CE1-2B06922F6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18" name="Imagen 617">
          <a:extLst>
            <a:ext uri="{FF2B5EF4-FFF2-40B4-BE49-F238E27FC236}">
              <a16:creationId xmlns:a16="http://schemas.microsoft.com/office/drawing/2014/main" id="{3B8F9D36-EEBC-4BE3-AC07-54259C54E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19" name="Imagen 618">
          <a:extLst>
            <a:ext uri="{FF2B5EF4-FFF2-40B4-BE49-F238E27FC236}">
              <a16:creationId xmlns:a16="http://schemas.microsoft.com/office/drawing/2014/main" id="{00AAFF80-7D2B-4636-8C9E-445A50958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0" name="Imagen 619">
          <a:extLst>
            <a:ext uri="{FF2B5EF4-FFF2-40B4-BE49-F238E27FC236}">
              <a16:creationId xmlns:a16="http://schemas.microsoft.com/office/drawing/2014/main" id="{6C6BEF51-9411-4867-B50E-527F0A377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21" name="Imagen 620">
          <a:extLst>
            <a:ext uri="{FF2B5EF4-FFF2-40B4-BE49-F238E27FC236}">
              <a16:creationId xmlns:a16="http://schemas.microsoft.com/office/drawing/2014/main" id="{759DDFC5-34FC-48A1-8E47-9DE00C7D9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22" name="Imagen 621">
          <a:extLst>
            <a:ext uri="{FF2B5EF4-FFF2-40B4-BE49-F238E27FC236}">
              <a16:creationId xmlns:a16="http://schemas.microsoft.com/office/drawing/2014/main" id="{3922BB44-181C-49A5-A9C6-22795E40E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3" name="Imagen 622">
          <a:extLst>
            <a:ext uri="{FF2B5EF4-FFF2-40B4-BE49-F238E27FC236}">
              <a16:creationId xmlns:a16="http://schemas.microsoft.com/office/drawing/2014/main" id="{AF6B1308-17BF-484B-A1F0-22FCD52F5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24" name="Imagen 623">
          <a:extLst>
            <a:ext uri="{FF2B5EF4-FFF2-40B4-BE49-F238E27FC236}">
              <a16:creationId xmlns:a16="http://schemas.microsoft.com/office/drawing/2014/main" id="{748578E5-E635-4561-AE6A-4816888C6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5" name="Imagen 624">
          <a:extLst>
            <a:ext uri="{FF2B5EF4-FFF2-40B4-BE49-F238E27FC236}">
              <a16:creationId xmlns:a16="http://schemas.microsoft.com/office/drawing/2014/main" id="{8F86D0AC-C1DC-4FA9-AF2C-D96A5B0FF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26" name="Imagen 625">
          <a:extLst>
            <a:ext uri="{FF2B5EF4-FFF2-40B4-BE49-F238E27FC236}">
              <a16:creationId xmlns:a16="http://schemas.microsoft.com/office/drawing/2014/main" id="{4EE57208-D8CA-473A-A078-94F15FB33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7" name="Imagen 626">
          <a:extLst>
            <a:ext uri="{FF2B5EF4-FFF2-40B4-BE49-F238E27FC236}">
              <a16:creationId xmlns:a16="http://schemas.microsoft.com/office/drawing/2014/main" id="{D1DABABD-82BD-45DD-AE15-F6BA0E7C8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28" name="Imagen 627">
          <a:extLst>
            <a:ext uri="{FF2B5EF4-FFF2-40B4-BE49-F238E27FC236}">
              <a16:creationId xmlns:a16="http://schemas.microsoft.com/office/drawing/2014/main" id="{C15BBE16-7980-4139-B234-898CA0A50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29" name="Imagen 628">
          <a:extLst>
            <a:ext uri="{FF2B5EF4-FFF2-40B4-BE49-F238E27FC236}">
              <a16:creationId xmlns:a16="http://schemas.microsoft.com/office/drawing/2014/main" id="{E584DF61-2B90-40D1-BADF-E9910A380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0" name="Imagen 629">
          <a:extLst>
            <a:ext uri="{FF2B5EF4-FFF2-40B4-BE49-F238E27FC236}">
              <a16:creationId xmlns:a16="http://schemas.microsoft.com/office/drawing/2014/main" id="{524316FF-1406-4298-A346-9E21FB32E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31" name="Imagen 630">
          <a:extLst>
            <a:ext uri="{FF2B5EF4-FFF2-40B4-BE49-F238E27FC236}">
              <a16:creationId xmlns:a16="http://schemas.microsoft.com/office/drawing/2014/main" id="{924B7EE6-B177-4022-9777-B79FB2EB5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32" name="Imagen 631">
          <a:extLst>
            <a:ext uri="{FF2B5EF4-FFF2-40B4-BE49-F238E27FC236}">
              <a16:creationId xmlns:a16="http://schemas.microsoft.com/office/drawing/2014/main" id="{6800EA0D-372B-42B5-B296-DB5CF41A8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3" name="Imagen 632">
          <a:extLst>
            <a:ext uri="{FF2B5EF4-FFF2-40B4-BE49-F238E27FC236}">
              <a16:creationId xmlns:a16="http://schemas.microsoft.com/office/drawing/2014/main" id="{09BEECA3-BB29-4685-B647-4526B512A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34" name="Imagen 633">
          <a:extLst>
            <a:ext uri="{FF2B5EF4-FFF2-40B4-BE49-F238E27FC236}">
              <a16:creationId xmlns:a16="http://schemas.microsoft.com/office/drawing/2014/main" id="{FF92DF2D-8858-41C7-8AB2-5092D093D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5" name="Imagen 634">
          <a:extLst>
            <a:ext uri="{FF2B5EF4-FFF2-40B4-BE49-F238E27FC236}">
              <a16:creationId xmlns:a16="http://schemas.microsoft.com/office/drawing/2014/main" id="{8DED6AED-6443-47C7-9CD5-BB45C3D84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36" name="Imagen 635">
          <a:extLst>
            <a:ext uri="{FF2B5EF4-FFF2-40B4-BE49-F238E27FC236}">
              <a16:creationId xmlns:a16="http://schemas.microsoft.com/office/drawing/2014/main" id="{F8C2D388-E84B-4803-82B0-52509EDDD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37" name="Imagen 636">
          <a:extLst>
            <a:ext uri="{FF2B5EF4-FFF2-40B4-BE49-F238E27FC236}">
              <a16:creationId xmlns:a16="http://schemas.microsoft.com/office/drawing/2014/main" id="{1CF3B244-3E63-4AE7-856B-70DCCF29B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38" name="Imagen 637">
          <a:extLst>
            <a:ext uri="{FF2B5EF4-FFF2-40B4-BE49-F238E27FC236}">
              <a16:creationId xmlns:a16="http://schemas.microsoft.com/office/drawing/2014/main" id="{9CB65E49-0B88-47A2-A0D9-BAFD8206E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39" name="Imagen 638">
          <a:extLst>
            <a:ext uri="{FF2B5EF4-FFF2-40B4-BE49-F238E27FC236}">
              <a16:creationId xmlns:a16="http://schemas.microsoft.com/office/drawing/2014/main" id="{E1979D52-77CC-4461-B56E-C681D8101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0" name="Imagen 639">
          <a:extLst>
            <a:ext uri="{FF2B5EF4-FFF2-40B4-BE49-F238E27FC236}">
              <a16:creationId xmlns:a16="http://schemas.microsoft.com/office/drawing/2014/main" id="{8BA2D040-1E45-4232-8DCD-3AA7BF874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1" name="Imagen 640">
          <a:extLst>
            <a:ext uri="{FF2B5EF4-FFF2-40B4-BE49-F238E27FC236}">
              <a16:creationId xmlns:a16="http://schemas.microsoft.com/office/drawing/2014/main" id="{505E362B-65A4-47CC-BF87-9B826048C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2" name="Imagen 641">
          <a:extLst>
            <a:ext uri="{FF2B5EF4-FFF2-40B4-BE49-F238E27FC236}">
              <a16:creationId xmlns:a16="http://schemas.microsoft.com/office/drawing/2014/main" id="{756687E4-8C53-480D-84E2-D7BDF68DF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3" name="Imagen 642">
          <a:extLst>
            <a:ext uri="{FF2B5EF4-FFF2-40B4-BE49-F238E27FC236}">
              <a16:creationId xmlns:a16="http://schemas.microsoft.com/office/drawing/2014/main" id="{69C9C9AE-CBB0-41E2-A8B8-E8D28AC67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4" name="Imagen 643">
          <a:extLst>
            <a:ext uri="{FF2B5EF4-FFF2-40B4-BE49-F238E27FC236}">
              <a16:creationId xmlns:a16="http://schemas.microsoft.com/office/drawing/2014/main" id="{A598BBD7-BF6F-4854-912A-40ABE693B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5" name="Imagen 644">
          <a:extLst>
            <a:ext uri="{FF2B5EF4-FFF2-40B4-BE49-F238E27FC236}">
              <a16:creationId xmlns:a16="http://schemas.microsoft.com/office/drawing/2014/main" id="{2FD19BD2-A652-4732-B5F0-E61CD020A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6" name="Imagen 645">
          <a:extLst>
            <a:ext uri="{FF2B5EF4-FFF2-40B4-BE49-F238E27FC236}">
              <a16:creationId xmlns:a16="http://schemas.microsoft.com/office/drawing/2014/main" id="{2DD3C5B9-2102-4A3E-B9BF-DB4526480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47" name="Imagen 646">
          <a:extLst>
            <a:ext uri="{FF2B5EF4-FFF2-40B4-BE49-F238E27FC236}">
              <a16:creationId xmlns:a16="http://schemas.microsoft.com/office/drawing/2014/main" id="{A5C6511B-1A57-4E4C-BF86-6229D5576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48" name="Imagen 647">
          <a:extLst>
            <a:ext uri="{FF2B5EF4-FFF2-40B4-BE49-F238E27FC236}">
              <a16:creationId xmlns:a16="http://schemas.microsoft.com/office/drawing/2014/main" id="{8B78C7BA-6400-44FB-91CC-2082DEA4A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49" name="Imagen 648">
          <a:extLst>
            <a:ext uri="{FF2B5EF4-FFF2-40B4-BE49-F238E27FC236}">
              <a16:creationId xmlns:a16="http://schemas.microsoft.com/office/drawing/2014/main" id="{CEA25F58-E760-4116-8A6F-57C43B934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1D1FA569-CED4-479B-B631-FDD3606CD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51" name="Imagen 650">
          <a:extLst>
            <a:ext uri="{FF2B5EF4-FFF2-40B4-BE49-F238E27FC236}">
              <a16:creationId xmlns:a16="http://schemas.microsoft.com/office/drawing/2014/main" id="{EDE0DF71-D214-4445-8098-64595ED45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52" name="Imagen 651">
          <a:extLst>
            <a:ext uri="{FF2B5EF4-FFF2-40B4-BE49-F238E27FC236}">
              <a16:creationId xmlns:a16="http://schemas.microsoft.com/office/drawing/2014/main" id="{F43F2288-37A1-4411-B46F-44FEDF00D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53" name="Imagen 652">
          <a:extLst>
            <a:ext uri="{FF2B5EF4-FFF2-40B4-BE49-F238E27FC236}">
              <a16:creationId xmlns:a16="http://schemas.microsoft.com/office/drawing/2014/main" id="{D4DDCDFF-D6AD-48A9-87EC-0580170E3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54" name="Imagen 653">
          <a:extLst>
            <a:ext uri="{FF2B5EF4-FFF2-40B4-BE49-F238E27FC236}">
              <a16:creationId xmlns:a16="http://schemas.microsoft.com/office/drawing/2014/main" id="{C484FDF2-64E9-4B2D-8558-21E43D68A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55" name="Imagen 654">
          <a:extLst>
            <a:ext uri="{FF2B5EF4-FFF2-40B4-BE49-F238E27FC236}">
              <a16:creationId xmlns:a16="http://schemas.microsoft.com/office/drawing/2014/main" id="{389F9D64-F073-44AC-90B3-0249E5ADD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56" name="Imagen 655">
          <a:extLst>
            <a:ext uri="{FF2B5EF4-FFF2-40B4-BE49-F238E27FC236}">
              <a16:creationId xmlns:a16="http://schemas.microsoft.com/office/drawing/2014/main" id="{6A56AE66-DD1D-46D4-ABEB-3E465E26E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57" name="Imagen 656">
          <a:extLst>
            <a:ext uri="{FF2B5EF4-FFF2-40B4-BE49-F238E27FC236}">
              <a16:creationId xmlns:a16="http://schemas.microsoft.com/office/drawing/2014/main" id="{37309B8C-E5E6-481E-824E-C0A5E81B3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58" name="Imagen 657">
          <a:extLst>
            <a:ext uri="{FF2B5EF4-FFF2-40B4-BE49-F238E27FC236}">
              <a16:creationId xmlns:a16="http://schemas.microsoft.com/office/drawing/2014/main" id="{68FC2F0F-0F6D-43A6-8773-AB8932899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59" name="Imagen 658">
          <a:extLst>
            <a:ext uri="{FF2B5EF4-FFF2-40B4-BE49-F238E27FC236}">
              <a16:creationId xmlns:a16="http://schemas.microsoft.com/office/drawing/2014/main" id="{751F5BA9-C493-441A-BDDB-64B2B661B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0" name="Imagen 659">
          <a:extLst>
            <a:ext uri="{FF2B5EF4-FFF2-40B4-BE49-F238E27FC236}">
              <a16:creationId xmlns:a16="http://schemas.microsoft.com/office/drawing/2014/main" id="{04F2CFBA-1ACA-4B35-A358-0B76D760F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1" name="Imagen 660">
          <a:extLst>
            <a:ext uri="{FF2B5EF4-FFF2-40B4-BE49-F238E27FC236}">
              <a16:creationId xmlns:a16="http://schemas.microsoft.com/office/drawing/2014/main" id="{FC29586A-90E3-421A-8479-73E92DB52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2" name="Imagen 661">
          <a:extLst>
            <a:ext uri="{FF2B5EF4-FFF2-40B4-BE49-F238E27FC236}">
              <a16:creationId xmlns:a16="http://schemas.microsoft.com/office/drawing/2014/main" id="{85115E3C-BC16-469A-8C7F-7EF9DB0E9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3" name="Imagen 662">
          <a:extLst>
            <a:ext uri="{FF2B5EF4-FFF2-40B4-BE49-F238E27FC236}">
              <a16:creationId xmlns:a16="http://schemas.microsoft.com/office/drawing/2014/main" id="{3897D442-7696-4331-AC27-B36E66BA3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4" name="Imagen 663">
          <a:extLst>
            <a:ext uri="{FF2B5EF4-FFF2-40B4-BE49-F238E27FC236}">
              <a16:creationId xmlns:a16="http://schemas.microsoft.com/office/drawing/2014/main" id="{F51C62FA-501C-425F-9A48-BD7CF4514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5" name="Imagen 664">
          <a:extLst>
            <a:ext uri="{FF2B5EF4-FFF2-40B4-BE49-F238E27FC236}">
              <a16:creationId xmlns:a16="http://schemas.microsoft.com/office/drawing/2014/main" id="{780EF240-B5DF-4EA1-9B50-3C3F86215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6" name="Imagen 665">
          <a:extLst>
            <a:ext uri="{FF2B5EF4-FFF2-40B4-BE49-F238E27FC236}">
              <a16:creationId xmlns:a16="http://schemas.microsoft.com/office/drawing/2014/main" id="{C4950981-64D5-429F-8847-6B756587B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67" name="Imagen 666">
          <a:extLst>
            <a:ext uri="{FF2B5EF4-FFF2-40B4-BE49-F238E27FC236}">
              <a16:creationId xmlns:a16="http://schemas.microsoft.com/office/drawing/2014/main" id="{AA7D1099-C432-4DDA-8504-5E680F1D1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68" name="Imagen 667">
          <a:extLst>
            <a:ext uri="{FF2B5EF4-FFF2-40B4-BE49-F238E27FC236}">
              <a16:creationId xmlns:a16="http://schemas.microsoft.com/office/drawing/2014/main" id="{695C2B06-191E-45B2-8276-7EFD1E65D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69" name="Imagen 668">
          <a:extLst>
            <a:ext uri="{FF2B5EF4-FFF2-40B4-BE49-F238E27FC236}">
              <a16:creationId xmlns:a16="http://schemas.microsoft.com/office/drawing/2014/main" id="{0680A790-50C7-4976-9207-1B160969C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0" name="Imagen 669">
          <a:extLst>
            <a:ext uri="{FF2B5EF4-FFF2-40B4-BE49-F238E27FC236}">
              <a16:creationId xmlns:a16="http://schemas.microsoft.com/office/drawing/2014/main" id="{11128919-F723-432E-8908-1895FA76D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1" name="Imagen 670">
          <a:extLst>
            <a:ext uri="{FF2B5EF4-FFF2-40B4-BE49-F238E27FC236}">
              <a16:creationId xmlns:a16="http://schemas.microsoft.com/office/drawing/2014/main" id="{56BE0D2D-783E-4544-9620-B0B01EFEE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2" name="Imagen 671">
          <a:extLst>
            <a:ext uri="{FF2B5EF4-FFF2-40B4-BE49-F238E27FC236}">
              <a16:creationId xmlns:a16="http://schemas.microsoft.com/office/drawing/2014/main" id="{60B8A121-C3DE-479F-AF40-4638632AB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3" name="Imagen 672">
          <a:extLst>
            <a:ext uri="{FF2B5EF4-FFF2-40B4-BE49-F238E27FC236}">
              <a16:creationId xmlns:a16="http://schemas.microsoft.com/office/drawing/2014/main" id="{3B24FE81-4060-4899-AE08-F6CBD5E5C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74" name="Imagen 673">
          <a:extLst>
            <a:ext uri="{FF2B5EF4-FFF2-40B4-BE49-F238E27FC236}">
              <a16:creationId xmlns:a16="http://schemas.microsoft.com/office/drawing/2014/main" id="{AE30FCD4-31BE-484C-BEBC-C1D403917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B60CB1CB-0501-490D-B0DC-9161E1C8A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6" name="Imagen 675">
          <a:extLst>
            <a:ext uri="{FF2B5EF4-FFF2-40B4-BE49-F238E27FC236}">
              <a16:creationId xmlns:a16="http://schemas.microsoft.com/office/drawing/2014/main" id="{55BBF02D-D683-4386-91F2-60C2840FA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7" name="Imagen 676">
          <a:extLst>
            <a:ext uri="{FF2B5EF4-FFF2-40B4-BE49-F238E27FC236}">
              <a16:creationId xmlns:a16="http://schemas.microsoft.com/office/drawing/2014/main" id="{982535AC-A5F0-4E2E-836A-7FAE25995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8" name="Imagen 677">
          <a:extLst>
            <a:ext uri="{FF2B5EF4-FFF2-40B4-BE49-F238E27FC236}">
              <a16:creationId xmlns:a16="http://schemas.microsoft.com/office/drawing/2014/main" id="{E3872550-03EE-4A02-BCE4-2DAF267D5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9" name="Imagen 678">
          <a:extLst>
            <a:ext uri="{FF2B5EF4-FFF2-40B4-BE49-F238E27FC236}">
              <a16:creationId xmlns:a16="http://schemas.microsoft.com/office/drawing/2014/main" id="{02E5F2FD-3909-4E7D-8B97-42AED9705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0" name="Imagen 679">
          <a:extLst>
            <a:ext uri="{FF2B5EF4-FFF2-40B4-BE49-F238E27FC236}">
              <a16:creationId xmlns:a16="http://schemas.microsoft.com/office/drawing/2014/main" id="{36E25643-75F1-4009-9452-41DD633D9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1" name="Imagen 680">
          <a:extLst>
            <a:ext uri="{FF2B5EF4-FFF2-40B4-BE49-F238E27FC236}">
              <a16:creationId xmlns:a16="http://schemas.microsoft.com/office/drawing/2014/main" id="{38524D81-0809-462B-994A-95558029D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2" name="Imagen 681">
          <a:extLst>
            <a:ext uri="{FF2B5EF4-FFF2-40B4-BE49-F238E27FC236}">
              <a16:creationId xmlns:a16="http://schemas.microsoft.com/office/drawing/2014/main" id="{024C7A7D-8EF0-499D-AC9C-8703AF22A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3" name="Imagen 682">
          <a:extLst>
            <a:ext uri="{FF2B5EF4-FFF2-40B4-BE49-F238E27FC236}">
              <a16:creationId xmlns:a16="http://schemas.microsoft.com/office/drawing/2014/main" id="{55CD3445-4D42-4742-B04D-C33094559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4" name="Imagen 683">
          <a:extLst>
            <a:ext uri="{FF2B5EF4-FFF2-40B4-BE49-F238E27FC236}">
              <a16:creationId xmlns:a16="http://schemas.microsoft.com/office/drawing/2014/main" id="{DA0FF308-2204-4E37-A036-8528E073F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5" name="Imagen 684">
          <a:extLst>
            <a:ext uri="{FF2B5EF4-FFF2-40B4-BE49-F238E27FC236}">
              <a16:creationId xmlns:a16="http://schemas.microsoft.com/office/drawing/2014/main" id="{44C554AB-D899-48E7-A03F-6BC1320DC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6" name="Imagen 685">
          <a:extLst>
            <a:ext uri="{FF2B5EF4-FFF2-40B4-BE49-F238E27FC236}">
              <a16:creationId xmlns:a16="http://schemas.microsoft.com/office/drawing/2014/main" id="{1B46F611-2947-48F7-9026-C5D6CE2C6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7" name="Imagen 686">
          <a:extLst>
            <a:ext uri="{FF2B5EF4-FFF2-40B4-BE49-F238E27FC236}">
              <a16:creationId xmlns:a16="http://schemas.microsoft.com/office/drawing/2014/main" id="{79FCD78E-5E19-4C6D-A797-61B778F1C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8" name="Imagen 687">
          <a:extLst>
            <a:ext uri="{FF2B5EF4-FFF2-40B4-BE49-F238E27FC236}">
              <a16:creationId xmlns:a16="http://schemas.microsoft.com/office/drawing/2014/main" id="{AA8DEEC1-0167-4A16-AABE-9A55B2248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9" name="Imagen 688">
          <a:extLst>
            <a:ext uri="{FF2B5EF4-FFF2-40B4-BE49-F238E27FC236}">
              <a16:creationId xmlns:a16="http://schemas.microsoft.com/office/drawing/2014/main" id="{77C834ED-B630-4433-BAA9-C14DE3464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0" name="Imagen 689">
          <a:extLst>
            <a:ext uri="{FF2B5EF4-FFF2-40B4-BE49-F238E27FC236}">
              <a16:creationId xmlns:a16="http://schemas.microsoft.com/office/drawing/2014/main" id="{B73212D5-D757-48FF-865E-A974618A2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1" name="Imagen 690">
          <a:extLst>
            <a:ext uri="{FF2B5EF4-FFF2-40B4-BE49-F238E27FC236}">
              <a16:creationId xmlns:a16="http://schemas.microsoft.com/office/drawing/2014/main" id="{02EB4790-2BAA-4CBA-A96A-0B144D23C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2" name="Imagen 691">
          <a:extLst>
            <a:ext uri="{FF2B5EF4-FFF2-40B4-BE49-F238E27FC236}">
              <a16:creationId xmlns:a16="http://schemas.microsoft.com/office/drawing/2014/main" id="{EA30BC48-8D2C-4595-B853-EFB26CD62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3" name="Imagen 692">
          <a:extLst>
            <a:ext uri="{FF2B5EF4-FFF2-40B4-BE49-F238E27FC236}">
              <a16:creationId xmlns:a16="http://schemas.microsoft.com/office/drawing/2014/main" id="{7F07B49A-7426-441F-B8A4-3BFEB2359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4" name="Imagen 693">
          <a:extLst>
            <a:ext uri="{FF2B5EF4-FFF2-40B4-BE49-F238E27FC236}">
              <a16:creationId xmlns:a16="http://schemas.microsoft.com/office/drawing/2014/main" id="{A9109361-FFAA-42D8-AE9F-C0A1049AA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5" name="Imagen 694">
          <a:extLst>
            <a:ext uri="{FF2B5EF4-FFF2-40B4-BE49-F238E27FC236}">
              <a16:creationId xmlns:a16="http://schemas.microsoft.com/office/drawing/2014/main" id="{DDF861F7-71A0-4F42-8568-E0D2F5E5E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6" name="Imagen 695">
          <a:extLst>
            <a:ext uri="{FF2B5EF4-FFF2-40B4-BE49-F238E27FC236}">
              <a16:creationId xmlns:a16="http://schemas.microsoft.com/office/drawing/2014/main" id="{2F8D7D9D-7B17-48F2-BAB2-4442CDF4B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7" name="Imagen 696">
          <a:extLst>
            <a:ext uri="{FF2B5EF4-FFF2-40B4-BE49-F238E27FC236}">
              <a16:creationId xmlns:a16="http://schemas.microsoft.com/office/drawing/2014/main" id="{EB40D4B1-AB06-4586-AE9D-390F88996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8" name="Imagen 697">
          <a:extLst>
            <a:ext uri="{FF2B5EF4-FFF2-40B4-BE49-F238E27FC236}">
              <a16:creationId xmlns:a16="http://schemas.microsoft.com/office/drawing/2014/main" id="{855162F6-0CC4-4C5C-9CF6-335D411F6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9" name="Imagen 698">
          <a:extLst>
            <a:ext uri="{FF2B5EF4-FFF2-40B4-BE49-F238E27FC236}">
              <a16:creationId xmlns:a16="http://schemas.microsoft.com/office/drawing/2014/main" id="{20008D34-33D6-441F-AD2E-95A4FBCAA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0" name="Imagen 699">
          <a:extLst>
            <a:ext uri="{FF2B5EF4-FFF2-40B4-BE49-F238E27FC236}">
              <a16:creationId xmlns:a16="http://schemas.microsoft.com/office/drawing/2014/main" id="{14231192-F2C4-48EA-A44E-1B6761BD8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1" name="Imagen 700">
          <a:extLst>
            <a:ext uri="{FF2B5EF4-FFF2-40B4-BE49-F238E27FC236}">
              <a16:creationId xmlns:a16="http://schemas.microsoft.com/office/drawing/2014/main" id="{42979AE9-AE2A-43EB-89D4-9B202C10D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2" name="Imagen 701">
          <a:extLst>
            <a:ext uri="{FF2B5EF4-FFF2-40B4-BE49-F238E27FC236}">
              <a16:creationId xmlns:a16="http://schemas.microsoft.com/office/drawing/2014/main" id="{5001B560-0D2E-4B06-87EF-2E5FF0A7E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03" name="Imagen 702">
          <a:extLst>
            <a:ext uri="{FF2B5EF4-FFF2-40B4-BE49-F238E27FC236}">
              <a16:creationId xmlns:a16="http://schemas.microsoft.com/office/drawing/2014/main" id="{0EEA6C3B-1E51-404A-922E-6AB1A736B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4" name="Imagen 703">
          <a:extLst>
            <a:ext uri="{FF2B5EF4-FFF2-40B4-BE49-F238E27FC236}">
              <a16:creationId xmlns:a16="http://schemas.microsoft.com/office/drawing/2014/main" id="{170529D2-8C7F-4FFA-B281-2637F34CB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5" name="Imagen 704">
          <a:extLst>
            <a:ext uri="{FF2B5EF4-FFF2-40B4-BE49-F238E27FC236}">
              <a16:creationId xmlns:a16="http://schemas.microsoft.com/office/drawing/2014/main" id="{FFBD35D7-6A9E-4427-8F2A-59D86D972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6" name="Imagen 705">
          <a:extLst>
            <a:ext uri="{FF2B5EF4-FFF2-40B4-BE49-F238E27FC236}">
              <a16:creationId xmlns:a16="http://schemas.microsoft.com/office/drawing/2014/main" id="{B64638BA-1EC0-4715-BBAA-6E1F8191D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7" name="Imagen 706">
          <a:extLst>
            <a:ext uri="{FF2B5EF4-FFF2-40B4-BE49-F238E27FC236}">
              <a16:creationId xmlns:a16="http://schemas.microsoft.com/office/drawing/2014/main" id="{E3992244-0463-4868-B892-D722BF87B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8" name="Imagen 707">
          <a:extLst>
            <a:ext uri="{FF2B5EF4-FFF2-40B4-BE49-F238E27FC236}">
              <a16:creationId xmlns:a16="http://schemas.microsoft.com/office/drawing/2014/main" id="{C8169F55-2497-4551-A002-A7390D300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9E15ABD1-3F3E-40E3-984A-D543F9806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0" name="Imagen 709">
          <a:extLst>
            <a:ext uri="{FF2B5EF4-FFF2-40B4-BE49-F238E27FC236}">
              <a16:creationId xmlns:a16="http://schemas.microsoft.com/office/drawing/2014/main" id="{154FE5D9-B2FD-4F75-865E-7868B626C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1" name="Imagen 710">
          <a:extLst>
            <a:ext uri="{FF2B5EF4-FFF2-40B4-BE49-F238E27FC236}">
              <a16:creationId xmlns:a16="http://schemas.microsoft.com/office/drawing/2014/main" id="{6F77E50E-60E1-4899-8E32-BCFD1301D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2" name="Imagen 711">
          <a:extLst>
            <a:ext uri="{FF2B5EF4-FFF2-40B4-BE49-F238E27FC236}">
              <a16:creationId xmlns:a16="http://schemas.microsoft.com/office/drawing/2014/main" id="{7A7562EE-0239-4E8E-9B86-EE5BBB7EB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3" name="Imagen 712">
          <a:extLst>
            <a:ext uri="{FF2B5EF4-FFF2-40B4-BE49-F238E27FC236}">
              <a16:creationId xmlns:a16="http://schemas.microsoft.com/office/drawing/2014/main" id="{03AC8B77-9DB6-41CD-A333-87D39E80D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5D9F7987-3B6B-41E2-8FF4-0FA4A6BD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5" name="Imagen 714">
          <a:extLst>
            <a:ext uri="{FF2B5EF4-FFF2-40B4-BE49-F238E27FC236}">
              <a16:creationId xmlns:a16="http://schemas.microsoft.com/office/drawing/2014/main" id="{0E6C08A7-1E1B-442F-8219-78C681DC2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16" name="Imagen 715">
          <a:extLst>
            <a:ext uri="{FF2B5EF4-FFF2-40B4-BE49-F238E27FC236}">
              <a16:creationId xmlns:a16="http://schemas.microsoft.com/office/drawing/2014/main" id="{34C8F2D5-C711-4764-9C93-906A4608D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7" name="Imagen 716">
          <a:extLst>
            <a:ext uri="{FF2B5EF4-FFF2-40B4-BE49-F238E27FC236}">
              <a16:creationId xmlns:a16="http://schemas.microsoft.com/office/drawing/2014/main" id="{E583F963-7EC8-4E4A-990D-0A1EF3226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8" name="Imagen 717">
          <a:extLst>
            <a:ext uri="{FF2B5EF4-FFF2-40B4-BE49-F238E27FC236}">
              <a16:creationId xmlns:a16="http://schemas.microsoft.com/office/drawing/2014/main" id="{786E9B14-74AD-45BC-A60F-D93E6548D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9" name="Imagen 718">
          <a:extLst>
            <a:ext uri="{FF2B5EF4-FFF2-40B4-BE49-F238E27FC236}">
              <a16:creationId xmlns:a16="http://schemas.microsoft.com/office/drawing/2014/main" id="{A0264A5B-23DF-4272-84D2-DCEAB7CEC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0" name="Imagen 719">
          <a:extLst>
            <a:ext uri="{FF2B5EF4-FFF2-40B4-BE49-F238E27FC236}">
              <a16:creationId xmlns:a16="http://schemas.microsoft.com/office/drawing/2014/main" id="{CABA6711-883C-499D-8F7D-ADFC2C32C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1" name="Imagen 720">
          <a:extLst>
            <a:ext uri="{FF2B5EF4-FFF2-40B4-BE49-F238E27FC236}">
              <a16:creationId xmlns:a16="http://schemas.microsoft.com/office/drawing/2014/main" id="{C1E8C52C-515B-47CB-B34B-D7C467BFE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2" name="Imagen 721">
          <a:extLst>
            <a:ext uri="{FF2B5EF4-FFF2-40B4-BE49-F238E27FC236}">
              <a16:creationId xmlns:a16="http://schemas.microsoft.com/office/drawing/2014/main" id="{0AFD7DA4-342A-4380-A796-873147562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3" name="Imagen 722">
          <a:extLst>
            <a:ext uri="{FF2B5EF4-FFF2-40B4-BE49-F238E27FC236}">
              <a16:creationId xmlns:a16="http://schemas.microsoft.com/office/drawing/2014/main" id="{E048EC2E-ED01-45BA-9595-206DC3030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BCF595F2-C47F-468A-B6AB-6492315F4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5" name="Imagen 724">
          <a:extLst>
            <a:ext uri="{FF2B5EF4-FFF2-40B4-BE49-F238E27FC236}">
              <a16:creationId xmlns:a16="http://schemas.microsoft.com/office/drawing/2014/main" id="{E5EA63B6-F34F-480A-9470-1DA6D31DE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6" name="Imagen 725">
          <a:extLst>
            <a:ext uri="{FF2B5EF4-FFF2-40B4-BE49-F238E27FC236}">
              <a16:creationId xmlns:a16="http://schemas.microsoft.com/office/drawing/2014/main" id="{902FDC22-79C1-4855-8101-0B1727767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7" name="Imagen 726">
          <a:extLst>
            <a:ext uri="{FF2B5EF4-FFF2-40B4-BE49-F238E27FC236}">
              <a16:creationId xmlns:a16="http://schemas.microsoft.com/office/drawing/2014/main" id="{2C9FC380-AC2A-4502-A303-A4DFA9D74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8" name="Imagen 727">
          <a:extLst>
            <a:ext uri="{FF2B5EF4-FFF2-40B4-BE49-F238E27FC236}">
              <a16:creationId xmlns:a16="http://schemas.microsoft.com/office/drawing/2014/main" id="{0E356B7A-793F-4AF2-B154-7E7D4970E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9" name="Imagen 728">
          <a:extLst>
            <a:ext uri="{FF2B5EF4-FFF2-40B4-BE49-F238E27FC236}">
              <a16:creationId xmlns:a16="http://schemas.microsoft.com/office/drawing/2014/main" id="{057E8B90-A97B-408D-B806-E3F88C42B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0" name="Imagen 729">
          <a:extLst>
            <a:ext uri="{FF2B5EF4-FFF2-40B4-BE49-F238E27FC236}">
              <a16:creationId xmlns:a16="http://schemas.microsoft.com/office/drawing/2014/main" id="{2FA4A81D-DFBB-4B6E-8FC4-E6A9FAB68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1" name="Imagen 730">
          <a:extLst>
            <a:ext uri="{FF2B5EF4-FFF2-40B4-BE49-F238E27FC236}">
              <a16:creationId xmlns:a16="http://schemas.microsoft.com/office/drawing/2014/main" id="{22CBC7B4-F1A1-4F67-BBDB-7A517AD57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32" name="Imagen 731">
          <a:extLst>
            <a:ext uri="{FF2B5EF4-FFF2-40B4-BE49-F238E27FC236}">
              <a16:creationId xmlns:a16="http://schemas.microsoft.com/office/drawing/2014/main" id="{1452A488-D329-4A51-9164-537EE01AE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3" name="Imagen 732">
          <a:extLst>
            <a:ext uri="{FF2B5EF4-FFF2-40B4-BE49-F238E27FC236}">
              <a16:creationId xmlns:a16="http://schemas.microsoft.com/office/drawing/2014/main" id="{A42B38F2-8062-4782-AABC-4A7FE4920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4" name="Imagen 733">
          <a:extLst>
            <a:ext uri="{FF2B5EF4-FFF2-40B4-BE49-F238E27FC236}">
              <a16:creationId xmlns:a16="http://schemas.microsoft.com/office/drawing/2014/main" id="{CE7E647B-3FB4-4E77-A4E2-7A81728B1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5" name="Imagen 734">
          <a:extLst>
            <a:ext uri="{FF2B5EF4-FFF2-40B4-BE49-F238E27FC236}">
              <a16:creationId xmlns:a16="http://schemas.microsoft.com/office/drawing/2014/main" id="{E0BCCDAE-FA90-4F44-BD0D-19FFAC93C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6" name="Imagen 735">
          <a:extLst>
            <a:ext uri="{FF2B5EF4-FFF2-40B4-BE49-F238E27FC236}">
              <a16:creationId xmlns:a16="http://schemas.microsoft.com/office/drawing/2014/main" id="{3C1B7FB1-5316-41F2-B7A8-57F8A09D8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7" name="Imagen 736">
          <a:extLst>
            <a:ext uri="{FF2B5EF4-FFF2-40B4-BE49-F238E27FC236}">
              <a16:creationId xmlns:a16="http://schemas.microsoft.com/office/drawing/2014/main" id="{8B7B26FC-1857-4FB8-A48A-87A71762F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8" name="Imagen 737">
          <a:extLst>
            <a:ext uri="{FF2B5EF4-FFF2-40B4-BE49-F238E27FC236}">
              <a16:creationId xmlns:a16="http://schemas.microsoft.com/office/drawing/2014/main" id="{67A682CD-BA91-47F3-86C9-FD460ADB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39" name="Imagen 738">
          <a:extLst>
            <a:ext uri="{FF2B5EF4-FFF2-40B4-BE49-F238E27FC236}">
              <a16:creationId xmlns:a16="http://schemas.microsoft.com/office/drawing/2014/main" id="{0EE8E09B-814F-4B9D-A6F1-9BC0B7DB3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0" name="Imagen 739">
          <a:extLst>
            <a:ext uri="{FF2B5EF4-FFF2-40B4-BE49-F238E27FC236}">
              <a16:creationId xmlns:a16="http://schemas.microsoft.com/office/drawing/2014/main" id="{C2314EA9-D8E7-4EC1-A10A-73AE3017C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1" name="Imagen 740">
          <a:extLst>
            <a:ext uri="{FF2B5EF4-FFF2-40B4-BE49-F238E27FC236}">
              <a16:creationId xmlns:a16="http://schemas.microsoft.com/office/drawing/2014/main" id="{D34F840E-9DBB-4D84-B622-07EAA40CE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2" name="Imagen 741">
          <a:extLst>
            <a:ext uri="{FF2B5EF4-FFF2-40B4-BE49-F238E27FC236}">
              <a16:creationId xmlns:a16="http://schemas.microsoft.com/office/drawing/2014/main" id="{48FC46C1-9BA5-462D-AE68-CAA00DFA2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3" name="Imagen 742">
          <a:extLst>
            <a:ext uri="{FF2B5EF4-FFF2-40B4-BE49-F238E27FC236}">
              <a16:creationId xmlns:a16="http://schemas.microsoft.com/office/drawing/2014/main" id="{8D76FABE-3CBB-41F3-A018-6EFFF80BE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4" name="Imagen 743">
          <a:extLst>
            <a:ext uri="{FF2B5EF4-FFF2-40B4-BE49-F238E27FC236}">
              <a16:creationId xmlns:a16="http://schemas.microsoft.com/office/drawing/2014/main" id="{E6E3D793-12C4-4F7F-A01C-954AAD92C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5" name="Imagen 744">
          <a:extLst>
            <a:ext uri="{FF2B5EF4-FFF2-40B4-BE49-F238E27FC236}">
              <a16:creationId xmlns:a16="http://schemas.microsoft.com/office/drawing/2014/main" id="{1A66F637-3BE5-47F2-ADAC-C1C36DF81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6" name="Imagen 745">
          <a:extLst>
            <a:ext uri="{FF2B5EF4-FFF2-40B4-BE49-F238E27FC236}">
              <a16:creationId xmlns:a16="http://schemas.microsoft.com/office/drawing/2014/main" id="{4BBA04A4-13DD-4BCE-A3EA-92142D304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7" name="Imagen 746">
          <a:extLst>
            <a:ext uri="{FF2B5EF4-FFF2-40B4-BE49-F238E27FC236}">
              <a16:creationId xmlns:a16="http://schemas.microsoft.com/office/drawing/2014/main" id="{DD5BF295-FAFC-4B70-B9FF-928410E1F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8" name="Imagen 747">
          <a:extLst>
            <a:ext uri="{FF2B5EF4-FFF2-40B4-BE49-F238E27FC236}">
              <a16:creationId xmlns:a16="http://schemas.microsoft.com/office/drawing/2014/main" id="{70F9B104-A64F-4427-B897-06BF1C4B0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9" name="Imagen 748">
          <a:extLst>
            <a:ext uri="{FF2B5EF4-FFF2-40B4-BE49-F238E27FC236}">
              <a16:creationId xmlns:a16="http://schemas.microsoft.com/office/drawing/2014/main" id="{0D0FCDD7-859C-4E78-B111-6E089AE1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0" name="Imagen 749">
          <a:extLst>
            <a:ext uri="{FF2B5EF4-FFF2-40B4-BE49-F238E27FC236}">
              <a16:creationId xmlns:a16="http://schemas.microsoft.com/office/drawing/2014/main" id="{F6A2D6DA-39C9-43A9-A997-2E3AE5D1E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1" name="Imagen 750">
          <a:extLst>
            <a:ext uri="{FF2B5EF4-FFF2-40B4-BE49-F238E27FC236}">
              <a16:creationId xmlns:a16="http://schemas.microsoft.com/office/drawing/2014/main" id="{273C15F5-B2A1-498B-91A3-3A188D5F7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52" name="Imagen 751">
          <a:extLst>
            <a:ext uri="{FF2B5EF4-FFF2-40B4-BE49-F238E27FC236}">
              <a16:creationId xmlns:a16="http://schemas.microsoft.com/office/drawing/2014/main" id="{70EDE6D0-8E70-47FC-B399-3519C5AFA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3" name="Imagen 752">
          <a:extLst>
            <a:ext uri="{FF2B5EF4-FFF2-40B4-BE49-F238E27FC236}">
              <a16:creationId xmlns:a16="http://schemas.microsoft.com/office/drawing/2014/main" id="{669CC841-6063-4B13-A0D3-4019230DB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4" name="Imagen 753">
          <a:extLst>
            <a:ext uri="{FF2B5EF4-FFF2-40B4-BE49-F238E27FC236}">
              <a16:creationId xmlns:a16="http://schemas.microsoft.com/office/drawing/2014/main" id="{0F29D06D-17DF-4D40-B2D9-871A2A382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5" name="Imagen 754">
          <a:extLst>
            <a:ext uri="{FF2B5EF4-FFF2-40B4-BE49-F238E27FC236}">
              <a16:creationId xmlns:a16="http://schemas.microsoft.com/office/drawing/2014/main" id="{61463BB1-2041-40EB-980C-B75E480D0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6" name="Imagen 755">
          <a:extLst>
            <a:ext uri="{FF2B5EF4-FFF2-40B4-BE49-F238E27FC236}">
              <a16:creationId xmlns:a16="http://schemas.microsoft.com/office/drawing/2014/main" id="{B5369069-A02A-4C6F-ACCC-BD8A4990B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545F94B3-85AD-4393-A21B-2E908DE86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8" name="Imagen 757">
          <a:extLst>
            <a:ext uri="{FF2B5EF4-FFF2-40B4-BE49-F238E27FC236}">
              <a16:creationId xmlns:a16="http://schemas.microsoft.com/office/drawing/2014/main" id="{C3E12B51-AB1A-4AA2-B1FE-FEC59F340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9" name="Imagen 758">
          <a:extLst>
            <a:ext uri="{FF2B5EF4-FFF2-40B4-BE49-F238E27FC236}">
              <a16:creationId xmlns:a16="http://schemas.microsoft.com/office/drawing/2014/main" id="{0F7B68D7-F94A-4EB9-BA78-3C15B6FE1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0" name="Imagen 759">
          <a:extLst>
            <a:ext uri="{FF2B5EF4-FFF2-40B4-BE49-F238E27FC236}">
              <a16:creationId xmlns:a16="http://schemas.microsoft.com/office/drawing/2014/main" id="{A0B6105B-1068-4520-A8B4-C1938EA6B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1" name="Imagen 760">
          <a:extLst>
            <a:ext uri="{FF2B5EF4-FFF2-40B4-BE49-F238E27FC236}">
              <a16:creationId xmlns:a16="http://schemas.microsoft.com/office/drawing/2014/main" id="{FA0867FE-38A3-47DF-82E1-E6206CB2E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0A67F6FB-0F4E-45EA-B9B0-0B0301CD3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3" name="Imagen 762">
          <a:extLst>
            <a:ext uri="{FF2B5EF4-FFF2-40B4-BE49-F238E27FC236}">
              <a16:creationId xmlns:a16="http://schemas.microsoft.com/office/drawing/2014/main" id="{FCFE339D-5A2C-4231-A092-734AE7FE0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4" name="Imagen 763">
          <a:extLst>
            <a:ext uri="{FF2B5EF4-FFF2-40B4-BE49-F238E27FC236}">
              <a16:creationId xmlns:a16="http://schemas.microsoft.com/office/drawing/2014/main" id="{253104F9-15B2-4B4F-9F52-38363D90C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5" name="Imagen 764">
          <a:extLst>
            <a:ext uri="{FF2B5EF4-FFF2-40B4-BE49-F238E27FC236}">
              <a16:creationId xmlns:a16="http://schemas.microsoft.com/office/drawing/2014/main" id="{946B9618-60BF-499D-A034-4ED6AEB84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6" name="Imagen 765">
          <a:extLst>
            <a:ext uri="{FF2B5EF4-FFF2-40B4-BE49-F238E27FC236}">
              <a16:creationId xmlns:a16="http://schemas.microsoft.com/office/drawing/2014/main" id="{0736D18A-F9B9-4FC4-B963-4ADA52672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7" name="Imagen 766">
          <a:extLst>
            <a:ext uri="{FF2B5EF4-FFF2-40B4-BE49-F238E27FC236}">
              <a16:creationId xmlns:a16="http://schemas.microsoft.com/office/drawing/2014/main" id="{106C53AB-4662-43CB-AB91-5DFD2219C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68" name="Imagen 767">
          <a:extLst>
            <a:ext uri="{FF2B5EF4-FFF2-40B4-BE49-F238E27FC236}">
              <a16:creationId xmlns:a16="http://schemas.microsoft.com/office/drawing/2014/main" id="{D21E3F39-35DB-453E-89E5-8A3C4A05C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9" name="Imagen 768">
          <a:extLst>
            <a:ext uri="{FF2B5EF4-FFF2-40B4-BE49-F238E27FC236}">
              <a16:creationId xmlns:a16="http://schemas.microsoft.com/office/drawing/2014/main" id="{4497B2C2-8E1D-48AB-9130-9BA71407E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0" name="Imagen 769">
          <a:extLst>
            <a:ext uri="{FF2B5EF4-FFF2-40B4-BE49-F238E27FC236}">
              <a16:creationId xmlns:a16="http://schemas.microsoft.com/office/drawing/2014/main" id="{790502E6-3EBE-4786-8E55-85E7C3A5E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1" name="Imagen 770">
          <a:extLst>
            <a:ext uri="{FF2B5EF4-FFF2-40B4-BE49-F238E27FC236}">
              <a16:creationId xmlns:a16="http://schemas.microsoft.com/office/drawing/2014/main" id="{4DF7E533-8A73-4543-AAB1-0B1B21368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2" name="Imagen 771">
          <a:extLst>
            <a:ext uri="{FF2B5EF4-FFF2-40B4-BE49-F238E27FC236}">
              <a16:creationId xmlns:a16="http://schemas.microsoft.com/office/drawing/2014/main" id="{74CA30DE-3C72-45EF-BD75-02F3E9AE2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3" name="Imagen 772">
          <a:extLst>
            <a:ext uri="{FF2B5EF4-FFF2-40B4-BE49-F238E27FC236}">
              <a16:creationId xmlns:a16="http://schemas.microsoft.com/office/drawing/2014/main" id="{34F67C46-17C8-4629-A8F8-43D57666C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4" name="Imagen 773">
          <a:extLst>
            <a:ext uri="{FF2B5EF4-FFF2-40B4-BE49-F238E27FC236}">
              <a16:creationId xmlns:a16="http://schemas.microsoft.com/office/drawing/2014/main" id="{98843B2E-A42D-4F95-94E7-00D272679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5" name="Imagen 774">
          <a:extLst>
            <a:ext uri="{FF2B5EF4-FFF2-40B4-BE49-F238E27FC236}">
              <a16:creationId xmlns:a16="http://schemas.microsoft.com/office/drawing/2014/main" id="{8E202593-3AE1-4603-961A-A83B39962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6" name="Imagen 775">
          <a:extLst>
            <a:ext uri="{FF2B5EF4-FFF2-40B4-BE49-F238E27FC236}">
              <a16:creationId xmlns:a16="http://schemas.microsoft.com/office/drawing/2014/main" id="{B7D41C31-5A5B-4C9F-B304-ED1C31C16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7" name="Imagen 776">
          <a:extLst>
            <a:ext uri="{FF2B5EF4-FFF2-40B4-BE49-F238E27FC236}">
              <a16:creationId xmlns:a16="http://schemas.microsoft.com/office/drawing/2014/main" id="{FFF4F4CC-6B60-450E-AA86-3D8C755CE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8" name="Imagen 777">
          <a:extLst>
            <a:ext uri="{FF2B5EF4-FFF2-40B4-BE49-F238E27FC236}">
              <a16:creationId xmlns:a16="http://schemas.microsoft.com/office/drawing/2014/main" id="{2F4911ED-3827-4CBA-AC0E-DA737F4FA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9" name="Imagen 778">
          <a:extLst>
            <a:ext uri="{FF2B5EF4-FFF2-40B4-BE49-F238E27FC236}">
              <a16:creationId xmlns:a16="http://schemas.microsoft.com/office/drawing/2014/main" id="{AC74A3AD-85B2-4686-AF28-07864D8B2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0" name="Imagen 779">
          <a:extLst>
            <a:ext uri="{FF2B5EF4-FFF2-40B4-BE49-F238E27FC236}">
              <a16:creationId xmlns:a16="http://schemas.microsoft.com/office/drawing/2014/main" id="{6B930993-3CA6-4019-B088-962C635E0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1" name="Imagen 780">
          <a:extLst>
            <a:ext uri="{FF2B5EF4-FFF2-40B4-BE49-F238E27FC236}">
              <a16:creationId xmlns:a16="http://schemas.microsoft.com/office/drawing/2014/main" id="{EFA74E54-AD79-4C90-A79F-5502460AF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2" name="Imagen 781">
          <a:extLst>
            <a:ext uri="{FF2B5EF4-FFF2-40B4-BE49-F238E27FC236}">
              <a16:creationId xmlns:a16="http://schemas.microsoft.com/office/drawing/2014/main" id="{384B4ED9-B1F7-4E95-AA19-F63CF0DA9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3" name="Imagen 782">
          <a:extLst>
            <a:ext uri="{FF2B5EF4-FFF2-40B4-BE49-F238E27FC236}">
              <a16:creationId xmlns:a16="http://schemas.microsoft.com/office/drawing/2014/main" id="{293328E3-DA14-4F65-94E6-78CC0B3AD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4" name="Imagen 783">
          <a:extLst>
            <a:ext uri="{FF2B5EF4-FFF2-40B4-BE49-F238E27FC236}">
              <a16:creationId xmlns:a16="http://schemas.microsoft.com/office/drawing/2014/main" id="{80D8D03F-5316-4294-91F7-EA85653AB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5" name="Imagen 784">
          <a:extLst>
            <a:ext uri="{FF2B5EF4-FFF2-40B4-BE49-F238E27FC236}">
              <a16:creationId xmlns:a16="http://schemas.microsoft.com/office/drawing/2014/main" id="{B43C0297-E53B-4699-A2CC-BBC872380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6" name="Imagen 785">
          <a:extLst>
            <a:ext uri="{FF2B5EF4-FFF2-40B4-BE49-F238E27FC236}">
              <a16:creationId xmlns:a16="http://schemas.microsoft.com/office/drawing/2014/main" id="{B7D02B65-71ED-40AA-9056-AFBB5D34A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7" name="Imagen 786">
          <a:extLst>
            <a:ext uri="{FF2B5EF4-FFF2-40B4-BE49-F238E27FC236}">
              <a16:creationId xmlns:a16="http://schemas.microsoft.com/office/drawing/2014/main" id="{E430DD66-F0CD-48A5-925A-D1841ACF3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8" name="Imagen 787">
          <a:extLst>
            <a:ext uri="{FF2B5EF4-FFF2-40B4-BE49-F238E27FC236}">
              <a16:creationId xmlns:a16="http://schemas.microsoft.com/office/drawing/2014/main" id="{159D50A9-F8DC-4C5C-9F76-474A0275D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9" name="Imagen 788">
          <a:extLst>
            <a:ext uri="{FF2B5EF4-FFF2-40B4-BE49-F238E27FC236}">
              <a16:creationId xmlns:a16="http://schemas.microsoft.com/office/drawing/2014/main" id="{FA2C214F-1C68-4D32-BCBA-C2DB7D055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0" name="Imagen 789">
          <a:extLst>
            <a:ext uri="{FF2B5EF4-FFF2-40B4-BE49-F238E27FC236}">
              <a16:creationId xmlns:a16="http://schemas.microsoft.com/office/drawing/2014/main" id="{03ABB52E-1019-4EA1-8A2F-4CE03DD6D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1" name="Imagen 790">
          <a:extLst>
            <a:ext uri="{FF2B5EF4-FFF2-40B4-BE49-F238E27FC236}">
              <a16:creationId xmlns:a16="http://schemas.microsoft.com/office/drawing/2014/main" id="{694218C9-D66A-4AC3-83C6-44BBBFC56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2" name="Imagen 791">
          <a:extLst>
            <a:ext uri="{FF2B5EF4-FFF2-40B4-BE49-F238E27FC236}">
              <a16:creationId xmlns:a16="http://schemas.microsoft.com/office/drawing/2014/main" id="{0CD01B66-CFA5-4E93-8A13-69B0F6B5C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3" name="Imagen 792">
          <a:extLst>
            <a:ext uri="{FF2B5EF4-FFF2-40B4-BE49-F238E27FC236}">
              <a16:creationId xmlns:a16="http://schemas.microsoft.com/office/drawing/2014/main" id="{F2AB8F73-CE35-45C4-9147-0D3523E82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4" name="Imagen 793">
          <a:extLst>
            <a:ext uri="{FF2B5EF4-FFF2-40B4-BE49-F238E27FC236}">
              <a16:creationId xmlns:a16="http://schemas.microsoft.com/office/drawing/2014/main" id="{A314084A-B529-4586-92F6-0310544D8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5" name="Imagen 794">
          <a:extLst>
            <a:ext uri="{FF2B5EF4-FFF2-40B4-BE49-F238E27FC236}">
              <a16:creationId xmlns:a16="http://schemas.microsoft.com/office/drawing/2014/main" id="{6EB8901E-BF78-4296-81C9-223C78E4A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6" name="Imagen 795">
          <a:extLst>
            <a:ext uri="{FF2B5EF4-FFF2-40B4-BE49-F238E27FC236}">
              <a16:creationId xmlns:a16="http://schemas.microsoft.com/office/drawing/2014/main" id="{73FD1B3C-C237-4B9A-8CBB-4D321C396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97" name="Imagen 796">
          <a:extLst>
            <a:ext uri="{FF2B5EF4-FFF2-40B4-BE49-F238E27FC236}">
              <a16:creationId xmlns:a16="http://schemas.microsoft.com/office/drawing/2014/main" id="{8B85CBD7-6E59-4420-803A-59CDC4E19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8" name="Imagen 797">
          <a:extLst>
            <a:ext uri="{FF2B5EF4-FFF2-40B4-BE49-F238E27FC236}">
              <a16:creationId xmlns:a16="http://schemas.microsoft.com/office/drawing/2014/main" id="{DD263232-A048-4C6D-8648-2199949BC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9" name="Imagen 798">
          <a:extLst>
            <a:ext uri="{FF2B5EF4-FFF2-40B4-BE49-F238E27FC236}">
              <a16:creationId xmlns:a16="http://schemas.microsoft.com/office/drawing/2014/main" id="{01C0D5FB-A26C-4729-A65F-35CAEEB83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0" name="Imagen 799">
          <a:extLst>
            <a:ext uri="{FF2B5EF4-FFF2-40B4-BE49-F238E27FC236}">
              <a16:creationId xmlns:a16="http://schemas.microsoft.com/office/drawing/2014/main" id="{F8CEFA08-B214-4B31-A056-9D6C87F03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1" name="Imagen 800">
          <a:extLst>
            <a:ext uri="{FF2B5EF4-FFF2-40B4-BE49-F238E27FC236}">
              <a16:creationId xmlns:a16="http://schemas.microsoft.com/office/drawing/2014/main" id="{5FEF152C-8F92-4DE9-9DEB-EDDFBC42E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2" name="Imagen 801">
          <a:extLst>
            <a:ext uri="{FF2B5EF4-FFF2-40B4-BE49-F238E27FC236}">
              <a16:creationId xmlns:a16="http://schemas.microsoft.com/office/drawing/2014/main" id="{6B8F40D2-BFA7-401C-82FE-74BEB201D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3" name="Imagen 802">
          <a:extLst>
            <a:ext uri="{FF2B5EF4-FFF2-40B4-BE49-F238E27FC236}">
              <a16:creationId xmlns:a16="http://schemas.microsoft.com/office/drawing/2014/main" id="{59BDF753-935C-46D7-98AA-A876837AD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04" name="Imagen 803">
          <a:extLst>
            <a:ext uri="{FF2B5EF4-FFF2-40B4-BE49-F238E27FC236}">
              <a16:creationId xmlns:a16="http://schemas.microsoft.com/office/drawing/2014/main" id="{F9A0B2A7-9ADD-41DA-81B0-CF793DDEE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5" name="Imagen 804">
          <a:extLst>
            <a:ext uri="{FF2B5EF4-FFF2-40B4-BE49-F238E27FC236}">
              <a16:creationId xmlns:a16="http://schemas.microsoft.com/office/drawing/2014/main" id="{0B770055-34DA-48BB-A761-D809B7F72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6" name="Imagen 805">
          <a:extLst>
            <a:ext uri="{FF2B5EF4-FFF2-40B4-BE49-F238E27FC236}">
              <a16:creationId xmlns:a16="http://schemas.microsoft.com/office/drawing/2014/main" id="{5674F9BE-CDC0-47C9-BE83-F6AACB81D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7" name="Imagen 806">
          <a:extLst>
            <a:ext uri="{FF2B5EF4-FFF2-40B4-BE49-F238E27FC236}">
              <a16:creationId xmlns:a16="http://schemas.microsoft.com/office/drawing/2014/main" id="{4F73A5A8-6671-4728-9336-AB7BE5F01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8" name="Imagen 807">
          <a:extLst>
            <a:ext uri="{FF2B5EF4-FFF2-40B4-BE49-F238E27FC236}">
              <a16:creationId xmlns:a16="http://schemas.microsoft.com/office/drawing/2014/main" id="{8726BB9E-AA25-42AC-A40C-71689AA61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9" name="Imagen 808">
          <a:extLst>
            <a:ext uri="{FF2B5EF4-FFF2-40B4-BE49-F238E27FC236}">
              <a16:creationId xmlns:a16="http://schemas.microsoft.com/office/drawing/2014/main" id="{10E2CFB0-F81F-4B24-827E-555F7C30B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0" name="Imagen 809">
          <a:extLst>
            <a:ext uri="{FF2B5EF4-FFF2-40B4-BE49-F238E27FC236}">
              <a16:creationId xmlns:a16="http://schemas.microsoft.com/office/drawing/2014/main" id="{451D03BD-E22D-4009-B3B2-6DD660C1D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1" name="Imagen 810">
          <a:extLst>
            <a:ext uri="{FF2B5EF4-FFF2-40B4-BE49-F238E27FC236}">
              <a16:creationId xmlns:a16="http://schemas.microsoft.com/office/drawing/2014/main" id="{58077ECE-02F3-4E04-92A5-D7EE7604A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2" name="Imagen 811">
          <a:extLst>
            <a:ext uri="{FF2B5EF4-FFF2-40B4-BE49-F238E27FC236}">
              <a16:creationId xmlns:a16="http://schemas.microsoft.com/office/drawing/2014/main" id="{8F7B0502-5760-484C-A63A-E94F45FF0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3" name="Imagen 812">
          <a:extLst>
            <a:ext uri="{FF2B5EF4-FFF2-40B4-BE49-F238E27FC236}">
              <a16:creationId xmlns:a16="http://schemas.microsoft.com/office/drawing/2014/main" id="{48714592-E56C-4D50-9F9D-A9058EE23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4" name="Imagen 813">
          <a:extLst>
            <a:ext uri="{FF2B5EF4-FFF2-40B4-BE49-F238E27FC236}">
              <a16:creationId xmlns:a16="http://schemas.microsoft.com/office/drawing/2014/main" id="{218DD390-9885-451F-B842-F404BFA27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5" name="Imagen 814">
          <a:extLst>
            <a:ext uri="{FF2B5EF4-FFF2-40B4-BE49-F238E27FC236}">
              <a16:creationId xmlns:a16="http://schemas.microsoft.com/office/drawing/2014/main" id="{F2E59F1E-0E26-41C0-9351-14F4EC3CA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6" name="Imagen 815">
          <a:extLst>
            <a:ext uri="{FF2B5EF4-FFF2-40B4-BE49-F238E27FC236}">
              <a16:creationId xmlns:a16="http://schemas.microsoft.com/office/drawing/2014/main" id="{71E33F65-D978-4CEF-A8EE-C36E81E70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7" name="Imagen 816">
          <a:extLst>
            <a:ext uri="{FF2B5EF4-FFF2-40B4-BE49-F238E27FC236}">
              <a16:creationId xmlns:a16="http://schemas.microsoft.com/office/drawing/2014/main" id="{B5200D4F-3E6D-46AA-8A18-949FBCC94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8" name="Imagen 817">
          <a:extLst>
            <a:ext uri="{FF2B5EF4-FFF2-40B4-BE49-F238E27FC236}">
              <a16:creationId xmlns:a16="http://schemas.microsoft.com/office/drawing/2014/main" id="{2E122E08-C648-4522-9F4B-ED7544E3B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9" name="Imagen 818">
          <a:extLst>
            <a:ext uri="{FF2B5EF4-FFF2-40B4-BE49-F238E27FC236}">
              <a16:creationId xmlns:a16="http://schemas.microsoft.com/office/drawing/2014/main" id="{438C2883-C055-41FF-8FD9-3E86B54E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0" name="Imagen 819">
          <a:extLst>
            <a:ext uri="{FF2B5EF4-FFF2-40B4-BE49-F238E27FC236}">
              <a16:creationId xmlns:a16="http://schemas.microsoft.com/office/drawing/2014/main" id="{8DC28831-E315-4003-B4DD-719CAD2BE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1" name="Imagen 820">
          <a:extLst>
            <a:ext uri="{FF2B5EF4-FFF2-40B4-BE49-F238E27FC236}">
              <a16:creationId xmlns:a16="http://schemas.microsoft.com/office/drawing/2014/main" id="{0A666625-7D3A-41EB-BA1F-5302AAB04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2" name="Imagen 821">
          <a:extLst>
            <a:ext uri="{FF2B5EF4-FFF2-40B4-BE49-F238E27FC236}">
              <a16:creationId xmlns:a16="http://schemas.microsoft.com/office/drawing/2014/main" id="{435CC58A-D11A-4BC3-9643-599409D75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3" name="Imagen 822">
          <a:extLst>
            <a:ext uri="{FF2B5EF4-FFF2-40B4-BE49-F238E27FC236}">
              <a16:creationId xmlns:a16="http://schemas.microsoft.com/office/drawing/2014/main" id="{57C415C6-A08E-4E18-AABC-677DD7385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4" name="Imagen 823">
          <a:extLst>
            <a:ext uri="{FF2B5EF4-FFF2-40B4-BE49-F238E27FC236}">
              <a16:creationId xmlns:a16="http://schemas.microsoft.com/office/drawing/2014/main" id="{F3B61D18-7109-406F-9265-B2C16E275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5" name="Imagen 824">
          <a:extLst>
            <a:ext uri="{FF2B5EF4-FFF2-40B4-BE49-F238E27FC236}">
              <a16:creationId xmlns:a16="http://schemas.microsoft.com/office/drawing/2014/main" id="{898610C9-4065-487E-925F-50952AD5C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6" name="Imagen 825">
          <a:extLst>
            <a:ext uri="{FF2B5EF4-FFF2-40B4-BE49-F238E27FC236}">
              <a16:creationId xmlns:a16="http://schemas.microsoft.com/office/drawing/2014/main" id="{0AEA2D56-748F-4FA4-9184-035E2C8BD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7" name="Imagen 826">
          <a:extLst>
            <a:ext uri="{FF2B5EF4-FFF2-40B4-BE49-F238E27FC236}">
              <a16:creationId xmlns:a16="http://schemas.microsoft.com/office/drawing/2014/main" id="{5A9FD347-023B-46A8-8B02-484070745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8" name="Imagen 827">
          <a:extLst>
            <a:ext uri="{FF2B5EF4-FFF2-40B4-BE49-F238E27FC236}">
              <a16:creationId xmlns:a16="http://schemas.microsoft.com/office/drawing/2014/main" id="{1E9B6771-2989-48C4-ABF9-B7488AC5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9" name="Imagen 828">
          <a:extLst>
            <a:ext uri="{FF2B5EF4-FFF2-40B4-BE49-F238E27FC236}">
              <a16:creationId xmlns:a16="http://schemas.microsoft.com/office/drawing/2014/main" id="{EDE8BECE-826D-44F4-948B-F12D4365A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0" name="Imagen 829">
          <a:extLst>
            <a:ext uri="{FF2B5EF4-FFF2-40B4-BE49-F238E27FC236}">
              <a16:creationId xmlns:a16="http://schemas.microsoft.com/office/drawing/2014/main" id="{BA2BAF64-E4A4-4061-988B-1B228AC74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1" name="Imagen 830">
          <a:extLst>
            <a:ext uri="{FF2B5EF4-FFF2-40B4-BE49-F238E27FC236}">
              <a16:creationId xmlns:a16="http://schemas.microsoft.com/office/drawing/2014/main" id="{7B48908E-1847-4AF7-9A4B-39A29093F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2" name="Imagen 831">
          <a:extLst>
            <a:ext uri="{FF2B5EF4-FFF2-40B4-BE49-F238E27FC236}">
              <a16:creationId xmlns:a16="http://schemas.microsoft.com/office/drawing/2014/main" id="{C1D3EBC8-3506-4625-ADE1-D520349EB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33" name="Imagen 832">
          <a:extLst>
            <a:ext uri="{FF2B5EF4-FFF2-40B4-BE49-F238E27FC236}">
              <a16:creationId xmlns:a16="http://schemas.microsoft.com/office/drawing/2014/main" id="{2C87DBE2-005A-4A5A-A38C-94D489D60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4" name="Imagen 833">
          <a:extLst>
            <a:ext uri="{FF2B5EF4-FFF2-40B4-BE49-F238E27FC236}">
              <a16:creationId xmlns:a16="http://schemas.microsoft.com/office/drawing/2014/main" id="{DCC9DC21-18A7-4BD6-8AA1-7A12F50D4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5" name="Imagen 834">
          <a:extLst>
            <a:ext uri="{FF2B5EF4-FFF2-40B4-BE49-F238E27FC236}">
              <a16:creationId xmlns:a16="http://schemas.microsoft.com/office/drawing/2014/main" id="{A5BCF6AB-CE5B-48F9-A98C-6FADA7A1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6" name="Imagen 835">
          <a:extLst>
            <a:ext uri="{FF2B5EF4-FFF2-40B4-BE49-F238E27FC236}">
              <a16:creationId xmlns:a16="http://schemas.microsoft.com/office/drawing/2014/main" id="{CDAFBFFB-BEC2-413C-A481-A935BA510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7" name="Imagen 836">
          <a:extLst>
            <a:ext uri="{FF2B5EF4-FFF2-40B4-BE49-F238E27FC236}">
              <a16:creationId xmlns:a16="http://schemas.microsoft.com/office/drawing/2014/main" id="{BE27B8F7-1048-4C19-B158-4C28CB824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8" name="Imagen 837">
          <a:extLst>
            <a:ext uri="{FF2B5EF4-FFF2-40B4-BE49-F238E27FC236}">
              <a16:creationId xmlns:a16="http://schemas.microsoft.com/office/drawing/2014/main" id="{D1604908-09A0-4897-B5C5-02B9D34E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9" name="Imagen 838">
          <a:extLst>
            <a:ext uri="{FF2B5EF4-FFF2-40B4-BE49-F238E27FC236}">
              <a16:creationId xmlns:a16="http://schemas.microsoft.com/office/drawing/2014/main" id="{354448B4-2A4E-4D93-B192-D05C706C1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40" name="Imagen 839">
          <a:extLst>
            <a:ext uri="{FF2B5EF4-FFF2-40B4-BE49-F238E27FC236}">
              <a16:creationId xmlns:a16="http://schemas.microsoft.com/office/drawing/2014/main" id="{64C13627-1DF1-4668-8C19-F69ED7AFC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1" name="Imagen 840">
          <a:extLst>
            <a:ext uri="{FF2B5EF4-FFF2-40B4-BE49-F238E27FC236}">
              <a16:creationId xmlns:a16="http://schemas.microsoft.com/office/drawing/2014/main" id="{07C2F391-1D16-46B0-8312-ED0AE7005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2" name="Imagen 841">
          <a:extLst>
            <a:ext uri="{FF2B5EF4-FFF2-40B4-BE49-F238E27FC236}">
              <a16:creationId xmlns:a16="http://schemas.microsoft.com/office/drawing/2014/main" id="{CC6C2CEB-1ACE-4B34-97C4-C3FFB9727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3" name="Imagen 842">
          <a:extLst>
            <a:ext uri="{FF2B5EF4-FFF2-40B4-BE49-F238E27FC236}">
              <a16:creationId xmlns:a16="http://schemas.microsoft.com/office/drawing/2014/main" id="{D3193DF2-045C-4B97-A075-71F4BAFF8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4" name="Imagen 843">
          <a:extLst>
            <a:ext uri="{FF2B5EF4-FFF2-40B4-BE49-F238E27FC236}">
              <a16:creationId xmlns:a16="http://schemas.microsoft.com/office/drawing/2014/main" id="{61B08856-5DA8-43BE-BA58-355C8AD54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5" name="Imagen 844">
          <a:extLst>
            <a:ext uri="{FF2B5EF4-FFF2-40B4-BE49-F238E27FC236}">
              <a16:creationId xmlns:a16="http://schemas.microsoft.com/office/drawing/2014/main" id="{C35150B7-960D-4C3A-86A4-B3D83BAF2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6" name="Imagen 845">
          <a:extLst>
            <a:ext uri="{FF2B5EF4-FFF2-40B4-BE49-F238E27FC236}">
              <a16:creationId xmlns:a16="http://schemas.microsoft.com/office/drawing/2014/main" id="{4D344E2B-B4E3-45ED-9F2E-63123B47F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7" name="Imagen 846">
          <a:extLst>
            <a:ext uri="{FF2B5EF4-FFF2-40B4-BE49-F238E27FC236}">
              <a16:creationId xmlns:a16="http://schemas.microsoft.com/office/drawing/2014/main" id="{C43A062E-1B14-4F5B-9D1A-F478C9236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8" name="Imagen 847">
          <a:extLst>
            <a:ext uri="{FF2B5EF4-FFF2-40B4-BE49-F238E27FC236}">
              <a16:creationId xmlns:a16="http://schemas.microsoft.com/office/drawing/2014/main" id="{85185E12-EF04-45C6-84A3-EC18E9AB9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9" name="Imagen 848">
          <a:extLst>
            <a:ext uri="{FF2B5EF4-FFF2-40B4-BE49-F238E27FC236}">
              <a16:creationId xmlns:a16="http://schemas.microsoft.com/office/drawing/2014/main" id="{EEBF3C36-EADF-484A-A750-2DA4E9B81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0" name="Imagen 849">
          <a:extLst>
            <a:ext uri="{FF2B5EF4-FFF2-40B4-BE49-F238E27FC236}">
              <a16:creationId xmlns:a16="http://schemas.microsoft.com/office/drawing/2014/main" id="{72031BB6-3A51-4352-A08C-15D32B357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1" name="Imagen 850">
          <a:extLst>
            <a:ext uri="{FF2B5EF4-FFF2-40B4-BE49-F238E27FC236}">
              <a16:creationId xmlns:a16="http://schemas.microsoft.com/office/drawing/2014/main" id="{14DBEA94-CB06-4EBF-939E-03D5CF375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2" name="Imagen 851">
          <a:extLst>
            <a:ext uri="{FF2B5EF4-FFF2-40B4-BE49-F238E27FC236}">
              <a16:creationId xmlns:a16="http://schemas.microsoft.com/office/drawing/2014/main" id="{84E7D051-EB15-48BF-BA97-F872279E4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3" name="Imagen 852">
          <a:extLst>
            <a:ext uri="{FF2B5EF4-FFF2-40B4-BE49-F238E27FC236}">
              <a16:creationId xmlns:a16="http://schemas.microsoft.com/office/drawing/2014/main" id="{BC292E12-ED10-463F-B70E-571508A8D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4" name="Imagen 853">
          <a:extLst>
            <a:ext uri="{FF2B5EF4-FFF2-40B4-BE49-F238E27FC236}">
              <a16:creationId xmlns:a16="http://schemas.microsoft.com/office/drawing/2014/main" id="{A7CB0820-09C6-49AA-9182-CB70D3583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5" name="Imagen 854">
          <a:extLst>
            <a:ext uri="{FF2B5EF4-FFF2-40B4-BE49-F238E27FC236}">
              <a16:creationId xmlns:a16="http://schemas.microsoft.com/office/drawing/2014/main" id="{AE0EFE22-56AC-43B8-AED0-2DE5B6141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6" name="Imagen 855">
          <a:extLst>
            <a:ext uri="{FF2B5EF4-FFF2-40B4-BE49-F238E27FC236}">
              <a16:creationId xmlns:a16="http://schemas.microsoft.com/office/drawing/2014/main" id="{98EA1163-2A9B-48E5-AFDC-E3D6D6D7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7" name="Imagen 856">
          <a:extLst>
            <a:ext uri="{FF2B5EF4-FFF2-40B4-BE49-F238E27FC236}">
              <a16:creationId xmlns:a16="http://schemas.microsoft.com/office/drawing/2014/main" id="{6D33914C-AF80-4D6D-9AFE-A0F7609A1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8" name="Imagen 857">
          <a:extLst>
            <a:ext uri="{FF2B5EF4-FFF2-40B4-BE49-F238E27FC236}">
              <a16:creationId xmlns:a16="http://schemas.microsoft.com/office/drawing/2014/main" id="{93ADA0CD-6C2D-44A7-934B-3029E14F7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9" name="Imagen 858">
          <a:extLst>
            <a:ext uri="{FF2B5EF4-FFF2-40B4-BE49-F238E27FC236}">
              <a16:creationId xmlns:a16="http://schemas.microsoft.com/office/drawing/2014/main" id="{1CF21C73-C321-435A-B67A-A309C77EC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60" name="Imagen 859">
          <a:extLst>
            <a:ext uri="{FF2B5EF4-FFF2-40B4-BE49-F238E27FC236}">
              <a16:creationId xmlns:a16="http://schemas.microsoft.com/office/drawing/2014/main" id="{AACEA51F-CDD2-427C-BE7E-9E796589B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1" name="Imagen 860">
          <a:extLst>
            <a:ext uri="{FF2B5EF4-FFF2-40B4-BE49-F238E27FC236}">
              <a16:creationId xmlns:a16="http://schemas.microsoft.com/office/drawing/2014/main" id="{BE240737-16FB-46DF-AE22-C8FCAF4EA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2" name="Imagen 861">
          <a:extLst>
            <a:ext uri="{FF2B5EF4-FFF2-40B4-BE49-F238E27FC236}">
              <a16:creationId xmlns:a16="http://schemas.microsoft.com/office/drawing/2014/main" id="{6DD2D527-C24E-4005-BBBA-D98C323E2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3" name="Imagen 862">
          <a:extLst>
            <a:ext uri="{FF2B5EF4-FFF2-40B4-BE49-F238E27FC236}">
              <a16:creationId xmlns:a16="http://schemas.microsoft.com/office/drawing/2014/main" id="{ED7ED070-454B-4801-AEC4-E96F66C0C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4" name="Imagen 863">
          <a:extLst>
            <a:ext uri="{FF2B5EF4-FFF2-40B4-BE49-F238E27FC236}">
              <a16:creationId xmlns:a16="http://schemas.microsoft.com/office/drawing/2014/main" id="{B1009A8E-4147-4FEE-A25C-1D34B947B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5" name="Imagen 864">
          <a:extLst>
            <a:ext uri="{FF2B5EF4-FFF2-40B4-BE49-F238E27FC236}">
              <a16:creationId xmlns:a16="http://schemas.microsoft.com/office/drawing/2014/main" id="{D62C31F9-9106-4645-9CE4-7B45F53F6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6" name="Imagen 865">
          <a:extLst>
            <a:ext uri="{FF2B5EF4-FFF2-40B4-BE49-F238E27FC236}">
              <a16:creationId xmlns:a16="http://schemas.microsoft.com/office/drawing/2014/main" id="{52601890-AE6C-46F0-A0C5-A1F137B45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7" name="Imagen 866">
          <a:extLst>
            <a:ext uri="{FF2B5EF4-FFF2-40B4-BE49-F238E27FC236}">
              <a16:creationId xmlns:a16="http://schemas.microsoft.com/office/drawing/2014/main" id="{F86800FE-CD64-494A-BF34-64631FC91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8" name="Imagen 867">
          <a:extLst>
            <a:ext uri="{FF2B5EF4-FFF2-40B4-BE49-F238E27FC236}">
              <a16:creationId xmlns:a16="http://schemas.microsoft.com/office/drawing/2014/main" id="{2CC1BB5A-6B49-48E3-ABD6-9CB015E40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69" name="Imagen 868">
          <a:extLst>
            <a:ext uri="{FF2B5EF4-FFF2-40B4-BE49-F238E27FC236}">
              <a16:creationId xmlns:a16="http://schemas.microsoft.com/office/drawing/2014/main" id="{44FFD906-99F8-4523-85F1-49B9E923F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0" name="Imagen 869">
          <a:extLst>
            <a:ext uri="{FF2B5EF4-FFF2-40B4-BE49-F238E27FC236}">
              <a16:creationId xmlns:a16="http://schemas.microsoft.com/office/drawing/2014/main" id="{A856C91A-CC13-4408-B010-86D83AAD8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1" name="Imagen 870">
          <a:extLst>
            <a:ext uri="{FF2B5EF4-FFF2-40B4-BE49-F238E27FC236}">
              <a16:creationId xmlns:a16="http://schemas.microsoft.com/office/drawing/2014/main" id="{04629DD7-3450-46C4-ACB4-373EDD7F2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2" name="Imagen 871">
          <a:extLst>
            <a:ext uri="{FF2B5EF4-FFF2-40B4-BE49-F238E27FC236}">
              <a16:creationId xmlns:a16="http://schemas.microsoft.com/office/drawing/2014/main" id="{E04032C3-FAF3-4F3F-93E0-CD090346D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3" name="Imagen 872">
          <a:extLst>
            <a:ext uri="{FF2B5EF4-FFF2-40B4-BE49-F238E27FC236}">
              <a16:creationId xmlns:a16="http://schemas.microsoft.com/office/drawing/2014/main" id="{B6C004F1-AFC9-4316-B641-FB594DCE9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4" name="Imagen 873">
          <a:extLst>
            <a:ext uri="{FF2B5EF4-FFF2-40B4-BE49-F238E27FC236}">
              <a16:creationId xmlns:a16="http://schemas.microsoft.com/office/drawing/2014/main" id="{FF80DF6D-80BE-43DA-A64F-6DA0A66F5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5" name="Imagen 874">
          <a:extLst>
            <a:ext uri="{FF2B5EF4-FFF2-40B4-BE49-F238E27FC236}">
              <a16:creationId xmlns:a16="http://schemas.microsoft.com/office/drawing/2014/main" id="{E5A485CC-B2D6-43D5-B0B8-0E676F0A1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340652BC-7086-455D-AD0B-8D4696A70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77" name="Imagen 876">
          <a:extLst>
            <a:ext uri="{FF2B5EF4-FFF2-40B4-BE49-F238E27FC236}">
              <a16:creationId xmlns:a16="http://schemas.microsoft.com/office/drawing/2014/main" id="{C3F298A1-C442-4FC5-A82B-DCE0EF90E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8" name="Imagen 877">
          <a:extLst>
            <a:ext uri="{FF2B5EF4-FFF2-40B4-BE49-F238E27FC236}">
              <a16:creationId xmlns:a16="http://schemas.microsoft.com/office/drawing/2014/main" id="{84E77D7F-D5F5-4199-9AEB-84F7F4D9D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9" name="Imagen 878">
          <a:extLst>
            <a:ext uri="{FF2B5EF4-FFF2-40B4-BE49-F238E27FC236}">
              <a16:creationId xmlns:a16="http://schemas.microsoft.com/office/drawing/2014/main" id="{58FED67B-01FD-49DD-8778-E677CCD6C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0" name="Imagen 879">
          <a:extLst>
            <a:ext uri="{FF2B5EF4-FFF2-40B4-BE49-F238E27FC236}">
              <a16:creationId xmlns:a16="http://schemas.microsoft.com/office/drawing/2014/main" id="{28FB06F1-AE42-4309-84D8-18BA03519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1" name="Imagen 880">
          <a:extLst>
            <a:ext uri="{FF2B5EF4-FFF2-40B4-BE49-F238E27FC236}">
              <a16:creationId xmlns:a16="http://schemas.microsoft.com/office/drawing/2014/main" id="{EA25A55D-DC10-456E-AE43-B2453DCD9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2" name="Imagen 881">
          <a:extLst>
            <a:ext uri="{FF2B5EF4-FFF2-40B4-BE49-F238E27FC236}">
              <a16:creationId xmlns:a16="http://schemas.microsoft.com/office/drawing/2014/main" id="{CEBD12E6-30CB-4D15-A06C-45FD12DDC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3" name="Imagen 882">
          <a:extLst>
            <a:ext uri="{FF2B5EF4-FFF2-40B4-BE49-F238E27FC236}">
              <a16:creationId xmlns:a16="http://schemas.microsoft.com/office/drawing/2014/main" id="{905E6492-DBDF-4808-B42C-9502CFE86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4" name="Imagen 883">
          <a:extLst>
            <a:ext uri="{FF2B5EF4-FFF2-40B4-BE49-F238E27FC236}">
              <a16:creationId xmlns:a16="http://schemas.microsoft.com/office/drawing/2014/main" id="{F737B899-DEB3-444B-8D13-947872888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5" name="Imagen 884">
          <a:extLst>
            <a:ext uri="{FF2B5EF4-FFF2-40B4-BE49-F238E27FC236}">
              <a16:creationId xmlns:a16="http://schemas.microsoft.com/office/drawing/2014/main" id="{53488F77-0510-4BE2-AE5A-2CC6CC91A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6" name="Imagen 885">
          <a:extLst>
            <a:ext uri="{FF2B5EF4-FFF2-40B4-BE49-F238E27FC236}">
              <a16:creationId xmlns:a16="http://schemas.microsoft.com/office/drawing/2014/main" id="{6201E2CC-600E-42F1-82C5-5A9513030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7" name="Imagen 886">
          <a:extLst>
            <a:ext uri="{FF2B5EF4-FFF2-40B4-BE49-F238E27FC236}">
              <a16:creationId xmlns:a16="http://schemas.microsoft.com/office/drawing/2014/main" id="{6C1C4656-05C8-498A-A7E6-50C2D0F7D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8" name="Imagen 887">
          <a:extLst>
            <a:ext uri="{FF2B5EF4-FFF2-40B4-BE49-F238E27FC236}">
              <a16:creationId xmlns:a16="http://schemas.microsoft.com/office/drawing/2014/main" id="{6BDEBBA6-DCE3-435C-9C1E-73244E04D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9" name="Imagen 888">
          <a:extLst>
            <a:ext uri="{FF2B5EF4-FFF2-40B4-BE49-F238E27FC236}">
              <a16:creationId xmlns:a16="http://schemas.microsoft.com/office/drawing/2014/main" id="{2C754DEC-6363-4CAC-AC8D-4537BCF38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0" name="Imagen 889">
          <a:extLst>
            <a:ext uri="{FF2B5EF4-FFF2-40B4-BE49-F238E27FC236}">
              <a16:creationId xmlns:a16="http://schemas.microsoft.com/office/drawing/2014/main" id="{93BC3FA2-25AB-4490-9EC0-5DB302F1E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1" name="Imagen 890">
          <a:extLst>
            <a:ext uri="{FF2B5EF4-FFF2-40B4-BE49-F238E27FC236}">
              <a16:creationId xmlns:a16="http://schemas.microsoft.com/office/drawing/2014/main" id="{EC9370A6-8401-495E-99B2-AB68C9B6B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2" name="Imagen 891">
          <a:extLst>
            <a:ext uri="{FF2B5EF4-FFF2-40B4-BE49-F238E27FC236}">
              <a16:creationId xmlns:a16="http://schemas.microsoft.com/office/drawing/2014/main" id="{4C76D3DE-851B-49D7-940E-2DDC9CEF1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3" name="Imagen 892">
          <a:extLst>
            <a:ext uri="{FF2B5EF4-FFF2-40B4-BE49-F238E27FC236}">
              <a16:creationId xmlns:a16="http://schemas.microsoft.com/office/drawing/2014/main" id="{ED43AEC4-ACC4-4362-9276-129DCC953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4" name="Imagen 893">
          <a:extLst>
            <a:ext uri="{FF2B5EF4-FFF2-40B4-BE49-F238E27FC236}">
              <a16:creationId xmlns:a16="http://schemas.microsoft.com/office/drawing/2014/main" id="{CA42AC2C-9F7D-40A5-B291-FA1986E8C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5" name="Imagen 894">
          <a:extLst>
            <a:ext uri="{FF2B5EF4-FFF2-40B4-BE49-F238E27FC236}">
              <a16:creationId xmlns:a16="http://schemas.microsoft.com/office/drawing/2014/main" id="{BD9565E8-DBA4-4D9F-9EB4-21F6E37C8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247F31-C5EE-49B6-B1C7-006DF1577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98CC92-55AD-450D-A395-D3A95915A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62DCFD-6D1E-48C1-BF66-AE18EC5F1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A2B1203-9301-48FC-8059-46784D404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7915480-5BF0-4278-8953-BF463A975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0DC272D-9F83-4724-BB9C-4FD081839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511449F-6ADF-4C12-9997-7331929AB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EF6D4E8-69D0-480B-B4F6-436FC06BD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12993F6-5B55-4671-A297-F256EE79B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DB30D0F-4795-4D81-992E-42034AB26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80163DB-AFD8-493F-AC91-EEF157DEC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C159917-24F4-4C99-8479-4A17D6BB7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20A0CE5-5C93-4F25-B117-E66967597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5760189-8C10-498B-8FBC-E09998EB5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1D268A6-578E-4CBC-BE79-01DD1A627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CE715876-BC1F-4973-8D20-ED6E915D8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8D5DABE-5C8D-4C04-A356-D282EB68A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88D2ACE-04C0-4BF6-B2DB-C4E7593AD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7B0CA5E-0510-4AB3-97E7-E969BB81B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6167192-2EF2-4B88-9C46-7ECD4CC6D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CCB5D708-13CF-40DE-A013-06942B0FF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D03DBB3-42D0-409C-A24E-725BC0334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0CFF35A-0CC8-4896-930C-CD121315F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ED030D7-844B-4F95-8D24-D5B3C4395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DFCBD462-941C-4415-9A67-9876273EC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B26ECDD-941C-4829-9550-F2AD7EA6C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7FC8F6A3-56FF-472E-8D7F-8D207304B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C1FC47C-1D81-4D4B-9254-758E83F86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BC8D040A-4E25-4B15-B937-79D18767F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D4238A5C-62AA-4992-BF30-221761F22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D082260-776F-482F-AE81-B200C364C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EC48B87F-66E9-4E70-B98C-FCA5DE002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2D90C3E-7A5A-4F97-94EE-B8CC2535F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C1918939-47C5-45D7-9557-64420FC3C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763879D-7CBC-42A5-BFEA-1927A38BA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8ADDA6E-E8D1-4B1E-A9C8-4133307EA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B3BB1672-C601-4D19-B851-AFE021806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1CD308DA-1C4A-49A6-BB17-D10FD9D75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6FA2846D-9272-421D-92AA-B3BC1C536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3CD32C9-1A63-481C-852E-F8C4474F1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C5606945-D776-4E65-A161-FB5D6FBC4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172BA46B-796E-4D9C-9F60-2362D8702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1755481C-7DFF-4450-8EE0-10814474F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99E558BF-31DC-4632-A665-DCD01BA2D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20880985-4D19-4E1B-827F-502A8B5C4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FF99A8E-2EDB-473B-8520-1A81DCB8D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68749A09-0CB8-4AAC-B7F7-990C5CFF3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89DC493A-28A0-43DB-8D9A-A755129C3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17D8FC30-1844-424B-9B30-FDA435ADA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36554DA4-0834-47FA-B873-77740B59B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D1B91E94-335D-458E-95F4-18CADF256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59A41A52-258C-4CB7-8B1C-1F6CF5AD1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8409BC5-E59F-4A47-9C03-ED2F06135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A25D73D6-2835-42AF-8025-44C25CCC0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236E7A64-F1DF-4E83-AD99-C05A0C080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3659C2C-501A-4EC2-9801-9222660D7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F99C160C-4E61-4C87-B031-114A9BD1B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81A3A6D3-D86F-49C5-8620-A96FD83CF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AFFC913-DB6A-4907-B366-1A817E553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59AF215B-361B-4B02-B009-B91CC370E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647723CB-FB39-4ECB-BDE8-7DABBA6AC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469233AC-3DA9-451E-A037-0A565A33B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613CDE29-9968-4AD7-8C69-727555A36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E1DAD8BF-E896-43D6-AD98-38BDC37D7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59FDB81-0E85-4A6F-82FD-237C22AB7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BA803185-30FF-4009-BB7E-D3A74EB6E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8B3CF291-501C-4B66-AB66-EEE2D0B4E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19481006-145A-4F00-8968-511764AF1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4D64AD58-92EF-4453-9FD1-355BF64E8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ECDB8611-E7A1-4A62-8509-C6C211E4C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FDE8AFB1-453A-4BDC-A059-5AEA99503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1D24ADB2-67F2-4071-8713-8840294D2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2989A977-F638-43E7-A320-72F8A2496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25FE816B-B83F-47D8-9CA9-89CE2C999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D4831A04-35B9-443C-B184-A36F45332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7904F24A-7AA7-4D71-BA41-FF4BF4BF8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FB61492-7BBA-40DA-9FBA-B9D6A2037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B01D1C46-DD9D-4DC8-BFDE-842901D76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91D80194-8844-4B60-8A4A-8BD31150E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13A0CF6C-79C1-4C48-BD7D-45AE9AAA4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5261C3F5-CDC8-4E2B-89F9-3323E27D4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88FE9616-CAF8-4AC4-8C67-80A0847A1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C9A6C599-171C-4EB5-ADED-5760A5B7A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F702E744-7200-4B90-9FF0-8F6C45609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EBEC43B7-EA00-4506-86D0-6542530A8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8D1F14E4-285D-4B7A-BE9B-4F3B9E748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94CCF636-9E2C-4696-966F-D81ADEF3E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B4A99AC0-7388-43F7-A055-83028A241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C42D3E25-E2BD-40E5-AC85-C16170960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AD0D7ECD-457C-42C8-9B9C-03F46D718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E7F2B096-52A7-47CC-827B-D7FEEC23F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EE50E04F-6832-42B0-AFF2-04B64D214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B49DF037-57EB-45F1-94AB-277E94951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1E021B73-046B-4851-A04D-C90DC3578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D49E7690-3C8C-4DA9-821B-C9408E478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DAC8A1F4-DD0C-4A09-8A8F-A6B6B2D6D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F2D8904C-B6A6-4E29-80A8-07EDC4776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F09010E5-97C9-497F-BC26-3884B34ED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397B9624-52F7-4FFC-AE86-3A0E61CDF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137FF5C9-439C-46B1-9E68-520A44087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37006379-16D8-4361-8AF0-F6A64830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89ECC8A2-31AB-4C1D-BC8B-7E0D12F25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41DFA89C-217C-4CD3-96A3-3F8F083DC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FC0520DF-865E-441A-AD84-F32DF4449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839C33FC-B4FF-4466-B195-961BF5754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39506472-57D7-4DB9-B88C-AE5F89723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D370620E-5FEB-49A9-B6CD-ECE658685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5CE76D14-F2EE-437C-8133-AF1F7D1E6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1558A270-8F58-4DA1-96F9-80B3AAC51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E5274EB9-3001-4060-B92E-3BA652A81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2D1F029B-3312-4FFC-8FEF-BBF1EB72B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75507363-E5B4-42B9-B456-DA6253D38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D078B013-1EFF-475C-B472-626112908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A82D12DA-AFC1-40DC-8459-45D2FC33E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07C1B4D3-F64E-4F1B-A878-04FCB1ED0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C63BF055-C787-406A-9B45-6D7302130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A33A050B-5FFF-4E90-8627-E9F19CE2F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B10C2DB9-7DE2-4BA1-A191-79CFC1195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D65684FE-CC03-442F-8044-4A5897B69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46EEF245-FB84-4126-BD4A-F5DE08AB2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F4FB24DA-CB19-419B-8561-7E2499617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59C31A86-90C4-437A-826C-04195850F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711F87AE-24A7-4422-A56A-8C6A0B17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7BEE8E2B-9A76-4B92-8DB3-767248572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4E724313-9368-4C7B-A232-F40A9F975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F3EB7CAF-2F9B-4BFE-A218-A1432907A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11AEE2AC-6F1A-42E2-9606-1E41155AA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CD57245A-2C9F-4DC5-B2A8-706E209C1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96757320-DFCA-4C17-A72E-AC403DC2D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372C7539-9DFF-4048-87AA-917F50C94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F249986B-1EC8-4E5D-BE8A-6E2145E4F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95D844F1-7F0C-44AE-9A70-CFD0304C8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51B20BD2-CFE5-41B0-ADE6-A7051DFC5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D4D53BC6-8667-4FE5-BF62-ECCCA46EF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9FB14A06-1C07-4757-A4E3-D37A02DAD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A72C1AF2-D5FA-44E0-96E7-F1FAAB2C6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77300FF7-3323-4B1C-9879-6818BEB49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9E2B3807-3E22-4F69-B91F-6DDB9D854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DC507CA5-34D5-4B91-B155-42ACEC9BB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5DBF80A8-9B44-44E1-81AF-8A62E7297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16DD2AEF-C419-461F-8A7E-B1EEDCAC9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D5B5BA55-2AE7-4D7E-8DC1-3013E7BB4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10BF0D27-AB1F-4209-9792-3A8BD7CA7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51BA7007-48BB-4980-AB79-0B1726906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C0C19F24-AD01-4360-9AF0-A3D8AEE1A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3BE539D7-5FE8-460C-A250-244021539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8F02D64E-2491-42CD-9510-5A8ED6189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2DD73983-A385-4633-8A6C-38DF5A2F7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A3470829-57C1-4464-A977-B34390EE0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AD4C6CE6-168A-4B7B-BEE7-BB5755472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AD855F82-C4A3-45A1-9A21-6E10D1023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851CC175-A78C-4776-AB71-BB3024536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660E425A-C965-4641-93DD-77F4358D8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7AFAD0AF-B820-42B4-AB9D-B4BB013A9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4F960BD6-E36E-4B4E-8065-7D7751E68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97258EE2-4F04-4846-832B-C3ED1096D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08E3149D-26EC-45CF-BB41-7D9765BC7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78B8E26E-373F-43F2-803C-61D99418B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03E950C9-13BC-4829-9022-6F352F6C6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A4132ACC-BA7E-40BA-A4D2-779628C81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B058074F-92D3-47D1-91DD-CD0DE1881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BA8560BA-6DC4-4D91-BE60-F627A571A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90FE437E-66F7-46C3-8F62-D2BB08DBD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533D6496-AEB7-4B19-BB17-6148775A7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6F965341-7828-4D3D-BF8E-7F878994B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CE22CE8C-FD18-4539-80DA-1A24F0C8A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49B98B9D-1173-411B-9906-184AC8BCA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49A3E864-566E-4669-AE1D-8561CC219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7FD2322A-EB3B-4E40-BC28-149AD2186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82E3CCF5-B1C0-4DD9-A810-95B9DFFC0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31F4E6E6-67DA-4E9E-8A05-5E00DBF68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952DF1B7-E716-4B7A-AF4F-DA8635202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C4BEA8D2-6A66-4B6F-AF86-F42A6E52D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A99C5319-7307-468D-9217-63494658B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6DFA416F-95F1-4E91-B53E-B1EE3D42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39255F47-461A-491E-9577-A1E32BA01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9A3E19C0-97B9-4E2A-9249-10E753D1E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8DE5C12E-74E1-43A6-AE6C-5BAFCC547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B3E16D79-4791-4E2A-A565-AF2E37418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B029BFEE-8AE8-47C1-A214-DDB415B5F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035C6D02-454C-4130-B82C-7CFF36502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987B6E37-E02C-44E2-9A5D-FC91666C0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4BFDD34F-D6A2-4556-82D0-F03D5F008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3F6B90C2-5EA2-4F1F-975E-0B39103C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39E23102-B617-445E-9894-C0451038B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6FD199F0-3802-4690-A1DC-8EF3EA629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8270ED46-FCA3-4255-93A8-1FD71C68D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635F28F5-A7EA-4DF9-9697-03EA8CA15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5F184539-F636-4F41-80CF-C26A17BAD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19DB4704-E3DB-4D9A-B1F9-BE9856D76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4B7BE67E-EB1F-4E14-B3A1-7601CC0E2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0C86F3EF-CB7A-4BC3-A8A6-9C40FB023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60170EEF-CB59-49FC-BD99-DA4C0D25D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59836ECE-E4F7-470B-9AA6-179D67D3E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3BD63FD4-90AF-4E69-88D9-915CF977A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E5A2C5B7-FAF3-4BAC-88F6-1011ABEAA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22FA598D-C850-420D-9301-7A96BBB0C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B01FEB3C-B0A9-4013-A9AA-56818E60A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43C81DB7-DFC0-4742-9E38-6BDF34592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3405E563-C376-42AE-9515-A3D094C6F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9FE58B11-C423-4D50-9FF1-4F3C41FE1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F83A50C9-D7C1-42C8-BA96-17AD4A745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C2D5B639-2DA3-40E7-A6DE-A202F1782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36417CB6-6ECB-4D07-9C86-5D5C4FC51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847BAC6F-757A-4CE7-8EC6-9AB1FCF79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B6C67BAA-ADD0-4859-AB1A-1B4BA8A25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54B926FC-C47E-48D4-953C-E26F9D0A1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7906F437-4319-4720-9D22-8A4E9832C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D8EE752B-B3AA-4940-86E7-0430E7D58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DFF2F5B7-6FB7-4586-8ADE-4685A8D8D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1FCF4298-E6C3-4D46-B091-9E6CEDFAF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89B71530-93DE-465E-BC03-F23CE97C1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4BA230B4-5EA0-4CEB-8DAE-752763AB8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C228433B-05F6-4655-89A6-5D1F05021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E7624B5D-9FFD-40E4-8922-F12ACC826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D9BB4E05-855D-4F86-9691-3BB01F058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4A25C99D-4813-4338-9160-391C2666A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2519CC46-C99C-45A5-B832-5BEA4C2CD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72B10887-F9E3-4BBD-B9D7-4E7057928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BB512E5D-79A8-4559-9998-DDF4193C2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383B8D5F-F990-4DA6-83F1-D9D6C3A54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18311ECA-3170-439C-9BBE-1967EE75A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A361B40C-D319-46BD-9215-A6BE942FA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ABAF6EAB-DC90-4825-ADB1-68C67151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6" name="Imagen 225">
          <a:extLst>
            <a:ext uri="{FF2B5EF4-FFF2-40B4-BE49-F238E27FC236}">
              <a16:creationId xmlns:a16="http://schemas.microsoft.com/office/drawing/2014/main" id="{206EECD8-19F8-4318-9EBC-5AB814007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E5EB2641-2A97-4CB7-95DD-2691214A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8" name="Imagen 227">
          <a:extLst>
            <a:ext uri="{FF2B5EF4-FFF2-40B4-BE49-F238E27FC236}">
              <a16:creationId xmlns:a16="http://schemas.microsoft.com/office/drawing/2014/main" id="{6B23D914-D835-429D-9B1D-6A30B5E78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48DCBE2D-B65F-4968-BAAE-E0FC863E1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499C3D7F-F48C-4E47-A2AC-D429BF479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B33B0FD4-C7AD-4C98-A4A2-B639958AF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F6BD0C3F-87DB-44DE-937B-FE68F0287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3" name="Imagen 232">
          <a:extLst>
            <a:ext uri="{FF2B5EF4-FFF2-40B4-BE49-F238E27FC236}">
              <a16:creationId xmlns:a16="http://schemas.microsoft.com/office/drawing/2014/main" id="{9C184BCB-79FE-4ACC-89B9-C6C5CC7F4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4" name="Imagen 233">
          <a:extLst>
            <a:ext uri="{FF2B5EF4-FFF2-40B4-BE49-F238E27FC236}">
              <a16:creationId xmlns:a16="http://schemas.microsoft.com/office/drawing/2014/main" id="{4CDBC134-76CB-4E74-B5BF-6D1BAF7AD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5" name="Imagen 234">
          <a:extLst>
            <a:ext uri="{FF2B5EF4-FFF2-40B4-BE49-F238E27FC236}">
              <a16:creationId xmlns:a16="http://schemas.microsoft.com/office/drawing/2014/main" id="{BA3EE0C8-4950-4E53-B92E-7E52E3123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D59FDB57-2CAE-4088-AA06-60E1CB130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57EC4634-067C-4496-BEAD-504676099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9EC390F1-C6A4-4E37-8653-EDCC3CDCF5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A7B9A32F-3A05-468F-BDBA-0E5037D12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C70997ED-88ED-4D22-83E1-73A294D47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800525F9-F8B9-475D-AEE1-F065F78FF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28131A43-8BAB-4B04-8AD3-B32A9B01C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8445FB9F-F7CF-4A23-AE5F-D3DE4D390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168BCF0A-BDE8-4C1A-8602-C5CAAE339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5" name="Imagen 244">
          <a:extLst>
            <a:ext uri="{FF2B5EF4-FFF2-40B4-BE49-F238E27FC236}">
              <a16:creationId xmlns:a16="http://schemas.microsoft.com/office/drawing/2014/main" id="{7F19E72A-969F-432B-8E2F-BC59B5346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EF205998-BDB8-4B67-BD17-C3705BD5E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7" name="Imagen 246">
          <a:extLst>
            <a:ext uri="{FF2B5EF4-FFF2-40B4-BE49-F238E27FC236}">
              <a16:creationId xmlns:a16="http://schemas.microsoft.com/office/drawing/2014/main" id="{527E3360-A330-45AC-A6B4-1B318A50B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8" name="Imagen 247">
          <a:extLst>
            <a:ext uri="{FF2B5EF4-FFF2-40B4-BE49-F238E27FC236}">
              <a16:creationId xmlns:a16="http://schemas.microsoft.com/office/drawing/2014/main" id="{276EA1A6-974A-477F-9D41-BD69FCFBC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CA43C4E6-BEE0-4555-BF2F-0E1F1ECD7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0" name="Imagen 249">
          <a:extLst>
            <a:ext uri="{FF2B5EF4-FFF2-40B4-BE49-F238E27FC236}">
              <a16:creationId xmlns:a16="http://schemas.microsoft.com/office/drawing/2014/main" id="{610E264C-E53F-4AB5-865A-BD76048F8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52C1716C-0421-4B97-9982-4C0F6A228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2" name="Imagen 251">
          <a:extLst>
            <a:ext uri="{FF2B5EF4-FFF2-40B4-BE49-F238E27FC236}">
              <a16:creationId xmlns:a16="http://schemas.microsoft.com/office/drawing/2014/main" id="{D9D72B64-BCFC-4ECD-A082-922233BAF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3" name="Imagen 252">
          <a:extLst>
            <a:ext uri="{FF2B5EF4-FFF2-40B4-BE49-F238E27FC236}">
              <a16:creationId xmlns:a16="http://schemas.microsoft.com/office/drawing/2014/main" id="{2AD6D77C-7BAB-47FB-83E4-B76E72D2D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4" name="Imagen 253">
          <a:extLst>
            <a:ext uri="{FF2B5EF4-FFF2-40B4-BE49-F238E27FC236}">
              <a16:creationId xmlns:a16="http://schemas.microsoft.com/office/drawing/2014/main" id="{73F2D6BF-9D61-42AD-94ED-DB226B696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CAE7C026-BFBE-4928-863B-A3FDBD227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6" name="Imagen 255">
          <a:extLst>
            <a:ext uri="{FF2B5EF4-FFF2-40B4-BE49-F238E27FC236}">
              <a16:creationId xmlns:a16="http://schemas.microsoft.com/office/drawing/2014/main" id="{5C69D738-A54F-44DE-AF3B-54ED22990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7" name="Imagen 256">
          <a:extLst>
            <a:ext uri="{FF2B5EF4-FFF2-40B4-BE49-F238E27FC236}">
              <a16:creationId xmlns:a16="http://schemas.microsoft.com/office/drawing/2014/main" id="{830E29A7-D58E-4142-B06E-965270301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8" name="Imagen 257">
          <a:extLst>
            <a:ext uri="{FF2B5EF4-FFF2-40B4-BE49-F238E27FC236}">
              <a16:creationId xmlns:a16="http://schemas.microsoft.com/office/drawing/2014/main" id="{9F7B5412-8C48-42BC-9C93-C52E906F8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4C992469-2AD2-4B0D-973B-C370A0949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0" name="Imagen 259">
          <a:extLst>
            <a:ext uri="{FF2B5EF4-FFF2-40B4-BE49-F238E27FC236}">
              <a16:creationId xmlns:a16="http://schemas.microsoft.com/office/drawing/2014/main" id="{C256F61F-1C87-45AE-8A5B-4FACC64B9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D322C8F6-9F71-47AE-A07D-1316244E5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2" name="Imagen 261">
          <a:extLst>
            <a:ext uri="{FF2B5EF4-FFF2-40B4-BE49-F238E27FC236}">
              <a16:creationId xmlns:a16="http://schemas.microsoft.com/office/drawing/2014/main" id="{B5A78B11-69F5-4A8C-AFE7-723EE2E10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3" name="Imagen 262">
          <a:extLst>
            <a:ext uri="{FF2B5EF4-FFF2-40B4-BE49-F238E27FC236}">
              <a16:creationId xmlns:a16="http://schemas.microsoft.com/office/drawing/2014/main" id="{2E08570E-A05E-41EF-BE73-F40863F33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4" name="Imagen 263">
          <a:extLst>
            <a:ext uri="{FF2B5EF4-FFF2-40B4-BE49-F238E27FC236}">
              <a16:creationId xmlns:a16="http://schemas.microsoft.com/office/drawing/2014/main" id="{C85E0CB5-4EAD-4793-AB4A-C4640EED3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5" name="Imagen 264">
          <a:extLst>
            <a:ext uri="{FF2B5EF4-FFF2-40B4-BE49-F238E27FC236}">
              <a16:creationId xmlns:a16="http://schemas.microsoft.com/office/drawing/2014/main" id="{F9984879-300B-4FF5-B162-68F18CACD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E7A7BB0F-29C1-4C22-950B-F386F75C7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7" name="Imagen 266">
          <a:extLst>
            <a:ext uri="{FF2B5EF4-FFF2-40B4-BE49-F238E27FC236}">
              <a16:creationId xmlns:a16="http://schemas.microsoft.com/office/drawing/2014/main" id="{FB62FAE1-0A08-4B65-AAC1-C2D065DC2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8" name="Imagen 267">
          <a:extLst>
            <a:ext uri="{FF2B5EF4-FFF2-40B4-BE49-F238E27FC236}">
              <a16:creationId xmlns:a16="http://schemas.microsoft.com/office/drawing/2014/main" id="{67E3D162-AC6A-453D-8ECA-E1C8DB885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69" name="Imagen 268">
          <a:extLst>
            <a:ext uri="{FF2B5EF4-FFF2-40B4-BE49-F238E27FC236}">
              <a16:creationId xmlns:a16="http://schemas.microsoft.com/office/drawing/2014/main" id="{456D3B6B-E819-452B-B51C-DA41D94B1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0" name="Imagen 269">
          <a:extLst>
            <a:ext uri="{FF2B5EF4-FFF2-40B4-BE49-F238E27FC236}">
              <a16:creationId xmlns:a16="http://schemas.microsoft.com/office/drawing/2014/main" id="{EAF09BED-BFB6-4206-A61A-386F85828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1" name="Imagen 270">
          <a:extLst>
            <a:ext uri="{FF2B5EF4-FFF2-40B4-BE49-F238E27FC236}">
              <a16:creationId xmlns:a16="http://schemas.microsoft.com/office/drawing/2014/main" id="{67D8503F-CE89-4D62-8574-94A708C2C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2" name="Imagen 271">
          <a:extLst>
            <a:ext uri="{FF2B5EF4-FFF2-40B4-BE49-F238E27FC236}">
              <a16:creationId xmlns:a16="http://schemas.microsoft.com/office/drawing/2014/main" id="{87FF0FE2-FD6F-459D-94A7-76BA66F07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3" name="Imagen 272">
          <a:extLst>
            <a:ext uri="{FF2B5EF4-FFF2-40B4-BE49-F238E27FC236}">
              <a16:creationId xmlns:a16="http://schemas.microsoft.com/office/drawing/2014/main" id="{1BB03A71-67A1-4C09-82AB-D1EA9CBE7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4" name="Imagen 273">
          <a:extLst>
            <a:ext uri="{FF2B5EF4-FFF2-40B4-BE49-F238E27FC236}">
              <a16:creationId xmlns:a16="http://schemas.microsoft.com/office/drawing/2014/main" id="{B53A80C3-2A0C-490D-8DCC-C6E19A589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5" name="Imagen 274">
          <a:extLst>
            <a:ext uri="{FF2B5EF4-FFF2-40B4-BE49-F238E27FC236}">
              <a16:creationId xmlns:a16="http://schemas.microsoft.com/office/drawing/2014/main" id="{0FD3F7CC-7DA9-4FB5-8DFA-0C3B3BF2E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6" name="Imagen 275">
          <a:extLst>
            <a:ext uri="{FF2B5EF4-FFF2-40B4-BE49-F238E27FC236}">
              <a16:creationId xmlns:a16="http://schemas.microsoft.com/office/drawing/2014/main" id="{68007C08-D65D-43A2-8F32-42D28803B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7" name="Imagen 276">
          <a:extLst>
            <a:ext uri="{FF2B5EF4-FFF2-40B4-BE49-F238E27FC236}">
              <a16:creationId xmlns:a16="http://schemas.microsoft.com/office/drawing/2014/main" id="{692F0110-016F-4986-B4CA-EC858FE90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8" name="Imagen 277">
          <a:extLst>
            <a:ext uri="{FF2B5EF4-FFF2-40B4-BE49-F238E27FC236}">
              <a16:creationId xmlns:a16="http://schemas.microsoft.com/office/drawing/2014/main" id="{EFEAB631-51BD-4010-9872-BDAA1707B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79" name="Imagen 278">
          <a:extLst>
            <a:ext uri="{FF2B5EF4-FFF2-40B4-BE49-F238E27FC236}">
              <a16:creationId xmlns:a16="http://schemas.microsoft.com/office/drawing/2014/main" id="{68020E17-7502-4FCB-9C90-014856106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0" name="Imagen 279">
          <a:extLst>
            <a:ext uri="{FF2B5EF4-FFF2-40B4-BE49-F238E27FC236}">
              <a16:creationId xmlns:a16="http://schemas.microsoft.com/office/drawing/2014/main" id="{FB922366-E2D6-47D5-8900-5D880DB9A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1" name="Imagen 280">
          <a:extLst>
            <a:ext uri="{FF2B5EF4-FFF2-40B4-BE49-F238E27FC236}">
              <a16:creationId xmlns:a16="http://schemas.microsoft.com/office/drawing/2014/main" id="{819DE089-4DAE-4213-BB4E-78E634049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2" name="Imagen 281">
          <a:extLst>
            <a:ext uri="{FF2B5EF4-FFF2-40B4-BE49-F238E27FC236}">
              <a16:creationId xmlns:a16="http://schemas.microsoft.com/office/drawing/2014/main" id="{E6F6BE30-E0EC-4DE3-960B-56EC1672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72562E04-6DD8-4642-B9FE-106FA24F1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4" name="Imagen 283">
          <a:extLst>
            <a:ext uri="{FF2B5EF4-FFF2-40B4-BE49-F238E27FC236}">
              <a16:creationId xmlns:a16="http://schemas.microsoft.com/office/drawing/2014/main" id="{CD15D38D-2A12-4245-9B9F-0C0C6BEDF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5" name="Imagen 284">
          <a:extLst>
            <a:ext uri="{FF2B5EF4-FFF2-40B4-BE49-F238E27FC236}">
              <a16:creationId xmlns:a16="http://schemas.microsoft.com/office/drawing/2014/main" id="{95742224-2B91-44EB-866C-02E09CE88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6" name="Imagen 285">
          <a:extLst>
            <a:ext uri="{FF2B5EF4-FFF2-40B4-BE49-F238E27FC236}">
              <a16:creationId xmlns:a16="http://schemas.microsoft.com/office/drawing/2014/main" id="{CC902FD3-5E86-4864-A58B-3FD03D953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564B111B-8CE2-4FC7-81AA-21A65FD3C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AD30A61-FF51-4B79-B75E-01B3FCC3B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CBFABF2D-25FB-42D8-86C4-EC7661B75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743A9057-6137-46DA-B604-7809DBBBF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772C959D-8D73-48CE-844D-F44E60541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93BFDC94-AFDC-42A1-9C1C-45B734B74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D3EFBB2F-9DA3-4977-938E-659363147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C1D666FF-7912-4849-883A-D5B296AE9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57C63D4D-09DA-46D6-B622-22D54735F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8D314FDB-B56D-415E-B23F-B1D8125C1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7" name="Imagen 296">
          <a:extLst>
            <a:ext uri="{FF2B5EF4-FFF2-40B4-BE49-F238E27FC236}">
              <a16:creationId xmlns:a16="http://schemas.microsoft.com/office/drawing/2014/main" id="{92C0FEFC-6CEE-41B7-AD1C-E07ECC27D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8" name="Imagen 297">
          <a:extLst>
            <a:ext uri="{FF2B5EF4-FFF2-40B4-BE49-F238E27FC236}">
              <a16:creationId xmlns:a16="http://schemas.microsoft.com/office/drawing/2014/main" id="{B54515DC-B2D7-45BD-A66B-AB2FA743B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299" name="Imagen 298">
          <a:extLst>
            <a:ext uri="{FF2B5EF4-FFF2-40B4-BE49-F238E27FC236}">
              <a16:creationId xmlns:a16="http://schemas.microsoft.com/office/drawing/2014/main" id="{FE7E7C8A-EDA9-47AB-A59C-67320E295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2EC16092-80D1-4FD5-ACC2-8C8E61F62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1" name="Imagen 300">
          <a:extLst>
            <a:ext uri="{FF2B5EF4-FFF2-40B4-BE49-F238E27FC236}">
              <a16:creationId xmlns:a16="http://schemas.microsoft.com/office/drawing/2014/main" id="{65DD7CB1-CF0D-4242-A8F6-0B763E1CA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D329CF13-D81C-49DA-8AA5-2494B6324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C1F39BDC-80BD-4377-92A6-87DE7AEB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4" name="Imagen 303">
          <a:extLst>
            <a:ext uri="{FF2B5EF4-FFF2-40B4-BE49-F238E27FC236}">
              <a16:creationId xmlns:a16="http://schemas.microsoft.com/office/drawing/2014/main" id="{2C7B7F6B-066E-428C-BDB7-351E8D89A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5" name="Imagen 304">
          <a:extLst>
            <a:ext uri="{FF2B5EF4-FFF2-40B4-BE49-F238E27FC236}">
              <a16:creationId xmlns:a16="http://schemas.microsoft.com/office/drawing/2014/main" id="{AF00C927-5487-445D-A2BB-37B91BD99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9554E883-EC26-4FAE-90D4-2E390294D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7" name="Imagen 306">
          <a:extLst>
            <a:ext uri="{FF2B5EF4-FFF2-40B4-BE49-F238E27FC236}">
              <a16:creationId xmlns:a16="http://schemas.microsoft.com/office/drawing/2014/main" id="{EF0113DD-0764-429A-BF1C-6A64BD1ED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CFF8DA9C-246E-498F-8EB4-13D21EEF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518639FF-124C-46FB-A4F0-C38452442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CD52F380-5343-4571-94A8-85E017CCD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4DD39003-CB3F-485B-A397-71F119B1F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03A9B882-EFC3-4A26-971D-8A8FF4BD9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F422EC61-B1C9-4662-90EB-B9117B5E1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41B982C3-E35B-43FC-9E1C-0B00EC717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75C2BC21-AEDC-4465-B59D-0625309D8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A6FCE9C8-8DCB-49D6-A671-C2417CE0D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2F09DD3E-32A2-40A0-B4C9-DEE7FD1E5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8A3A99BD-CEA5-44AB-AFD3-A88B5C4F0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19" name="Imagen 318">
          <a:extLst>
            <a:ext uri="{FF2B5EF4-FFF2-40B4-BE49-F238E27FC236}">
              <a16:creationId xmlns:a16="http://schemas.microsoft.com/office/drawing/2014/main" id="{0A5D1A98-6C01-43A7-99C9-C83CF9C7B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3B0A9D68-40E4-478A-9940-AB9989664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3CE88FF7-9258-4B62-A278-34C0F9EE8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12493569-3782-4AEA-8C75-F3D1BC9CB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7A2D9A48-671A-4C51-BF7F-45B689403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4" name="Imagen 323">
          <a:extLst>
            <a:ext uri="{FF2B5EF4-FFF2-40B4-BE49-F238E27FC236}">
              <a16:creationId xmlns:a16="http://schemas.microsoft.com/office/drawing/2014/main" id="{29743CAD-AACD-4C0C-994E-D5AB657C3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FF1B7A1D-63C7-4C99-B1F1-3D64BAE9C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6" name="Imagen 325">
          <a:extLst>
            <a:ext uri="{FF2B5EF4-FFF2-40B4-BE49-F238E27FC236}">
              <a16:creationId xmlns:a16="http://schemas.microsoft.com/office/drawing/2014/main" id="{B470AB66-EAB2-4B0E-B183-3A0F682D7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7" name="Imagen 326">
          <a:extLst>
            <a:ext uri="{FF2B5EF4-FFF2-40B4-BE49-F238E27FC236}">
              <a16:creationId xmlns:a16="http://schemas.microsoft.com/office/drawing/2014/main" id="{156B061E-1DE4-43AE-B661-C00BEBAD7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8" name="Imagen 327">
          <a:extLst>
            <a:ext uri="{FF2B5EF4-FFF2-40B4-BE49-F238E27FC236}">
              <a16:creationId xmlns:a16="http://schemas.microsoft.com/office/drawing/2014/main" id="{CCE624AA-EC77-4C3F-A0E0-B42E1B036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29" name="Imagen 328">
          <a:extLst>
            <a:ext uri="{FF2B5EF4-FFF2-40B4-BE49-F238E27FC236}">
              <a16:creationId xmlns:a16="http://schemas.microsoft.com/office/drawing/2014/main" id="{C4B0F73E-126D-4CA3-9525-BC8B7195D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34DB3672-1139-4F2A-BEE0-3BCC5F0F6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1" name="Imagen 330">
          <a:extLst>
            <a:ext uri="{FF2B5EF4-FFF2-40B4-BE49-F238E27FC236}">
              <a16:creationId xmlns:a16="http://schemas.microsoft.com/office/drawing/2014/main" id="{054C6BD5-01AA-4736-B70B-685B116EB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2" name="Imagen 331">
          <a:extLst>
            <a:ext uri="{FF2B5EF4-FFF2-40B4-BE49-F238E27FC236}">
              <a16:creationId xmlns:a16="http://schemas.microsoft.com/office/drawing/2014/main" id="{258F23C3-E535-4768-BC34-0060B8F27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3" name="Imagen 332">
          <a:extLst>
            <a:ext uri="{FF2B5EF4-FFF2-40B4-BE49-F238E27FC236}">
              <a16:creationId xmlns:a16="http://schemas.microsoft.com/office/drawing/2014/main" id="{6C1D142A-9343-400E-9621-EB2AB1281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3A090C8A-2FAA-4C64-B52D-0DED3921B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5" name="Imagen 334">
          <a:extLst>
            <a:ext uri="{FF2B5EF4-FFF2-40B4-BE49-F238E27FC236}">
              <a16:creationId xmlns:a16="http://schemas.microsoft.com/office/drawing/2014/main" id="{4D5428F6-524C-4A65-AAB8-04C5AAC56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81A4C826-AD08-4983-92FF-DB25D64E7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7" name="Imagen 336">
          <a:extLst>
            <a:ext uri="{FF2B5EF4-FFF2-40B4-BE49-F238E27FC236}">
              <a16:creationId xmlns:a16="http://schemas.microsoft.com/office/drawing/2014/main" id="{AF4BED2E-B30F-48FA-83E6-52B07D8E3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DA7C3F6B-4DA8-4C63-96EA-DD13B2240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9782775D-37F6-429B-B072-F6FE50062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0D6937A7-37A1-4849-8358-123C932EF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D09B1EA7-2537-4366-9BEA-139CB1FDF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7449CB26-DA47-43F7-AD93-EE408B76C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3AA8C0F5-1A93-4545-81B2-E99886B77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2FF0B193-ED71-4315-B743-D4B1DFD2C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807371BD-4B88-48C5-A9E3-DA069B699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E9ACEB02-B386-4703-8DC3-1F2585C67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41EEDABC-8EB8-49C5-BA7C-3B1F24B75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3947FE6A-F2F0-4D54-9D34-3C146ECC8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BFE3D1BB-0746-4731-A762-3E000A5FE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4D4E7512-9C90-4108-89E8-96A915BA8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435EA186-8747-4F06-A484-198E11A56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0CF15A22-3BBF-4C78-9D4E-6415516C5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831D4C72-F572-4364-ACAB-95F5A0BAF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F793F477-8848-479F-A5BF-C3B04FB78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3CA50784-7941-4EA0-BF9E-1B379AA3E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CCD5117E-1623-4832-9ED3-7D7B08818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C14A89B7-E4F5-4D73-A866-3AFC95FCE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EC982434-58A5-4E0E-8DE0-DB9DD19DE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DFF42EDD-14A2-4494-9C01-560D6AEDB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6B0129C2-4559-4B11-82EC-2B5F83F26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7FD66EA5-F2DC-4A72-AE9F-E4573C84D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6098F5B1-CC5F-4C33-96DC-6DEAC86C5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12A6137A-D6C3-42BA-8880-D79C9A434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F532DEED-A261-4C92-B9B5-7CA5B9CA9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76AEDF5B-EE7D-4DA7-BB64-4B70F284C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07CA8BAA-17E7-466D-8342-25084F8CB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4F03E991-61B6-4DAE-90AA-FEAD5D54D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417098E1-CB74-4CB2-9652-FEBE49580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17037F71-33D9-497E-9335-AE2470FE2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0FDDB913-501C-49C8-9207-37E1DE301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BDB84506-F977-478F-896A-1484F9AF3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BF2BA303-B833-46E0-81FA-AED81C24F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A21E0C78-72A2-4F00-AC87-638EDB8C4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0C365E89-5732-409E-92ED-3F38EED76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1F315F4F-1DDF-4198-9C39-E690B09D4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079A8427-F46E-4C4E-97FE-F19E827DB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1C0394BC-C317-4841-8F27-97CD5079C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E579D7AE-6ED0-4985-B75E-5EF3EBFFB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C354A772-4363-429E-93FA-DF6A8B3AD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81433C0E-93B6-485C-B8DC-9229AD298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C19A138E-37A1-4725-A9BF-AE50DF566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284890FC-3507-4106-99C7-B5E735061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B89F95CC-B851-407E-82E2-36BA75372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494B2F91-0B4D-4772-863B-BCBF58C17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EBC12051-6F5F-48D9-BA12-7573022B3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C830F50E-9E59-492D-93BC-276B4C328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F60F5D6B-AAD3-410C-B0C8-F0C7DF07B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829BA67D-42A8-4C04-A89C-4250168E6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A6958F5C-E146-4D5F-980F-894F2FB4B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B3EA58A6-E0EC-4D86-A12F-08962D671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AC36866A-B3D7-4C6F-B2C6-B05E50917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DC095E39-BE03-4BAA-9B36-914A2043E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68AB6E2B-A353-4715-A977-9E2BC3004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D9F39C5B-5BC5-470A-BDF1-AA827C88A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21559597-4C3A-4F9F-A42C-080A7CCA8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BBF47F4B-33DA-4175-B71F-6524DA291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E5119EF9-93D9-42A8-8CB3-7C6918EED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452A1608-1E67-4827-AC4B-A60FD6C67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A43540A1-F002-43F8-9B8C-259D7DC57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42AE565D-87CE-4C18-845B-3F11CAE19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413DC08E-8146-45C2-A2C6-FB1D51FB5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8EC3FD39-5540-4B2E-A912-0CBDE6C3E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F9B111A9-5901-4071-80CF-CBB7A757B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E8A16566-0B7A-447C-B896-8A9269A24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E7D269EB-2430-402A-BAF9-203321DD6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7464A48F-DF2D-437B-8C7C-65A839305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E68F3C15-A4BA-4871-BA1B-03BA316A0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E640E7B1-344D-4D36-8262-97937694C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26E9969B-F0C8-4F75-8254-529381E64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A2049A98-E0D5-40A7-8555-32913E767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F376A46F-9ADF-48FB-BC41-11EBE2FEF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16675E1F-F6BA-41F4-AB95-D26AB7758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8FA12BB8-F409-4279-8327-EF486299C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8AC14549-5B78-4461-8EC7-4E3D4915E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9749F801-CAE6-416B-9B02-0203764BB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4AADD337-9E80-4136-886A-BE8315CE9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D18327C4-4553-494B-9A3D-F74B9F744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AFB6F33E-6884-461B-AEFD-CABEE4290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4A75B9C6-D657-4F4C-A19E-FCEC9E446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BA61F852-80DB-4719-AC2C-CBF8782E6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1FDC1CD2-1870-43C1-815D-C571C0860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91C84DAD-F7DA-4D52-A2AE-1004FAD90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9B993BFA-079B-48D5-A14D-168CC4F38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2C4C8257-396A-42E8-B2B7-6F7A30555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C447EA0D-11D0-499B-87D6-1CDA2119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15F464BB-7284-4CA3-A3E9-98CE54C65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AF35F618-BAD7-4702-8E8C-12B560E89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FD0FC6A9-F260-4860-9207-51E518377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9291F73C-DF38-4E84-897E-4567A1A5C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237D9B97-0E80-4362-94BA-AD5B37FBC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9B3849B3-0CC2-4BBB-B98F-C5A4EFBF6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C3B44579-D532-438A-9411-5F9A2B986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27624E47-7AEF-4608-B3CA-32972F608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807565FB-BABD-44B0-80C7-77D19DBA2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F7A87FE7-5060-4CE7-BEE0-AA78D9DE6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4EA45105-5E80-47E0-8611-B3C5343A2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E9A88FA6-0339-43EE-859B-6E215970D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77BD4923-1102-45D5-9A79-CAA437647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D8546DB8-58A4-4C97-A58C-BFA3FAAFA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268BB2E7-29E0-4AA4-846B-7A86B5D58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1341F22F-5486-4B22-AF6C-ABD8930C3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99116E91-BDB0-4D10-9E01-AB2A0FE80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871C0538-5F3A-4C80-8B27-CD3EB2740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1812ED57-3C7B-411C-B9CB-7F3E38951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9D35AB2A-2FF4-4430-8935-63689C46B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52D29726-3D78-4B75-92FF-A7443C613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BB409CB6-3F4F-49A2-BAEA-7C30FEB76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B986BAAE-EEE7-4EE4-B576-42FD18D4B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BDD5E52A-C4B7-42BB-9A73-7291812DA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C5D42F05-713A-415F-93E9-BA8D8FD0B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5FECFDC8-E38F-4DF9-BC50-72420DA72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A65D47AA-8D99-45DA-A3BA-859141BC7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A3AF7ABA-1294-4AFB-93C2-46F5CF45D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5B3B2EE3-E2FB-43DA-89BF-1B2A7961A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2A352FB1-9387-4140-BF03-190219627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2CA53B6B-92B5-40EE-B364-87396C548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40D7CE8A-D1F3-446D-9C78-944049E4C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3F5EB9D8-33E6-4641-BAD8-566B8CBC5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EDBA9571-BF63-4FC0-9F1B-523F40FE9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F7BBF553-7219-48BF-92BA-1CBEEB086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3CD2041C-0F00-40F0-8023-7A4B7CC62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122774AB-1D21-4573-AA5F-1E34F8E08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851E401A-4E45-4CD8-939F-E5530F906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BB9D4647-3B3C-4C07-B459-320B653AA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247A830F-28E0-4D3D-B1AB-07A6685A7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30E821B0-A93D-427A-9CA2-F81A7707C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BEF83C49-2540-4602-AB9A-5D691455D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B1C54E5D-DB53-40E0-925D-85BF4E5E2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D66F0B8D-51D2-42C1-BEC7-428953E10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2BCAD15C-EE94-4C9A-A1B5-30F8FB542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621C44BE-7630-48EE-A958-DF5094FB4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C7575AD4-8AE3-4DD8-BAFD-A86DC7B39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4C349BF7-C671-4579-AFB4-FB68F2091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DC79C182-E079-449E-AF33-4A314E7A0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61DFE226-8543-471E-A5DB-67BECC1A0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B7407DF4-2328-4B0D-9158-0BA48672F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7059BED6-2046-432B-ABB6-63EDC3852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9E15702E-7B9F-4C3B-BE27-6D67E1123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F330D6AD-F481-463B-8141-D94BE47C9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B816FFC7-F339-45ED-9F83-E16DAB49B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4CB71A59-9EA1-4A30-94E9-E9A72D00B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F3842A44-44DE-434A-8681-42DADD68F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580E5605-602B-498F-9D4F-465DBAD2F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3CAC9897-00F3-4006-AEEF-42C513717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6B09199D-A114-45DD-9BAC-12D3792DC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75FA7EB6-8CD8-424A-A936-5064854BE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73C2720E-436E-4A89-BD60-6488394B3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85A0F8C9-2D5D-4C27-BC84-D85F3E12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B48A3D13-F2C3-4FB9-91B6-6222AF54D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1A89412D-6496-44A5-881D-01E266BDE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0BBD4D01-0BF4-4459-B5C8-192389FC5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AB3B97DB-314C-43A7-A04A-E4410A9F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36CF5A10-AE74-4094-BC2B-AE95597A1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DE4DA4DA-00B2-4798-A949-176EAE4D3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4DDD71D6-7DFC-4C8B-9018-211C75B2D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2B64C5CA-7BE9-420F-8798-4B45D9B96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3FAA18FC-5375-41C3-A1A4-4B971AB07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24BECBA6-DE0D-441A-9376-BD2D9E7EA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825F4677-D660-4924-B908-0527EABAC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F166BB39-C0CE-42E8-813D-1A9E2ADAD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DA457272-1359-43A9-AC15-A359DA1B8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E82CE242-CDB2-40BF-9EA9-41EB0A116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DC5CF90B-ACB7-4D86-9FF1-9E7CCA9CA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17214E4B-AC3D-47E0-BC3D-5BE4DB106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0F667552-F5E9-484D-BAA9-72A4D58BC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27C9E0FF-F80A-4A75-94B6-A93EB6D6E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FD8EF021-166D-4E99-93C1-4F8E3BD4A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4263544E-F4E4-4176-918B-3A5BC115A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4E419AE0-894C-431D-9DEA-CDB125C74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2016FADF-33C1-444F-9743-9E26198C4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48598FD5-07ED-4E85-B4D8-B3FCDD516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A0D105A9-34FF-438E-80F5-9BA05C18D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E79A180F-F392-42BC-8057-9CB061701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2019F368-4435-48BF-A39C-7F6543B8A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AFEB785C-999B-4FB3-A6FF-A7BE2C271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15EE7F63-5F76-4683-92AB-F9CB159F3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BBAC322A-F7C9-4294-9713-8D90FEF0D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109FFA67-94A0-4236-83CB-90E450170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15FA0D45-640C-4B66-816F-64F5A4D6F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19CF6F74-DB98-4D99-91B3-EC96CCE11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584DD687-095C-4C4A-890B-4E1C39702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2A18CD8E-BC89-4F15-BBDF-A925D101E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CE34E2C8-1EAB-449F-9940-C2C855B3A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29618F3F-A554-4C6E-AA22-DA59AEA56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A6C7E7D5-A8CC-41FE-8EED-95EF3BA09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6C19C527-3DF3-4C85-95FE-630D514F4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57F93C21-EFA6-4076-959F-A2F1AB92B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2B638FA1-FF16-4F52-A21D-5D60E91D6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4B181336-7A32-47E0-8D48-24A3D5D40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6E4F58E5-9054-4114-B1F7-FF966F1F5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1E763C67-D303-4995-8062-690AF2AB0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0797282C-9F84-4A57-A611-B4F7C9A4B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64B8B8FE-7BD4-4F42-B503-4234C0C76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D55BED47-9828-4C74-ABFF-20C804D3A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6BF88AD8-B6DC-41AC-BC30-CFEAEDEA5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BC422D50-F83A-43D4-88DD-6EB06CD6F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39C4C9C4-8F21-4527-9103-3A87FC921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2D251E11-577F-4FE0-905A-49F16B3AC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521D62EE-F431-4198-A3B5-7BFDF1958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E8A29AD3-71F3-482D-B3ED-DE0D66829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B9EDA62A-0851-42AE-BB71-587FC6389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FEF23DBD-BE1A-443C-BE76-A941AF1C3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D4648B91-A33F-4B79-AA87-3AED7281A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389BDA9B-6DD6-4F1B-A71A-6DC8B7342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C6FE413C-54B2-456C-912E-51F5B7CAB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DD9A2805-C686-4900-9BC5-69AB18519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F38021EF-D5FE-4DB6-962C-AB2C334A7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CBE17A1D-BC75-4B3F-9D0F-37D5AD0F9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71AC7420-EDAD-44A6-9C12-246D8848E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65C4C83A-9448-4865-8C99-47BE032ED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8343AC6C-4521-4BD3-AE76-6D5D2DC09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ECE549DC-8775-4F06-9CF0-E285812AD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FE8E4014-95E2-4EF0-8F4A-6DACF6096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C85C5C02-E3FB-4210-AA0F-F036D9DBC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F2F4B2E2-603E-4B24-B249-443A943B6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79EE4742-B596-4F06-8C8A-B9755EC56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67F5C973-CA80-450D-B668-ED93C26EF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174CFD93-85F9-4FFD-9A0D-8C992ACD2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99D15381-4BC5-48CA-830A-78BDD3FF7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ECC29978-8F69-4FE3-A00F-4DA6FF014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1" name="Imagen 560">
          <a:extLst>
            <a:ext uri="{FF2B5EF4-FFF2-40B4-BE49-F238E27FC236}">
              <a16:creationId xmlns:a16="http://schemas.microsoft.com/office/drawing/2014/main" id="{58E46BA4-5146-4522-A136-8E7CA64B2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2" name="Imagen 561">
          <a:extLst>
            <a:ext uri="{FF2B5EF4-FFF2-40B4-BE49-F238E27FC236}">
              <a16:creationId xmlns:a16="http://schemas.microsoft.com/office/drawing/2014/main" id="{A66877FF-1B31-4954-9645-46FC87E76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3" name="Imagen 562">
          <a:extLst>
            <a:ext uri="{FF2B5EF4-FFF2-40B4-BE49-F238E27FC236}">
              <a16:creationId xmlns:a16="http://schemas.microsoft.com/office/drawing/2014/main" id="{62C1C57B-D68D-4EE9-B960-2010D2C4D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4" name="Imagen 563">
          <a:extLst>
            <a:ext uri="{FF2B5EF4-FFF2-40B4-BE49-F238E27FC236}">
              <a16:creationId xmlns:a16="http://schemas.microsoft.com/office/drawing/2014/main" id="{58530E0B-9E65-4884-B5B1-015A68C8D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5" name="Imagen 564">
          <a:extLst>
            <a:ext uri="{FF2B5EF4-FFF2-40B4-BE49-F238E27FC236}">
              <a16:creationId xmlns:a16="http://schemas.microsoft.com/office/drawing/2014/main" id="{33D4994A-C54C-43F7-BE8B-1112D328F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6" name="Imagen 565">
          <a:extLst>
            <a:ext uri="{FF2B5EF4-FFF2-40B4-BE49-F238E27FC236}">
              <a16:creationId xmlns:a16="http://schemas.microsoft.com/office/drawing/2014/main" id="{040B0B0E-B9DF-47FD-A47E-F38E11236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7" name="Imagen 566">
          <a:extLst>
            <a:ext uri="{FF2B5EF4-FFF2-40B4-BE49-F238E27FC236}">
              <a16:creationId xmlns:a16="http://schemas.microsoft.com/office/drawing/2014/main" id="{B7F6BF5D-5FBF-4EF6-AA73-2A2EC97FA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8" name="Imagen 567">
          <a:extLst>
            <a:ext uri="{FF2B5EF4-FFF2-40B4-BE49-F238E27FC236}">
              <a16:creationId xmlns:a16="http://schemas.microsoft.com/office/drawing/2014/main" id="{5E6DF28F-9A7B-4C63-A937-14CD88CF5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69" name="Imagen 568">
          <a:extLst>
            <a:ext uri="{FF2B5EF4-FFF2-40B4-BE49-F238E27FC236}">
              <a16:creationId xmlns:a16="http://schemas.microsoft.com/office/drawing/2014/main" id="{F9359513-1C10-499F-9B86-5C36582E0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0" name="Imagen 569">
          <a:extLst>
            <a:ext uri="{FF2B5EF4-FFF2-40B4-BE49-F238E27FC236}">
              <a16:creationId xmlns:a16="http://schemas.microsoft.com/office/drawing/2014/main" id="{5B0E532B-F89E-44E9-B3F2-53C62969C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1" name="Imagen 570">
          <a:extLst>
            <a:ext uri="{FF2B5EF4-FFF2-40B4-BE49-F238E27FC236}">
              <a16:creationId xmlns:a16="http://schemas.microsoft.com/office/drawing/2014/main" id="{9D445A97-541B-477F-8953-E6F79044B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2" name="Imagen 571">
          <a:extLst>
            <a:ext uri="{FF2B5EF4-FFF2-40B4-BE49-F238E27FC236}">
              <a16:creationId xmlns:a16="http://schemas.microsoft.com/office/drawing/2014/main" id="{94A41714-5ED3-4864-8CE3-E027E37F6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3" name="Imagen 572">
          <a:extLst>
            <a:ext uri="{FF2B5EF4-FFF2-40B4-BE49-F238E27FC236}">
              <a16:creationId xmlns:a16="http://schemas.microsoft.com/office/drawing/2014/main" id="{50125B96-6816-43D5-8665-4E242856B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4" name="Imagen 573">
          <a:extLst>
            <a:ext uri="{FF2B5EF4-FFF2-40B4-BE49-F238E27FC236}">
              <a16:creationId xmlns:a16="http://schemas.microsoft.com/office/drawing/2014/main" id="{399D0991-AC26-41C1-8299-6ADC556A0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5" name="Imagen 574">
          <a:extLst>
            <a:ext uri="{FF2B5EF4-FFF2-40B4-BE49-F238E27FC236}">
              <a16:creationId xmlns:a16="http://schemas.microsoft.com/office/drawing/2014/main" id="{DEC8F823-7E7D-48E2-AF08-7E1B34354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6" name="Imagen 575">
          <a:extLst>
            <a:ext uri="{FF2B5EF4-FFF2-40B4-BE49-F238E27FC236}">
              <a16:creationId xmlns:a16="http://schemas.microsoft.com/office/drawing/2014/main" id="{073E8A81-4231-4662-B860-AFBDCF7C0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7" name="Imagen 576">
          <a:extLst>
            <a:ext uri="{FF2B5EF4-FFF2-40B4-BE49-F238E27FC236}">
              <a16:creationId xmlns:a16="http://schemas.microsoft.com/office/drawing/2014/main" id="{28592CFF-0757-4F5E-867A-4B20684F2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8" name="Imagen 577">
          <a:extLst>
            <a:ext uri="{FF2B5EF4-FFF2-40B4-BE49-F238E27FC236}">
              <a16:creationId xmlns:a16="http://schemas.microsoft.com/office/drawing/2014/main" id="{D3BF24F8-CD2B-4E48-BE3D-D6BCDA574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79" name="Imagen 578">
          <a:extLst>
            <a:ext uri="{FF2B5EF4-FFF2-40B4-BE49-F238E27FC236}">
              <a16:creationId xmlns:a16="http://schemas.microsoft.com/office/drawing/2014/main" id="{9EE7CB29-C921-42C5-95F3-28F4A0678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0" name="Imagen 579">
          <a:extLst>
            <a:ext uri="{FF2B5EF4-FFF2-40B4-BE49-F238E27FC236}">
              <a16:creationId xmlns:a16="http://schemas.microsoft.com/office/drawing/2014/main" id="{4F66CE25-889D-49FC-BD39-40095A9E7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1" name="Imagen 580">
          <a:extLst>
            <a:ext uri="{FF2B5EF4-FFF2-40B4-BE49-F238E27FC236}">
              <a16:creationId xmlns:a16="http://schemas.microsoft.com/office/drawing/2014/main" id="{E653FCFA-8375-4051-A9E1-E4877695E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2" name="Imagen 581">
          <a:extLst>
            <a:ext uri="{FF2B5EF4-FFF2-40B4-BE49-F238E27FC236}">
              <a16:creationId xmlns:a16="http://schemas.microsoft.com/office/drawing/2014/main" id="{09246689-A5C4-4F68-B10B-26AB9E8A4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3" name="Imagen 582">
          <a:extLst>
            <a:ext uri="{FF2B5EF4-FFF2-40B4-BE49-F238E27FC236}">
              <a16:creationId xmlns:a16="http://schemas.microsoft.com/office/drawing/2014/main" id="{501476BD-5EE5-4D46-961D-50A37A48F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4" name="Imagen 583">
          <a:extLst>
            <a:ext uri="{FF2B5EF4-FFF2-40B4-BE49-F238E27FC236}">
              <a16:creationId xmlns:a16="http://schemas.microsoft.com/office/drawing/2014/main" id="{E49781AB-C296-452C-AD80-8BEC93549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5" name="Imagen 584">
          <a:extLst>
            <a:ext uri="{FF2B5EF4-FFF2-40B4-BE49-F238E27FC236}">
              <a16:creationId xmlns:a16="http://schemas.microsoft.com/office/drawing/2014/main" id="{526D9D0B-5C36-46B3-8433-C863D89AF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6" name="Imagen 585">
          <a:extLst>
            <a:ext uri="{FF2B5EF4-FFF2-40B4-BE49-F238E27FC236}">
              <a16:creationId xmlns:a16="http://schemas.microsoft.com/office/drawing/2014/main" id="{DFA4413F-CECE-40A2-995A-E3D0BCE10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7" name="Imagen 586">
          <a:extLst>
            <a:ext uri="{FF2B5EF4-FFF2-40B4-BE49-F238E27FC236}">
              <a16:creationId xmlns:a16="http://schemas.microsoft.com/office/drawing/2014/main" id="{530DCC3E-67AD-42D8-BB85-5AA31159B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8" name="Imagen 587">
          <a:extLst>
            <a:ext uri="{FF2B5EF4-FFF2-40B4-BE49-F238E27FC236}">
              <a16:creationId xmlns:a16="http://schemas.microsoft.com/office/drawing/2014/main" id="{D88AF66C-9794-4EB3-85C5-79C68B481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89" name="Imagen 588">
          <a:extLst>
            <a:ext uri="{FF2B5EF4-FFF2-40B4-BE49-F238E27FC236}">
              <a16:creationId xmlns:a16="http://schemas.microsoft.com/office/drawing/2014/main" id="{873FA12E-D346-42A3-8F28-7698FFF4F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0" name="Imagen 589">
          <a:extLst>
            <a:ext uri="{FF2B5EF4-FFF2-40B4-BE49-F238E27FC236}">
              <a16:creationId xmlns:a16="http://schemas.microsoft.com/office/drawing/2014/main" id="{6F9FD166-89D1-4BB1-8770-6B00FF342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1" name="Imagen 590">
          <a:extLst>
            <a:ext uri="{FF2B5EF4-FFF2-40B4-BE49-F238E27FC236}">
              <a16:creationId xmlns:a16="http://schemas.microsoft.com/office/drawing/2014/main" id="{F5FE4513-465E-47D6-ACD5-36692394D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2" name="Imagen 591">
          <a:extLst>
            <a:ext uri="{FF2B5EF4-FFF2-40B4-BE49-F238E27FC236}">
              <a16:creationId xmlns:a16="http://schemas.microsoft.com/office/drawing/2014/main" id="{4CE6F242-DE5F-4580-84F4-DE4A45946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3" name="Imagen 592">
          <a:extLst>
            <a:ext uri="{FF2B5EF4-FFF2-40B4-BE49-F238E27FC236}">
              <a16:creationId xmlns:a16="http://schemas.microsoft.com/office/drawing/2014/main" id="{2D6FD351-6213-4A39-B5F0-9D4E56022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1B6DC366-5FD2-4CB7-B956-F79583855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5" name="Imagen 594">
          <a:extLst>
            <a:ext uri="{FF2B5EF4-FFF2-40B4-BE49-F238E27FC236}">
              <a16:creationId xmlns:a16="http://schemas.microsoft.com/office/drawing/2014/main" id="{B3FCAA70-CCF5-4D57-BEF2-1032544F4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6" name="Imagen 595">
          <a:extLst>
            <a:ext uri="{FF2B5EF4-FFF2-40B4-BE49-F238E27FC236}">
              <a16:creationId xmlns:a16="http://schemas.microsoft.com/office/drawing/2014/main" id="{A38199E3-75B0-4D57-A3EF-58093F2D8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7" name="Imagen 596">
          <a:extLst>
            <a:ext uri="{FF2B5EF4-FFF2-40B4-BE49-F238E27FC236}">
              <a16:creationId xmlns:a16="http://schemas.microsoft.com/office/drawing/2014/main" id="{F511313F-CBBB-44AE-A2C0-F8A68BBE7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8" name="Imagen 597">
          <a:extLst>
            <a:ext uri="{FF2B5EF4-FFF2-40B4-BE49-F238E27FC236}">
              <a16:creationId xmlns:a16="http://schemas.microsoft.com/office/drawing/2014/main" id="{659E983E-E2CE-44D5-810A-725C72A3A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599" name="Imagen 598">
          <a:extLst>
            <a:ext uri="{FF2B5EF4-FFF2-40B4-BE49-F238E27FC236}">
              <a16:creationId xmlns:a16="http://schemas.microsoft.com/office/drawing/2014/main" id="{F8EDE853-6A70-495A-A355-F6F1F2E67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0" name="Imagen 599">
          <a:extLst>
            <a:ext uri="{FF2B5EF4-FFF2-40B4-BE49-F238E27FC236}">
              <a16:creationId xmlns:a16="http://schemas.microsoft.com/office/drawing/2014/main" id="{12DC715D-5407-4EF5-9E04-E5E7584EF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1" name="Imagen 600">
          <a:extLst>
            <a:ext uri="{FF2B5EF4-FFF2-40B4-BE49-F238E27FC236}">
              <a16:creationId xmlns:a16="http://schemas.microsoft.com/office/drawing/2014/main" id="{928AED69-C349-4904-931B-E0C2AD984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2" name="Imagen 601">
          <a:extLst>
            <a:ext uri="{FF2B5EF4-FFF2-40B4-BE49-F238E27FC236}">
              <a16:creationId xmlns:a16="http://schemas.microsoft.com/office/drawing/2014/main" id="{BB8E4ABC-B4BD-444B-916B-18F03AE70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3" name="Imagen 602">
          <a:extLst>
            <a:ext uri="{FF2B5EF4-FFF2-40B4-BE49-F238E27FC236}">
              <a16:creationId xmlns:a16="http://schemas.microsoft.com/office/drawing/2014/main" id="{9AC68F77-E869-4B76-A6AE-3E8378284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4" name="Imagen 603">
          <a:extLst>
            <a:ext uri="{FF2B5EF4-FFF2-40B4-BE49-F238E27FC236}">
              <a16:creationId xmlns:a16="http://schemas.microsoft.com/office/drawing/2014/main" id="{F0B03BDF-263A-433C-8BE5-86BAB077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5" name="Imagen 604">
          <a:extLst>
            <a:ext uri="{FF2B5EF4-FFF2-40B4-BE49-F238E27FC236}">
              <a16:creationId xmlns:a16="http://schemas.microsoft.com/office/drawing/2014/main" id="{2341A6AD-8CE5-43C3-9A45-696F5600B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6" name="Imagen 605">
          <a:extLst>
            <a:ext uri="{FF2B5EF4-FFF2-40B4-BE49-F238E27FC236}">
              <a16:creationId xmlns:a16="http://schemas.microsoft.com/office/drawing/2014/main" id="{852D9340-3FE6-4895-B401-110E36A88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7" name="Imagen 606">
          <a:extLst>
            <a:ext uri="{FF2B5EF4-FFF2-40B4-BE49-F238E27FC236}">
              <a16:creationId xmlns:a16="http://schemas.microsoft.com/office/drawing/2014/main" id="{1B0EFEE6-F1FE-4F44-B4D5-B8B553218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8" name="Imagen 607">
          <a:extLst>
            <a:ext uri="{FF2B5EF4-FFF2-40B4-BE49-F238E27FC236}">
              <a16:creationId xmlns:a16="http://schemas.microsoft.com/office/drawing/2014/main" id="{ADA930D9-91AB-489D-884E-4BE10EB24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09" name="Imagen 608">
          <a:extLst>
            <a:ext uri="{FF2B5EF4-FFF2-40B4-BE49-F238E27FC236}">
              <a16:creationId xmlns:a16="http://schemas.microsoft.com/office/drawing/2014/main" id="{BD439622-F512-4B5D-84BB-1C90552E0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0" name="Imagen 609">
          <a:extLst>
            <a:ext uri="{FF2B5EF4-FFF2-40B4-BE49-F238E27FC236}">
              <a16:creationId xmlns:a16="http://schemas.microsoft.com/office/drawing/2014/main" id="{7CC215DD-85D5-4516-B4AC-CD1DAF2A5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1" name="Imagen 610">
          <a:extLst>
            <a:ext uri="{FF2B5EF4-FFF2-40B4-BE49-F238E27FC236}">
              <a16:creationId xmlns:a16="http://schemas.microsoft.com/office/drawing/2014/main" id="{D61F01DB-057B-481A-B37A-F36084E37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2" name="Imagen 611">
          <a:extLst>
            <a:ext uri="{FF2B5EF4-FFF2-40B4-BE49-F238E27FC236}">
              <a16:creationId xmlns:a16="http://schemas.microsoft.com/office/drawing/2014/main" id="{C7E17606-06F3-4059-8E71-60B5024C5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3" name="Imagen 612">
          <a:extLst>
            <a:ext uri="{FF2B5EF4-FFF2-40B4-BE49-F238E27FC236}">
              <a16:creationId xmlns:a16="http://schemas.microsoft.com/office/drawing/2014/main" id="{E865305E-CE68-4D5A-B062-0A1B91F2A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4" name="Imagen 613">
          <a:extLst>
            <a:ext uri="{FF2B5EF4-FFF2-40B4-BE49-F238E27FC236}">
              <a16:creationId xmlns:a16="http://schemas.microsoft.com/office/drawing/2014/main" id="{20FDC44C-63A6-4AF5-9175-EC79E36FE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5" name="Imagen 614">
          <a:extLst>
            <a:ext uri="{FF2B5EF4-FFF2-40B4-BE49-F238E27FC236}">
              <a16:creationId xmlns:a16="http://schemas.microsoft.com/office/drawing/2014/main" id="{05138D38-5C51-4E62-A396-7177E7AAE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6" name="Imagen 615">
          <a:extLst>
            <a:ext uri="{FF2B5EF4-FFF2-40B4-BE49-F238E27FC236}">
              <a16:creationId xmlns:a16="http://schemas.microsoft.com/office/drawing/2014/main" id="{AEE51B96-DECB-4A41-8842-DF8EA2060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7" name="Imagen 616">
          <a:extLst>
            <a:ext uri="{FF2B5EF4-FFF2-40B4-BE49-F238E27FC236}">
              <a16:creationId xmlns:a16="http://schemas.microsoft.com/office/drawing/2014/main" id="{E7B7C9D3-5763-4B67-957B-E593AF928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8" name="Imagen 617">
          <a:extLst>
            <a:ext uri="{FF2B5EF4-FFF2-40B4-BE49-F238E27FC236}">
              <a16:creationId xmlns:a16="http://schemas.microsoft.com/office/drawing/2014/main" id="{58E69980-46AA-4A75-A989-EF9D7E86F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19" name="Imagen 618">
          <a:extLst>
            <a:ext uri="{FF2B5EF4-FFF2-40B4-BE49-F238E27FC236}">
              <a16:creationId xmlns:a16="http://schemas.microsoft.com/office/drawing/2014/main" id="{5F37DC27-A0BD-4391-9AF3-736A35F1D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0" name="Imagen 619">
          <a:extLst>
            <a:ext uri="{FF2B5EF4-FFF2-40B4-BE49-F238E27FC236}">
              <a16:creationId xmlns:a16="http://schemas.microsoft.com/office/drawing/2014/main" id="{24805B7E-4A13-4BA6-87AF-3D2111822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1" name="Imagen 620">
          <a:extLst>
            <a:ext uri="{FF2B5EF4-FFF2-40B4-BE49-F238E27FC236}">
              <a16:creationId xmlns:a16="http://schemas.microsoft.com/office/drawing/2014/main" id="{44D3F34A-FDE5-4E11-BE8E-432C60E63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2" name="Imagen 621">
          <a:extLst>
            <a:ext uri="{FF2B5EF4-FFF2-40B4-BE49-F238E27FC236}">
              <a16:creationId xmlns:a16="http://schemas.microsoft.com/office/drawing/2014/main" id="{247B46C4-3CD5-4FE4-BE3F-9D57625D0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3" name="Imagen 622">
          <a:extLst>
            <a:ext uri="{FF2B5EF4-FFF2-40B4-BE49-F238E27FC236}">
              <a16:creationId xmlns:a16="http://schemas.microsoft.com/office/drawing/2014/main" id="{E997A71E-FEDF-42A8-836F-5E9C45212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4" name="Imagen 623">
          <a:extLst>
            <a:ext uri="{FF2B5EF4-FFF2-40B4-BE49-F238E27FC236}">
              <a16:creationId xmlns:a16="http://schemas.microsoft.com/office/drawing/2014/main" id="{4B21F422-47C1-49F3-85F2-768BF6755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5" name="Imagen 624">
          <a:extLst>
            <a:ext uri="{FF2B5EF4-FFF2-40B4-BE49-F238E27FC236}">
              <a16:creationId xmlns:a16="http://schemas.microsoft.com/office/drawing/2014/main" id="{D3F10964-348D-4D91-816B-EFDAC6E3C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6" name="Imagen 625">
          <a:extLst>
            <a:ext uri="{FF2B5EF4-FFF2-40B4-BE49-F238E27FC236}">
              <a16:creationId xmlns:a16="http://schemas.microsoft.com/office/drawing/2014/main" id="{131EA299-0E00-4B13-94A6-6D171DE48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7" name="Imagen 626">
          <a:extLst>
            <a:ext uri="{FF2B5EF4-FFF2-40B4-BE49-F238E27FC236}">
              <a16:creationId xmlns:a16="http://schemas.microsoft.com/office/drawing/2014/main" id="{D5085D4C-CE21-4A5A-A374-3B7F0AF2B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8" name="Imagen 627">
          <a:extLst>
            <a:ext uri="{FF2B5EF4-FFF2-40B4-BE49-F238E27FC236}">
              <a16:creationId xmlns:a16="http://schemas.microsoft.com/office/drawing/2014/main" id="{098D9BC2-2745-4C9B-A517-9351C88C4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29" name="Imagen 628">
          <a:extLst>
            <a:ext uri="{FF2B5EF4-FFF2-40B4-BE49-F238E27FC236}">
              <a16:creationId xmlns:a16="http://schemas.microsoft.com/office/drawing/2014/main" id="{21318292-7972-496C-AE6F-49330CAD7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0" name="Imagen 629">
          <a:extLst>
            <a:ext uri="{FF2B5EF4-FFF2-40B4-BE49-F238E27FC236}">
              <a16:creationId xmlns:a16="http://schemas.microsoft.com/office/drawing/2014/main" id="{0BADD19E-C378-4B66-8B6F-DDD187B8F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1" name="Imagen 630">
          <a:extLst>
            <a:ext uri="{FF2B5EF4-FFF2-40B4-BE49-F238E27FC236}">
              <a16:creationId xmlns:a16="http://schemas.microsoft.com/office/drawing/2014/main" id="{FFCB27F6-9A4D-45F2-80E0-9E60DB3D4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2" name="Imagen 631">
          <a:extLst>
            <a:ext uri="{FF2B5EF4-FFF2-40B4-BE49-F238E27FC236}">
              <a16:creationId xmlns:a16="http://schemas.microsoft.com/office/drawing/2014/main" id="{9CBD0AA7-89A2-4E7B-9FA9-AF1EA9ED2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3" name="Imagen 632">
          <a:extLst>
            <a:ext uri="{FF2B5EF4-FFF2-40B4-BE49-F238E27FC236}">
              <a16:creationId xmlns:a16="http://schemas.microsoft.com/office/drawing/2014/main" id="{7AF3136F-BAA1-494D-A4A5-CF0A83567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4" name="Imagen 633">
          <a:extLst>
            <a:ext uri="{FF2B5EF4-FFF2-40B4-BE49-F238E27FC236}">
              <a16:creationId xmlns:a16="http://schemas.microsoft.com/office/drawing/2014/main" id="{F8068EA9-2552-4721-BEA0-199102A78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5" name="Imagen 634">
          <a:extLst>
            <a:ext uri="{FF2B5EF4-FFF2-40B4-BE49-F238E27FC236}">
              <a16:creationId xmlns:a16="http://schemas.microsoft.com/office/drawing/2014/main" id="{7212E7AE-9A57-4A31-8AE4-BBADC742B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6" name="Imagen 635">
          <a:extLst>
            <a:ext uri="{FF2B5EF4-FFF2-40B4-BE49-F238E27FC236}">
              <a16:creationId xmlns:a16="http://schemas.microsoft.com/office/drawing/2014/main" id="{88091C4E-A4A2-4022-8800-060B91DFA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7" name="Imagen 636">
          <a:extLst>
            <a:ext uri="{FF2B5EF4-FFF2-40B4-BE49-F238E27FC236}">
              <a16:creationId xmlns:a16="http://schemas.microsoft.com/office/drawing/2014/main" id="{E23A8381-77F2-403D-9851-946518E1D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8" name="Imagen 637">
          <a:extLst>
            <a:ext uri="{FF2B5EF4-FFF2-40B4-BE49-F238E27FC236}">
              <a16:creationId xmlns:a16="http://schemas.microsoft.com/office/drawing/2014/main" id="{B122549B-5432-4577-8F2C-3D0350C78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39" name="Imagen 638">
          <a:extLst>
            <a:ext uri="{FF2B5EF4-FFF2-40B4-BE49-F238E27FC236}">
              <a16:creationId xmlns:a16="http://schemas.microsoft.com/office/drawing/2014/main" id="{5C98928B-F34B-4581-B464-ABF705C05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0" name="Imagen 639">
          <a:extLst>
            <a:ext uri="{FF2B5EF4-FFF2-40B4-BE49-F238E27FC236}">
              <a16:creationId xmlns:a16="http://schemas.microsoft.com/office/drawing/2014/main" id="{135A55CA-464A-4190-B22D-821A7F18F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1" name="Imagen 640">
          <a:extLst>
            <a:ext uri="{FF2B5EF4-FFF2-40B4-BE49-F238E27FC236}">
              <a16:creationId xmlns:a16="http://schemas.microsoft.com/office/drawing/2014/main" id="{7E727568-C073-47BD-9079-96797E9B1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2" name="Imagen 641">
          <a:extLst>
            <a:ext uri="{FF2B5EF4-FFF2-40B4-BE49-F238E27FC236}">
              <a16:creationId xmlns:a16="http://schemas.microsoft.com/office/drawing/2014/main" id="{A2F23359-AD71-4CCE-9322-E2CE76492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3" name="Imagen 642">
          <a:extLst>
            <a:ext uri="{FF2B5EF4-FFF2-40B4-BE49-F238E27FC236}">
              <a16:creationId xmlns:a16="http://schemas.microsoft.com/office/drawing/2014/main" id="{987DD23C-7454-415A-AD8F-A22681E06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4" name="Imagen 643">
          <a:extLst>
            <a:ext uri="{FF2B5EF4-FFF2-40B4-BE49-F238E27FC236}">
              <a16:creationId xmlns:a16="http://schemas.microsoft.com/office/drawing/2014/main" id="{4012461F-132E-4E7E-8865-983D9C60A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5" name="Imagen 644">
          <a:extLst>
            <a:ext uri="{FF2B5EF4-FFF2-40B4-BE49-F238E27FC236}">
              <a16:creationId xmlns:a16="http://schemas.microsoft.com/office/drawing/2014/main" id="{CCDECFDE-87E4-4EE8-AED8-928C4128A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6" name="Imagen 645">
          <a:extLst>
            <a:ext uri="{FF2B5EF4-FFF2-40B4-BE49-F238E27FC236}">
              <a16:creationId xmlns:a16="http://schemas.microsoft.com/office/drawing/2014/main" id="{5238EFF5-CD06-4168-B264-C2AB17FC1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7" name="Imagen 646">
          <a:extLst>
            <a:ext uri="{FF2B5EF4-FFF2-40B4-BE49-F238E27FC236}">
              <a16:creationId xmlns:a16="http://schemas.microsoft.com/office/drawing/2014/main" id="{76BDFF7F-1A7B-4EA5-BF80-AFA09A39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8" name="Imagen 647">
          <a:extLst>
            <a:ext uri="{FF2B5EF4-FFF2-40B4-BE49-F238E27FC236}">
              <a16:creationId xmlns:a16="http://schemas.microsoft.com/office/drawing/2014/main" id="{54F3D08B-6993-47B6-9AB8-8352DF6C3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49" name="Imagen 648">
          <a:extLst>
            <a:ext uri="{FF2B5EF4-FFF2-40B4-BE49-F238E27FC236}">
              <a16:creationId xmlns:a16="http://schemas.microsoft.com/office/drawing/2014/main" id="{E01DBBD9-C6C8-4595-9C58-C1A789090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D24D27E3-94F3-4AD9-8112-2B3FCAAF2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1" name="Imagen 650">
          <a:extLst>
            <a:ext uri="{FF2B5EF4-FFF2-40B4-BE49-F238E27FC236}">
              <a16:creationId xmlns:a16="http://schemas.microsoft.com/office/drawing/2014/main" id="{BEAB9B23-712F-4C02-AE89-75013E6B9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2" name="Imagen 651">
          <a:extLst>
            <a:ext uri="{FF2B5EF4-FFF2-40B4-BE49-F238E27FC236}">
              <a16:creationId xmlns:a16="http://schemas.microsoft.com/office/drawing/2014/main" id="{C605EE4F-A686-46FE-9F05-FC28F07AC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3" name="Imagen 652">
          <a:extLst>
            <a:ext uri="{FF2B5EF4-FFF2-40B4-BE49-F238E27FC236}">
              <a16:creationId xmlns:a16="http://schemas.microsoft.com/office/drawing/2014/main" id="{1B0375AC-C77F-460D-B8F3-9FB0B3712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4" name="Imagen 653">
          <a:extLst>
            <a:ext uri="{FF2B5EF4-FFF2-40B4-BE49-F238E27FC236}">
              <a16:creationId xmlns:a16="http://schemas.microsoft.com/office/drawing/2014/main" id="{5289C8C1-B8F8-4254-9A69-D6C0FBFF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5" name="Imagen 654">
          <a:extLst>
            <a:ext uri="{FF2B5EF4-FFF2-40B4-BE49-F238E27FC236}">
              <a16:creationId xmlns:a16="http://schemas.microsoft.com/office/drawing/2014/main" id="{B5E24A14-5F90-48A0-8B6B-0475B9ADB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6" name="Imagen 655">
          <a:extLst>
            <a:ext uri="{FF2B5EF4-FFF2-40B4-BE49-F238E27FC236}">
              <a16:creationId xmlns:a16="http://schemas.microsoft.com/office/drawing/2014/main" id="{BD81058B-A784-4D08-A703-BBDF0D2EF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7" name="Imagen 656">
          <a:extLst>
            <a:ext uri="{FF2B5EF4-FFF2-40B4-BE49-F238E27FC236}">
              <a16:creationId xmlns:a16="http://schemas.microsoft.com/office/drawing/2014/main" id="{C94CF8E0-C33F-471F-A2EC-04FD7DE52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8" name="Imagen 657">
          <a:extLst>
            <a:ext uri="{FF2B5EF4-FFF2-40B4-BE49-F238E27FC236}">
              <a16:creationId xmlns:a16="http://schemas.microsoft.com/office/drawing/2014/main" id="{8E1C9E05-BFDD-4DC3-865E-9A819D983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59" name="Imagen 658">
          <a:extLst>
            <a:ext uri="{FF2B5EF4-FFF2-40B4-BE49-F238E27FC236}">
              <a16:creationId xmlns:a16="http://schemas.microsoft.com/office/drawing/2014/main" id="{4A13C068-527F-4501-AF6B-34F9E456D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0" name="Imagen 659">
          <a:extLst>
            <a:ext uri="{FF2B5EF4-FFF2-40B4-BE49-F238E27FC236}">
              <a16:creationId xmlns:a16="http://schemas.microsoft.com/office/drawing/2014/main" id="{1CAE0DA0-331A-4A69-A908-F4A509E4B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1" name="Imagen 660">
          <a:extLst>
            <a:ext uri="{FF2B5EF4-FFF2-40B4-BE49-F238E27FC236}">
              <a16:creationId xmlns:a16="http://schemas.microsoft.com/office/drawing/2014/main" id="{4ED4482C-DFFB-478E-9EFC-DFC98439E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2" name="Imagen 661">
          <a:extLst>
            <a:ext uri="{FF2B5EF4-FFF2-40B4-BE49-F238E27FC236}">
              <a16:creationId xmlns:a16="http://schemas.microsoft.com/office/drawing/2014/main" id="{5833EDD9-213A-4730-9F4F-E266F80BD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3" name="Imagen 662">
          <a:extLst>
            <a:ext uri="{FF2B5EF4-FFF2-40B4-BE49-F238E27FC236}">
              <a16:creationId xmlns:a16="http://schemas.microsoft.com/office/drawing/2014/main" id="{0E5C25B7-68AA-4B32-B18E-86D79F255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4" name="Imagen 663">
          <a:extLst>
            <a:ext uri="{FF2B5EF4-FFF2-40B4-BE49-F238E27FC236}">
              <a16:creationId xmlns:a16="http://schemas.microsoft.com/office/drawing/2014/main" id="{FF7770C5-1EFF-4A35-B96B-1D0261729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5" name="Imagen 664">
          <a:extLst>
            <a:ext uri="{FF2B5EF4-FFF2-40B4-BE49-F238E27FC236}">
              <a16:creationId xmlns:a16="http://schemas.microsoft.com/office/drawing/2014/main" id="{C575066E-BA41-41D4-A762-1D13FDFC0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6" name="Imagen 665">
          <a:extLst>
            <a:ext uri="{FF2B5EF4-FFF2-40B4-BE49-F238E27FC236}">
              <a16:creationId xmlns:a16="http://schemas.microsoft.com/office/drawing/2014/main" id="{82BB6100-6673-4299-9455-F03103673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7" name="Imagen 666">
          <a:extLst>
            <a:ext uri="{FF2B5EF4-FFF2-40B4-BE49-F238E27FC236}">
              <a16:creationId xmlns:a16="http://schemas.microsoft.com/office/drawing/2014/main" id="{43475F7F-F29D-4C31-BBE2-D39158ED7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8" name="Imagen 667">
          <a:extLst>
            <a:ext uri="{FF2B5EF4-FFF2-40B4-BE49-F238E27FC236}">
              <a16:creationId xmlns:a16="http://schemas.microsoft.com/office/drawing/2014/main" id="{55F3F9B2-05EE-4F46-8C9C-B8DAEAAB1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69" name="Imagen 668">
          <a:extLst>
            <a:ext uri="{FF2B5EF4-FFF2-40B4-BE49-F238E27FC236}">
              <a16:creationId xmlns:a16="http://schemas.microsoft.com/office/drawing/2014/main" id="{0E904C37-45E0-43C3-A097-74C8E7E93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70" name="Imagen 669">
          <a:extLst>
            <a:ext uri="{FF2B5EF4-FFF2-40B4-BE49-F238E27FC236}">
              <a16:creationId xmlns:a16="http://schemas.microsoft.com/office/drawing/2014/main" id="{6FD6CE74-57F0-4914-9364-0A16D6B6B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71" name="Imagen 670">
          <a:extLst>
            <a:ext uri="{FF2B5EF4-FFF2-40B4-BE49-F238E27FC236}">
              <a16:creationId xmlns:a16="http://schemas.microsoft.com/office/drawing/2014/main" id="{6F9F7D7E-478E-4281-8AD8-CF6BBED6E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0</xdr:rowOff>
    </xdr:to>
    <xdr:pic>
      <xdr:nvPicPr>
        <xdr:cNvPr id="672" name="Imagen 671">
          <a:extLst>
            <a:ext uri="{FF2B5EF4-FFF2-40B4-BE49-F238E27FC236}">
              <a16:creationId xmlns:a16="http://schemas.microsoft.com/office/drawing/2014/main" id="{C704535F-8C59-4D25-AC79-2E1B58619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673" name="Imagen 672">
          <a:extLst>
            <a:ext uri="{FF2B5EF4-FFF2-40B4-BE49-F238E27FC236}">
              <a16:creationId xmlns:a16="http://schemas.microsoft.com/office/drawing/2014/main" id="{23488B32-358B-4A54-893D-04C5FA9DC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74" name="Imagen 673">
          <a:extLst>
            <a:ext uri="{FF2B5EF4-FFF2-40B4-BE49-F238E27FC236}">
              <a16:creationId xmlns:a16="http://schemas.microsoft.com/office/drawing/2014/main" id="{50B6305F-9740-4B1A-8853-854B64BE7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D7C27F62-FDE7-4E64-8F65-80C5E376E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6" name="Imagen 675">
          <a:extLst>
            <a:ext uri="{FF2B5EF4-FFF2-40B4-BE49-F238E27FC236}">
              <a16:creationId xmlns:a16="http://schemas.microsoft.com/office/drawing/2014/main" id="{5444307C-6451-4476-907D-E6F85CD2A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7" name="Imagen 676">
          <a:extLst>
            <a:ext uri="{FF2B5EF4-FFF2-40B4-BE49-F238E27FC236}">
              <a16:creationId xmlns:a16="http://schemas.microsoft.com/office/drawing/2014/main" id="{6C9ACDD4-B322-4890-9CD4-43BC9AAFB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78" name="Imagen 677">
          <a:extLst>
            <a:ext uri="{FF2B5EF4-FFF2-40B4-BE49-F238E27FC236}">
              <a16:creationId xmlns:a16="http://schemas.microsoft.com/office/drawing/2014/main" id="{E5DD12A5-36DC-4217-ABBC-53806B71F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9" name="Imagen 678">
          <a:extLst>
            <a:ext uri="{FF2B5EF4-FFF2-40B4-BE49-F238E27FC236}">
              <a16:creationId xmlns:a16="http://schemas.microsoft.com/office/drawing/2014/main" id="{AC28F539-4A0E-442A-B421-18153EE6C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0" name="Imagen 679">
          <a:extLst>
            <a:ext uri="{FF2B5EF4-FFF2-40B4-BE49-F238E27FC236}">
              <a16:creationId xmlns:a16="http://schemas.microsoft.com/office/drawing/2014/main" id="{68934816-1CB1-4010-9A7F-FAF18DB59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1" name="Imagen 680">
          <a:extLst>
            <a:ext uri="{FF2B5EF4-FFF2-40B4-BE49-F238E27FC236}">
              <a16:creationId xmlns:a16="http://schemas.microsoft.com/office/drawing/2014/main" id="{86ABB0AC-D43C-4E58-AFEF-8D998F0FC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2" name="Imagen 681">
          <a:extLst>
            <a:ext uri="{FF2B5EF4-FFF2-40B4-BE49-F238E27FC236}">
              <a16:creationId xmlns:a16="http://schemas.microsoft.com/office/drawing/2014/main" id="{6A05FD4D-C951-4324-BEA6-6E4D236A9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3" name="Imagen 682">
          <a:extLst>
            <a:ext uri="{FF2B5EF4-FFF2-40B4-BE49-F238E27FC236}">
              <a16:creationId xmlns:a16="http://schemas.microsoft.com/office/drawing/2014/main" id="{6CD96E86-F56C-4CF7-A018-D6C806518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4" name="Imagen 683">
          <a:extLst>
            <a:ext uri="{FF2B5EF4-FFF2-40B4-BE49-F238E27FC236}">
              <a16:creationId xmlns:a16="http://schemas.microsoft.com/office/drawing/2014/main" id="{CC48CFE7-00A6-4FB3-8DC2-FAC3D6E81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5" name="Imagen 684">
          <a:extLst>
            <a:ext uri="{FF2B5EF4-FFF2-40B4-BE49-F238E27FC236}">
              <a16:creationId xmlns:a16="http://schemas.microsoft.com/office/drawing/2014/main" id="{27670FE9-75DA-4E78-B460-C87BB155F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6" name="Imagen 685">
          <a:extLst>
            <a:ext uri="{FF2B5EF4-FFF2-40B4-BE49-F238E27FC236}">
              <a16:creationId xmlns:a16="http://schemas.microsoft.com/office/drawing/2014/main" id="{388E1E2F-13A9-45FB-AA6A-2BFD33FAA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7" name="Imagen 686">
          <a:extLst>
            <a:ext uri="{FF2B5EF4-FFF2-40B4-BE49-F238E27FC236}">
              <a16:creationId xmlns:a16="http://schemas.microsoft.com/office/drawing/2014/main" id="{6A209FBB-D8F6-444A-9353-44FABD1BC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8" name="Imagen 687">
          <a:extLst>
            <a:ext uri="{FF2B5EF4-FFF2-40B4-BE49-F238E27FC236}">
              <a16:creationId xmlns:a16="http://schemas.microsoft.com/office/drawing/2014/main" id="{3602807E-8ECB-42B1-8097-F4749BCC6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9" name="Imagen 688">
          <a:extLst>
            <a:ext uri="{FF2B5EF4-FFF2-40B4-BE49-F238E27FC236}">
              <a16:creationId xmlns:a16="http://schemas.microsoft.com/office/drawing/2014/main" id="{F7660FEB-841C-4FD3-AA82-4F789B82E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0" name="Imagen 689">
          <a:extLst>
            <a:ext uri="{FF2B5EF4-FFF2-40B4-BE49-F238E27FC236}">
              <a16:creationId xmlns:a16="http://schemas.microsoft.com/office/drawing/2014/main" id="{F234D6E1-B5A3-4645-AC0A-C58E98400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1" name="Imagen 690">
          <a:extLst>
            <a:ext uri="{FF2B5EF4-FFF2-40B4-BE49-F238E27FC236}">
              <a16:creationId xmlns:a16="http://schemas.microsoft.com/office/drawing/2014/main" id="{19AF9E8D-36EF-4A38-B5B6-61A1DF3D7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2" name="Imagen 691">
          <a:extLst>
            <a:ext uri="{FF2B5EF4-FFF2-40B4-BE49-F238E27FC236}">
              <a16:creationId xmlns:a16="http://schemas.microsoft.com/office/drawing/2014/main" id="{621983DC-F1FD-4881-97C7-BA191EE80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3" name="Imagen 692">
          <a:extLst>
            <a:ext uri="{FF2B5EF4-FFF2-40B4-BE49-F238E27FC236}">
              <a16:creationId xmlns:a16="http://schemas.microsoft.com/office/drawing/2014/main" id="{5462898B-AD2B-4865-8937-22C2D512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4" name="Imagen 693">
          <a:extLst>
            <a:ext uri="{FF2B5EF4-FFF2-40B4-BE49-F238E27FC236}">
              <a16:creationId xmlns:a16="http://schemas.microsoft.com/office/drawing/2014/main" id="{F4C27808-AA10-46A2-B1D9-7011C5ECA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5" name="Imagen 694">
          <a:extLst>
            <a:ext uri="{FF2B5EF4-FFF2-40B4-BE49-F238E27FC236}">
              <a16:creationId xmlns:a16="http://schemas.microsoft.com/office/drawing/2014/main" id="{C99A6209-E35B-400D-9E05-E450EB4CA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6" name="Imagen 695">
          <a:extLst>
            <a:ext uri="{FF2B5EF4-FFF2-40B4-BE49-F238E27FC236}">
              <a16:creationId xmlns:a16="http://schemas.microsoft.com/office/drawing/2014/main" id="{D7E78024-0EC8-43DA-8E98-607FE2F11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7" name="Imagen 696">
          <a:extLst>
            <a:ext uri="{FF2B5EF4-FFF2-40B4-BE49-F238E27FC236}">
              <a16:creationId xmlns:a16="http://schemas.microsoft.com/office/drawing/2014/main" id="{2F22B810-3FA5-46F8-AC57-792B3F01E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98" name="Imagen 697">
          <a:extLst>
            <a:ext uri="{FF2B5EF4-FFF2-40B4-BE49-F238E27FC236}">
              <a16:creationId xmlns:a16="http://schemas.microsoft.com/office/drawing/2014/main" id="{590EC264-08D4-4358-907F-975E970F5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9" name="Imagen 698">
          <a:extLst>
            <a:ext uri="{FF2B5EF4-FFF2-40B4-BE49-F238E27FC236}">
              <a16:creationId xmlns:a16="http://schemas.microsoft.com/office/drawing/2014/main" id="{C8F729A5-AACD-43F2-8171-801B0F424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0" name="Imagen 699">
          <a:extLst>
            <a:ext uri="{FF2B5EF4-FFF2-40B4-BE49-F238E27FC236}">
              <a16:creationId xmlns:a16="http://schemas.microsoft.com/office/drawing/2014/main" id="{0E809C2B-28FB-44B1-9A5F-72AA42CDE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1" name="Imagen 700">
          <a:extLst>
            <a:ext uri="{FF2B5EF4-FFF2-40B4-BE49-F238E27FC236}">
              <a16:creationId xmlns:a16="http://schemas.microsoft.com/office/drawing/2014/main" id="{34E0B185-3207-428F-A4A0-F753F4539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2" name="Imagen 701">
          <a:extLst>
            <a:ext uri="{FF2B5EF4-FFF2-40B4-BE49-F238E27FC236}">
              <a16:creationId xmlns:a16="http://schemas.microsoft.com/office/drawing/2014/main" id="{3B765073-F654-4F7E-84C5-BAB5DDCAC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3" name="Imagen 702">
          <a:extLst>
            <a:ext uri="{FF2B5EF4-FFF2-40B4-BE49-F238E27FC236}">
              <a16:creationId xmlns:a16="http://schemas.microsoft.com/office/drawing/2014/main" id="{531AF975-C0DC-4365-831C-61D80C80B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4" name="Imagen 703">
          <a:extLst>
            <a:ext uri="{FF2B5EF4-FFF2-40B4-BE49-F238E27FC236}">
              <a16:creationId xmlns:a16="http://schemas.microsoft.com/office/drawing/2014/main" id="{34C3F880-CD55-4525-8FAE-8A0E5762B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5" name="Imagen 704">
          <a:extLst>
            <a:ext uri="{FF2B5EF4-FFF2-40B4-BE49-F238E27FC236}">
              <a16:creationId xmlns:a16="http://schemas.microsoft.com/office/drawing/2014/main" id="{67E795B4-83B8-4490-AD42-527A2198E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6" name="Imagen 705">
          <a:extLst>
            <a:ext uri="{FF2B5EF4-FFF2-40B4-BE49-F238E27FC236}">
              <a16:creationId xmlns:a16="http://schemas.microsoft.com/office/drawing/2014/main" id="{3D3E11B4-0AF4-4ACF-84CE-6C4315928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7" name="Imagen 706">
          <a:extLst>
            <a:ext uri="{FF2B5EF4-FFF2-40B4-BE49-F238E27FC236}">
              <a16:creationId xmlns:a16="http://schemas.microsoft.com/office/drawing/2014/main" id="{3003ABCC-A9C3-4A2B-885D-4B98B9E03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8" name="Imagen 707">
          <a:extLst>
            <a:ext uri="{FF2B5EF4-FFF2-40B4-BE49-F238E27FC236}">
              <a16:creationId xmlns:a16="http://schemas.microsoft.com/office/drawing/2014/main" id="{222AEC87-40E8-40DA-BCBE-D0F10C7FE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1E70C185-46BF-4F8F-8DC1-56619C610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0" name="Imagen 709">
          <a:extLst>
            <a:ext uri="{FF2B5EF4-FFF2-40B4-BE49-F238E27FC236}">
              <a16:creationId xmlns:a16="http://schemas.microsoft.com/office/drawing/2014/main" id="{44EBAAF1-177E-4A18-89D0-A7C743A52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11" name="Imagen 710">
          <a:extLst>
            <a:ext uri="{FF2B5EF4-FFF2-40B4-BE49-F238E27FC236}">
              <a16:creationId xmlns:a16="http://schemas.microsoft.com/office/drawing/2014/main" id="{76DD839C-5126-46FA-96B8-09B9C8AF2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2" name="Imagen 711">
          <a:extLst>
            <a:ext uri="{FF2B5EF4-FFF2-40B4-BE49-F238E27FC236}">
              <a16:creationId xmlns:a16="http://schemas.microsoft.com/office/drawing/2014/main" id="{79594B4E-E884-4C9C-B4B2-574FBF5C1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3" name="Imagen 712">
          <a:extLst>
            <a:ext uri="{FF2B5EF4-FFF2-40B4-BE49-F238E27FC236}">
              <a16:creationId xmlns:a16="http://schemas.microsoft.com/office/drawing/2014/main" id="{2AA3E97B-34FE-414B-932C-A86D6BF89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103B5BB1-5AF9-4BC3-B595-C716A967B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5" name="Imagen 714">
          <a:extLst>
            <a:ext uri="{FF2B5EF4-FFF2-40B4-BE49-F238E27FC236}">
              <a16:creationId xmlns:a16="http://schemas.microsoft.com/office/drawing/2014/main" id="{2CC4A258-82F1-4192-9542-F6C72840C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6" name="Imagen 715">
          <a:extLst>
            <a:ext uri="{FF2B5EF4-FFF2-40B4-BE49-F238E27FC236}">
              <a16:creationId xmlns:a16="http://schemas.microsoft.com/office/drawing/2014/main" id="{A5DB1239-63FD-413A-AF3F-73DFCF257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7" name="Imagen 716">
          <a:extLst>
            <a:ext uri="{FF2B5EF4-FFF2-40B4-BE49-F238E27FC236}">
              <a16:creationId xmlns:a16="http://schemas.microsoft.com/office/drawing/2014/main" id="{0F31BC08-8EC6-4578-ACA5-D58644FC8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18" name="Imagen 717">
          <a:extLst>
            <a:ext uri="{FF2B5EF4-FFF2-40B4-BE49-F238E27FC236}">
              <a16:creationId xmlns:a16="http://schemas.microsoft.com/office/drawing/2014/main" id="{36E50BDF-1393-4F7F-B2BC-AEFC44523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19" name="Imagen 718">
          <a:extLst>
            <a:ext uri="{FF2B5EF4-FFF2-40B4-BE49-F238E27FC236}">
              <a16:creationId xmlns:a16="http://schemas.microsoft.com/office/drawing/2014/main" id="{56328232-E34C-4007-9185-896AB8353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0" name="Imagen 719">
          <a:extLst>
            <a:ext uri="{FF2B5EF4-FFF2-40B4-BE49-F238E27FC236}">
              <a16:creationId xmlns:a16="http://schemas.microsoft.com/office/drawing/2014/main" id="{461290AA-3669-4DAC-ABB4-A5EA6F104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1" name="Imagen 720">
          <a:extLst>
            <a:ext uri="{FF2B5EF4-FFF2-40B4-BE49-F238E27FC236}">
              <a16:creationId xmlns:a16="http://schemas.microsoft.com/office/drawing/2014/main" id="{5B765758-B7A1-483F-90CD-37CEC6D3E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2" name="Imagen 721">
          <a:extLst>
            <a:ext uri="{FF2B5EF4-FFF2-40B4-BE49-F238E27FC236}">
              <a16:creationId xmlns:a16="http://schemas.microsoft.com/office/drawing/2014/main" id="{AFCCE6E2-C45D-40E6-A7EA-B99AE66BA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3" name="Imagen 722">
          <a:extLst>
            <a:ext uri="{FF2B5EF4-FFF2-40B4-BE49-F238E27FC236}">
              <a16:creationId xmlns:a16="http://schemas.microsoft.com/office/drawing/2014/main" id="{13FAE053-82CA-45B4-A08D-8A5160FE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8C299B59-D616-44B8-BBDD-5F2BEB95D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5" name="Imagen 724">
          <a:extLst>
            <a:ext uri="{FF2B5EF4-FFF2-40B4-BE49-F238E27FC236}">
              <a16:creationId xmlns:a16="http://schemas.microsoft.com/office/drawing/2014/main" id="{C2D628A7-8EC3-4985-8179-AC02D7DA8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6" name="Imagen 725">
          <a:extLst>
            <a:ext uri="{FF2B5EF4-FFF2-40B4-BE49-F238E27FC236}">
              <a16:creationId xmlns:a16="http://schemas.microsoft.com/office/drawing/2014/main" id="{25118A4E-675C-4B3D-BF10-7076C3893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7" name="Imagen 726">
          <a:extLst>
            <a:ext uri="{FF2B5EF4-FFF2-40B4-BE49-F238E27FC236}">
              <a16:creationId xmlns:a16="http://schemas.microsoft.com/office/drawing/2014/main" id="{31B00762-ED47-4634-B938-86E7E07A1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8" name="Imagen 727">
          <a:extLst>
            <a:ext uri="{FF2B5EF4-FFF2-40B4-BE49-F238E27FC236}">
              <a16:creationId xmlns:a16="http://schemas.microsoft.com/office/drawing/2014/main" id="{EA975E85-0D12-4828-9D57-0B3A84125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9" name="Imagen 728">
          <a:extLst>
            <a:ext uri="{FF2B5EF4-FFF2-40B4-BE49-F238E27FC236}">
              <a16:creationId xmlns:a16="http://schemas.microsoft.com/office/drawing/2014/main" id="{B3490A35-2ACE-4E2C-A87B-222D9B138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0" name="Imagen 729">
          <a:extLst>
            <a:ext uri="{FF2B5EF4-FFF2-40B4-BE49-F238E27FC236}">
              <a16:creationId xmlns:a16="http://schemas.microsoft.com/office/drawing/2014/main" id="{D6F56A13-CEA9-48B7-B802-10405DD7A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31" name="Imagen 730">
          <a:extLst>
            <a:ext uri="{FF2B5EF4-FFF2-40B4-BE49-F238E27FC236}">
              <a16:creationId xmlns:a16="http://schemas.microsoft.com/office/drawing/2014/main" id="{390FC52A-1898-4833-986F-611C1DA48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2" name="Imagen 731">
          <a:extLst>
            <a:ext uri="{FF2B5EF4-FFF2-40B4-BE49-F238E27FC236}">
              <a16:creationId xmlns:a16="http://schemas.microsoft.com/office/drawing/2014/main" id="{E1DA932F-1F90-4721-BF64-D62B7C1C6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3" name="Imagen 732">
          <a:extLst>
            <a:ext uri="{FF2B5EF4-FFF2-40B4-BE49-F238E27FC236}">
              <a16:creationId xmlns:a16="http://schemas.microsoft.com/office/drawing/2014/main" id="{DD065213-8E9A-4E38-8ACA-8BE2DE33B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4" name="Imagen 733">
          <a:extLst>
            <a:ext uri="{FF2B5EF4-FFF2-40B4-BE49-F238E27FC236}">
              <a16:creationId xmlns:a16="http://schemas.microsoft.com/office/drawing/2014/main" id="{8B6B8E27-18D8-4B1F-A1F0-06C4CAA65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5" name="Imagen 734">
          <a:extLst>
            <a:ext uri="{FF2B5EF4-FFF2-40B4-BE49-F238E27FC236}">
              <a16:creationId xmlns:a16="http://schemas.microsoft.com/office/drawing/2014/main" id="{15350B35-C992-4F85-A497-B5C06A259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6" name="Imagen 735">
          <a:extLst>
            <a:ext uri="{FF2B5EF4-FFF2-40B4-BE49-F238E27FC236}">
              <a16:creationId xmlns:a16="http://schemas.microsoft.com/office/drawing/2014/main" id="{A2712B9E-7DD1-4B2F-B4DE-7073CC1B2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7" name="Imagen 736">
          <a:extLst>
            <a:ext uri="{FF2B5EF4-FFF2-40B4-BE49-F238E27FC236}">
              <a16:creationId xmlns:a16="http://schemas.microsoft.com/office/drawing/2014/main" id="{35585289-4DB8-42AE-926A-F74EC87BA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38" name="Imagen 737">
          <a:extLst>
            <a:ext uri="{FF2B5EF4-FFF2-40B4-BE49-F238E27FC236}">
              <a16:creationId xmlns:a16="http://schemas.microsoft.com/office/drawing/2014/main" id="{47A506C6-1EB3-4AB7-B122-C14AEB013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39" name="Imagen 738">
          <a:extLst>
            <a:ext uri="{FF2B5EF4-FFF2-40B4-BE49-F238E27FC236}">
              <a16:creationId xmlns:a16="http://schemas.microsoft.com/office/drawing/2014/main" id="{7B09EDEB-9BB9-4561-8682-6D3699A81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0" name="Imagen 739">
          <a:extLst>
            <a:ext uri="{FF2B5EF4-FFF2-40B4-BE49-F238E27FC236}">
              <a16:creationId xmlns:a16="http://schemas.microsoft.com/office/drawing/2014/main" id="{57D236C3-A254-4E00-986B-1CDDD9807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1" name="Imagen 740">
          <a:extLst>
            <a:ext uri="{FF2B5EF4-FFF2-40B4-BE49-F238E27FC236}">
              <a16:creationId xmlns:a16="http://schemas.microsoft.com/office/drawing/2014/main" id="{A3326D28-FBFD-4AB6-B23D-3885D41A6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2" name="Imagen 741">
          <a:extLst>
            <a:ext uri="{FF2B5EF4-FFF2-40B4-BE49-F238E27FC236}">
              <a16:creationId xmlns:a16="http://schemas.microsoft.com/office/drawing/2014/main" id="{5147AAFF-B110-429C-9827-4D24862A1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3" name="Imagen 742">
          <a:extLst>
            <a:ext uri="{FF2B5EF4-FFF2-40B4-BE49-F238E27FC236}">
              <a16:creationId xmlns:a16="http://schemas.microsoft.com/office/drawing/2014/main" id="{38CD3001-3AA8-4D24-B953-435900E53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4" name="Imagen 743">
          <a:extLst>
            <a:ext uri="{FF2B5EF4-FFF2-40B4-BE49-F238E27FC236}">
              <a16:creationId xmlns:a16="http://schemas.microsoft.com/office/drawing/2014/main" id="{12B4A9E6-91FC-486D-B9F6-110AEA01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5" name="Imagen 744">
          <a:extLst>
            <a:ext uri="{FF2B5EF4-FFF2-40B4-BE49-F238E27FC236}">
              <a16:creationId xmlns:a16="http://schemas.microsoft.com/office/drawing/2014/main" id="{84A0D919-485C-476B-9893-D597D357C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6" name="Imagen 745">
          <a:extLst>
            <a:ext uri="{FF2B5EF4-FFF2-40B4-BE49-F238E27FC236}">
              <a16:creationId xmlns:a16="http://schemas.microsoft.com/office/drawing/2014/main" id="{9FC366C5-13FC-4024-80E0-3FB1691F0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7" name="Imagen 746">
          <a:extLst>
            <a:ext uri="{FF2B5EF4-FFF2-40B4-BE49-F238E27FC236}">
              <a16:creationId xmlns:a16="http://schemas.microsoft.com/office/drawing/2014/main" id="{125F08B3-7FDF-4493-8868-5C2307259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8" name="Imagen 747">
          <a:extLst>
            <a:ext uri="{FF2B5EF4-FFF2-40B4-BE49-F238E27FC236}">
              <a16:creationId xmlns:a16="http://schemas.microsoft.com/office/drawing/2014/main" id="{775D5468-3297-4E79-8FE0-AD3066137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9" name="Imagen 748">
          <a:extLst>
            <a:ext uri="{FF2B5EF4-FFF2-40B4-BE49-F238E27FC236}">
              <a16:creationId xmlns:a16="http://schemas.microsoft.com/office/drawing/2014/main" id="{B46715E3-F8C3-49DE-A0EC-C0E8C38E5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0" name="Imagen 749">
          <a:extLst>
            <a:ext uri="{FF2B5EF4-FFF2-40B4-BE49-F238E27FC236}">
              <a16:creationId xmlns:a16="http://schemas.microsoft.com/office/drawing/2014/main" id="{58F2EE3B-5B7B-4B5E-8AC1-53421F314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51" name="Imagen 750">
          <a:extLst>
            <a:ext uri="{FF2B5EF4-FFF2-40B4-BE49-F238E27FC236}">
              <a16:creationId xmlns:a16="http://schemas.microsoft.com/office/drawing/2014/main" id="{4D56C91F-BF0E-4E77-87BB-5CDADA8D8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2" name="Imagen 751">
          <a:extLst>
            <a:ext uri="{FF2B5EF4-FFF2-40B4-BE49-F238E27FC236}">
              <a16:creationId xmlns:a16="http://schemas.microsoft.com/office/drawing/2014/main" id="{30F5BF7E-6DF0-4B02-A1F2-967A02BAB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3" name="Imagen 752">
          <a:extLst>
            <a:ext uri="{FF2B5EF4-FFF2-40B4-BE49-F238E27FC236}">
              <a16:creationId xmlns:a16="http://schemas.microsoft.com/office/drawing/2014/main" id="{75EEFA92-985B-4FCE-8A89-4F394A068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4" name="Imagen 753">
          <a:extLst>
            <a:ext uri="{FF2B5EF4-FFF2-40B4-BE49-F238E27FC236}">
              <a16:creationId xmlns:a16="http://schemas.microsoft.com/office/drawing/2014/main" id="{87A6D16C-E0D7-494E-AE78-DD85BCDAC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5" name="Imagen 754">
          <a:extLst>
            <a:ext uri="{FF2B5EF4-FFF2-40B4-BE49-F238E27FC236}">
              <a16:creationId xmlns:a16="http://schemas.microsoft.com/office/drawing/2014/main" id="{FE48BFF7-453B-4A23-95F7-5DDD856FE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6" name="Imagen 755">
          <a:extLst>
            <a:ext uri="{FF2B5EF4-FFF2-40B4-BE49-F238E27FC236}">
              <a16:creationId xmlns:a16="http://schemas.microsoft.com/office/drawing/2014/main" id="{A14F21D7-356B-45FA-96E9-D82AAB217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82C3C752-ED16-4AA7-83A1-80665AE3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8" name="Imagen 757">
          <a:extLst>
            <a:ext uri="{FF2B5EF4-FFF2-40B4-BE49-F238E27FC236}">
              <a16:creationId xmlns:a16="http://schemas.microsoft.com/office/drawing/2014/main" id="{BEEC468A-1935-4F2D-ACDF-9D33689E8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9" name="Imagen 758">
          <a:extLst>
            <a:ext uri="{FF2B5EF4-FFF2-40B4-BE49-F238E27FC236}">
              <a16:creationId xmlns:a16="http://schemas.microsoft.com/office/drawing/2014/main" id="{1FA64F0F-E574-47BF-9343-F212D29FF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0" name="Imagen 759">
          <a:extLst>
            <a:ext uri="{FF2B5EF4-FFF2-40B4-BE49-F238E27FC236}">
              <a16:creationId xmlns:a16="http://schemas.microsoft.com/office/drawing/2014/main" id="{5120D1C9-0C48-4D0C-AF8C-C95A24163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1" name="Imagen 760">
          <a:extLst>
            <a:ext uri="{FF2B5EF4-FFF2-40B4-BE49-F238E27FC236}">
              <a16:creationId xmlns:a16="http://schemas.microsoft.com/office/drawing/2014/main" id="{317F424F-A775-4069-B233-5039236F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EAF5C92E-1249-49A0-B948-2A923DD11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3" name="Imagen 762">
          <a:extLst>
            <a:ext uri="{FF2B5EF4-FFF2-40B4-BE49-F238E27FC236}">
              <a16:creationId xmlns:a16="http://schemas.microsoft.com/office/drawing/2014/main" id="{C1BFCA1E-3801-4C07-9B92-B3EC31C78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4" name="Imagen 763">
          <a:extLst>
            <a:ext uri="{FF2B5EF4-FFF2-40B4-BE49-F238E27FC236}">
              <a16:creationId xmlns:a16="http://schemas.microsoft.com/office/drawing/2014/main" id="{AFB5D572-1F3F-49C1-9C6E-A427CA565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5" name="Imagen 764">
          <a:extLst>
            <a:ext uri="{FF2B5EF4-FFF2-40B4-BE49-F238E27FC236}">
              <a16:creationId xmlns:a16="http://schemas.microsoft.com/office/drawing/2014/main" id="{F84AB4BF-E058-491E-8650-E4E372F93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6" name="Imagen 765">
          <a:extLst>
            <a:ext uri="{FF2B5EF4-FFF2-40B4-BE49-F238E27FC236}">
              <a16:creationId xmlns:a16="http://schemas.microsoft.com/office/drawing/2014/main" id="{AAD0F2BA-241E-4847-8F01-D8E9CDA9A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67" name="Imagen 766">
          <a:extLst>
            <a:ext uri="{FF2B5EF4-FFF2-40B4-BE49-F238E27FC236}">
              <a16:creationId xmlns:a16="http://schemas.microsoft.com/office/drawing/2014/main" id="{9ED9FD89-0E8E-436B-BE71-5D7DD5E0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8" name="Imagen 767">
          <a:extLst>
            <a:ext uri="{FF2B5EF4-FFF2-40B4-BE49-F238E27FC236}">
              <a16:creationId xmlns:a16="http://schemas.microsoft.com/office/drawing/2014/main" id="{BD14DEE1-E88B-460C-950F-FF3541469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9" name="Imagen 768">
          <a:extLst>
            <a:ext uri="{FF2B5EF4-FFF2-40B4-BE49-F238E27FC236}">
              <a16:creationId xmlns:a16="http://schemas.microsoft.com/office/drawing/2014/main" id="{083B23E5-398B-4019-884F-62C24E575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0" name="Imagen 769">
          <a:extLst>
            <a:ext uri="{FF2B5EF4-FFF2-40B4-BE49-F238E27FC236}">
              <a16:creationId xmlns:a16="http://schemas.microsoft.com/office/drawing/2014/main" id="{62F70283-BBE6-4805-84E0-D4DF19571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1" name="Imagen 770">
          <a:extLst>
            <a:ext uri="{FF2B5EF4-FFF2-40B4-BE49-F238E27FC236}">
              <a16:creationId xmlns:a16="http://schemas.microsoft.com/office/drawing/2014/main" id="{A796E191-CB50-45A0-BF1B-E26202203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2" name="Imagen 771">
          <a:extLst>
            <a:ext uri="{FF2B5EF4-FFF2-40B4-BE49-F238E27FC236}">
              <a16:creationId xmlns:a16="http://schemas.microsoft.com/office/drawing/2014/main" id="{F3E65B5A-D57D-4BB3-BFEA-058D925B3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3" name="Imagen 772">
          <a:extLst>
            <a:ext uri="{FF2B5EF4-FFF2-40B4-BE49-F238E27FC236}">
              <a16:creationId xmlns:a16="http://schemas.microsoft.com/office/drawing/2014/main" id="{5902C01E-2993-419D-89B0-B0976DF72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4" name="Imagen 773">
          <a:extLst>
            <a:ext uri="{FF2B5EF4-FFF2-40B4-BE49-F238E27FC236}">
              <a16:creationId xmlns:a16="http://schemas.microsoft.com/office/drawing/2014/main" id="{3024FB4D-713D-48AE-AD84-B5EBF4695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5" name="Imagen 774">
          <a:extLst>
            <a:ext uri="{FF2B5EF4-FFF2-40B4-BE49-F238E27FC236}">
              <a16:creationId xmlns:a16="http://schemas.microsoft.com/office/drawing/2014/main" id="{90278DF0-B786-47A6-ACCD-EC4038C02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6" name="Imagen 775">
          <a:extLst>
            <a:ext uri="{FF2B5EF4-FFF2-40B4-BE49-F238E27FC236}">
              <a16:creationId xmlns:a16="http://schemas.microsoft.com/office/drawing/2014/main" id="{C92ECE9F-5298-4245-B51D-780CEDF11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7" name="Imagen 776">
          <a:extLst>
            <a:ext uri="{FF2B5EF4-FFF2-40B4-BE49-F238E27FC236}">
              <a16:creationId xmlns:a16="http://schemas.microsoft.com/office/drawing/2014/main" id="{1975688D-1D1E-463F-BBBE-9B615062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8" name="Imagen 777">
          <a:extLst>
            <a:ext uri="{FF2B5EF4-FFF2-40B4-BE49-F238E27FC236}">
              <a16:creationId xmlns:a16="http://schemas.microsoft.com/office/drawing/2014/main" id="{D5D5D971-7DCF-470A-8971-694025F2B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9" name="Imagen 778">
          <a:extLst>
            <a:ext uri="{FF2B5EF4-FFF2-40B4-BE49-F238E27FC236}">
              <a16:creationId xmlns:a16="http://schemas.microsoft.com/office/drawing/2014/main" id="{3D2C0EF8-2C6B-4E58-BF58-26FAF5CF2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0" name="Imagen 779">
          <a:extLst>
            <a:ext uri="{FF2B5EF4-FFF2-40B4-BE49-F238E27FC236}">
              <a16:creationId xmlns:a16="http://schemas.microsoft.com/office/drawing/2014/main" id="{837365B5-E871-424E-8E15-E49033F6F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1" name="Imagen 780">
          <a:extLst>
            <a:ext uri="{FF2B5EF4-FFF2-40B4-BE49-F238E27FC236}">
              <a16:creationId xmlns:a16="http://schemas.microsoft.com/office/drawing/2014/main" id="{0A64A6E8-55C6-48DE-B980-0AB4A97A1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2" name="Imagen 781">
          <a:extLst>
            <a:ext uri="{FF2B5EF4-FFF2-40B4-BE49-F238E27FC236}">
              <a16:creationId xmlns:a16="http://schemas.microsoft.com/office/drawing/2014/main" id="{DAD09A29-81FE-4701-94EF-563FE6A2C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3" name="Imagen 782">
          <a:extLst>
            <a:ext uri="{FF2B5EF4-FFF2-40B4-BE49-F238E27FC236}">
              <a16:creationId xmlns:a16="http://schemas.microsoft.com/office/drawing/2014/main" id="{2D9FCA17-48AF-4318-AB3B-934024226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4" name="Imagen 783">
          <a:extLst>
            <a:ext uri="{FF2B5EF4-FFF2-40B4-BE49-F238E27FC236}">
              <a16:creationId xmlns:a16="http://schemas.microsoft.com/office/drawing/2014/main" id="{8D9E0AF3-B31D-4EDC-9770-A9AC38D08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5" name="Imagen 784">
          <a:extLst>
            <a:ext uri="{FF2B5EF4-FFF2-40B4-BE49-F238E27FC236}">
              <a16:creationId xmlns:a16="http://schemas.microsoft.com/office/drawing/2014/main" id="{E7FBB497-1149-4EA0-B663-0E3E66463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6" name="Imagen 785">
          <a:extLst>
            <a:ext uri="{FF2B5EF4-FFF2-40B4-BE49-F238E27FC236}">
              <a16:creationId xmlns:a16="http://schemas.microsoft.com/office/drawing/2014/main" id="{B6370A70-2944-4276-9299-6B24F9385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7" name="Imagen 786">
          <a:extLst>
            <a:ext uri="{FF2B5EF4-FFF2-40B4-BE49-F238E27FC236}">
              <a16:creationId xmlns:a16="http://schemas.microsoft.com/office/drawing/2014/main" id="{ED053C4F-65C1-42F6-AF6B-D5C151004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8" name="Imagen 787">
          <a:extLst>
            <a:ext uri="{FF2B5EF4-FFF2-40B4-BE49-F238E27FC236}">
              <a16:creationId xmlns:a16="http://schemas.microsoft.com/office/drawing/2014/main" id="{5CF3FFC5-3C2F-4339-98C4-AAFFE5E90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9" name="Imagen 788">
          <a:extLst>
            <a:ext uri="{FF2B5EF4-FFF2-40B4-BE49-F238E27FC236}">
              <a16:creationId xmlns:a16="http://schemas.microsoft.com/office/drawing/2014/main" id="{A339C87F-6E74-4F8C-8C51-15679282D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0" name="Imagen 789">
          <a:extLst>
            <a:ext uri="{FF2B5EF4-FFF2-40B4-BE49-F238E27FC236}">
              <a16:creationId xmlns:a16="http://schemas.microsoft.com/office/drawing/2014/main" id="{CAAA2F34-99EA-4B10-970E-3B3046A59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1" name="Imagen 790">
          <a:extLst>
            <a:ext uri="{FF2B5EF4-FFF2-40B4-BE49-F238E27FC236}">
              <a16:creationId xmlns:a16="http://schemas.microsoft.com/office/drawing/2014/main" id="{BED15F99-0964-482C-B3A0-40149ADBF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2" name="Imagen 791">
          <a:extLst>
            <a:ext uri="{FF2B5EF4-FFF2-40B4-BE49-F238E27FC236}">
              <a16:creationId xmlns:a16="http://schemas.microsoft.com/office/drawing/2014/main" id="{438805A0-619E-4C0A-A00E-2151D7E27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3" name="Imagen 792">
          <a:extLst>
            <a:ext uri="{FF2B5EF4-FFF2-40B4-BE49-F238E27FC236}">
              <a16:creationId xmlns:a16="http://schemas.microsoft.com/office/drawing/2014/main" id="{B466E471-B032-4126-8821-0D1010859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4" name="Imagen 793">
          <a:extLst>
            <a:ext uri="{FF2B5EF4-FFF2-40B4-BE49-F238E27FC236}">
              <a16:creationId xmlns:a16="http://schemas.microsoft.com/office/drawing/2014/main" id="{03F43385-D3C3-4527-8607-31D54C8D3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5" name="Imagen 794">
          <a:extLst>
            <a:ext uri="{FF2B5EF4-FFF2-40B4-BE49-F238E27FC236}">
              <a16:creationId xmlns:a16="http://schemas.microsoft.com/office/drawing/2014/main" id="{97CEF5AD-0EDE-460B-B517-5E1E89B2A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96" name="Imagen 795">
          <a:extLst>
            <a:ext uri="{FF2B5EF4-FFF2-40B4-BE49-F238E27FC236}">
              <a16:creationId xmlns:a16="http://schemas.microsoft.com/office/drawing/2014/main" id="{EE4BF3AE-35EC-4834-A701-0C747DCF7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7" name="Imagen 796">
          <a:extLst>
            <a:ext uri="{FF2B5EF4-FFF2-40B4-BE49-F238E27FC236}">
              <a16:creationId xmlns:a16="http://schemas.microsoft.com/office/drawing/2014/main" id="{221D7782-8CD0-4037-A097-5739EE552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8" name="Imagen 797">
          <a:extLst>
            <a:ext uri="{FF2B5EF4-FFF2-40B4-BE49-F238E27FC236}">
              <a16:creationId xmlns:a16="http://schemas.microsoft.com/office/drawing/2014/main" id="{875D3C81-B506-4CDA-9A94-1D84EC7B3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9" name="Imagen 798">
          <a:extLst>
            <a:ext uri="{FF2B5EF4-FFF2-40B4-BE49-F238E27FC236}">
              <a16:creationId xmlns:a16="http://schemas.microsoft.com/office/drawing/2014/main" id="{97458123-12F9-47F3-BAD2-7D010B734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0" name="Imagen 799">
          <a:extLst>
            <a:ext uri="{FF2B5EF4-FFF2-40B4-BE49-F238E27FC236}">
              <a16:creationId xmlns:a16="http://schemas.microsoft.com/office/drawing/2014/main" id="{9C151C42-350E-4F9D-8B42-A44947D3A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1" name="Imagen 800">
          <a:extLst>
            <a:ext uri="{FF2B5EF4-FFF2-40B4-BE49-F238E27FC236}">
              <a16:creationId xmlns:a16="http://schemas.microsoft.com/office/drawing/2014/main" id="{0EC4B91B-92AF-4EC2-A8DB-B0C242BDE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2" name="Imagen 801">
          <a:extLst>
            <a:ext uri="{FF2B5EF4-FFF2-40B4-BE49-F238E27FC236}">
              <a16:creationId xmlns:a16="http://schemas.microsoft.com/office/drawing/2014/main" id="{14DFDFFF-A5AC-42E2-9FDD-6CB0C8532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03" name="Imagen 802">
          <a:extLst>
            <a:ext uri="{FF2B5EF4-FFF2-40B4-BE49-F238E27FC236}">
              <a16:creationId xmlns:a16="http://schemas.microsoft.com/office/drawing/2014/main" id="{81AF141E-7F1E-4BD2-9068-C63164E74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4" name="Imagen 803">
          <a:extLst>
            <a:ext uri="{FF2B5EF4-FFF2-40B4-BE49-F238E27FC236}">
              <a16:creationId xmlns:a16="http://schemas.microsoft.com/office/drawing/2014/main" id="{F9085362-BBC5-41D1-97CC-D32F7C13D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5" name="Imagen 804">
          <a:extLst>
            <a:ext uri="{FF2B5EF4-FFF2-40B4-BE49-F238E27FC236}">
              <a16:creationId xmlns:a16="http://schemas.microsoft.com/office/drawing/2014/main" id="{20E5C2CE-F0F7-4802-8FED-82B97A38F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6" name="Imagen 805">
          <a:extLst>
            <a:ext uri="{FF2B5EF4-FFF2-40B4-BE49-F238E27FC236}">
              <a16:creationId xmlns:a16="http://schemas.microsoft.com/office/drawing/2014/main" id="{8027C0CA-7A16-436C-AB5B-BCB150897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7" name="Imagen 806">
          <a:extLst>
            <a:ext uri="{FF2B5EF4-FFF2-40B4-BE49-F238E27FC236}">
              <a16:creationId xmlns:a16="http://schemas.microsoft.com/office/drawing/2014/main" id="{F000D703-1D22-4539-AD79-E693DF917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8" name="Imagen 807">
          <a:extLst>
            <a:ext uri="{FF2B5EF4-FFF2-40B4-BE49-F238E27FC236}">
              <a16:creationId xmlns:a16="http://schemas.microsoft.com/office/drawing/2014/main" id="{37E7CE3A-D1FE-458B-A738-FAFC4DBA1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9" name="Imagen 808">
          <a:extLst>
            <a:ext uri="{FF2B5EF4-FFF2-40B4-BE49-F238E27FC236}">
              <a16:creationId xmlns:a16="http://schemas.microsoft.com/office/drawing/2014/main" id="{A2DCF8D9-540A-4777-AC71-948CBFD28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0" name="Imagen 809">
          <a:extLst>
            <a:ext uri="{FF2B5EF4-FFF2-40B4-BE49-F238E27FC236}">
              <a16:creationId xmlns:a16="http://schemas.microsoft.com/office/drawing/2014/main" id="{AD0C3069-59A5-46D5-BF64-9E78A75CD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1" name="Imagen 810">
          <a:extLst>
            <a:ext uri="{FF2B5EF4-FFF2-40B4-BE49-F238E27FC236}">
              <a16:creationId xmlns:a16="http://schemas.microsoft.com/office/drawing/2014/main" id="{D4D7D467-FF57-44E9-9605-1BCBDC052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2" name="Imagen 811">
          <a:extLst>
            <a:ext uri="{FF2B5EF4-FFF2-40B4-BE49-F238E27FC236}">
              <a16:creationId xmlns:a16="http://schemas.microsoft.com/office/drawing/2014/main" id="{54C0B566-4C69-4844-A8E5-8617D29CA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3" name="Imagen 812">
          <a:extLst>
            <a:ext uri="{FF2B5EF4-FFF2-40B4-BE49-F238E27FC236}">
              <a16:creationId xmlns:a16="http://schemas.microsoft.com/office/drawing/2014/main" id="{8BED295F-82B1-49D7-9975-D7AEAA182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4" name="Imagen 813">
          <a:extLst>
            <a:ext uri="{FF2B5EF4-FFF2-40B4-BE49-F238E27FC236}">
              <a16:creationId xmlns:a16="http://schemas.microsoft.com/office/drawing/2014/main" id="{CB4CF3B2-9CC5-4FB3-8EE1-C6294FEC2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5" name="Imagen 814">
          <a:extLst>
            <a:ext uri="{FF2B5EF4-FFF2-40B4-BE49-F238E27FC236}">
              <a16:creationId xmlns:a16="http://schemas.microsoft.com/office/drawing/2014/main" id="{75D78761-1562-4541-BF2F-F6203C915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6" name="Imagen 815">
          <a:extLst>
            <a:ext uri="{FF2B5EF4-FFF2-40B4-BE49-F238E27FC236}">
              <a16:creationId xmlns:a16="http://schemas.microsoft.com/office/drawing/2014/main" id="{939657B2-E802-428C-9ED9-BB42EB41F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7" name="Imagen 816">
          <a:extLst>
            <a:ext uri="{FF2B5EF4-FFF2-40B4-BE49-F238E27FC236}">
              <a16:creationId xmlns:a16="http://schemas.microsoft.com/office/drawing/2014/main" id="{31E64755-E003-4E62-AD6F-CE3C6E5E9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8" name="Imagen 817">
          <a:extLst>
            <a:ext uri="{FF2B5EF4-FFF2-40B4-BE49-F238E27FC236}">
              <a16:creationId xmlns:a16="http://schemas.microsoft.com/office/drawing/2014/main" id="{3E397CAD-A202-4244-8340-CC542D44A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9" name="Imagen 818">
          <a:extLst>
            <a:ext uri="{FF2B5EF4-FFF2-40B4-BE49-F238E27FC236}">
              <a16:creationId xmlns:a16="http://schemas.microsoft.com/office/drawing/2014/main" id="{56D531F1-FA77-41E7-91E3-8CD2D4B1F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0" name="Imagen 819">
          <a:extLst>
            <a:ext uri="{FF2B5EF4-FFF2-40B4-BE49-F238E27FC236}">
              <a16:creationId xmlns:a16="http://schemas.microsoft.com/office/drawing/2014/main" id="{007E3917-334A-4B2E-8B20-D1599CDB9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1" name="Imagen 820">
          <a:extLst>
            <a:ext uri="{FF2B5EF4-FFF2-40B4-BE49-F238E27FC236}">
              <a16:creationId xmlns:a16="http://schemas.microsoft.com/office/drawing/2014/main" id="{E8F5B9D6-6FD3-4DE7-971A-5A1B5F9EC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2" name="Imagen 821">
          <a:extLst>
            <a:ext uri="{FF2B5EF4-FFF2-40B4-BE49-F238E27FC236}">
              <a16:creationId xmlns:a16="http://schemas.microsoft.com/office/drawing/2014/main" id="{F8260039-C858-41E3-95E4-1A9754672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23" name="Imagen 822">
          <a:extLst>
            <a:ext uri="{FF2B5EF4-FFF2-40B4-BE49-F238E27FC236}">
              <a16:creationId xmlns:a16="http://schemas.microsoft.com/office/drawing/2014/main" id="{97144EA0-36F0-45E2-A2F0-ED0B8ACD8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4" name="Imagen 823">
          <a:extLst>
            <a:ext uri="{FF2B5EF4-FFF2-40B4-BE49-F238E27FC236}">
              <a16:creationId xmlns:a16="http://schemas.microsoft.com/office/drawing/2014/main" id="{BE984069-98D1-42C0-B52C-DFB9CD39F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5" name="Imagen 824">
          <a:extLst>
            <a:ext uri="{FF2B5EF4-FFF2-40B4-BE49-F238E27FC236}">
              <a16:creationId xmlns:a16="http://schemas.microsoft.com/office/drawing/2014/main" id="{E604D94F-434D-44CB-9492-565A595D3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6" name="Imagen 825">
          <a:extLst>
            <a:ext uri="{FF2B5EF4-FFF2-40B4-BE49-F238E27FC236}">
              <a16:creationId xmlns:a16="http://schemas.microsoft.com/office/drawing/2014/main" id="{DE718C9B-32C1-4273-A718-EEEE654A2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7" name="Imagen 826">
          <a:extLst>
            <a:ext uri="{FF2B5EF4-FFF2-40B4-BE49-F238E27FC236}">
              <a16:creationId xmlns:a16="http://schemas.microsoft.com/office/drawing/2014/main" id="{A619CE4F-5BEF-46C5-A509-FDD50A0D4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8" name="Imagen 827">
          <a:extLst>
            <a:ext uri="{FF2B5EF4-FFF2-40B4-BE49-F238E27FC236}">
              <a16:creationId xmlns:a16="http://schemas.microsoft.com/office/drawing/2014/main" id="{38106F57-0493-46CF-BBC9-723E08B52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9" name="Imagen 828">
          <a:extLst>
            <a:ext uri="{FF2B5EF4-FFF2-40B4-BE49-F238E27FC236}">
              <a16:creationId xmlns:a16="http://schemas.microsoft.com/office/drawing/2014/main" id="{EC1D345F-6E94-4C9B-BDCD-4A8416869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0" name="Imagen 829">
          <a:extLst>
            <a:ext uri="{FF2B5EF4-FFF2-40B4-BE49-F238E27FC236}">
              <a16:creationId xmlns:a16="http://schemas.microsoft.com/office/drawing/2014/main" id="{E9A7360D-76F1-44DD-8664-B0448AC8F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1" name="Imagen 830">
          <a:extLst>
            <a:ext uri="{FF2B5EF4-FFF2-40B4-BE49-F238E27FC236}">
              <a16:creationId xmlns:a16="http://schemas.microsoft.com/office/drawing/2014/main" id="{CAA87187-368B-4327-B73C-5207AF669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2" name="Imagen 831">
          <a:extLst>
            <a:ext uri="{FF2B5EF4-FFF2-40B4-BE49-F238E27FC236}">
              <a16:creationId xmlns:a16="http://schemas.microsoft.com/office/drawing/2014/main" id="{A7821BE0-1AA0-4B2E-94A0-4D2A3F9E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3" name="Imagen 832">
          <a:extLst>
            <a:ext uri="{FF2B5EF4-FFF2-40B4-BE49-F238E27FC236}">
              <a16:creationId xmlns:a16="http://schemas.microsoft.com/office/drawing/2014/main" id="{5F345A78-2257-4001-9CCB-C9CDF78B9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4" name="Imagen 833">
          <a:extLst>
            <a:ext uri="{FF2B5EF4-FFF2-40B4-BE49-F238E27FC236}">
              <a16:creationId xmlns:a16="http://schemas.microsoft.com/office/drawing/2014/main" id="{3060DFCA-CF63-4BC7-BC7B-F79A25418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5" name="Imagen 834">
          <a:extLst>
            <a:ext uri="{FF2B5EF4-FFF2-40B4-BE49-F238E27FC236}">
              <a16:creationId xmlns:a16="http://schemas.microsoft.com/office/drawing/2014/main" id="{AC992AEF-45D5-4ED9-8B49-FFE53990D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36" name="Imagen 835">
          <a:extLst>
            <a:ext uri="{FF2B5EF4-FFF2-40B4-BE49-F238E27FC236}">
              <a16:creationId xmlns:a16="http://schemas.microsoft.com/office/drawing/2014/main" id="{48307817-7C7F-4470-9CE1-87E07B148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7" name="Imagen 836">
          <a:extLst>
            <a:ext uri="{FF2B5EF4-FFF2-40B4-BE49-F238E27FC236}">
              <a16:creationId xmlns:a16="http://schemas.microsoft.com/office/drawing/2014/main" id="{3298EFF9-C635-407C-8141-B2FE27411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8" name="Imagen 837">
          <a:extLst>
            <a:ext uri="{FF2B5EF4-FFF2-40B4-BE49-F238E27FC236}">
              <a16:creationId xmlns:a16="http://schemas.microsoft.com/office/drawing/2014/main" id="{09970E5A-F146-4578-BCA9-A4CF786B5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9" name="Imagen 838">
          <a:extLst>
            <a:ext uri="{FF2B5EF4-FFF2-40B4-BE49-F238E27FC236}">
              <a16:creationId xmlns:a16="http://schemas.microsoft.com/office/drawing/2014/main" id="{B16A3BCE-BF16-44F8-A93B-052CCFA9B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0" name="Imagen 839">
          <a:extLst>
            <a:ext uri="{FF2B5EF4-FFF2-40B4-BE49-F238E27FC236}">
              <a16:creationId xmlns:a16="http://schemas.microsoft.com/office/drawing/2014/main" id="{BE70B0ED-0D2B-48E9-A9A7-3D0A33B62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1" name="Imagen 840">
          <a:extLst>
            <a:ext uri="{FF2B5EF4-FFF2-40B4-BE49-F238E27FC236}">
              <a16:creationId xmlns:a16="http://schemas.microsoft.com/office/drawing/2014/main" id="{E3EEFC18-B412-4FC9-BD62-6572D93BF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2" name="Imagen 841">
          <a:extLst>
            <a:ext uri="{FF2B5EF4-FFF2-40B4-BE49-F238E27FC236}">
              <a16:creationId xmlns:a16="http://schemas.microsoft.com/office/drawing/2014/main" id="{E7EB6C44-401B-47DD-B6C8-0555DC528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3" name="Imagen 842">
          <a:extLst>
            <a:ext uri="{FF2B5EF4-FFF2-40B4-BE49-F238E27FC236}">
              <a16:creationId xmlns:a16="http://schemas.microsoft.com/office/drawing/2014/main" id="{18B26D58-4187-410F-A8DB-F1B801D42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4" name="Imagen 843">
          <a:extLst>
            <a:ext uri="{FF2B5EF4-FFF2-40B4-BE49-F238E27FC236}">
              <a16:creationId xmlns:a16="http://schemas.microsoft.com/office/drawing/2014/main" id="{D72E87F1-D298-4F5C-B8DD-405220CEF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5" name="Imagen 844">
          <a:extLst>
            <a:ext uri="{FF2B5EF4-FFF2-40B4-BE49-F238E27FC236}">
              <a16:creationId xmlns:a16="http://schemas.microsoft.com/office/drawing/2014/main" id="{E89BEBD0-C72A-4273-8A3C-CB5B23D44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6" name="Imagen 845">
          <a:extLst>
            <a:ext uri="{FF2B5EF4-FFF2-40B4-BE49-F238E27FC236}">
              <a16:creationId xmlns:a16="http://schemas.microsoft.com/office/drawing/2014/main" id="{937A51F0-8A21-4EF2-8F75-CED9A5B83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7" name="Imagen 846">
          <a:extLst>
            <a:ext uri="{FF2B5EF4-FFF2-40B4-BE49-F238E27FC236}">
              <a16:creationId xmlns:a16="http://schemas.microsoft.com/office/drawing/2014/main" id="{2745BFAC-0685-47C2-8307-074DD9B87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8" name="Imagen 847">
          <a:extLst>
            <a:ext uri="{FF2B5EF4-FFF2-40B4-BE49-F238E27FC236}">
              <a16:creationId xmlns:a16="http://schemas.microsoft.com/office/drawing/2014/main" id="{7A61C52F-05DB-497D-A7FD-0F6E867F6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9" name="Imagen 848">
          <a:extLst>
            <a:ext uri="{FF2B5EF4-FFF2-40B4-BE49-F238E27FC236}">
              <a16:creationId xmlns:a16="http://schemas.microsoft.com/office/drawing/2014/main" id="{CBE1A203-25E4-4A1C-A8AA-091CE852A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0" name="Imagen 849">
          <a:extLst>
            <a:ext uri="{FF2B5EF4-FFF2-40B4-BE49-F238E27FC236}">
              <a16:creationId xmlns:a16="http://schemas.microsoft.com/office/drawing/2014/main" id="{95C6214B-B36C-47D6-BD87-5D928C792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1" name="Imagen 850">
          <a:extLst>
            <a:ext uri="{FF2B5EF4-FFF2-40B4-BE49-F238E27FC236}">
              <a16:creationId xmlns:a16="http://schemas.microsoft.com/office/drawing/2014/main" id="{776B98CB-5B15-454A-B6A3-4C825D034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52" name="Imagen 851">
          <a:extLst>
            <a:ext uri="{FF2B5EF4-FFF2-40B4-BE49-F238E27FC236}">
              <a16:creationId xmlns:a16="http://schemas.microsoft.com/office/drawing/2014/main" id="{D44754F9-ABE3-43F9-8FA5-0685EEA37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3" name="Imagen 852">
          <a:extLst>
            <a:ext uri="{FF2B5EF4-FFF2-40B4-BE49-F238E27FC236}">
              <a16:creationId xmlns:a16="http://schemas.microsoft.com/office/drawing/2014/main" id="{B7B4E173-2764-456D-A49D-30D8DB23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4" name="Imagen 853">
          <a:extLst>
            <a:ext uri="{FF2B5EF4-FFF2-40B4-BE49-F238E27FC236}">
              <a16:creationId xmlns:a16="http://schemas.microsoft.com/office/drawing/2014/main" id="{77C178D1-ABCE-4C95-ABA4-B4CDC0227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5" name="Imagen 854">
          <a:extLst>
            <a:ext uri="{FF2B5EF4-FFF2-40B4-BE49-F238E27FC236}">
              <a16:creationId xmlns:a16="http://schemas.microsoft.com/office/drawing/2014/main" id="{2499BE92-8442-4A02-A876-BCF51D8EC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6" name="Imagen 855">
          <a:extLst>
            <a:ext uri="{FF2B5EF4-FFF2-40B4-BE49-F238E27FC236}">
              <a16:creationId xmlns:a16="http://schemas.microsoft.com/office/drawing/2014/main" id="{DBEDAA7C-CC1B-4247-AA4D-866B68AAB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7" name="Imagen 856">
          <a:extLst>
            <a:ext uri="{FF2B5EF4-FFF2-40B4-BE49-F238E27FC236}">
              <a16:creationId xmlns:a16="http://schemas.microsoft.com/office/drawing/2014/main" id="{68A22E5B-6F10-4323-A19F-0031355D2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8" name="Imagen 857">
          <a:extLst>
            <a:ext uri="{FF2B5EF4-FFF2-40B4-BE49-F238E27FC236}">
              <a16:creationId xmlns:a16="http://schemas.microsoft.com/office/drawing/2014/main" id="{A5CA9C19-F47D-47EE-860B-5E3E479E3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9" name="Imagen 858">
          <a:extLst>
            <a:ext uri="{FF2B5EF4-FFF2-40B4-BE49-F238E27FC236}">
              <a16:creationId xmlns:a16="http://schemas.microsoft.com/office/drawing/2014/main" id="{7A81FEBE-609E-41F0-847E-CEA421D1B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0" name="Imagen 859">
          <a:extLst>
            <a:ext uri="{FF2B5EF4-FFF2-40B4-BE49-F238E27FC236}">
              <a16:creationId xmlns:a16="http://schemas.microsoft.com/office/drawing/2014/main" id="{C88C61F4-CF38-4221-853D-39FCCD17A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1" name="Imagen 860">
          <a:extLst>
            <a:ext uri="{FF2B5EF4-FFF2-40B4-BE49-F238E27FC236}">
              <a16:creationId xmlns:a16="http://schemas.microsoft.com/office/drawing/2014/main" id="{51EB4CED-71D2-4BCF-ABDB-E85B03776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2" name="Imagen 861">
          <a:extLst>
            <a:ext uri="{FF2B5EF4-FFF2-40B4-BE49-F238E27FC236}">
              <a16:creationId xmlns:a16="http://schemas.microsoft.com/office/drawing/2014/main" id="{443CB8EA-A8B4-4EC9-B88A-53C9A3ECF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3" name="Imagen 862">
          <a:extLst>
            <a:ext uri="{FF2B5EF4-FFF2-40B4-BE49-F238E27FC236}">
              <a16:creationId xmlns:a16="http://schemas.microsoft.com/office/drawing/2014/main" id="{A9003037-E36C-41F7-B50D-A098F7898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4" name="Imagen 863">
          <a:extLst>
            <a:ext uri="{FF2B5EF4-FFF2-40B4-BE49-F238E27FC236}">
              <a16:creationId xmlns:a16="http://schemas.microsoft.com/office/drawing/2014/main" id="{9937EB04-8A22-44A3-8FB0-E8480D0AB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65" name="Imagen 864">
          <a:extLst>
            <a:ext uri="{FF2B5EF4-FFF2-40B4-BE49-F238E27FC236}">
              <a16:creationId xmlns:a16="http://schemas.microsoft.com/office/drawing/2014/main" id="{A260BD6E-61DB-4974-A9BC-9DFD9D21E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6" name="Imagen 865">
          <a:extLst>
            <a:ext uri="{FF2B5EF4-FFF2-40B4-BE49-F238E27FC236}">
              <a16:creationId xmlns:a16="http://schemas.microsoft.com/office/drawing/2014/main" id="{2229D368-6184-4090-90EF-C49B43129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7" name="Imagen 866">
          <a:extLst>
            <a:ext uri="{FF2B5EF4-FFF2-40B4-BE49-F238E27FC236}">
              <a16:creationId xmlns:a16="http://schemas.microsoft.com/office/drawing/2014/main" id="{F7FB95DA-23D4-4B36-ADBD-A0B92DCF1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8" name="Imagen 867">
          <a:extLst>
            <a:ext uri="{FF2B5EF4-FFF2-40B4-BE49-F238E27FC236}">
              <a16:creationId xmlns:a16="http://schemas.microsoft.com/office/drawing/2014/main" id="{FF8DC353-7090-4185-BCC3-81D4FC2BC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9" name="Imagen 868">
          <a:extLst>
            <a:ext uri="{FF2B5EF4-FFF2-40B4-BE49-F238E27FC236}">
              <a16:creationId xmlns:a16="http://schemas.microsoft.com/office/drawing/2014/main" id="{09388954-11D5-46C4-9CA8-DAEEC87D7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0" name="Imagen 869">
          <a:extLst>
            <a:ext uri="{FF2B5EF4-FFF2-40B4-BE49-F238E27FC236}">
              <a16:creationId xmlns:a16="http://schemas.microsoft.com/office/drawing/2014/main" id="{0EB9CD7D-1DF5-4824-BB63-E19999BF8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1" name="Imagen 870">
          <a:extLst>
            <a:ext uri="{FF2B5EF4-FFF2-40B4-BE49-F238E27FC236}">
              <a16:creationId xmlns:a16="http://schemas.microsoft.com/office/drawing/2014/main" id="{8ABF12CB-1AAE-4A5A-99AB-7058F6D8C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72" name="Imagen 871">
          <a:extLst>
            <a:ext uri="{FF2B5EF4-FFF2-40B4-BE49-F238E27FC236}">
              <a16:creationId xmlns:a16="http://schemas.microsoft.com/office/drawing/2014/main" id="{8B514B0F-B620-4010-8A3B-A8ED65327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3" name="Imagen 872">
          <a:extLst>
            <a:ext uri="{FF2B5EF4-FFF2-40B4-BE49-F238E27FC236}">
              <a16:creationId xmlns:a16="http://schemas.microsoft.com/office/drawing/2014/main" id="{D3B13CA9-8E4F-4016-961D-47EDC9873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4" name="Imagen 873">
          <a:extLst>
            <a:ext uri="{FF2B5EF4-FFF2-40B4-BE49-F238E27FC236}">
              <a16:creationId xmlns:a16="http://schemas.microsoft.com/office/drawing/2014/main" id="{2CC88B72-2D63-4EAF-BE72-B5E22FBE3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5" name="Imagen 874">
          <a:extLst>
            <a:ext uri="{FF2B5EF4-FFF2-40B4-BE49-F238E27FC236}">
              <a16:creationId xmlns:a16="http://schemas.microsoft.com/office/drawing/2014/main" id="{70FB50A0-89CE-4CCC-A6ED-E00DFCA70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8D93BF06-19D6-4248-8AF6-89E71443D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7" name="Imagen 876">
          <a:extLst>
            <a:ext uri="{FF2B5EF4-FFF2-40B4-BE49-F238E27FC236}">
              <a16:creationId xmlns:a16="http://schemas.microsoft.com/office/drawing/2014/main" id="{61D5BCA3-71B7-4453-AE34-32EE5F6CD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8" name="Imagen 877">
          <a:extLst>
            <a:ext uri="{FF2B5EF4-FFF2-40B4-BE49-F238E27FC236}">
              <a16:creationId xmlns:a16="http://schemas.microsoft.com/office/drawing/2014/main" id="{F2E28895-C57E-475C-A01E-35554C701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9" name="Imagen 878">
          <a:extLst>
            <a:ext uri="{FF2B5EF4-FFF2-40B4-BE49-F238E27FC236}">
              <a16:creationId xmlns:a16="http://schemas.microsoft.com/office/drawing/2014/main" id="{065AC32B-034E-41ED-A4B3-E4679976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0" name="Imagen 879">
          <a:extLst>
            <a:ext uri="{FF2B5EF4-FFF2-40B4-BE49-F238E27FC236}">
              <a16:creationId xmlns:a16="http://schemas.microsoft.com/office/drawing/2014/main" id="{287064FD-26DA-4CDD-8BAB-23C0029BF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1" name="Imagen 880">
          <a:extLst>
            <a:ext uri="{FF2B5EF4-FFF2-40B4-BE49-F238E27FC236}">
              <a16:creationId xmlns:a16="http://schemas.microsoft.com/office/drawing/2014/main" id="{31AE9B7D-2B92-4C8B-9CFC-6BEFB74A7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2" name="Imagen 881">
          <a:extLst>
            <a:ext uri="{FF2B5EF4-FFF2-40B4-BE49-F238E27FC236}">
              <a16:creationId xmlns:a16="http://schemas.microsoft.com/office/drawing/2014/main" id="{20666211-85E3-498C-9710-34EE278E9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3" name="Imagen 882">
          <a:extLst>
            <a:ext uri="{FF2B5EF4-FFF2-40B4-BE49-F238E27FC236}">
              <a16:creationId xmlns:a16="http://schemas.microsoft.com/office/drawing/2014/main" id="{074A094A-82C0-45AC-8671-F693F8F2E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4" name="Imagen 883">
          <a:extLst>
            <a:ext uri="{FF2B5EF4-FFF2-40B4-BE49-F238E27FC236}">
              <a16:creationId xmlns:a16="http://schemas.microsoft.com/office/drawing/2014/main" id="{D0F5AADB-043B-4685-84C6-B55B96E1A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5" name="Imagen 884">
          <a:extLst>
            <a:ext uri="{FF2B5EF4-FFF2-40B4-BE49-F238E27FC236}">
              <a16:creationId xmlns:a16="http://schemas.microsoft.com/office/drawing/2014/main" id="{60CB9A44-4967-4F95-9435-446246D62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6" name="Imagen 885">
          <a:extLst>
            <a:ext uri="{FF2B5EF4-FFF2-40B4-BE49-F238E27FC236}">
              <a16:creationId xmlns:a16="http://schemas.microsoft.com/office/drawing/2014/main" id="{B0202783-04CD-43BD-A320-049F2852B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7" name="Imagen 886">
          <a:extLst>
            <a:ext uri="{FF2B5EF4-FFF2-40B4-BE49-F238E27FC236}">
              <a16:creationId xmlns:a16="http://schemas.microsoft.com/office/drawing/2014/main" id="{2ECA91DA-B840-48F7-93AF-EB3E737C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88" name="Imagen 887">
          <a:extLst>
            <a:ext uri="{FF2B5EF4-FFF2-40B4-BE49-F238E27FC236}">
              <a16:creationId xmlns:a16="http://schemas.microsoft.com/office/drawing/2014/main" id="{175E8FA3-EAE1-48B8-8EEC-6C3D2EACC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9" name="Imagen 888">
          <a:extLst>
            <a:ext uri="{FF2B5EF4-FFF2-40B4-BE49-F238E27FC236}">
              <a16:creationId xmlns:a16="http://schemas.microsoft.com/office/drawing/2014/main" id="{2AA8423A-1989-463A-8600-FD1CF6FC9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0" name="Imagen 889">
          <a:extLst>
            <a:ext uri="{FF2B5EF4-FFF2-40B4-BE49-F238E27FC236}">
              <a16:creationId xmlns:a16="http://schemas.microsoft.com/office/drawing/2014/main" id="{4A7868B1-96B3-4B55-8140-F4CA45AB3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1" name="Imagen 890">
          <a:extLst>
            <a:ext uri="{FF2B5EF4-FFF2-40B4-BE49-F238E27FC236}">
              <a16:creationId xmlns:a16="http://schemas.microsoft.com/office/drawing/2014/main" id="{F28D0E0E-CE15-47F2-916A-0327367A9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92" name="Imagen 891">
          <a:extLst>
            <a:ext uri="{FF2B5EF4-FFF2-40B4-BE49-F238E27FC236}">
              <a16:creationId xmlns:a16="http://schemas.microsoft.com/office/drawing/2014/main" id="{9B2B720A-6BF5-4ABE-BF82-AB9227388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3" name="Imagen 892">
          <a:extLst>
            <a:ext uri="{FF2B5EF4-FFF2-40B4-BE49-F238E27FC236}">
              <a16:creationId xmlns:a16="http://schemas.microsoft.com/office/drawing/2014/main" id="{9E9A2E38-AE81-4A00-9AD4-430FFD830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4" name="Imagen 893">
          <a:extLst>
            <a:ext uri="{FF2B5EF4-FFF2-40B4-BE49-F238E27FC236}">
              <a16:creationId xmlns:a16="http://schemas.microsoft.com/office/drawing/2014/main" id="{C3612238-85D0-466D-9FD9-C3AF602A4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5" name="Imagen 894">
          <a:extLst>
            <a:ext uri="{FF2B5EF4-FFF2-40B4-BE49-F238E27FC236}">
              <a16:creationId xmlns:a16="http://schemas.microsoft.com/office/drawing/2014/main" id="{B98CD639-362A-4879-B935-E88DC42BA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6" name="Imagen 895">
          <a:extLst>
            <a:ext uri="{FF2B5EF4-FFF2-40B4-BE49-F238E27FC236}">
              <a16:creationId xmlns:a16="http://schemas.microsoft.com/office/drawing/2014/main" id="{FF24F963-A5ED-404A-87C2-6DD551958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7" name="Imagen 896">
          <a:extLst>
            <a:ext uri="{FF2B5EF4-FFF2-40B4-BE49-F238E27FC236}">
              <a16:creationId xmlns:a16="http://schemas.microsoft.com/office/drawing/2014/main" id="{D00FEE64-D323-4653-A430-E51153F61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8" name="Imagen 897">
          <a:extLst>
            <a:ext uri="{FF2B5EF4-FFF2-40B4-BE49-F238E27FC236}">
              <a16:creationId xmlns:a16="http://schemas.microsoft.com/office/drawing/2014/main" id="{B40CC606-9849-4F9B-882A-73BA8C4A4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9" name="Imagen 898">
          <a:extLst>
            <a:ext uri="{FF2B5EF4-FFF2-40B4-BE49-F238E27FC236}">
              <a16:creationId xmlns:a16="http://schemas.microsoft.com/office/drawing/2014/main" id="{22E721D6-7EE3-43A8-865C-81A2B7CF6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0" name="Imagen 899">
          <a:extLst>
            <a:ext uri="{FF2B5EF4-FFF2-40B4-BE49-F238E27FC236}">
              <a16:creationId xmlns:a16="http://schemas.microsoft.com/office/drawing/2014/main" id="{CED3D460-0263-4AF9-A0F3-DAA67E697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01" name="Imagen 900">
          <a:extLst>
            <a:ext uri="{FF2B5EF4-FFF2-40B4-BE49-F238E27FC236}">
              <a16:creationId xmlns:a16="http://schemas.microsoft.com/office/drawing/2014/main" id="{07176C3A-5F81-4BA6-B501-6E464A0FA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2" name="Imagen 901">
          <a:extLst>
            <a:ext uri="{FF2B5EF4-FFF2-40B4-BE49-F238E27FC236}">
              <a16:creationId xmlns:a16="http://schemas.microsoft.com/office/drawing/2014/main" id="{6C2773ED-2771-4320-AF78-39CAB3551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3" name="Imagen 902">
          <a:extLst>
            <a:ext uri="{FF2B5EF4-FFF2-40B4-BE49-F238E27FC236}">
              <a16:creationId xmlns:a16="http://schemas.microsoft.com/office/drawing/2014/main" id="{517792AC-B27F-4AAA-B985-EFDBD29F1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4" name="Imagen 903">
          <a:extLst>
            <a:ext uri="{FF2B5EF4-FFF2-40B4-BE49-F238E27FC236}">
              <a16:creationId xmlns:a16="http://schemas.microsoft.com/office/drawing/2014/main" id="{84E59609-F4A6-40EF-B9AA-E09AF0BAD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5" name="Imagen 904">
          <a:extLst>
            <a:ext uri="{FF2B5EF4-FFF2-40B4-BE49-F238E27FC236}">
              <a16:creationId xmlns:a16="http://schemas.microsoft.com/office/drawing/2014/main" id="{AA417034-18CD-4E29-9207-BA1E19C2C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6" name="Imagen 905">
          <a:extLst>
            <a:ext uri="{FF2B5EF4-FFF2-40B4-BE49-F238E27FC236}">
              <a16:creationId xmlns:a16="http://schemas.microsoft.com/office/drawing/2014/main" id="{EDAF0401-0471-4AAC-B7AF-511F65CEF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7" name="Imagen 906">
          <a:extLst>
            <a:ext uri="{FF2B5EF4-FFF2-40B4-BE49-F238E27FC236}">
              <a16:creationId xmlns:a16="http://schemas.microsoft.com/office/drawing/2014/main" id="{DE3A35D8-F23A-45FF-A32F-C51458CB2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8" name="Imagen 907">
          <a:extLst>
            <a:ext uri="{FF2B5EF4-FFF2-40B4-BE49-F238E27FC236}">
              <a16:creationId xmlns:a16="http://schemas.microsoft.com/office/drawing/2014/main" id="{BA451F94-1C77-4AA3-A255-6FCF49320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9" name="Imagen 908">
          <a:extLst>
            <a:ext uri="{FF2B5EF4-FFF2-40B4-BE49-F238E27FC236}">
              <a16:creationId xmlns:a16="http://schemas.microsoft.com/office/drawing/2014/main" id="{22382558-B255-4933-83F5-376176060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10" name="Imagen 909">
          <a:extLst>
            <a:ext uri="{FF2B5EF4-FFF2-40B4-BE49-F238E27FC236}">
              <a16:creationId xmlns:a16="http://schemas.microsoft.com/office/drawing/2014/main" id="{9791473D-98EF-4DF3-B510-EF8B8FD10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1" name="Imagen 910">
          <a:extLst>
            <a:ext uri="{FF2B5EF4-FFF2-40B4-BE49-F238E27FC236}">
              <a16:creationId xmlns:a16="http://schemas.microsoft.com/office/drawing/2014/main" id="{60889EFA-D53E-4AF3-911D-D1685D097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2" name="Imagen 911">
          <a:extLst>
            <a:ext uri="{FF2B5EF4-FFF2-40B4-BE49-F238E27FC236}">
              <a16:creationId xmlns:a16="http://schemas.microsoft.com/office/drawing/2014/main" id="{BEE8AD4E-56F3-4987-A418-AB3EE0BEE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3" name="Imagen 912">
          <a:extLst>
            <a:ext uri="{FF2B5EF4-FFF2-40B4-BE49-F238E27FC236}">
              <a16:creationId xmlns:a16="http://schemas.microsoft.com/office/drawing/2014/main" id="{896EA4D6-9B79-4FF8-961C-5785167DF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4" name="Imagen 913">
          <a:extLst>
            <a:ext uri="{FF2B5EF4-FFF2-40B4-BE49-F238E27FC236}">
              <a16:creationId xmlns:a16="http://schemas.microsoft.com/office/drawing/2014/main" id="{6BBCE5BE-2D4D-4DF1-B935-05B33C227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5" name="Imagen 914">
          <a:extLst>
            <a:ext uri="{FF2B5EF4-FFF2-40B4-BE49-F238E27FC236}">
              <a16:creationId xmlns:a16="http://schemas.microsoft.com/office/drawing/2014/main" id="{B056E406-98FC-4529-94E5-B388C2945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6" name="Imagen 915">
          <a:extLst>
            <a:ext uri="{FF2B5EF4-FFF2-40B4-BE49-F238E27FC236}">
              <a16:creationId xmlns:a16="http://schemas.microsoft.com/office/drawing/2014/main" id="{82F325E1-5BD2-47FD-857A-696CCC752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17" name="Imagen 916">
          <a:extLst>
            <a:ext uri="{FF2B5EF4-FFF2-40B4-BE49-F238E27FC236}">
              <a16:creationId xmlns:a16="http://schemas.microsoft.com/office/drawing/2014/main" id="{FBEFB03F-DF2B-49BE-9789-4D41A9C65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18" name="Imagen 917">
          <a:extLst>
            <a:ext uri="{FF2B5EF4-FFF2-40B4-BE49-F238E27FC236}">
              <a16:creationId xmlns:a16="http://schemas.microsoft.com/office/drawing/2014/main" id="{F3D5D671-0A89-43D8-846D-554B1D796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9" name="Imagen 918">
          <a:extLst>
            <a:ext uri="{FF2B5EF4-FFF2-40B4-BE49-F238E27FC236}">
              <a16:creationId xmlns:a16="http://schemas.microsoft.com/office/drawing/2014/main" id="{F8737E2F-D50F-43EB-A996-51F2A1F77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0" name="Imagen 919">
          <a:extLst>
            <a:ext uri="{FF2B5EF4-FFF2-40B4-BE49-F238E27FC236}">
              <a16:creationId xmlns:a16="http://schemas.microsoft.com/office/drawing/2014/main" id="{A21C731D-D7F1-4C35-A39E-9F62A84EF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21" name="Imagen 920">
          <a:extLst>
            <a:ext uri="{FF2B5EF4-FFF2-40B4-BE49-F238E27FC236}">
              <a16:creationId xmlns:a16="http://schemas.microsoft.com/office/drawing/2014/main" id="{B0D39A3C-A974-49FA-9EB7-3FAAE320A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2" name="Imagen 921">
          <a:extLst>
            <a:ext uri="{FF2B5EF4-FFF2-40B4-BE49-F238E27FC236}">
              <a16:creationId xmlns:a16="http://schemas.microsoft.com/office/drawing/2014/main" id="{AF0DDC5C-F462-4A62-89D7-BA952E96D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3" name="Imagen 922">
          <a:extLst>
            <a:ext uri="{FF2B5EF4-FFF2-40B4-BE49-F238E27FC236}">
              <a16:creationId xmlns:a16="http://schemas.microsoft.com/office/drawing/2014/main" id="{AA5979BE-26EF-4BF2-B862-690840386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4" name="Imagen 923">
          <a:extLst>
            <a:ext uri="{FF2B5EF4-FFF2-40B4-BE49-F238E27FC236}">
              <a16:creationId xmlns:a16="http://schemas.microsoft.com/office/drawing/2014/main" id="{BBCCE3F7-E846-40DB-B8EE-54D585953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5" name="Imagen 924">
          <a:extLst>
            <a:ext uri="{FF2B5EF4-FFF2-40B4-BE49-F238E27FC236}">
              <a16:creationId xmlns:a16="http://schemas.microsoft.com/office/drawing/2014/main" id="{482C6FFD-8C28-412C-ACDB-BBA55AA5E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6" name="Imagen 925">
          <a:extLst>
            <a:ext uri="{FF2B5EF4-FFF2-40B4-BE49-F238E27FC236}">
              <a16:creationId xmlns:a16="http://schemas.microsoft.com/office/drawing/2014/main" id="{FC16133E-4BC3-4BD4-85F4-B6AE3C9AC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7" name="Imagen 926">
          <a:extLst>
            <a:ext uri="{FF2B5EF4-FFF2-40B4-BE49-F238E27FC236}">
              <a16:creationId xmlns:a16="http://schemas.microsoft.com/office/drawing/2014/main" id="{9BC045F0-ABF1-4D0A-B268-78A2BBDA6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8" name="Imagen 927">
          <a:extLst>
            <a:ext uri="{FF2B5EF4-FFF2-40B4-BE49-F238E27FC236}">
              <a16:creationId xmlns:a16="http://schemas.microsoft.com/office/drawing/2014/main" id="{30E668C7-2DC5-475B-A32B-8EF07C791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9" name="Imagen 928">
          <a:extLst>
            <a:ext uri="{FF2B5EF4-FFF2-40B4-BE49-F238E27FC236}">
              <a16:creationId xmlns:a16="http://schemas.microsoft.com/office/drawing/2014/main" id="{F8F01DCA-F784-4B6D-8915-DBB967E2E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30" name="Imagen 929">
          <a:extLst>
            <a:ext uri="{FF2B5EF4-FFF2-40B4-BE49-F238E27FC236}">
              <a16:creationId xmlns:a16="http://schemas.microsoft.com/office/drawing/2014/main" id="{8B7DC6B7-C234-4FE1-8D93-8B35E1F98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1" name="Imagen 930">
          <a:extLst>
            <a:ext uri="{FF2B5EF4-FFF2-40B4-BE49-F238E27FC236}">
              <a16:creationId xmlns:a16="http://schemas.microsoft.com/office/drawing/2014/main" id="{1A32D5FF-85FB-459D-8873-7F451DDF9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2" name="Imagen 931">
          <a:extLst>
            <a:ext uri="{FF2B5EF4-FFF2-40B4-BE49-F238E27FC236}">
              <a16:creationId xmlns:a16="http://schemas.microsoft.com/office/drawing/2014/main" id="{96FE4926-3BFE-4640-AB7A-FCD3F2C60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3" name="Imagen 932">
          <a:extLst>
            <a:ext uri="{FF2B5EF4-FFF2-40B4-BE49-F238E27FC236}">
              <a16:creationId xmlns:a16="http://schemas.microsoft.com/office/drawing/2014/main" id="{ACFEA556-C66C-43F5-9D1C-268F1A7CB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4" name="Imagen 933">
          <a:extLst>
            <a:ext uri="{FF2B5EF4-FFF2-40B4-BE49-F238E27FC236}">
              <a16:creationId xmlns:a16="http://schemas.microsoft.com/office/drawing/2014/main" id="{B7C81106-BE4E-4CAE-9F8A-1A1689B4F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5" name="Imagen 934">
          <a:extLst>
            <a:ext uri="{FF2B5EF4-FFF2-40B4-BE49-F238E27FC236}">
              <a16:creationId xmlns:a16="http://schemas.microsoft.com/office/drawing/2014/main" id="{58C5331E-0AB2-440E-BB59-32A701476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6" name="Imagen 935">
          <a:extLst>
            <a:ext uri="{FF2B5EF4-FFF2-40B4-BE49-F238E27FC236}">
              <a16:creationId xmlns:a16="http://schemas.microsoft.com/office/drawing/2014/main" id="{C879A72A-E4D0-4B0A-902C-6B40A093E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37" name="Imagen 936">
          <a:extLst>
            <a:ext uri="{FF2B5EF4-FFF2-40B4-BE49-F238E27FC236}">
              <a16:creationId xmlns:a16="http://schemas.microsoft.com/office/drawing/2014/main" id="{DF50D53B-8F54-410B-99EB-12D509673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8" name="Imagen 937">
          <a:extLst>
            <a:ext uri="{FF2B5EF4-FFF2-40B4-BE49-F238E27FC236}">
              <a16:creationId xmlns:a16="http://schemas.microsoft.com/office/drawing/2014/main" id="{666B13FC-3F4A-4F13-A8D0-7D42F0200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9" name="Imagen 938">
          <a:extLst>
            <a:ext uri="{FF2B5EF4-FFF2-40B4-BE49-F238E27FC236}">
              <a16:creationId xmlns:a16="http://schemas.microsoft.com/office/drawing/2014/main" id="{9712EE2D-8447-44F2-92B3-3DD23CA6C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0" name="Imagen 939">
          <a:extLst>
            <a:ext uri="{FF2B5EF4-FFF2-40B4-BE49-F238E27FC236}">
              <a16:creationId xmlns:a16="http://schemas.microsoft.com/office/drawing/2014/main" id="{01367377-7A70-46CE-BD99-490EDA54B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1" name="Imagen 940">
          <a:extLst>
            <a:ext uri="{FF2B5EF4-FFF2-40B4-BE49-F238E27FC236}">
              <a16:creationId xmlns:a16="http://schemas.microsoft.com/office/drawing/2014/main" id="{FEE7F5EE-B46E-4C4D-ABA1-13C04B2B8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2" name="Imagen 941">
          <a:extLst>
            <a:ext uri="{FF2B5EF4-FFF2-40B4-BE49-F238E27FC236}">
              <a16:creationId xmlns:a16="http://schemas.microsoft.com/office/drawing/2014/main" id="{992D0667-89A0-46E7-8035-C4E539C6C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3" name="Imagen 942">
          <a:extLst>
            <a:ext uri="{FF2B5EF4-FFF2-40B4-BE49-F238E27FC236}">
              <a16:creationId xmlns:a16="http://schemas.microsoft.com/office/drawing/2014/main" id="{231AE55E-42B2-4BAD-BF76-15856E522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4" name="Imagen 943">
          <a:extLst>
            <a:ext uri="{FF2B5EF4-FFF2-40B4-BE49-F238E27FC236}">
              <a16:creationId xmlns:a16="http://schemas.microsoft.com/office/drawing/2014/main" id="{5126D8AE-4CD0-44AD-B893-64B4DFAC3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5" name="Imagen 944">
          <a:extLst>
            <a:ext uri="{FF2B5EF4-FFF2-40B4-BE49-F238E27FC236}">
              <a16:creationId xmlns:a16="http://schemas.microsoft.com/office/drawing/2014/main" id="{12E78D1E-EBC7-4E85-A951-AD9B444F4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46" name="Imagen 945">
          <a:extLst>
            <a:ext uri="{FF2B5EF4-FFF2-40B4-BE49-F238E27FC236}">
              <a16:creationId xmlns:a16="http://schemas.microsoft.com/office/drawing/2014/main" id="{9971B41D-1215-4421-80EE-78415BE2B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7" name="Imagen 946">
          <a:extLst>
            <a:ext uri="{FF2B5EF4-FFF2-40B4-BE49-F238E27FC236}">
              <a16:creationId xmlns:a16="http://schemas.microsoft.com/office/drawing/2014/main" id="{0D42BEEC-C0D3-42E2-87DD-56880BB30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8" name="Imagen 947">
          <a:extLst>
            <a:ext uri="{FF2B5EF4-FFF2-40B4-BE49-F238E27FC236}">
              <a16:creationId xmlns:a16="http://schemas.microsoft.com/office/drawing/2014/main" id="{5544B4CD-D35A-41B3-9A59-0EAB91B2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9" name="Imagen 948">
          <a:extLst>
            <a:ext uri="{FF2B5EF4-FFF2-40B4-BE49-F238E27FC236}">
              <a16:creationId xmlns:a16="http://schemas.microsoft.com/office/drawing/2014/main" id="{00322B22-B098-4AAC-95C2-8B4F5C634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0" name="Imagen 949">
          <a:extLst>
            <a:ext uri="{FF2B5EF4-FFF2-40B4-BE49-F238E27FC236}">
              <a16:creationId xmlns:a16="http://schemas.microsoft.com/office/drawing/2014/main" id="{DA03BC7A-3504-426D-9A6D-1982D87E5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1" name="Imagen 950">
          <a:extLst>
            <a:ext uri="{FF2B5EF4-FFF2-40B4-BE49-F238E27FC236}">
              <a16:creationId xmlns:a16="http://schemas.microsoft.com/office/drawing/2014/main" id="{2EE0742B-AE79-4851-A6B2-E10A9D720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2" name="Imagen 951">
          <a:extLst>
            <a:ext uri="{FF2B5EF4-FFF2-40B4-BE49-F238E27FC236}">
              <a16:creationId xmlns:a16="http://schemas.microsoft.com/office/drawing/2014/main" id="{042FEF85-8E17-42CE-BB7C-44B5DB0E3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53" name="Imagen 952">
          <a:extLst>
            <a:ext uri="{FF2B5EF4-FFF2-40B4-BE49-F238E27FC236}">
              <a16:creationId xmlns:a16="http://schemas.microsoft.com/office/drawing/2014/main" id="{84EC689B-BB3B-494F-A1E8-85F96673A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54" name="Imagen 953">
          <a:extLst>
            <a:ext uri="{FF2B5EF4-FFF2-40B4-BE49-F238E27FC236}">
              <a16:creationId xmlns:a16="http://schemas.microsoft.com/office/drawing/2014/main" id="{6296853A-FFA2-412D-BF8B-227117D92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5" name="Imagen 954">
          <a:extLst>
            <a:ext uri="{FF2B5EF4-FFF2-40B4-BE49-F238E27FC236}">
              <a16:creationId xmlns:a16="http://schemas.microsoft.com/office/drawing/2014/main" id="{22D0942E-8DAE-44DF-91A6-07E931438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6" name="Imagen 955">
          <a:extLst>
            <a:ext uri="{FF2B5EF4-FFF2-40B4-BE49-F238E27FC236}">
              <a16:creationId xmlns:a16="http://schemas.microsoft.com/office/drawing/2014/main" id="{FBFE5173-A58D-46FA-83D3-BA196C46D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57" name="Imagen 956">
          <a:extLst>
            <a:ext uri="{FF2B5EF4-FFF2-40B4-BE49-F238E27FC236}">
              <a16:creationId xmlns:a16="http://schemas.microsoft.com/office/drawing/2014/main" id="{591FA5AE-1485-48C4-92D3-73B0B893B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8" name="Imagen 957">
          <a:extLst>
            <a:ext uri="{FF2B5EF4-FFF2-40B4-BE49-F238E27FC236}">
              <a16:creationId xmlns:a16="http://schemas.microsoft.com/office/drawing/2014/main" id="{3C50D3D0-5AAD-4871-9EF8-1F92CCCD8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9" name="Imagen 958">
          <a:extLst>
            <a:ext uri="{FF2B5EF4-FFF2-40B4-BE49-F238E27FC236}">
              <a16:creationId xmlns:a16="http://schemas.microsoft.com/office/drawing/2014/main" id="{A8A1E694-6BFB-49DD-B0EF-B80966DFD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0" name="Imagen 959">
          <a:extLst>
            <a:ext uri="{FF2B5EF4-FFF2-40B4-BE49-F238E27FC236}">
              <a16:creationId xmlns:a16="http://schemas.microsoft.com/office/drawing/2014/main" id="{6EF7EAF7-7FA3-49F6-B909-26B83D16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1" name="Imagen 960">
          <a:extLst>
            <a:ext uri="{FF2B5EF4-FFF2-40B4-BE49-F238E27FC236}">
              <a16:creationId xmlns:a16="http://schemas.microsoft.com/office/drawing/2014/main" id="{38EED935-F1F3-4B01-941A-9EC6958B3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2" name="Imagen 961">
          <a:extLst>
            <a:ext uri="{FF2B5EF4-FFF2-40B4-BE49-F238E27FC236}">
              <a16:creationId xmlns:a16="http://schemas.microsoft.com/office/drawing/2014/main" id="{8294AB84-6C38-4F3D-9534-BA330DC05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3" name="Imagen 962">
          <a:extLst>
            <a:ext uri="{FF2B5EF4-FFF2-40B4-BE49-F238E27FC236}">
              <a16:creationId xmlns:a16="http://schemas.microsoft.com/office/drawing/2014/main" id="{0B49E69C-37E8-4074-B8C2-F1F887019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4" name="Imagen 963">
          <a:extLst>
            <a:ext uri="{FF2B5EF4-FFF2-40B4-BE49-F238E27FC236}">
              <a16:creationId xmlns:a16="http://schemas.microsoft.com/office/drawing/2014/main" id="{B0893727-E4D0-400E-9572-2605D4D4F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5" name="Imagen 964">
          <a:extLst>
            <a:ext uri="{FF2B5EF4-FFF2-40B4-BE49-F238E27FC236}">
              <a16:creationId xmlns:a16="http://schemas.microsoft.com/office/drawing/2014/main" id="{15D511A2-1F13-4CAC-8220-A0386597D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66" name="Imagen 965">
          <a:extLst>
            <a:ext uri="{FF2B5EF4-FFF2-40B4-BE49-F238E27FC236}">
              <a16:creationId xmlns:a16="http://schemas.microsoft.com/office/drawing/2014/main" id="{E880B86A-E435-4593-BAD7-9E90E89C2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7" name="Imagen 966">
          <a:extLst>
            <a:ext uri="{FF2B5EF4-FFF2-40B4-BE49-F238E27FC236}">
              <a16:creationId xmlns:a16="http://schemas.microsoft.com/office/drawing/2014/main" id="{EF283752-9B56-4BBB-9EF3-A1BE24CC7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8" name="Imagen 967">
          <a:extLst>
            <a:ext uri="{FF2B5EF4-FFF2-40B4-BE49-F238E27FC236}">
              <a16:creationId xmlns:a16="http://schemas.microsoft.com/office/drawing/2014/main" id="{8FB620E3-A8F8-4FC8-A72E-58D38EDD1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9" name="Imagen 968">
          <a:extLst>
            <a:ext uri="{FF2B5EF4-FFF2-40B4-BE49-F238E27FC236}">
              <a16:creationId xmlns:a16="http://schemas.microsoft.com/office/drawing/2014/main" id="{24BB19D8-0F23-4D2B-8512-01736BEE9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0" name="Imagen 969">
          <a:extLst>
            <a:ext uri="{FF2B5EF4-FFF2-40B4-BE49-F238E27FC236}">
              <a16:creationId xmlns:a16="http://schemas.microsoft.com/office/drawing/2014/main" id="{433874FD-2DF7-49BC-9B9F-97B7EA0D8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1" name="Imagen 970">
          <a:extLst>
            <a:ext uri="{FF2B5EF4-FFF2-40B4-BE49-F238E27FC236}">
              <a16:creationId xmlns:a16="http://schemas.microsoft.com/office/drawing/2014/main" id="{981C5D87-2418-41E8-BDC6-257846B20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2" name="Imagen 971">
          <a:extLst>
            <a:ext uri="{FF2B5EF4-FFF2-40B4-BE49-F238E27FC236}">
              <a16:creationId xmlns:a16="http://schemas.microsoft.com/office/drawing/2014/main" id="{F970C6EA-CE1F-4FBA-9592-77F47359F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73" name="Imagen 972">
          <a:extLst>
            <a:ext uri="{FF2B5EF4-FFF2-40B4-BE49-F238E27FC236}">
              <a16:creationId xmlns:a16="http://schemas.microsoft.com/office/drawing/2014/main" id="{423BDB53-4267-4D72-BE8D-73CB65BC8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4" name="Imagen 973">
          <a:extLst>
            <a:ext uri="{FF2B5EF4-FFF2-40B4-BE49-F238E27FC236}">
              <a16:creationId xmlns:a16="http://schemas.microsoft.com/office/drawing/2014/main" id="{8F141082-13B4-40A5-B739-3D3254723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5" name="Imagen 974">
          <a:extLst>
            <a:ext uri="{FF2B5EF4-FFF2-40B4-BE49-F238E27FC236}">
              <a16:creationId xmlns:a16="http://schemas.microsoft.com/office/drawing/2014/main" id="{DD4108C6-FCCE-46F7-913A-A7DB48A62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6" name="Imagen 975">
          <a:extLst>
            <a:ext uri="{FF2B5EF4-FFF2-40B4-BE49-F238E27FC236}">
              <a16:creationId xmlns:a16="http://schemas.microsoft.com/office/drawing/2014/main" id="{8FB90BE7-E13A-44E2-A9B4-8E37C55DE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7" name="Imagen 976">
          <a:extLst>
            <a:ext uri="{FF2B5EF4-FFF2-40B4-BE49-F238E27FC236}">
              <a16:creationId xmlns:a16="http://schemas.microsoft.com/office/drawing/2014/main" id="{D37DB25A-F4C4-4F7F-A97F-65DBB333A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8" name="Imagen 977">
          <a:extLst>
            <a:ext uri="{FF2B5EF4-FFF2-40B4-BE49-F238E27FC236}">
              <a16:creationId xmlns:a16="http://schemas.microsoft.com/office/drawing/2014/main" id="{E0E4B741-5745-45B5-BE72-E6CDE7AF7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9" name="Imagen 978">
          <a:extLst>
            <a:ext uri="{FF2B5EF4-FFF2-40B4-BE49-F238E27FC236}">
              <a16:creationId xmlns:a16="http://schemas.microsoft.com/office/drawing/2014/main" id="{31211722-8AEA-4EB5-9698-1856D0EB2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0" name="Imagen 979">
          <a:extLst>
            <a:ext uri="{FF2B5EF4-FFF2-40B4-BE49-F238E27FC236}">
              <a16:creationId xmlns:a16="http://schemas.microsoft.com/office/drawing/2014/main" id="{17515290-1D89-43BD-9E52-1A74F9F2C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1" name="Imagen 980">
          <a:extLst>
            <a:ext uri="{FF2B5EF4-FFF2-40B4-BE49-F238E27FC236}">
              <a16:creationId xmlns:a16="http://schemas.microsoft.com/office/drawing/2014/main" id="{55C15B50-6750-4D8E-98C6-1B771F394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82" name="Imagen 981">
          <a:extLst>
            <a:ext uri="{FF2B5EF4-FFF2-40B4-BE49-F238E27FC236}">
              <a16:creationId xmlns:a16="http://schemas.microsoft.com/office/drawing/2014/main" id="{9D708DD3-645A-405B-A59D-13F98E091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3" name="Imagen 982">
          <a:extLst>
            <a:ext uri="{FF2B5EF4-FFF2-40B4-BE49-F238E27FC236}">
              <a16:creationId xmlns:a16="http://schemas.microsoft.com/office/drawing/2014/main" id="{5FF1E4A2-2325-49C8-AF60-E9B4AB2D2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4" name="Imagen 983">
          <a:extLst>
            <a:ext uri="{FF2B5EF4-FFF2-40B4-BE49-F238E27FC236}">
              <a16:creationId xmlns:a16="http://schemas.microsoft.com/office/drawing/2014/main" id="{576A340B-8D90-42BC-8D6A-3756FEF05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5" name="Imagen 984">
          <a:extLst>
            <a:ext uri="{FF2B5EF4-FFF2-40B4-BE49-F238E27FC236}">
              <a16:creationId xmlns:a16="http://schemas.microsoft.com/office/drawing/2014/main" id="{3E6EAC55-6B2E-4DB9-AC7C-C721E6A71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6" name="Imagen 985">
          <a:extLst>
            <a:ext uri="{FF2B5EF4-FFF2-40B4-BE49-F238E27FC236}">
              <a16:creationId xmlns:a16="http://schemas.microsoft.com/office/drawing/2014/main" id="{C402B312-5986-4CC7-841E-4E33CD08F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7" name="Imagen 986">
          <a:extLst>
            <a:ext uri="{FF2B5EF4-FFF2-40B4-BE49-F238E27FC236}">
              <a16:creationId xmlns:a16="http://schemas.microsoft.com/office/drawing/2014/main" id="{4FA47661-4E9D-4EAE-82F4-CFCF3E97D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8" name="Imagen 987">
          <a:extLst>
            <a:ext uri="{FF2B5EF4-FFF2-40B4-BE49-F238E27FC236}">
              <a16:creationId xmlns:a16="http://schemas.microsoft.com/office/drawing/2014/main" id="{04721746-B514-43F8-982B-F9BD94A6C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89" name="Imagen 988">
          <a:extLst>
            <a:ext uri="{FF2B5EF4-FFF2-40B4-BE49-F238E27FC236}">
              <a16:creationId xmlns:a16="http://schemas.microsoft.com/office/drawing/2014/main" id="{EE6C60BB-D03A-40EB-924B-3CF8C530D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0" name="Imagen 989">
          <a:extLst>
            <a:ext uri="{FF2B5EF4-FFF2-40B4-BE49-F238E27FC236}">
              <a16:creationId xmlns:a16="http://schemas.microsoft.com/office/drawing/2014/main" id="{0763EF29-A49B-4F1F-B28B-1C81FCD93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1" name="Imagen 990">
          <a:extLst>
            <a:ext uri="{FF2B5EF4-FFF2-40B4-BE49-F238E27FC236}">
              <a16:creationId xmlns:a16="http://schemas.microsoft.com/office/drawing/2014/main" id="{4F6AE938-7C60-4F7B-988F-C3CA30DCA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2" name="Imagen 991">
          <a:extLst>
            <a:ext uri="{FF2B5EF4-FFF2-40B4-BE49-F238E27FC236}">
              <a16:creationId xmlns:a16="http://schemas.microsoft.com/office/drawing/2014/main" id="{8E0892DC-543E-4329-9359-8A914E1F0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3" name="Imagen 992">
          <a:extLst>
            <a:ext uri="{FF2B5EF4-FFF2-40B4-BE49-F238E27FC236}">
              <a16:creationId xmlns:a16="http://schemas.microsoft.com/office/drawing/2014/main" id="{31CF6ED8-0C18-497B-BA66-10C2E5101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4" name="Imagen 993">
          <a:extLst>
            <a:ext uri="{FF2B5EF4-FFF2-40B4-BE49-F238E27FC236}">
              <a16:creationId xmlns:a16="http://schemas.microsoft.com/office/drawing/2014/main" id="{D8A74F3C-31C9-4610-800F-CF59D7AC9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5" name="Imagen 994">
          <a:extLst>
            <a:ext uri="{FF2B5EF4-FFF2-40B4-BE49-F238E27FC236}">
              <a16:creationId xmlns:a16="http://schemas.microsoft.com/office/drawing/2014/main" id="{97AD4CC4-EF1B-4DA6-869F-E8752FDA5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6" name="Imagen 995">
          <a:extLst>
            <a:ext uri="{FF2B5EF4-FFF2-40B4-BE49-F238E27FC236}">
              <a16:creationId xmlns:a16="http://schemas.microsoft.com/office/drawing/2014/main" id="{036AAB4C-565C-4526-80C0-A91FB51CA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7" name="Imagen 996">
          <a:extLst>
            <a:ext uri="{FF2B5EF4-FFF2-40B4-BE49-F238E27FC236}">
              <a16:creationId xmlns:a16="http://schemas.microsoft.com/office/drawing/2014/main" id="{9E7855B5-AAC5-4D46-B0DD-176633568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8" name="Imagen 997">
          <a:extLst>
            <a:ext uri="{FF2B5EF4-FFF2-40B4-BE49-F238E27FC236}">
              <a16:creationId xmlns:a16="http://schemas.microsoft.com/office/drawing/2014/main" id="{3B798EB4-C964-4F8E-AA9B-9F3C5357E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9" name="Imagen 998">
          <a:extLst>
            <a:ext uri="{FF2B5EF4-FFF2-40B4-BE49-F238E27FC236}">
              <a16:creationId xmlns:a16="http://schemas.microsoft.com/office/drawing/2014/main" id="{D433882B-77FE-4869-B936-B73990876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0" name="Imagen 999">
          <a:extLst>
            <a:ext uri="{FF2B5EF4-FFF2-40B4-BE49-F238E27FC236}">
              <a16:creationId xmlns:a16="http://schemas.microsoft.com/office/drawing/2014/main" id="{3BF23E60-D1D8-425F-878A-CA1150CE6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1" name="Imagen 1000">
          <a:extLst>
            <a:ext uri="{FF2B5EF4-FFF2-40B4-BE49-F238E27FC236}">
              <a16:creationId xmlns:a16="http://schemas.microsoft.com/office/drawing/2014/main" id="{1D76DC25-51BB-441D-9CA0-FCC946A88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02" name="Imagen 1001">
          <a:extLst>
            <a:ext uri="{FF2B5EF4-FFF2-40B4-BE49-F238E27FC236}">
              <a16:creationId xmlns:a16="http://schemas.microsoft.com/office/drawing/2014/main" id="{C20BFC6F-FA9B-46CF-80D6-A134267CC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3" name="Imagen 1002">
          <a:extLst>
            <a:ext uri="{FF2B5EF4-FFF2-40B4-BE49-F238E27FC236}">
              <a16:creationId xmlns:a16="http://schemas.microsoft.com/office/drawing/2014/main" id="{5A89B5D2-A68F-46D1-9A5B-457AD7721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4" name="Imagen 1003">
          <a:extLst>
            <a:ext uri="{FF2B5EF4-FFF2-40B4-BE49-F238E27FC236}">
              <a16:creationId xmlns:a16="http://schemas.microsoft.com/office/drawing/2014/main" id="{3627892C-D1E9-4126-9EED-23B62FCE2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5" name="Imagen 1004">
          <a:extLst>
            <a:ext uri="{FF2B5EF4-FFF2-40B4-BE49-F238E27FC236}">
              <a16:creationId xmlns:a16="http://schemas.microsoft.com/office/drawing/2014/main" id="{F9A552E7-1ADC-49EA-8F39-723D3F3E3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6" name="Imagen 1005">
          <a:extLst>
            <a:ext uri="{FF2B5EF4-FFF2-40B4-BE49-F238E27FC236}">
              <a16:creationId xmlns:a16="http://schemas.microsoft.com/office/drawing/2014/main" id="{CAF9D759-8D8B-40CD-A915-AC36AAE49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7" name="Imagen 1006">
          <a:extLst>
            <a:ext uri="{FF2B5EF4-FFF2-40B4-BE49-F238E27FC236}">
              <a16:creationId xmlns:a16="http://schemas.microsoft.com/office/drawing/2014/main" id="{C530DE87-79A6-40E1-B758-1B0BB7E9C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8" name="Imagen 1007">
          <a:extLst>
            <a:ext uri="{FF2B5EF4-FFF2-40B4-BE49-F238E27FC236}">
              <a16:creationId xmlns:a16="http://schemas.microsoft.com/office/drawing/2014/main" id="{EFE286FB-6D5A-444A-ACE5-9E819B39B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09" name="Imagen 1008">
          <a:extLst>
            <a:ext uri="{FF2B5EF4-FFF2-40B4-BE49-F238E27FC236}">
              <a16:creationId xmlns:a16="http://schemas.microsoft.com/office/drawing/2014/main" id="{9F2EB7F4-0145-4690-810F-9CEFAEC79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0" name="Imagen 1009">
          <a:extLst>
            <a:ext uri="{FF2B5EF4-FFF2-40B4-BE49-F238E27FC236}">
              <a16:creationId xmlns:a16="http://schemas.microsoft.com/office/drawing/2014/main" id="{8315DA5C-1AED-44CA-B663-8053B63D1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1" name="Imagen 1010">
          <a:extLst>
            <a:ext uri="{FF2B5EF4-FFF2-40B4-BE49-F238E27FC236}">
              <a16:creationId xmlns:a16="http://schemas.microsoft.com/office/drawing/2014/main" id="{D336728F-31EC-4CE4-A505-1B5DB709E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2" name="Imagen 1011">
          <a:extLst>
            <a:ext uri="{FF2B5EF4-FFF2-40B4-BE49-F238E27FC236}">
              <a16:creationId xmlns:a16="http://schemas.microsoft.com/office/drawing/2014/main" id="{C8EB52DB-C755-4C40-960C-17C010A36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3" name="Imagen 1012">
          <a:extLst>
            <a:ext uri="{FF2B5EF4-FFF2-40B4-BE49-F238E27FC236}">
              <a16:creationId xmlns:a16="http://schemas.microsoft.com/office/drawing/2014/main" id="{CBBAD49D-93B2-4729-A878-BAA22270E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4" name="Imagen 1013">
          <a:extLst>
            <a:ext uri="{FF2B5EF4-FFF2-40B4-BE49-F238E27FC236}">
              <a16:creationId xmlns:a16="http://schemas.microsoft.com/office/drawing/2014/main" id="{995234DC-D0F2-40FF-878D-58023CF21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5" name="Imagen 1014">
          <a:extLst>
            <a:ext uri="{FF2B5EF4-FFF2-40B4-BE49-F238E27FC236}">
              <a16:creationId xmlns:a16="http://schemas.microsoft.com/office/drawing/2014/main" id="{EB516267-C442-4365-B4FB-B8FBB2EDE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6" name="Imagen 1015">
          <a:extLst>
            <a:ext uri="{FF2B5EF4-FFF2-40B4-BE49-F238E27FC236}">
              <a16:creationId xmlns:a16="http://schemas.microsoft.com/office/drawing/2014/main" id="{5BFB2A13-CD4C-4B33-AB90-4AEB5464B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7" name="Imagen 1016">
          <a:extLst>
            <a:ext uri="{FF2B5EF4-FFF2-40B4-BE49-F238E27FC236}">
              <a16:creationId xmlns:a16="http://schemas.microsoft.com/office/drawing/2014/main" id="{11466419-9B37-4D41-83A9-4AEFADCB4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8" name="Imagen 1017">
          <a:extLst>
            <a:ext uri="{FF2B5EF4-FFF2-40B4-BE49-F238E27FC236}">
              <a16:creationId xmlns:a16="http://schemas.microsoft.com/office/drawing/2014/main" id="{BF077D8F-DD0E-45AE-B458-8462ACCBC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9" name="Imagen 1018">
          <a:extLst>
            <a:ext uri="{FF2B5EF4-FFF2-40B4-BE49-F238E27FC236}">
              <a16:creationId xmlns:a16="http://schemas.microsoft.com/office/drawing/2014/main" id="{7D51E471-530A-4DBA-B2AF-FC277ED13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0" name="Imagen 1019">
          <a:extLst>
            <a:ext uri="{FF2B5EF4-FFF2-40B4-BE49-F238E27FC236}">
              <a16:creationId xmlns:a16="http://schemas.microsoft.com/office/drawing/2014/main" id="{E23D00DA-B6E6-4712-98B6-F443797DE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1" name="Imagen 1020">
          <a:extLst>
            <a:ext uri="{FF2B5EF4-FFF2-40B4-BE49-F238E27FC236}">
              <a16:creationId xmlns:a16="http://schemas.microsoft.com/office/drawing/2014/main" id="{01F93B7A-0391-4DA1-B576-6A231859F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22" name="Imagen 1021">
          <a:extLst>
            <a:ext uri="{FF2B5EF4-FFF2-40B4-BE49-F238E27FC236}">
              <a16:creationId xmlns:a16="http://schemas.microsoft.com/office/drawing/2014/main" id="{B7D803BF-5C6D-49D8-AA70-6459B7BEC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3" name="Imagen 1022">
          <a:extLst>
            <a:ext uri="{FF2B5EF4-FFF2-40B4-BE49-F238E27FC236}">
              <a16:creationId xmlns:a16="http://schemas.microsoft.com/office/drawing/2014/main" id="{C7753CEA-595A-4F38-A848-9C80E4B4A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2D4715D2-C500-4D2E-87EC-543930C50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5" name="Imagen 1024">
          <a:extLst>
            <a:ext uri="{FF2B5EF4-FFF2-40B4-BE49-F238E27FC236}">
              <a16:creationId xmlns:a16="http://schemas.microsoft.com/office/drawing/2014/main" id="{73293397-E7B0-4606-A94B-5ECF3E4BB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6" name="Imagen 1025">
          <a:extLst>
            <a:ext uri="{FF2B5EF4-FFF2-40B4-BE49-F238E27FC236}">
              <a16:creationId xmlns:a16="http://schemas.microsoft.com/office/drawing/2014/main" id="{440B7F30-82F4-4A02-9F2B-D7C913C2E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7" name="Imagen 1026">
          <a:extLst>
            <a:ext uri="{FF2B5EF4-FFF2-40B4-BE49-F238E27FC236}">
              <a16:creationId xmlns:a16="http://schemas.microsoft.com/office/drawing/2014/main" id="{57EB873B-49E9-439E-A4CE-E785827C6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8FDBAAF0-047E-4890-B761-B7A05A568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9" name="Imagen 1028">
          <a:extLst>
            <a:ext uri="{FF2B5EF4-FFF2-40B4-BE49-F238E27FC236}">
              <a16:creationId xmlns:a16="http://schemas.microsoft.com/office/drawing/2014/main" id="{650945C6-A19A-4CFC-8904-9DC986ADF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0" name="Imagen 1029">
          <a:extLst>
            <a:ext uri="{FF2B5EF4-FFF2-40B4-BE49-F238E27FC236}">
              <a16:creationId xmlns:a16="http://schemas.microsoft.com/office/drawing/2014/main" id="{F5AE147F-9F1F-446A-8969-8519CC9CF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1" name="Imagen 1030">
          <a:extLst>
            <a:ext uri="{FF2B5EF4-FFF2-40B4-BE49-F238E27FC236}">
              <a16:creationId xmlns:a16="http://schemas.microsoft.com/office/drawing/2014/main" id="{1F36473E-37B3-4C55-AA7A-FB9965088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2" name="Imagen 1031">
          <a:extLst>
            <a:ext uri="{FF2B5EF4-FFF2-40B4-BE49-F238E27FC236}">
              <a16:creationId xmlns:a16="http://schemas.microsoft.com/office/drawing/2014/main" id="{AE1551C4-EBB3-4332-B31E-D42B44850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3" name="Imagen 1032">
          <a:extLst>
            <a:ext uri="{FF2B5EF4-FFF2-40B4-BE49-F238E27FC236}">
              <a16:creationId xmlns:a16="http://schemas.microsoft.com/office/drawing/2014/main" id="{8B858D28-E4F9-4C77-9A0E-4889F2AB1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4" name="Imagen 1033">
          <a:extLst>
            <a:ext uri="{FF2B5EF4-FFF2-40B4-BE49-F238E27FC236}">
              <a16:creationId xmlns:a16="http://schemas.microsoft.com/office/drawing/2014/main" id="{689F7D32-F6A9-4FBD-9AF5-50A2AAFF3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64198132-0496-4AED-A5A9-3BFDDB9A6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6" name="Imagen 1035">
          <a:extLst>
            <a:ext uri="{FF2B5EF4-FFF2-40B4-BE49-F238E27FC236}">
              <a16:creationId xmlns:a16="http://schemas.microsoft.com/office/drawing/2014/main" id="{69A6A39D-91CE-4B8C-AC39-AAF03A43C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D7BB1B58-D7C0-48BB-BE2C-31D5D9DDB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38" name="Imagen 1037">
          <a:extLst>
            <a:ext uri="{FF2B5EF4-FFF2-40B4-BE49-F238E27FC236}">
              <a16:creationId xmlns:a16="http://schemas.microsoft.com/office/drawing/2014/main" id="{75FB2D28-4CC4-4CEB-B291-64259A3B2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9" name="Imagen 1038">
          <a:extLst>
            <a:ext uri="{FF2B5EF4-FFF2-40B4-BE49-F238E27FC236}">
              <a16:creationId xmlns:a16="http://schemas.microsoft.com/office/drawing/2014/main" id="{97EA8FF6-5368-4CA4-9B05-5034C0B4F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0" name="Imagen 1039">
          <a:extLst>
            <a:ext uri="{FF2B5EF4-FFF2-40B4-BE49-F238E27FC236}">
              <a16:creationId xmlns:a16="http://schemas.microsoft.com/office/drawing/2014/main" id="{84A1B2EB-AB8C-4835-8FA5-077B8B941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1" name="Imagen 1040">
          <a:extLst>
            <a:ext uri="{FF2B5EF4-FFF2-40B4-BE49-F238E27FC236}">
              <a16:creationId xmlns:a16="http://schemas.microsoft.com/office/drawing/2014/main" id="{42C7A2C8-A7FC-41B7-ADC1-43D16122D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2" name="Imagen 1041">
          <a:extLst>
            <a:ext uri="{FF2B5EF4-FFF2-40B4-BE49-F238E27FC236}">
              <a16:creationId xmlns:a16="http://schemas.microsoft.com/office/drawing/2014/main" id="{07F6F60A-8074-4758-ACBD-5A0B11B7E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3" name="Imagen 1042">
          <a:extLst>
            <a:ext uri="{FF2B5EF4-FFF2-40B4-BE49-F238E27FC236}">
              <a16:creationId xmlns:a16="http://schemas.microsoft.com/office/drawing/2014/main" id="{FF70D6CA-91E1-45D5-A99D-D931EDB15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4" name="Imagen 1043">
          <a:extLst>
            <a:ext uri="{FF2B5EF4-FFF2-40B4-BE49-F238E27FC236}">
              <a16:creationId xmlns:a16="http://schemas.microsoft.com/office/drawing/2014/main" id="{38A32B88-F4EA-4A21-B991-1FA8CD69A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5" name="Imagen 1044">
          <a:extLst>
            <a:ext uri="{FF2B5EF4-FFF2-40B4-BE49-F238E27FC236}">
              <a16:creationId xmlns:a16="http://schemas.microsoft.com/office/drawing/2014/main" id="{1225BBE9-9019-4ADC-90C6-F34E63DAC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6" name="Imagen 1045">
          <a:extLst>
            <a:ext uri="{FF2B5EF4-FFF2-40B4-BE49-F238E27FC236}">
              <a16:creationId xmlns:a16="http://schemas.microsoft.com/office/drawing/2014/main" id="{CE69839E-7070-4C4D-A2CA-762FBB36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7" name="Imagen 1046">
          <a:extLst>
            <a:ext uri="{FF2B5EF4-FFF2-40B4-BE49-F238E27FC236}">
              <a16:creationId xmlns:a16="http://schemas.microsoft.com/office/drawing/2014/main" id="{0A8ED2E6-D42E-45C4-9B61-85595FEB6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8" name="Imagen 1047">
          <a:extLst>
            <a:ext uri="{FF2B5EF4-FFF2-40B4-BE49-F238E27FC236}">
              <a16:creationId xmlns:a16="http://schemas.microsoft.com/office/drawing/2014/main" id="{E0A64094-A976-4210-98AA-2BCEF9996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9" name="Imagen 1048">
          <a:extLst>
            <a:ext uri="{FF2B5EF4-FFF2-40B4-BE49-F238E27FC236}">
              <a16:creationId xmlns:a16="http://schemas.microsoft.com/office/drawing/2014/main" id="{6A22D0E5-B358-4073-95BA-327874D2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87148266-E38E-49C6-873A-E2FCA138A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7AF88906-1DAB-47B2-B7A3-EFA97FA7D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C685567B-D3D8-4E67-A69C-762F1E83C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3" name="Imagen 1052">
          <a:extLst>
            <a:ext uri="{FF2B5EF4-FFF2-40B4-BE49-F238E27FC236}">
              <a16:creationId xmlns:a16="http://schemas.microsoft.com/office/drawing/2014/main" id="{1EB7DE26-0A7B-4BD3-A0B8-91DD721EA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4" name="Imagen 1053">
          <a:extLst>
            <a:ext uri="{FF2B5EF4-FFF2-40B4-BE49-F238E27FC236}">
              <a16:creationId xmlns:a16="http://schemas.microsoft.com/office/drawing/2014/main" id="{D4B0EC30-3F73-4BB5-A491-CC499D0A2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5" name="Imagen 1054">
          <a:extLst>
            <a:ext uri="{FF2B5EF4-FFF2-40B4-BE49-F238E27FC236}">
              <a16:creationId xmlns:a16="http://schemas.microsoft.com/office/drawing/2014/main" id="{82E80020-6E1A-499D-BCE1-E2C6284F2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6" name="Imagen 1055">
          <a:extLst>
            <a:ext uri="{FF2B5EF4-FFF2-40B4-BE49-F238E27FC236}">
              <a16:creationId xmlns:a16="http://schemas.microsoft.com/office/drawing/2014/main" id="{23FD53E1-40BE-447B-9D93-A03F786A6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7" name="Imagen 1056">
          <a:extLst>
            <a:ext uri="{FF2B5EF4-FFF2-40B4-BE49-F238E27FC236}">
              <a16:creationId xmlns:a16="http://schemas.microsoft.com/office/drawing/2014/main" id="{B9F38E3B-D526-4EFD-A8C7-2868151CF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8" name="Imagen 1057">
          <a:extLst>
            <a:ext uri="{FF2B5EF4-FFF2-40B4-BE49-F238E27FC236}">
              <a16:creationId xmlns:a16="http://schemas.microsoft.com/office/drawing/2014/main" id="{A0939A22-3EFD-45FA-988E-95CE59983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CE68C807-6C48-439D-9E99-48C00B618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0" name="Imagen 1059">
          <a:extLst>
            <a:ext uri="{FF2B5EF4-FFF2-40B4-BE49-F238E27FC236}">
              <a16:creationId xmlns:a16="http://schemas.microsoft.com/office/drawing/2014/main" id="{11BDDCE4-E8C7-4502-B079-25450818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1" name="Imagen 1060">
          <a:extLst>
            <a:ext uri="{FF2B5EF4-FFF2-40B4-BE49-F238E27FC236}">
              <a16:creationId xmlns:a16="http://schemas.microsoft.com/office/drawing/2014/main" id="{51477680-6B87-4526-B503-2F644757A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4E9B7C46-2BAE-4DB4-A8C5-22E39E58E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3" name="Imagen 1062">
          <a:extLst>
            <a:ext uri="{FF2B5EF4-FFF2-40B4-BE49-F238E27FC236}">
              <a16:creationId xmlns:a16="http://schemas.microsoft.com/office/drawing/2014/main" id="{CBC43866-FF94-4524-B290-85596A974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5C01D1C3-7AC1-41EB-A41C-960D40AF5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97F3B408-9CA1-4293-807A-56CF70379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6" name="Imagen 1065">
          <a:extLst>
            <a:ext uri="{FF2B5EF4-FFF2-40B4-BE49-F238E27FC236}">
              <a16:creationId xmlns:a16="http://schemas.microsoft.com/office/drawing/2014/main" id="{0F393D38-6A8D-4546-8FBC-6F6ABFAE4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EFE0855A-A27C-4E5D-87A8-16B54B180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8" name="Imagen 1067">
          <a:extLst>
            <a:ext uri="{FF2B5EF4-FFF2-40B4-BE49-F238E27FC236}">
              <a16:creationId xmlns:a16="http://schemas.microsoft.com/office/drawing/2014/main" id="{2727A27B-43D8-4EAC-8D41-9EC24E2FE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9" name="Imagen 1068">
          <a:extLst>
            <a:ext uri="{FF2B5EF4-FFF2-40B4-BE49-F238E27FC236}">
              <a16:creationId xmlns:a16="http://schemas.microsoft.com/office/drawing/2014/main" id="{11405AC9-4447-47B4-A234-EA6DC88A2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263AB933-3269-4AB0-BC27-C87964924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1" name="Imagen 1070">
          <a:extLst>
            <a:ext uri="{FF2B5EF4-FFF2-40B4-BE49-F238E27FC236}">
              <a16:creationId xmlns:a16="http://schemas.microsoft.com/office/drawing/2014/main" id="{EEAC9058-1FC2-4CA4-A966-C2F268552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2" name="Imagen 1071">
          <a:extLst>
            <a:ext uri="{FF2B5EF4-FFF2-40B4-BE49-F238E27FC236}">
              <a16:creationId xmlns:a16="http://schemas.microsoft.com/office/drawing/2014/main" id="{73EA74B8-DB48-413E-9A8E-8A8A35A35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3" name="Imagen 1072">
          <a:extLst>
            <a:ext uri="{FF2B5EF4-FFF2-40B4-BE49-F238E27FC236}">
              <a16:creationId xmlns:a16="http://schemas.microsoft.com/office/drawing/2014/main" id="{6F5FB5A4-EED3-47A6-9FE2-95F035E04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74" name="Imagen 1073">
          <a:extLst>
            <a:ext uri="{FF2B5EF4-FFF2-40B4-BE49-F238E27FC236}">
              <a16:creationId xmlns:a16="http://schemas.microsoft.com/office/drawing/2014/main" id="{A4C1C8EB-2E4C-4679-A921-CD3E8A426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5" name="Imagen 1074">
          <a:extLst>
            <a:ext uri="{FF2B5EF4-FFF2-40B4-BE49-F238E27FC236}">
              <a16:creationId xmlns:a16="http://schemas.microsoft.com/office/drawing/2014/main" id="{EB150B51-4AE0-48CF-BA45-669938548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E1B5A683-8344-4C61-916D-2ED20D019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7" name="Imagen 1076">
          <a:extLst>
            <a:ext uri="{FF2B5EF4-FFF2-40B4-BE49-F238E27FC236}">
              <a16:creationId xmlns:a16="http://schemas.microsoft.com/office/drawing/2014/main" id="{4031986E-E430-448B-A651-7318724AC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8" name="Imagen 1077">
          <a:extLst>
            <a:ext uri="{FF2B5EF4-FFF2-40B4-BE49-F238E27FC236}">
              <a16:creationId xmlns:a16="http://schemas.microsoft.com/office/drawing/2014/main" id="{C03EABA3-FBD0-451D-B31B-93B11C758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9" name="Imagen 1078">
          <a:extLst>
            <a:ext uri="{FF2B5EF4-FFF2-40B4-BE49-F238E27FC236}">
              <a16:creationId xmlns:a16="http://schemas.microsoft.com/office/drawing/2014/main" id="{3A5DBE8A-CC40-4752-A75F-EECA2F573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0" name="Imagen 1079">
          <a:extLst>
            <a:ext uri="{FF2B5EF4-FFF2-40B4-BE49-F238E27FC236}">
              <a16:creationId xmlns:a16="http://schemas.microsoft.com/office/drawing/2014/main" id="{E2DD6AA0-47CE-4818-B72E-5EE601BA1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1" name="Imagen 1080">
          <a:extLst>
            <a:ext uri="{FF2B5EF4-FFF2-40B4-BE49-F238E27FC236}">
              <a16:creationId xmlns:a16="http://schemas.microsoft.com/office/drawing/2014/main" id="{6993C142-487E-4787-9096-B8BE5ED1D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2" name="Imagen 1081">
          <a:extLst>
            <a:ext uri="{FF2B5EF4-FFF2-40B4-BE49-F238E27FC236}">
              <a16:creationId xmlns:a16="http://schemas.microsoft.com/office/drawing/2014/main" id="{5DABBA80-B178-416C-9D05-19D371A74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3" name="Imagen 1082">
          <a:extLst>
            <a:ext uri="{FF2B5EF4-FFF2-40B4-BE49-F238E27FC236}">
              <a16:creationId xmlns:a16="http://schemas.microsoft.com/office/drawing/2014/main" id="{584AD9A9-3ED5-467D-9478-691F1F56F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4" name="Imagen 1083">
          <a:extLst>
            <a:ext uri="{FF2B5EF4-FFF2-40B4-BE49-F238E27FC236}">
              <a16:creationId xmlns:a16="http://schemas.microsoft.com/office/drawing/2014/main" id="{DEBCB28C-A7FC-41AB-BE21-588DCC86F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5" name="Imagen 1084">
          <a:extLst>
            <a:ext uri="{FF2B5EF4-FFF2-40B4-BE49-F238E27FC236}">
              <a16:creationId xmlns:a16="http://schemas.microsoft.com/office/drawing/2014/main" id="{29BA5BD2-6B45-45E8-8EDF-10A08322F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70697806-7F11-46A7-A2FE-84475BD69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87" name="Imagen 1086">
          <a:extLst>
            <a:ext uri="{FF2B5EF4-FFF2-40B4-BE49-F238E27FC236}">
              <a16:creationId xmlns:a16="http://schemas.microsoft.com/office/drawing/2014/main" id="{F6309B47-AFCA-471E-9D45-9CFFC1EBC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8" name="Imagen 1087">
          <a:extLst>
            <a:ext uri="{FF2B5EF4-FFF2-40B4-BE49-F238E27FC236}">
              <a16:creationId xmlns:a16="http://schemas.microsoft.com/office/drawing/2014/main" id="{C862B6CE-2A85-4A93-9582-A169FDDFA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9" name="Imagen 1088">
          <a:extLst>
            <a:ext uri="{FF2B5EF4-FFF2-40B4-BE49-F238E27FC236}">
              <a16:creationId xmlns:a16="http://schemas.microsoft.com/office/drawing/2014/main" id="{06C0CDB7-65F5-4846-B5BF-20F890FE7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0" name="Imagen 1089">
          <a:extLst>
            <a:ext uri="{FF2B5EF4-FFF2-40B4-BE49-F238E27FC236}">
              <a16:creationId xmlns:a16="http://schemas.microsoft.com/office/drawing/2014/main" id="{2C776F50-E6E6-40E9-8A32-9F95D9D4D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1" name="Imagen 1090">
          <a:extLst>
            <a:ext uri="{FF2B5EF4-FFF2-40B4-BE49-F238E27FC236}">
              <a16:creationId xmlns:a16="http://schemas.microsoft.com/office/drawing/2014/main" id="{CA9AA7BE-D94A-458B-9A84-192EC96AC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2" name="Imagen 1091">
          <a:extLst>
            <a:ext uri="{FF2B5EF4-FFF2-40B4-BE49-F238E27FC236}">
              <a16:creationId xmlns:a16="http://schemas.microsoft.com/office/drawing/2014/main" id="{8B1FEF69-EB28-41B8-8648-F61F820AF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3" name="Imagen 1092">
          <a:extLst>
            <a:ext uri="{FF2B5EF4-FFF2-40B4-BE49-F238E27FC236}">
              <a16:creationId xmlns:a16="http://schemas.microsoft.com/office/drawing/2014/main" id="{A0BD7E05-3F89-42B0-B6D3-B5ABAEDC4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4" name="Imagen 1093">
          <a:extLst>
            <a:ext uri="{FF2B5EF4-FFF2-40B4-BE49-F238E27FC236}">
              <a16:creationId xmlns:a16="http://schemas.microsoft.com/office/drawing/2014/main" id="{C726CA14-954F-4C59-BB69-12A3D3DED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5" name="Imagen 1094">
          <a:extLst>
            <a:ext uri="{FF2B5EF4-FFF2-40B4-BE49-F238E27FC236}">
              <a16:creationId xmlns:a16="http://schemas.microsoft.com/office/drawing/2014/main" id="{BA41BBC1-499E-4996-B788-87548B2DD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96" name="Imagen 1095">
          <a:extLst>
            <a:ext uri="{FF2B5EF4-FFF2-40B4-BE49-F238E27FC236}">
              <a16:creationId xmlns:a16="http://schemas.microsoft.com/office/drawing/2014/main" id="{ED5942AA-97F8-4DD9-A461-2DE052F9D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7" name="Imagen 1096">
          <a:extLst>
            <a:ext uri="{FF2B5EF4-FFF2-40B4-BE49-F238E27FC236}">
              <a16:creationId xmlns:a16="http://schemas.microsoft.com/office/drawing/2014/main" id="{67E3F9D7-6FAB-4514-95C8-2F9E2ACF9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8" name="Imagen 1097">
          <a:extLst>
            <a:ext uri="{FF2B5EF4-FFF2-40B4-BE49-F238E27FC236}">
              <a16:creationId xmlns:a16="http://schemas.microsoft.com/office/drawing/2014/main" id="{F9109112-3FDE-4522-BBA9-42D5D3E7D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9" name="Imagen 1098">
          <a:extLst>
            <a:ext uri="{FF2B5EF4-FFF2-40B4-BE49-F238E27FC236}">
              <a16:creationId xmlns:a16="http://schemas.microsoft.com/office/drawing/2014/main" id="{5C60AFBE-F99E-427C-8C89-A1C418A35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0" name="Imagen 1099">
          <a:extLst>
            <a:ext uri="{FF2B5EF4-FFF2-40B4-BE49-F238E27FC236}">
              <a16:creationId xmlns:a16="http://schemas.microsoft.com/office/drawing/2014/main" id="{09D11428-F1B2-4C4D-BDDB-536D9843D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1" name="Imagen 1100">
          <a:extLst>
            <a:ext uri="{FF2B5EF4-FFF2-40B4-BE49-F238E27FC236}">
              <a16:creationId xmlns:a16="http://schemas.microsoft.com/office/drawing/2014/main" id="{B4F77C24-5DD3-4BB6-A67C-E9B0B5AF5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2" name="Imagen 1101">
          <a:extLst>
            <a:ext uri="{FF2B5EF4-FFF2-40B4-BE49-F238E27FC236}">
              <a16:creationId xmlns:a16="http://schemas.microsoft.com/office/drawing/2014/main" id="{1AA00D56-7648-4514-8F39-998FA17DF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03" name="Imagen 1102">
          <a:extLst>
            <a:ext uri="{FF2B5EF4-FFF2-40B4-BE49-F238E27FC236}">
              <a16:creationId xmlns:a16="http://schemas.microsoft.com/office/drawing/2014/main" id="{3ADB1AD5-CE29-43F8-8F33-1EF3453E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4" name="Imagen 1103">
          <a:extLst>
            <a:ext uri="{FF2B5EF4-FFF2-40B4-BE49-F238E27FC236}">
              <a16:creationId xmlns:a16="http://schemas.microsoft.com/office/drawing/2014/main" id="{64FEE2E4-2206-473E-8E4F-CF776AC01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5" name="Imagen 1104">
          <a:extLst>
            <a:ext uri="{FF2B5EF4-FFF2-40B4-BE49-F238E27FC236}">
              <a16:creationId xmlns:a16="http://schemas.microsoft.com/office/drawing/2014/main" id="{FA9EF530-79F9-4A0D-98AE-407426CFC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6" name="Imagen 1105">
          <a:extLst>
            <a:ext uri="{FF2B5EF4-FFF2-40B4-BE49-F238E27FC236}">
              <a16:creationId xmlns:a16="http://schemas.microsoft.com/office/drawing/2014/main" id="{E80B1F28-66C0-40C2-B3A1-CC77E28CC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7" name="Imagen 1106">
          <a:extLst>
            <a:ext uri="{FF2B5EF4-FFF2-40B4-BE49-F238E27FC236}">
              <a16:creationId xmlns:a16="http://schemas.microsoft.com/office/drawing/2014/main" id="{1C8C4997-9928-4755-9AEA-135CFC713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8" name="Imagen 1107">
          <a:extLst>
            <a:ext uri="{FF2B5EF4-FFF2-40B4-BE49-F238E27FC236}">
              <a16:creationId xmlns:a16="http://schemas.microsoft.com/office/drawing/2014/main" id="{13374389-361D-469F-B983-C36DA237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9" name="Imagen 1108">
          <a:extLst>
            <a:ext uri="{FF2B5EF4-FFF2-40B4-BE49-F238E27FC236}">
              <a16:creationId xmlns:a16="http://schemas.microsoft.com/office/drawing/2014/main" id="{35BEC3A2-5127-454B-BA27-D2B2E511B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0" name="Imagen 1109">
          <a:extLst>
            <a:ext uri="{FF2B5EF4-FFF2-40B4-BE49-F238E27FC236}">
              <a16:creationId xmlns:a16="http://schemas.microsoft.com/office/drawing/2014/main" id="{97345C8C-1B0D-4BA3-8FE5-6CBC9DA28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1" name="Imagen 1110">
          <a:extLst>
            <a:ext uri="{FF2B5EF4-FFF2-40B4-BE49-F238E27FC236}">
              <a16:creationId xmlns:a16="http://schemas.microsoft.com/office/drawing/2014/main" id="{32544E6D-DC8E-4CC1-9F80-A0566DCE5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2" name="Imagen 1111">
          <a:extLst>
            <a:ext uri="{FF2B5EF4-FFF2-40B4-BE49-F238E27FC236}">
              <a16:creationId xmlns:a16="http://schemas.microsoft.com/office/drawing/2014/main" id="{CA3F145A-8828-4CBE-9FEB-24F27C18F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3" name="Imagen 1112">
          <a:extLst>
            <a:ext uri="{FF2B5EF4-FFF2-40B4-BE49-F238E27FC236}">
              <a16:creationId xmlns:a16="http://schemas.microsoft.com/office/drawing/2014/main" id="{E790FDDB-5613-41E0-82A5-711A02498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4" name="Imagen 1113">
          <a:extLst>
            <a:ext uri="{FF2B5EF4-FFF2-40B4-BE49-F238E27FC236}">
              <a16:creationId xmlns:a16="http://schemas.microsoft.com/office/drawing/2014/main" id="{BCA707F0-4FB4-472C-A900-71D5F127A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5" name="Imagen 1114">
          <a:extLst>
            <a:ext uri="{FF2B5EF4-FFF2-40B4-BE49-F238E27FC236}">
              <a16:creationId xmlns:a16="http://schemas.microsoft.com/office/drawing/2014/main" id="{EED4DA8E-0730-4DE7-B038-8352EA795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16" name="Imagen 1115">
          <a:extLst>
            <a:ext uri="{FF2B5EF4-FFF2-40B4-BE49-F238E27FC236}">
              <a16:creationId xmlns:a16="http://schemas.microsoft.com/office/drawing/2014/main" id="{AEF8651B-E815-469C-9A82-61FA5DC62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7" name="Imagen 1116">
          <a:extLst>
            <a:ext uri="{FF2B5EF4-FFF2-40B4-BE49-F238E27FC236}">
              <a16:creationId xmlns:a16="http://schemas.microsoft.com/office/drawing/2014/main" id="{55ABCEAF-8C5E-46F6-8790-25BC414B7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8" name="Imagen 1117">
          <a:extLst>
            <a:ext uri="{FF2B5EF4-FFF2-40B4-BE49-F238E27FC236}">
              <a16:creationId xmlns:a16="http://schemas.microsoft.com/office/drawing/2014/main" id="{454C4979-753F-46D1-860D-F185A0DA6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9" name="Imagen 1118">
          <a:extLst>
            <a:ext uri="{FF2B5EF4-FFF2-40B4-BE49-F238E27FC236}">
              <a16:creationId xmlns:a16="http://schemas.microsoft.com/office/drawing/2014/main" id="{9E095153-FCE7-4D65-B0A9-7761C83CA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0" name="Imagen 1119">
          <a:extLst>
            <a:ext uri="{FF2B5EF4-FFF2-40B4-BE49-F238E27FC236}">
              <a16:creationId xmlns:a16="http://schemas.microsoft.com/office/drawing/2014/main" id="{3F52F281-ADD5-437F-A7A0-B8C3303DB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1" name="Imagen 1120">
          <a:extLst>
            <a:ext uri="{FF2B5EF4-FFF2-40B4-BE49-F238E27FC236}">
              <a16:creationId xmlns:a16="http://schemas.microsoft.com/office/drawing/2014/main" id="{F8DE17A1-6886-4026-9840-0A5DAC717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2" name="Imagen 1121">
          <a:extLst>
            <a:ext uri="{FF2B5EF4-FFF2-40B4-BE49-F238E27FC236}">
              <a16:creationId xmlns:a16="http://schemas.microsoft.com/office/drawing/2014/main" id="{E31157EF-99F6-4AC8-A519-53504C8AD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23" name="Imagen 1122">
          <a:extLst>
            <a:ext uri="{FF2B5EF4-FFF2-40B4-BE49-F238E27FC236}">
              <a16:creationId xmlns:a16="http://schemas.microsoft.com/office/drawing/2014/main" id="{61D95517-73EF-45BC-9E35-85796E7CF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4" name="Imagen 1123">
          <a:extLst>
            <a:ext uri="{FF2B5EF4-FFF2-40B4-BE49-F238E27FC236}">
              <a16:creationId xmlns:a16="http://schemas.microsoft.com/office/drawing/2014/main" id="{F480F1CC-DDE1-4B55-B487-2998C3DD0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5" name="Imagen 1124">
          <a:extLst>
            <a:ext uri="{FF2B5EF4-FFF2-40B4-BE49-F238E27FC236}">
              <a16:creationId xmlns:a16="http://schemas.microsoft.com/office/drawing/2014/main" id="{31315A58-6B64-47F9-923D-BCF44F11D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6" name="Imagen 1125">
          <a:extLst>
            <a:ext uri="{FF2B5EF4-FFF2-40B4-BE49-F238E27FC236}">
              <a16:creationId xmlns:a16="http://schemas.microsoft.com/office/drawing/2014/main" id="{E7F63B99-EFFD-4F53-9871-C80370D60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7" name="Imagen 1126">
          <a:extLst>
            <a:ext uri="{FF2B5EF4-FFF2-40B4-BE49-F238E27FC236}">
              <a16:creationId xmlns:a16="http://schemas.microsoft.com/office/drawing/2014/main" id="{F9B6B3D3-5178-466A-9B43-9A981293E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8" name="Imagen 1127">
          <a:extLst>
            <a:ext uri="{FF2B5EF4-FFF2-40B4-BE49-F238E27FC236}">
              <a16:creationId xmlns:a16="http://schemas.microsoft.com/office/drawing/2014/main" id="{138FEB9C-9C8E-4A3E-B1FC-414C1F12E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9" name="Imagen 1128">
          <a:extLst>
            <a:ext uri="{FF2B5EF4-FFF2-40B4-BE49-F238E27FC236}">
              <a16:creationId xmlns:a16="http://schemas.microsoft.com/office/drawing/2014/main" id="{D4E7E747-2B0F-47C0-9690-65C690D99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0" name="Imagen 1129">
          <a:extLst>
            <a:ext uri="{FF2B5EF4-FFF2-40B4-BE49-F238E27FC236}">
              <a16:creationId xmlns:a16="http://schemas.microsoft.com/office/drawing/2014/main" id="{BB24F36A-A8A0-488B-916D-4A8031E84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1" name="Imagen 1130">
          <a:extLst>
            <a:ext uri="{FF2B5EF4-FFF2-40B4-BE49-F238E27FC236}">
              <a16:creationId xmlns:a16="http://schemas.microsoft.com/office/drawing/2014/main" id="{18A683D3-895B-4066-B905-282BB713F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32" name="Imagen 1131">
          <a:extLst>
            <a:ext uri="{FF2B5EF4-FFF2-40B4-BE49-F238E27FC236}">
              <a16:creationId xmlns:a16="http://schemas.microsoft.com/office/drawing/2014/main" id="{33A98850-9021-45B2-BB47-6228027CB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3" name="Imagen 1132">
          <a:extLst>
            <a:ext uri="{FF2B5EF4-FFF2-40B4-BE49-F238E27FC236}">
              <a16:creationId xmlns:a16="http://schemas.microsoft.com/office/drawing/2014/main" id="{215D811A-9C7D-4350-900E-C4E67AA7F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4" name="Imagen 1133">
          <a:extLst>
            <a:ext uri="{FF2B5EF4-FFF2-40B4-BE49-F238E27FC236}">
              <a16:creationId xmlns:a16="http://schemas.microsoft.com/office/drawing/2014/main" id="{E38000AA-AE1B-4EF5-9608-DD5E47676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5" name="Imagen 1134">
          <a:extLst>
            <a:ext uri="{FF2B5EF4-FFF2-40B4-BE49-F238E27FC236}">
              <a16:creationId xmlns:a16="http://schemas.microsoft.com/office/drawing/2014/main" id="{C86C4711-C84C-4586-BAC6-D6B5126B5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6" name="Imagen 1135">
          <a:extLst>
            <a:ext uri="{FF2B5EF4-FFF2-40B4-BE49-F238E27FC236}">
              <a16:creationId xmlns:a16="http://schemas.microsoft.com/office/drawing/2014/main" id="{351520A9-426B-42FD-8AC5-A00117871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7" name="Imagen 1136">
          <a:extLst>
            <a:ext uri="{FF2B5EF4-FFF2-40B4-BE49-F238E27FC236}">
              <a16:creationId xmlns:a16="http://schemas.microsoft.com/office/drawing/2014/main" id="{4360E885-8E7D-4960-9F3F-AF95B5339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8" name="Imagen 1137">
          <a:extLst>
            <a:ext uri="{FF2B5EF4-FFF2-40B4-BE49-F238E27FC236}">
              <a16:creationId xmlns:a16="http://schemas.microsoft.com/office/drawing/2014/main" id="{5BB6432D-84DB-4C23-89ED-461C87E62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39" name="Imagen 1138">
          <a:extLst>
            <a:ext uri="{FF2B5EF4-FFF2-40B4-BE49-F238E27FC236}">
              <a16:creationId xmlns:a16="http://schemas.microsoft.com/office/drawing/2014/main" id="{8934FEAA-BCDE-4A24-B21B-63BF08BA1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0" name="Imagen 1139">
          <a:extLst>
            <a:ext uri="{FF2B5EF4-FFF2-40B4-BE49-F238E27FC236}">
              <a16:creationId xmlns:a16="http://schemas.microsoft.com/office/drawing/2014/main" id="{3DC81B68-680C-49B3-87AF-3CFA40807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1" name="Imagen 1140">
          <a:extLst>
            <a:ext uri="{FF2B5EF4-FFF2-40B4-BE49-F238E27FC236}">
              <a16:creationId xmlns:a16="http://schemas.microsoft.com/office/drawing/2014/main" id="{CB2ECEC8-E812-4C00-9793-B901C1903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2" name="Imagen 1141">
          <a:extLst>
            <a:ext uri="{FF2B5EF4-FFF2-40B4-BE49-F238E27FC236}">
              <a16:creationId xmlns:a16="http://schemas.microsoft.com/office/drawing/2014/main" id="{3CF5EFF7-BCDB-4D55-9104-05FEE315F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3" name="Imagen 1142">
          <a:extLst>
            <a:ext uri="{FF2B5EF4-FFF2-40B4-BE49-F238E27FC236}">
              <a16:creationId xmlns:a16="http://schemas.microsoft.com/office/drawing/2014/main" id="{B7C4D1A4-BDB1-4FFA-8EA0-C4F4D386D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4" name="Imagen 1143">
          <a:extLst>
            <a:ext uri="{FF2B5EF4-FFF2-40B4-BE49-F238E27FC236}">
              <a16:creationId xmlns:a16="http://schemas.microsoft.com/office/drawing/2014/main" id="{D6DD109A-C6B7-4EBA-BA10-F1E22A792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5" name="Imagen 1144">
          <a:extLst>
            <a:ext uri="{FF2B5EF4-FFF2-40B4-BE49-F238E27FC236}">
              <a16:creationId xmlns:a16="http://schemas.microsoft.com/office/drawing/2014/main" id="{572AFDB5-B75D-4677-9FE8-D354EB8C3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6" name="Imagen 1145">
          <a:extLst>
            <a:ext uri="{FF2B5EF4-FFF2-40B4-BE49-F238E27FC236}">
              <a16:creationId xmlns:a16="http://schemas.microsoft.com/office/drawing/2014/main" id="{E7FE93E5-F013-4B84-953D-0FBECE624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7" name="Imagen 1146">
          <a:extLst>
            <a:ext uri="{FF2B5EF4-FFF2-40B4-BE49-F238E27FC236}">
              <a16:creationId xmlns:a16="http://schemas.microsoft.com/office/drawing/2014/main" id="{CDDE7B24-426C-4E70-B309-9169AD90C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8" name="Imagen 1147">
          <a:extLst>
            <a:ext uri="{FF2B5EF4-FFF2-40B4-BE49-F238E27FC236}">
              <a16:creationId xmlns:a16="http://schemas.microsoft.com/office/drawing/2014/main" id="{C048A269-C3DA-4505-97A5-03420D2DD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9" name="Imagen 1148">
          <a:extLst>
            <a:ext uri="{FF2B5EF4-FFF2-40B4-BE49-F238E27FC236}">
              <a16:creationId xmlns:a16="http://schemas.microsoft.com/office/drawing/2014/main" id="{06A506B9-D0CC-42E4-B335-6DB7932FB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0" name="Imagen 1149">
          <a:extLst>
            <a:ext uri="{FF2B5EF4-FFF2-40B4-BE49-F238E27FC236}">
              <a16:creationId xmlns:a16="http://schemas.microsoft.com/office/drawing/2014/main" id="{BA22F838-DC21-4762-AE6A-670AE13EC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1" name="Imagen 1150">
          <a:extLst>
            <a:ext uri="{FF2B5EF4-FFF2-40B4-BE49-F238E27FC236}">
              <a16:creationId xmlns:a16="http://schemas.microsoft.com/office/drawing/2014/main" id="{6F4EE40B-13C5-4CE6-B465-EB8B1E0DB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52" name="Imagen 1151">
          <a:extLst>
            <a:ext uri="{FF2B5EF4-FFF2-40B4-BE49-F238E27FC236}">
              <a16:creationId xmlns:a16="http://schemas.microsoft.com/office/drawing/2014/main" id="{52354458-F0BA-4F33-BDD4-C8EAAEAC0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3" name="Imagen 1152">
          <a:extLst>
            <a:ext uri="{FF2B5EF4-FFF2-40B4-BE49-F238E27FC236}">
              <a16:creationId xmlns:a16="http://schemas.microsoft.com/office/drawing/2014/main" id="{3BCD8F7A-F375-46CA-90AC-3ED1404D8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4" name="Imagen 1153">
          <a:extLst>
            <a:ext uri="{FF2B5EF4-FFF2-40B4-BE49-F238E27FC236}">
              <a16:creationId xmlns:a16="http://schemas.microsoft.com/office/drawing/2014/main" id="{1E6B66E3-22D1-4A0D-A213-639C2A0AB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5" name="Imagen 1154">
          <a:extLst>
            <a:ext uri="{FF2B5EF4-FFF2-40B4-BE49-F238E27FC236}">
              <a16:creationId xmlns:a16="http://schemas.microsoft.com/office/drawing/2014/main" id="{DA1B977B-75BC-4656-AE6D-3D4C024C8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6" name="Imagen 1155">
          <a:extLst>
            <a:ext uri="{FF2B5EF4-FFF2-40B4-BE49-F238E27FC236}">
              <a16:creationId xmlns:a16="http://schemas.microsoft.com/office/drawing/2014/main" id="{3C41B000-95E9-4AC8-B039-FD1A66F18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7" name="Imagen 1156">
          <a:extLst>
            <a:ext uri="{FF2B5EF4-FFF2-40B4-BE49-F238E27FC236}">
              <a16:creationId xmlns:a16="http://schemas.microsoft.com/office/drawing/2014/main" id="{54C2F346-371E-4718-A4CC-DBEA795B3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8" name="Imagen 1157">
          <a:extLst>
            <a:ext uri="{FF2B5EF4-FFF2-40B4-BE49-F238E27FC236}">
              <a16:creationId xmlns:a16="http://schemas.microsoft.com/office/drawing/2014/main" id="{B26427DD-805E-44D5-BF72-F987060E8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59" name="Imagen 1158">
          <a:extLst>
            <a:ext uri="{FF2B5EF4-FFF2-40B4-BE49-F238E27FC236}">
              <a16:creationId xmlns:a16="http://schemas.microsoft.com/office/drawing/2014/main" id="{3524638E-6D40-4B77-B2C8-1163ABE25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0" name="Imagen 1159">
          <a:extLst>
            <a:ext uri="{FF2B5EF4-FFF2-40B4-BE49-F238E27FC236}">
              <a16:creationId xmlns:a16="http://schemas.microsoft.com/office/drawing/2014/main" id="{2F2E6E18-DCF8-43A6-8A34-120431067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1" name="Imagen 1160">
          <a:extLst>
            <a:ext uri="{FF2B5EF4-FFF2-40B4-BE49-F238E27FC236}">
              <a16:creationId xmlns:a16="http://schemas.microsoft.com/office/drawing/2014/main" id="{FFA84BC2-DDD6-4D7A-97B8-DA1A62895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2" name="Imagen 1161">
          <a:extLst>
            <a:ext uri="{FF2B5EF4-FFF2-40B4-BE49-F238E27FC236}">
              <a16:creationId xmlns:a16="http://schemas.microsoft.com/office/drawing/2014/main" id="{784E3DC7-7816-44C1-8F42-D29CADC68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3" name="Imagen 1162">
          <a:extLst>
            <a:ext uri="{FF2B5EF4-FFF2-40B4-BE49-F238E27FC236}">
              <a16:creationId xmlns:a16="http://schemas.microsoft.com/office/drawing/2014/main" id="{E8371682-055A-4D2D-A780-FBDC9393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4" name="Imagen 1163">
          <a:extLst>
            <a:ext uri="{FF2B5EF4-FFF2-40B4-BE49-F238E27FC236}">
              <a16:creationId xmlns:a16="http://schemas.microsoft.com/office/drawing/2014/main" id="{547CBF50-29F7-4005-8AA1-E6915B9CF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5" name="Imagen 1164">
          <a:extLst>
            <a:ext uri="{FF2B5EF4-FFF2-40B4-BE49-F238E27FC236}">
              <a16:creationId xmlns:a16="http://schemas.microsoft.com/office/drawing/2014/main" id="{A0FB818D-C424-4247-8CEA-7D24550E8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6" name="Imagen 1165">
          <a:extLst>
            <a:ext uri="{FF2B5EF4-FFF2-40B4-BE49-F238E27FC236}">
              <a16:creationId xmlns:a16="http://schemas.microsoft.com/office/drawing/2014/main" id="{9ED30596-1CAA-4264-8678-A6454FA2A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7" name="Imagen 1166">
          <a:extLst>
            <a:ext uri="{FF2B5EF4-FFF2-40B4-BE49-F238E27FC236}">
              <a16:creationId xmlns:a16="http://schemas.microsoft.com/office/drawing/2014/main" id="{9A8F8416-2559-41DF-B2F3-63B87E2DF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68" name="Imagen 1167">
          <a:extLst>
            <a:ext uri="{FF2B5EF4-FFF2-40B4-BE49-F238E27FC236}">
              <a16:creationId xmlns:a16="http://schemas.microsoft.com/office/drawing/2014/main" id="{6C3B897F-2555-49ED-AAD3-75DA7A7AE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9" name="Imagen 1168">
          <a:extLst>
            <a:ext uri="{FF2B5EF4-FFF2-40B4-BE49-F238E27FC236}">
              <a16:creationId xmlns:a16="http://schemas.microsoft.com/office/drawing/2014/main" id="{1938D607-02A8-4DFB-A22A-A26762816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0" name="Imagen 1169">
          <a:extLst>
            <a:ext uri="{FF2B5EF4-FFF2-40B4-BE49-F238E27FC236}">
              <a16:creationId xmlns:a16="http://schemas.microsoft.com/office/drawing/2014/main" id="{41139915-8759-4B5A-A742-E36A3AC23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1" name="Imagen 1170">
          <a:extLst>
            <a:ext uri="{FF2B5EF4-FFF2-40B4-BE49-F238E27FC236}">
              <a16:creationId xmlns:a16="http://schemas.microsoft.com/office/drawing/2014/main" id="{E59E031D-4DE0-4354-BB76-EAF60B3A7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2" name="Imagen 1171">
          <a:extLst>
            <a:ext uri="{FF2B5EF4-FFF2-40B4-BE49-F238E27FC236}">
              <a16:creationId xmlns:a16="http://schemas.microsoft.com/office/drawing/2014/main" id="{EDF149FA-BD36-44F8-914A-FA4A0244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3" name="Imagen 1172">
          <a:extLst>
            <a:ext uri="{FF2B5EF4-FFF2-40B4-BE49-F238E27FC236}">
              <a16:creationId xmlns:a16="http://schemas.microsoft.com/office/drawing/2014/main" id="{5D64CDD1-4BFC-4DE8-8F15-09A5A4758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4" name="Imagen 1173">
          <a:extLst>
            <a:ext uri="{FF2B5EF4-FFF2-40B4-BE49-F238E27FC236}">
              <a16:creationId xmlns:a16="http://schemas.microsoft.com/office/drawing/2014/main" id="{E9BA6915-7DD9-47D2-8097-0C188C084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75" name="Imagen 1174">
          <a:extLst>
            <a:ext uri="{FF2B5EF4-FFF2-40B4-BE49-F238E27FC236}">
              <a16:creationId xmlns:a16="http://schemas.microsoft.com/office/drawing/2014/main" id="{A2B6D7A1-ADAB-4E0C-A52D-7029777C2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6" name="Imagen 1175">
          <a:extLst>
            <a:ext uri="{FF2B5EF4-FFF2-40B4-BE49-F238E27FC236}">
              <a16:creationId xmlns:a16="http://schemas.microsoft.com/office/drawing/2014/main" id="{70D980F2-0F02-4979-B9A1-23B6CA6FE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7" name="Imagen 1176">
          <a:extLst>
            <a:ext uri="{FF2B5EF4-FFF2-40B4-BE49-F238E27FC236}">
              <a16:creationId xmlns:a16="http://schemas.microsoft.com/office/drawing/2014/main" id="{8CAC96BC-CF15-4506-9101-63A1CFD63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8" name="Imagen 1177">
          <a:extLst>
            <a:ext uri="{FF2B5EF4-FFF2-40B4-BE49-F238E27FC236}">
              <a16:creationId xmlns:a16="http://schemas.microsoft.com/office/drawing/2014/main" id="{685EA097-FECD-44F0-A319-E3B78EBAE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9" name="Imagen 1178">
          <a:extLst>
            <a:ext uri="{FF2B5EF4-FFF2-40B4-BE49-F238E27FC236}">
              <a16:creationId xmlns:a16="http://schemas.microsoft.com/office/drawing/2014/main" id="{15413FAD-85C4-4222-A53F-68E3714CC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0" name="Imagen 1179">
          <a:extLst>
            <a:ext uri="{FF2B5EF4-FFF2-40B4-BE49-F238E27FC236}">
              <a16:creationId xmlns:a16="http://schemas.microsoft.com/office/drawing/2014/main" id="{432FCA84-552F-4519-9A30-1163FE792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1" name="Imagen 1180">
          <a:extLst>
            <a:ext uri="{FF2B5EF4-FFF2-40B4-BE49-F238E27FC236}">
              <a16:creationId xmlns:a16="http://schemas.microsoft.com/office/drawing/2014/main" id="{D214E410-9447-4767-AD95-626871E3C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2" name="Imagen 1181">
          <a:extLst>
            <a:ext uri="{FF2B5EF4-FFF2-40B4-BE49-F238E27FC236}">
              <a16:creationId xmlns:a16="http://schemas.microsoft.com/office/drawing/2014/main" id="{B8C47F60-13EA-4E30-A1EE-5AC3F8204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3" name="Imagen 1182">
          <a:extLst>
            <a:ext uri="{FF2B5EF4-FFF2-40B4-BE49-F238E27FC236}">
              <a16:creationId xmlns:a16="http://schemas.microsoft.com/office/drawing/2014/main" id="{29F430F7-8AF4-467B-9268-8071862AE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4" name="Imagen 1183">
          <a:extLst>
            <a:ext uri="{FF2B5EF4-FFF2-40B4-BE49-F238E27FC236}">
              <a16:creationId xmlns:a16="http://schemas.microsoft.com/office/drawing/2014/main" id="{9163739F-9AD2-4683-8236-AB484A719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5" name="Imagen 1184">
          <a:extLst>
            <a:ext uri="{FF2B5EF4-FFF2-40B4-BE49-F238E27FC236}">
              <a16:creationId xmlns:a16="http://schemas.microsoft.com/office/drawing/2014/main" id="{63CB73B9-0D6F-4611-8BBB-88E81984F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6" name="Imagen 1185">
          <a:extLst>
            <a:ext uri="{FF2B5EF4-FFF2-40B4-BE49-F238E27FC236}">
              <a16:creationId xmlns:a16="http://schemas.microsoft.com/office/drawing/2014/main" id="{238F6155-4FF6-46B4-964A-3C4B495D8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7" name="Imagen 1186">
          <a:extLst>
            <a:ext uri="{FF2B5EF4-FFF2-40B4-BE49-F238E27FC236}">
              <a16:creationId xmlns:a16="http://schemas.microsoft.com/office/drawing/2014/main" id="{338CB83F-E006-4788-8855-B3AB47D67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88" name="Imagen 1187">
          <a:extLst>
            <a:ext uri="{FF2B5EF4-FFF2-40B4-BE49-F238E27FC236}">
              <a16:creationId xmlns:a16="http://schemas.microsoft.com/office/drawing/2014/main" id="{C777EF86-B7C5-46D0-8073-54735D39E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9" name="Imagen 1188">
          <a:extLst>
            <a:ext uri="{FF2B5EF4-FFF2-40B4-BE49-F238E27FC236}">
              <a16:creationId xmlns:a16="http://schemas.microsoft.com/office/drawing/2014/main" id="{1AC64276-1FAA-461A-9638-A81D2C95B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0" name="Imagen 1189">
          <a:extLst>
            <a:ext uri="{FF2B5EF4-FFF2-40B4-BE49-F238E27FC236}">
              <a16:creationId xmlns:a16="http://schemas.microsoft.com/office/drawing/2014/main" id="{C45E14D5-9574-4B14-B45D-BE6C40D5F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1" name="Imagen 1190">
          <a:extLst>
            <a:ext uri="{FF2B5EF4-FFF2-40B4-BE49-F238E27FC236}">
              <a16:creationId xmlns:a16="http://schemas.microsoft.com/office/drawing/2014/main" id="{4ECC8398-1210-445F-891A-4339E2F93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2" name="Imagen 1191">
          <a:extLst>
            <a:ext uri="{FF2B5EF4-FFF2-40B4-BE49-F238E27FC236}">
              <a16:creationId xmlns:a16="http://schemas.microsoft.com/office/drawing/2014/main" id="{3E000654-125D-4425-88F0-B20A2867B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3" name="Imagen 1192">
          <a:extLst>
            <a:ext uri="{FF2B5EF4-FFF2-40B4-BE49-F238E27FC236}">
              <a16:creationId xmlns:a16="http://schemas.microsoft.com/office/drawing/2014/main" id="{408A5A17-BEA3-4553-8ECE-1CC96D9E3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4" name="Imagen 1193">
          <a:extLst>
            <a:ext uri="{FF2B5EF4-FFF2-40B4-BE49-F238E27FC236}">
              <a16:creationId xmlns:a16="http://schemas.microsoft.com/office/drawing/2014/main" id="{1FDF072F-4E51-4ECA-8A8A-B2E02746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5" name="Imagen 1194">
          <a:extLst>
            <a:ext uri="{FF2B5EF4-FFF2-40B4-BE49-F238E27FC236}">
              <a16:creationId xmlns:a16="http://schemas.microsoft.com/office/drawing/2014/main" id="{06F0F2FF-DA39-43A0-9C4F-228805C3E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6" name="Imagen 1195">
          <a:extLst>
            <a:ext uri="{FF2B5EF4-FFF2-40B4-BE49-F238E27FC236}">
              <a16:creationId xmlns:a16="http://schemas.microsoft.com/office/drawing/2014/main" id="{DC20824A-1624-4F2A-B924-F8FB01A03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7" name="Imagen 1196">
          <a:extLst>
            <a:ext uri="{FF2B5EF4-FFF2-40B4-BE49-F238E27FC236}">
              <a16:creationId xmlns:a16="http://schemas.microsoft.com/office/drawing/2014/main" id="{4FE7F27F-E7D8-4D5B-8496-CE85132AF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8" name="Imagen 1197">
          <a:extLst>
            <a:ext uri="{FF2B5EF4-FFF2-40B4-BE49-F238E27FC236}">
              <a16:creationId xmlns:a16="http://schemas.microsoft.com/office/drawing/2014/main" id="{7049191A-B2AC-4203-997D-0D5B33300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9" name="Imagen 1198">
          <a:extLst>
            <a:ext uri="{FF2B5EF4-FFF2-40B4-BE49-F238E27FC236}">
              <a16:creationId xmlns:a16="http://schemas.microsoft.com/office/drawing/2014/main" id="{E4DDC8B2-E15B-4D45-A64D-1A4DF72EC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0" name="Imagen 1199">
          <a:extLst>
            <a:ext uri="{FF2B5EF4-FFF2-40B4-BE49-F238E27FC236}">
              <a16:creationId xmlns:a16="http://schemas.microsoft.com/office/drawing/2014/main" id="{F2BD4992-9329-4C35-B24D-9A4E1123C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1" name="Imagen 1200">
          <a:extLst>
            <a:ext uri="{FF2B5EF4-FFF2-40B4-BE49-F238E27FC236}">
              <a16:creationId xmlns:a16="http://schemas.microsoft.com/office/drawing/2014/main" id="{D129223B-F6C8-499E-AE49-5E4B8AB83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2" name="Imagen 1201">
          <a:extLst>
            <a:ext uri="{FF2B5EF4-FFF2-40B4-BE49-F238E27FC236}">
              <a16:creationId xmlns:a16="http://schemas.microsoft.com/office/drawing/2014/main" id="{9259189F-D99C-4E0C-ABC8-9D52DD38A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3" name="Imagen 1202">
          <a:extLst>
            <a:ext uri="{FF2B5EF4-FFF2-40B4-BE49-F238E27FC236}">
              <a16:creationId xmlns:a16="http://schemas.microsoft.com/office/drawing/2014/main" id="{11A26146-E922-4E7D-9F6B-D61CC188A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4" name="Imagen 1203">
          <a:extLst>
            <a:ext uri="{FF2B5EF4-FFF2-40B4-BE49-F238E27FC236}">
              <a16:creationId xmlns:a16="http://schemas.microsoft.com/office/drawing/2014/main" id="{99ADD422-D5ED-462C-8B60-DBBAB450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5" name="Imagen 1204">
          <a:extLst>
            <a:ext uri="{FF2B5EF4-FFF2-40B4-BE49-F238E27FC236}">
              <a16:creationId xmlns:a16="http://schemas.microsoft.com/office/drawing/2014/main" id="{EB7809C7-3885-430C-A761-B762504ED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6" name="Imagen 1205">
          <a:extLst>
            <a:ext uri="{FF2B5EF4-FFF2-40B4-BE49-F238E27FC236}">
              <a16:creationId xmlns:a16="http://schemas.microsoft.com/office/drawing/2014/main" id="{95F719C8-78ED-40D8-A9C9-D00143AA5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7" name="Imagen 1206">
          <a:extLst>
            <a:ext uri="{FF2B5EF4-FFF2-40B4-BE49-F238E27FC236}">
              <a16:creationId xmlns:a16="http://schemas.microsoft.com/office/drawing/2014/main" id="{DF735803-52B6-4031-911A-DE6F3BEAB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8" name="Imagen 1207">
          <a:extLst>
            <a:ext uri="{FF2B5EF4-FFF2-40B4-BE49-F238E27FC236}">
              <a16:creationId xmlns:a16="http://schemas.microsoft.com/office/drawing/2014/main" id="{9D7050FA-2948-4ECB-B760-E76ECE467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9" name="Imagen 1208">
          <a:extLst>
            <a:ext uri="{FF2B5EF4-FFF2-40B4-BE49-F238E27FC236}">
              <a16:creationId xmlns:a16="http://schemas.microsoft.com/office/drawing/2014/main" id="{C898B36A-8B1F-4805-BF07-DCBC6CB97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0" name="Imagen 1209">
          <a:extLst>
            <a:ext uri="{FF2B5EF4-FFF2-40B4-BE49-F238E27FC236}">
              <a16:creationId xmlns:a16="http://schemas.microsoft.com/office/drawing/2014/main" id="{E9829BAD-8BA0-4CCC-B9BF-383E7C59E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11" name="Imagen 1210">
          <a:extLst>
            <a:ext uri="{FF2B5EF4-FFF2-40B4-BE49-F238E27FC236}">
              <a16:creationId xmlns:a16="http://schemas.microsoft.com/office/drawing/2014/main" id="{410076C3-9F0E-46DE-9EDD-CEFA603D7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2" name="Imagen 1211">
          <a:extLst>
            <a:ext uri="{FF2B5EF4-FFF2-40B4-BE49-F238E27FC236}">
              <a16:creationId xmlns:a16="http://schemas.microsoft.com/office/drawing/2014/main" id="{34EB8A01-5307-4156-AED5-284D924AA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3" name="Imagen 1212">
          <a:extLst>
            <a:ext uri="{FF2B5EF4-FFF2-40B4-BE49-F238E27FC236}">
              <a16:creationId xmlns:a16="http://schemas.microsoft.com/office/drawing/2014/main" id="{96177930-885B-4133-9429-5CDE683B5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4" name="Imagen 1213">
          <a:extLst>
            <a:ext uri="{FF2B5EF4-FFF2-40B4-BE49-F238E27FC236}">
              <a16:creationId xmlns:a16="http://schemas.microsoft.com/office/drawing/2014/main" id="{181F6354-72A9-40EE-9AE4-F574AF2B7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5" name="Imagen 1214">
          <a:extLst>
            <a:ext uri="{FF2B5EF4-FFF2-40B4-BE49-F238E27FC236}">
              <a16:creationId xmlns:a16="http://schemas.microsoft.com/office/drawing/2014/main" id="{1A1C34BD-1C66-47BD-A8C9-014CEF6FB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6" name="Imagen 1215">
          <a:extLst>
            <a:ext uri="{FF2B5EF4-FFF2-40B4-BE49-F238E27FC236}">
              <a16:creationId xmlns:a16="http://schemas.microsoft.com/office/drawing/2014/main" id="{B7290411-6413-4EDE-A0DA-CE9E459E8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7" name="Imagen 1216">
          <a:extLst>
            <a:ext uri="{FF2B5EF4-FFF2-40B4-BE49-F238E27FC236}">
              <a16:creationId xmlns:a16="http://schemas.microsoft.com/office/drawing/2014/main" id="{CA5985C2-2EFE-4F60-9FC2-D5E90CDD8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8" name="Imagen 1217">
          <a:extLst>
            <a:ext uri="{FF2B5EF4-FFF2-40B4-BE49-F238E27FC236}">
              <a16:creationId xmlns:a16="http://schemas.microsoft.com/office/drawing/2014/main" id="{EAB2C094-D762-43A8-B5FB-D22DF092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9" name="Imagen 1218">
          <a:extLst>
            <a:ext uri="{FF2B5EF4-FFF2-40B4-BE49-F238E27FC236}">
              <a16:creationId xmlns:a16="http://schemas.microsoft.com/office/drawing/2014/main" id="{CCDC13D9-F82D-4CDE-978E-2F715287D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0" name="Imagen 1219">
          <a:extLst>
            <a:ext uri="{FF2B5EF4-FFF2-40B4-BE49-F238E27FC236}">
              <a16:creationId xmlns:a16="http://schemas.microsoft.com/office/drawing/2014/main" id="{9D3CCE11-81BD-4A7B-BAB6-DF0BC32AD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1" name="Imagen 1220">
          <a:extLst>
            <a:ext uri="{FF2B5EF4-FFF2-40B4-BE49-F238E27FC236}">
              <a16:creationId xmlns:a16="http://schemas.microsoft.com/office/drawing/2014/main" id="{AB7B3290-792E-419E-8352-09B6F2B7E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77E27AD5-C4EC-425F-B22F-59BDECA60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3" name="Imagen 1222">
          <a:extLst>
            <a:ext uri="{FF2B5EF4-FFF2-40B4-BE49-F238E27FC236}">
              <a16:creationId xmlns:a16="http://schemas.microsoft.com/office/drawing/2014/main" id="{DAF8E143-C8DD-4443-A9E3-41D0385D1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24" name="Imagen 1223">
          <a:extLst>
            <a:ext uri="{FF2B5EF4-FFF2-40B4-BE49-F238E27FC236}">
              <a16:creationId xmlns:a16="http://schemas.microsoft.com/office/drawing/2014/main" id="{583BE847-5627-4F1E-968D-C381EA62A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5" name="Imagen 1224">
          <a:extLst>
            <a:ext uri="{FF2B5EF4-FFF2-40B4-BE49-F238E27FC236}">
              <a16:creationId xmlns:a16="http://schemas.microsoft.com/office/drawing/2014/main" id="{BEE32BCF-F4A6-481C-91DF-D82016315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6" name="Imagen 1225">
          <a:extLst>
            <a:ext uri="{FF2B5EF4-FFF2-40B4-BE49-F238E27FC236}">
              <a16:creationId xmlns:a16="http://schemas.microsoft.com/office/drawing/2014/main" id="{C5A4E50A-AB33-48DD-B001-AD98C1EEF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7" name="Imagen 1226">
          <a:extLst>
            <a:ext uri="{FF2B5EF4-FFF2-40B4-BE49-F238E27FC236}">
              <a16:creationId xmlns:a16="http://schemas.microsoft.com/office/drawing/2014/main" id="{48F17269-E610-48C4-93F2-07D5FF864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8" name="Imagen 1227">
          <a:extLst>
            <a:ext uri="{FF2B5EF4-FFF2-40B4-BE49-F238E27FC236}">
              <a16:creationId xmlns:a16="http://schemas.microsoft.com/office/drawing/2014/main" id="{8199168E-CDFB-424D-991A-6AC0E1C84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9" name="Imagen 1228">
          <a:extLst>
            <a:ext uri="{FF2B5EF4-FFF2-40B4-BE49-F238E27FC236}">
              <a16:creationId xmlns:a16="http://schemas.microsoft.com/office/drawing/2014/main" id="{FF8D37A9-E8A7-4DB1-A462-06ECB0E67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0" name="Imagen 1229">
          <a:extLst>
            <a:ext uri="{FF2B5EF4-FFF2-40B4-BE49-F238E27FC236}">
              <a16:creationId xmlns:a16="http://schemas.microsoft.com/office/drawing/2014/main" id="{6EE9DDAB-EBAA-4330-B871-500B7E3B6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14289</xdr:rowOff>
    </xdr:from>
    <xdr:to>
      <xdr:col>2</xdr:col>
      <xdr:colOff>152399</xdr:colOff>
      <xdr:row>1</xdr:row>
      <xdr:rowOff>1362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1655C4-BB81-47D7-9EAF-1CA2BFA8A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9"/>
          <a:ext cx="1419224" cy="12620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46143E31-3C67-40C1-BE07-10387E3DE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769E66D6-9ECC-46D5-8983-AFF29F8BC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9FE58833-9054-4BC6-A3FC-2080C8A37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32D9B93E-CFD8-4823-8D43-D9D3E1E12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FF13D041-7177-4232-9386-715E01996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991A97F9-6E32-44CE-90F4-D3B4EF28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DF1A7121-9FE1-4A7A-93E0-357339C95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42079D74-AE7C-41E7-B360-E2A004C78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88FE306E-0D92-46B3-B791-5E649FC2E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E90A4335-457D-42F0-A3D8-3D19AC047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D02F744F-8142-475A-B126-D9911454B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3AB7171B-F5C5-463F-BD54-0182F8142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0E81F65C-1263-4680-BAC2-7DC51E890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C3A7FE7C-1BCC-4483-8EBF-BEB234CEC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94D2609B-3DBD-4A0D-8ED7-696FF8650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88873839-A172-4428-BCCB-23ACE27EE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D4D6C495-C416-4945-8925-2F66375CA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7A5E7E79-50E7-4CF2-943F-88A8B37C2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B49B85E0-3C7E-4AFE-9972-600047C2E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FF1DDF75-1005-426A-B1CC-87714E26D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8D2BE5B5-E389-4E61-B9CD-059D19838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3E09F15E-C501-448C-9046-ED345D50A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E22B24AF-D035-4FD3-BDDE-293D3723C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C831234D-E8FD-4A28-AA93-C2C686CD9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C52D1AA5-EBDB-4964-A69B-3E8EA590D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FD2A8B10-CA48-40B8-A38D-DB08037B6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ADC6542E-C004-43C2-8EB5-C39EC0CE3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E6582FA0-FA13-462E-BF9E-252E9D319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5E3D155F-EC24-4B45-A087-0A866C45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3A5D12CA-63A1-4741-A8E1-63BF9FB96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53B39A54-81DD-431F-9EEE-0986712D2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B2BA9018-D8BE-43A9-ABB0-E4AB10AF2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25C8B981-8034-42DC-8783-FD66E335B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6A92FFD6-C773-44CC-85A7-4D2D0D700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5D4BC780-C33E-4DBA-AEE4-11DCD4589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865683BB-CA6E-448F-932F-9BE0DA214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DE2B63E2-0478-4F22-9017-8AC978C0E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0983FA75-9206-4CCA-B93A-6BEB9227B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595EBF0A-459A-4922-A35C-22996003C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A44D4B7F-1E0A-4195-A095-CE86581C7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0DE6E70F-DB99-4B2A-B987-495CEDD23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62F850E8-1605-4E9A-9CD7-DC47D78DC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2959A967-E3B9-41CE-B8CD-772D345FB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E350BF72-2EC4-4928-A66C-83B462F07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B8C90037-F24A-4403-942C-5C46224AF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9F25ACD8-60D8-48F2-9AEB-7C6C169C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B2224462-10B7-45A5-9A54-7FC19F438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6080B49C-DEEB-4B00-B1DE-7B6BEFB5A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FA353407-0775-4AD4-93D2-620B66013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B9820248-CB70-480B-9F4E-58C24E75B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5CE74F53-5D18-490A-BA02-F315AD5E7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7190AAF1-1F66-43A1-9E4F-3566ADFFE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2F6460F3-5B13-4C33-91C1-2C2C987F4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87224ED8-F495-4BAE-BD32-905BE67E6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E198C2A1-181D-4CED-9070-FEE99CBC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A3A3A44E-14A1-4637-822F-818FAD125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3BA205E9-ED48-4C1D-BF23-335EFB435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4A69004A-CDB1-49B5-A78E-7B09BDAEE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C78436F0-4B6E-43CD-91DA-5299DD7D6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3AB24CDA-839A-4C43-BF6F-2152F3207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04CC0EF2-033E-4B66-AFF0-35ED28F84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E012BE38-64E7-4CAA-828B-C3230E9BE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63331B5D-0BCD-418A-A877-94DF7D115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05ABF8DC-41A2-4206-BB9D-EBA69F012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08FFB6CB-811A-44C0-B2AE-E316620F8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B731D175-2F3A-449C-B7CC-1F5015A8F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3C55DB46-0334-4D75-8CE8-2FD39FF32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041A9D4F-BBC6-420C-AC07-2F38E599F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B85BE47B-8AA4-4235-821A-41EA2ABC8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AA4F5E9F-4246-4391-8E2B-9124AD765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DAB82811-1CBE-4779-B6DF-6269E5291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215F0E95-8E4A-458C-BF37-745C34886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76739701-F664-4539-BF8B-590582C16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F596FC0A-30AF-415D-AD45-67FC2F904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3085A288-34BC-4729-9620-70BC6EC59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B9970BBC-9E61-47B8-9476-D74E39A36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3E720685-553D-4E20-9092-ACF0FE9F6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091E8F30-94B2-4BCC-9A98-C7F5874D6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7175EC15-81C4-416D-A739-7882FE4E7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715381EE-D5E4-471C-A6EF-65B907B0D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9E065BD8-6980-40B4-BB48-316F80884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5A3F6303-6757-4B64-BEA0-671B505F6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0D45335B-0603-4C57-A1E5-CF1D79C4B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DA341E77-6C7D-40CE-BEE0-4B2E356C5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D03E5673-7C36-42E3-A959-565C00551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73407D4A-08C8-4C5C-9631-EDB575CF2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0A7B9FA2-D0B0-4834-88D8-9C395A1C7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BACBF202-6930-42E6-B271-0594AE21A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E45A9D52-3EA5-4B28-B0B6-691809B28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D7B023D8-BCCE-48FD-981A-681B03E5C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161AF127-9085-4127-B1DD-2483BE36F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8996DB95-A94A-4F3F-9E27-CBC415562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11E302AC-E53A-4E88-980A-32369F6DC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58286D42-1BB9-4983-9CFD-9DBBE131E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8A37D0B5-B166-4FC4-8358-40E0EB2AF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8E825D04-5CE3-4625-9F7C-3AAB1C8ED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1016495F-4C77-454A-8E1A-14DD2CCD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9AC9ED4A-D14B-40B3-8EEB-CEA32888D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878AFDA7-285B-40CF-88B0-4DA2637D6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CD8D8BEC-BCE1-4268-B24D-C4486C1BD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02526672-4DB4-4C6D-B787-D55E0A269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1D24CA79-128B-47B8-9E66-59B7FC030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BB1648FC-6BC3-4F82-876F-E9EC01E79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30619DB4-407B-483F-93D1-0F7C4E0EA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6385D5C1-0014-487C-BDEC-4820A11D7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62680984-7DC2-49E7-96F4-2AD18AFFE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34870FBE-F540-4B81-8E47-39ADC6849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CA5992FC-6188-4EF5-8B4E-CC7021BD2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705E6BC5-84DD-40CE-AF2E-150B6F3BB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0BF160E9-4B54-45F6-ADC9-420540336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E2BE4FDA-549F-4A3A-B15B-78464B11C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CDD8190A-809A-4B50-9D18-F98FEC992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0028BFB9-7F34-4B32-A4AB-890ECBF8C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24ACEA9B-B761-407D-A2A8-825A794AD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5412ED90-7BDE-4131-B511-07AD9DF55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6D0F441A-409A-4016-8E81-95E5C1E66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9154B86C-A363-4FF9-B270-C8849B841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A32060A6-1D76-4159-978E-25CA5855E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802DAC8F-4854-4403-8D72-34F6DEF5D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CA65B8D3-FA88-4B22-A324-7B65667F7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F9BB9B3F-CCDD-4717-AC69-3D90A36A7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FE8AA716-CD1C-42F7-9CC3-3F0E57DC4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ECCCF802-32B9-4029-924B-960076E60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1AC2F638-8E12-41E2-BE97-7295114C6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548D92B8-291C-4569-B17E-9D952E9F3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F5F7DD8A-ED7E-4972-93D4-9592C8B41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C367852A-CBA2-464F-B030-7F69978E1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EB2DD0C6-06FE-46E1-82CF-FB1C18BD9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83E9F786-E9E8-4DD6-9BC5-2D46D2D5D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673B5137-8956-4018-8DC2-A86857678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9C8B7B24-21AE-4E21-B1B0-75A6E12DA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0A801263-F32A-445D-A9F1-B54AC7403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6182C67E-9F48-48B3-8999-8D3DAA9FB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C310EFDA-F60A-45F5-888A-2047D456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D39D03FB-A1FD-42ED-A69D-710AAFA65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9C656BF1-6C96-4A9F-9E00-A7922DC7C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2E781585-9B99-40BC-95D7-9EB7A85FD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47A278DD-960D-4CD9-9E88-8ED2A2B9C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1F77F499-3BA2-45FE-B49F-3BA1BE58B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8E7B2F6D-A922-4AE3-A4F2-BC3ABA254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7413640F-06D9-44ED-8BC6-295E8DD8E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21954BB4-4A77-470F-82B9-299C788B2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1178C414-E238-4B41-AFE3-DDE88C95A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B8B2D1AF-3CC6-4597-B887-B3875934A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18A0E46A-7F5F-4968-916D-141F90168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D3962ED4-BC71-46E7-BB0F-DBF64EF51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4D6B0BB8-B336-4C26-B3A4-209A5320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0264C51F-8CC4-4A43-9FC7-A44C4B570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45FDC706-27B9-4524-99AD-53B8805F7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36144AB4-7F6B-4E34-B153-EB4B6BE03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E12ECD9F-13FD-4D75-889A-87A1FA609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298CC3CF-0A72-43A5-B075-FBDA78A4A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C12B95FA-F674-4FE7-A237-A40F5C535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223F45DF-1BFA-4DCA-B2AF-C10429538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879F3723-1197-4B95-9791-D351615E3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7D7C92DF-57D0-4E35-B897-E0201D34C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1A17C3E1-922F-472D-AC4B-C86826BA6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2A9000C5-5BD9-4C41-87A0-94F24FD1C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84A109A7-6950-4A77-A6D8-B95A67488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76119DA7-5053-46D0-898A-6C0009285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180D2DB6-2B69-466E-AA01-6935C7315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B5856B77-3926-4CED-8FBA-1E64FE308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6F30B8F6-87BC-4045-8667-A682311BD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44284F9A-3D49-4458-9230-A66235886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14BDF483-3C40-4B57-8955-4DC09C1D8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49883C29-0642-441A-8FB5-315BEE383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167878CD-C0B2-495A-98A5-2F2F636DE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168FC505-6844-4FA4-B0A4-3BD600B64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7E174162-F791-4258-A323-681F39D3F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A627E625-F048-48D2-9754-2484F05E6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A3570F2D-9523-4222-AA4F-37469D472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FBC8920F-111C-485C-8398-F6F97AE86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E1AE6FF0-2522-499D-B7A4-B966929E2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F083D3A8-3C47-41A3-9D0D-1C9B9E962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C96F7BE3-CC5D-488B-A551-7B79B1951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A052EC5C-BD8A-439A-8206-87D3D3192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BBE86C53-D8D5-4E66-AEA0-21EA90429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EA283E2F-CF2F-4DBD-AFAE-B2B0D76B2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F18CA02C-60D8-455E-8107-E46AF7F9E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65D8969A-BBE0-4E13-AE53-FF0B4E309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A5658B41-86C9-4E5A-9BF6-DE479A27F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30DF61AD-133C-403C-9CAA-0F173CC53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9CC4638D-DF46-4482-9A45-1EBC1FE44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D29E7DA7-D1BC-4D6F-AFA4-F18A99D64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D87D5389-E400-4C60-BEF2-D475D8626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A9C0009B-AAB0-41CD-9AB5-9C0839E3F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DF39697E-D428-4B24-828F-F165A99CD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D2C5AEF8-6D47-4AA0-9044-0A43D7CE4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7867311F-EFEF-4BC9-BF5F-1A5AEB6EA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D19F84D4-D61A-43E5-99AB-389364C2F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5F6CB44A-FDDF-4F6E-A337-FC1D707C8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215ED37A-0255-4800-BBCF-E5EB513C7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093B8AA9-18C8-4D66-BE11-EC78DC553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8AA3BD3E-5912-4376-A18B-C9A453E6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0B5E5CB3-38BD-4F82-9B7D-5B2B740BD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EF32E80D-3B54-4116-BFE8-2048003D6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1A776334-6716-483C-A2A2-42E83F14B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C0A1DAEA-42D9-4F86-96CE-6088210A6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04D757D9-1EAE-4DFB-9808-8FADABB6F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A2A846CC-D31A-47DE-B47A-EA4274D4D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0FFCBC8E-7EE8-4079-BD8C-4B1D76111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209C0630-BB98-4525-90E2-3943E4C2B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68638C29-8C5B-4B9A-8AA2-2D2E3D3C3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C32F83BA-5D5B-4878-A307-A3A90E2E0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9B26D941-D6EC-4B1B-B9B8-7EDD9F25F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6710B3F4-8B42-4B1D-9D81-C5E78C94F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FF358FBE-D108-4CCB-A8C0-76BFCC031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C05A384B-B10C-445B-B63F-70047C993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FA139CFA-722C-4F74-B6DA-02349F9C7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CE3B39B5-9C9F-48BA-BBC8-BAB145E7F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90A82328-CD3C-415D-A2ED-C6DBEB360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6C564DE2-D543-4040-B690-E47DEAF71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BD29C3E7-9675-4A2E-BC7E-0FCDCEFB9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80AF1D71-C6DD-4A4C-BA4E-904090E26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55D84481-5DAB-44C2-9F5C-26648660A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5BB27510-A307-4ACF-A34E-2069E6986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A17B5E88-2A51-4468-AB9C-2B8D84CD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3B0451BC-7793-42D9-8203-D29E7EA83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BEF38455-DFFC-4162-8C34-3C86B95AB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28FADACA-D737-493D-B1D2-50DA18797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2192B53E-6BA0-47A8-A561-BE74E1F5A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633A41A7-3A53-4C4D-9E95-C765D3A51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81748CC9-9335-49F8-B1E5-A83149016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1" name="Imagen 560">
          <a:extLst>
            <a:ext uri="{FF2B5EF4-FFF2-40B4-BE49-F238E27FC236}">
              <a16:creationId xmlns:a16="http://schemas.microsoft.com/office/drawing/2014/main" id="{FB1AA505-ED18-489B-92D9-AC685DD41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2" name="Imagen 561">
          <a:extLst>
            <a:ext uri="{FF2B5EF4-FFF2-40B4-BE49-F238E27FC236}">
              <a16:creationId xmlns:a16="http://schemas.microsoft.com/office/drawing/2014/main" id="{E11C40C8-74F6-413E-B269-A9BBC4244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3" name="Imagen 562">
          <a:extLst>
            <a:ext uri="{FF2B5EF4-FFF2-40B4-BE49-F238E27FC236}">
              <a16:creationId xmlns:a16="http://schemas.microsoft.com/office/drawing/2014/main" id="{F353E943-F0BC-44A5-8059-327A2CB99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4" name="Imagen 563">
          <a:extLst>
            <a:ext uri="{FF2B5EF4-FFF2-40B4-BE49-F238E27FC236}">
              <a16:creationId xmlns:a16="http://schemas.microsoft.com/office/drawing/2014/main" id="{4C9346F8-B18B-4798-8062-F5125D429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5" name="Imagen 564">
          <a:extLst>
            <a:ext uri="{FF2B5EF4-FFF2-40B4-BE49-F238E27FC236}">
              <a16:creationId xmlns:a16="http://schemas.microsoft.com/office/drawing/2014/main" id="{79614445-BF4C-4DFD-8672-EBE1A4631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6" name="Imagen 565">
          <a:extLst>
            <a:ext uri="{FF2B5EF4-FFF2-40B4-BE49-F238E27FC236}">
              <a16:creationId xmlns:a16="http://schemas.microsoft.com/office/drawing/2014/main" id="{6AFD4A2C-F963-4B2B-AA39-87E122FFA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7" name="Imagen 566">
          <a:extLst>
            <a:ext uri="{FF2B5EF4-FFF2-40B4-BE49-F238E27FC236}">
              <a16:creationId xmlns:a16="http://schemas.microsoft.com/office/drawing/2014/main" id="{2E74B790-B802-4303-91C0-9D580A526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8" name="Imagen 567">
          <a:extLst>
            <a:ext uri="{FF2B5EF4-FFF2-40B4-BE49-F238E27FC236}">
              <a16:creationId xmlns:a16="http://schemas.microsoft.com/office/drawing/2014/main" id="{1CCDBF02-83D1-4F91-8AB9-A78901FD0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69" name="Imagen 568">
          <a:extLst>
            <a:ext uri="{FF2B5EF4-FFF2-40B4-BE49-F238E27FC236}">
              <a16:creationId xmlns:a16="http://schemas.microsoft.com/office/drawing/2014/main" id="{AA2ED2FF-457A-4F4B-8024-7BC698ECE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0" name="Imagen 569">
          <a:extLst>
            <a:ext uri="{FF2B5EF4-FFF2-40B4-BE49-F238E27FC236}">
              <a16:creationId xmlns:a16="http://schemas.microsoft.com/office/drawing/2014/main" id="{59F8C64C-6B95-4D00-A912-ED55C146F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1" name="Imagen 570">
          <a:extLst>
            <a:ext uri="{FF2B5EF4-FFF2-40B4-BE49-F238E27FC236}">
              <a16:creationId xmlns:a16="http://schemas.microsoft.com/office/drawing/2014/main" id="{3F2B7C32-F1D7-4135-AA3A-22430091B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2" name="Imagen 571">
          <a:extLst>
            <a:ext uri="{FF2B5EF4-FFF2-40B4-BE49-F238E27FC236}">
              <a16:creationId xmlns:a16="http://schemas.microsoft.com/office/drawing/2014/main" id="{E5D75397-09D7-47B2-90C2-3C2DA9F8D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3" name="Imagen 572">
          <a:extLst>
            <a:ext uri="{FF2B5EF4-FFF2-40B4-BE49-F238E27FC236}">
              <a16:creationId xmlns:a16="http://schemas.microsoft.com/office/drawing/2014/main" id="{20EE7EC0-7854-4B0A-B914-035F3222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4" name="Imagen 573">
          <a:extLst>
            <a:ext uri="{FF2B5EF4-FFF2-40B4-BE49-F238E27FC236}">
              <a16:creationId xmlns:a16="http://schemas.microsoft.com/office/drawing/2014/main" id="{EC4E7BA5-F848-414E-B23D-9DE237A45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5" name="Imagen 574">
          <a:extLst>
            <a:ext uri="{FF2B5EF4-FFF2-40B4-BE49-F238E27FC236}">
              <a16:creationId xmlns:a16="http://schemas.microsoft.com/office/drawing/2014/main" id="{B20A46B3-5607-43B2-9480-359FE34C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6" name="Imagen 575">
          <a:extLst>
            <a:ext uri="{FF2B5EF4-FFF2-40B4-BE49-F238E27FC236}">
              <a16:creationId xmlns:a16="http://schemas.microsoft.com/office/drawing/2014/main" id="{4F4483BF-61A7-4359-B99A-352A6A90D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7" name="Imagen 576">
          <a:extLst>
            <a:ext uri="{FF2B5EF4-FFF2-40B4-BE49-F238E27FC236}">
              <a16:creationId xmlns:a16="http://schemas.microsoft.com/office/drawing/2014/main" id="{FCA1C352-65B9-421A-A5F7-A5753CC42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8" name="Imagen 577">
          <a:extLst>
            <a:ext uri="{FF2B5EF4-FFF2-40B4-BE49-F238E27FC236}">
              <a16:creationId xmlns:a16="http://schemas.microsoft.com/office/drawing/2014/main" id="{7E51F072-55E2-4CBD-B10E-9FD370B2D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79" name="Imagen 578">
          <a:extLst>
            <a:ext uri="{FF2B5EF4-FFF2-40B4-BE49-F238E27FC236}">
              <a16:creationId xmlns:a16="http://schemas.microsoft.com/office/drawing/2014/main" id="{ECB79863-63D2-472C-A465-3975F83F7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0" name="Imagen 579">
          <a:extLst>
            <a:ext uri="{FF2B5EF4-FFF2-40B4-BE49-F238E27FC236}">
              <a16:creationId xmlns:a16="http://schemas.microsoft.com/office/drawing/2014/main" id="{643B97FB-7ABA-45F2-B78E-9372BF7D5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1" name="Imagen 580">
          <a:extLst>
            <a:ext uri="{FF2B5EF4-FFF2-40B4-BE49-F238E27FC236}">
              <a16:creationId xmlns:a16="http://schemas.microsoft.com/office/drawing/2014/main" id="{D5B9742C-9D9C-4908-8362-E9F2EADD8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2" name="Imagen 581">
          <a:extLst>
            <a:ext uri="{FF2B5EF4-FFF2-40B4-BE49-F238E27FC236}">
              <a16:creationId xmlns:a16="http://schemas.microsoft.com/office/drawing/2014/main" id="{1FEBA536-86BC-4439-8AAC-F53059BD9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3" name="Imagen 582">
          <a:extLst>
            <a:ext uri="{FF2B5EF4-FFF2-40B4-BE49-F238E27FC236}">
              <a16:creationId xmlns:a16="http://schemas.microsoft.com/office/drawing/2014/main" id="{336675C1-CAB7-4FBB-847D-31C29E898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4" name="Imagen 583">
          <a:extLst>
            <a:ext uri="{FF2B5EF4-FFF2-40B4-BE49-F238E27FC236}">
              <a16:creationId xmlns:a16="http://schemas.microsoft.com/office/drawing/2014/main" id="{E354A676-4D9F-423A-BA2F-6930A68B4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5" name="Imagen 584">
          <a:extLst>
            <a:ext uri="{FF2B5EF4-FFF2-40B4-BE49-F238E27FC236}">
              <a16:creationId xmlns:a16="http://schemas.microsoft.com/office/drawing/2014/main" id="{A655D4DB-1753-4D64-BB4B-BB0845572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6" name="Imagen 585">
          <a:extLst>
            <a:ext uri="{FF2B5EF4-FFF2-40B4-BE49-F238E27FC236}">
              <a16:creationId xmlns:a16="http://schemas.microsoft.com/office/drawing/2014/main" id="{356FBC44-E494-417E-8C43-A866E303B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7" name="Imagen 586">
          <a:extLst>
            <a:ext uri="{FF2B5EF4-FFF2-40B4-BE49-F238E27FC236}">
              <a16:creationId xmlns:a16="http://schemas.microsoft.com/office/drawing/2014/main" id="{6C98798D-96DD-4A39-BBB1-FBA6E9813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8" name="Imagen 587">
          <a:extLst>
            <a:ext uri="{FF2B5EF4-FFF2-40B4-BE49-F238E27FC236}">
              <a16:creationId xmlns:a16="http://schemas.microsoft.com/office/drawing/2014/main" id="{A474129F-DCFC-4487-AC66-718C8A0F2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89" name="Imagen 588">
          <a:extLst>
            <a:ext uri="{FF2B5EF4-FFF2-40B4-BE49-F238E27FC236}">
              <a16:creationId xmlns:a16="http://schemas.microsoft.com/office/drawing/2014/main" id="{E47FE8B0-3B8F-4168-8C39-6CFC444A9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0" name="Imagen 589">
          <a:extLst>
            <a:ext uri="{FF2B5EF4-FFF2-40B4-BE49-F238E27FC236}">
              <a16:creationId xmlns:a16="http://schemas.microsoft.com/office/drawing/2014/main" id="{A8CE2872-E140-4B32-A9C7-4A09A9602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1" name="Imagen 590">
          <a:extLst>
            <a:ext uri="{FF2B5EF4-FFF2-40B4-BE49-F238E27FC236}">
              <a16:creationId xmlns:a16="http://schemas.microsoft.com/office/drawing/2014/main" id="{7B85CC81-0802-4903-AF7E-477357725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2" name="Imagen 591">
          <a:extLst>
            <a:ext uri="{FF2B5EF4-FFF2-40B4-BE49-F238E27FC236}">
              <a16:creationId xmlns:a16="http://schemas.microsoft.com/office/drawing/2014/main" id="{053C4D38-AC47-43CB-8FDE-16DD04D3D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3" name="Imagen 592">
          <a:extLst>
            <a:ext uri="{FF2B5EF4-FFF2-40B4-BE49-F238E27FC236}">
              <a16:creationId xmlns:a16="http://schemas.microsoft.com/office/drawing/2014/main" id="{4CA318BD-DD68-4964-9626-2F87C90CF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7C0EBBB8-1523-4566-8C07-920ACCBCD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5" name="Imagen 594">
          <a:extLst>
            <a:ext uri="{FF2B5EF4-FFF2-40B4-BE49-F238E27FC236}">
              <a16:creationId xmlns:a16="http://schemas.microsoft.com/office/drawing/2014/main" id="{A545973E-F9D3-4B0E-B767-F748DD734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6" name="Imagen 595">
          <a:extLst>
            <a:ext uri="{FF2B5EF4-FFF2-40B4-BE49-F238E27FC236}">
              <a16:creationId xmlns:a16="http://schemas.microsoft.com/office/drawing/2014/main" id="{99E6E0A2-5519-40D2-B8FB-A3CF3A35D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7" name="Imagen 596">
          <a:extLst>
            <a:ext uri="{FF2B5EF4-FFF2-40B4-BE49-F238E27FC236}">
              <a16:creationId xmlns:a16="http://schemas.microsoft.com/office/drawing/2014/main" id="{BD9420B6-AED3-427B-80F2-BA51F9A43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8" name="Imagen 597">
          <a:extLst>
            <a:ext uri="{FF2B5EF4-FFF2-40B4-BE49-F238E27FC236}">
              <a16:creationId xmlns:a16="http://schemas.microsoft.com/office/drawing/2014/main" id="{2D11070B-517A-4240-908C-44C0ED048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599" name="Imagen 598">
          <a:extLst>
            <a:ext uri="{FF2B5EF4-FFF2-40B4-BE49-F238E27FC236}">
              <a16:creationId xmlns:a16="http://schemas.microsoft.com/office/drawing/2014/main" id="{5DC2B662-69F5-406A-81CE-0B561262E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0" name="Imagen 599">
          <a:extLst>
            <a:ext uri="{FF2B5EF4-FFF2-40B4-BE49-F238E27FC236}">
              <a16:creationId xmlns:a16="http://schemas.microsoft.com/office/drawing/2014/main" id="{431C5DF4-9DCE-4378-9853-8FD0F95E5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1" name="Imagen 600">
          <a:extLst>
            <a:ext uri="{FF2B5EF4-FFF2-40B4-BE49-F238E27FC236}">
              <a16:creationId xmlns:a16="http://schemas.microsoft.com/office/drawing/2014/main" id="{FB8C00CE-0175-4FED-A32C-DA1A0E222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2" name="Imagen 601">
          <a:extLst>
            <a:ext uri="{FF2B5EF4-FFF2-40B4-BE49-F238E27FC236}">
              <a16:creationId xmlns:a16="http://schemas.microsoft.com/office/drawing/2014/main" id="{5799A8E7-F2B9-43A6-A85B-994DA5B43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3" name="Imagen 602">
          <a:extLst>
            <a:ext uri="{FF2B5EF4-FFF2-40B4-BE49-F238E27FC236}">
              <a16:creationId xmlns:a16="http://schemas.microsoft.com/office/drawing/2014/main" id="{B3DA6298-E120-4E9C-BD59-A8FCC0BFF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4" name="Imagen 603">
          <a:extLst>
            <a:ext uri="{FF2B5EF4-FFF2-40B4-BE49-F238E27FC236}">
              <a16:creationId xmlns:a16="http://schemas.microsoft.com/office/drawing/2014/main" id="{EA62C7A4-F4F5-4D72-B872-C6447043A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5" name="Imagen 604">
          <a:extLst>
            <a:ext uri="{FF2B5EF4-FFF2-40B4-BE49-F238E27FC236}">
              <a16:creationId xmlns:a16="http://schemas.microsoft.com/office/drawing/2014/main" id="{65CFA372-17EC-436E-8775-CCC9DCDE6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6" name="Imagen 605">
          <a:extLst>
            <a:ext uri="{FF2B5EF4-FFF2-40B4-BE49-F238E27FC236}">
              <a16:creationId xmlns:a16="http://schemas.microsoft.com/office/drawing/2014/main" id="{16011DAB-2370-43D4-9974-977CF60E4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7" name="Imagen 606">
          <a:extLst>
            <a:ext uri="{FF2B5EF4-FFF2-40B4-BE49-F238E27FC236}">
              <a16:creationId xmlns:a16="http://schemas.microsoft.com/office/drawing/2014/main" id="{A0C14697-48FF-456D-B274-8A3AF64F3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8" name="Imagen 607">
          <a:extLst>
            <a:ext uri="{FF2B5EF4-FFF2-40B4-BE49-F238E27FC236}">
              <a16:creationId xmlns:a16="http://schemas.microsoft.com/office/drawing/2014/main" id="{83C53108-9C9B-4100-887F-908E29442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09" name="Imagen 608">
          <a:extLst>
            <a:ext uri="{FF2B5EF4-FFF2-40B4-BE49-F238E27FC236}">
              <a16:creationId xmlns:a16="http://schemas.microsoft.com/office/drawing/2014/main" id="{E7AC7694-9269-40A5-A177-ADEA70BCF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0" name="Imagen 609">
          <a:extLst>
            <a:ext uri="{FF2B5EF4-FFF2-40B4-BE49-F238E27FC236}">
              <a16:creationId xmlns:a16="http://schemas.microsoft.com/office/drawing/2014/main" id="{CBF375B3-63C1-4516-A134-B3F51DF7C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1" name="Imagen 610">
          <a:extLst>
            <a:ext uri="{FF2B5EF4-FFF2-40B4-BE49-F238E27FC236}">
              <a16:creationId xmlns:a16="http://schemas.microsoft.com/office/drawing/2014/main" id="{A344944F-2F30-4D62-95AA-C66176ABD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2" name="Imagen 611">
          <a:extLst>
            <a:ext uri="{FF2B5EF4-FFF2-40B4-BE49-F238E27FC236}">
              <a16:creationId xmlns:a16="http://schemas.microsoft.com/office/drawing/2014/main" id="{5C05A730-1803-4023-A881-E823397E3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3" name="Imagen 612">
          <a:extLst>
            <a:ext uri="{FF2B5EF4-FFF2-40B4-BE49-F238E27FC236}">
              <a16:creationId xmlns:a16="http://schemas.microsoft.com/office/drawing/2014/main" id="{A2B9AE0D-44DC-4515-B3C2-089E9CD24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4" name="Imagen 613">
          <a:extLst>
            <a:ext uri="{FF2B5EF4-FFF2-40B4-BE49-F238E27FC236}">
              <a16:creationId xmlns:a16="http://schemas.microsoft.com/office/drawing/2014/main" id="{6F6F18D9-40E3-4E5E-8ECE-33C8B1BED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5" name="Imagen 614">
          <a:extLst>
            <a:ext uri="{FF2B5EF4-FFF2-40B4-BE49-F238E27FC236}">
              <a16:creationId xmlns:a16="http://schemas.microsoft.com/office/drawing/2014/main" id="{C1A8655B-F0EB-4A61-807B-A72F3CFD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6" name="Imagen 615">
          <a:extLst>
            <a:ext uri="{FF2B5EF4-FFF2-40B4-BE49-F238E27FC236}">
              <a16:creationId xmlns:a16="http://schemas.microsoft.com/office/drawing/2014/main" id="{DB873F91-0CE1-4BC2-A3D5-3FF404C43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7" name="Imagen 616">
          <a:extLst>
            <a:ext uri="{FF2B5EF4-FFF2-40B4-BE49-F238E27FC236}">
              <a16:creationId xmlns:a16="http://schemas.microsoft.com/office/drawing/2014/main" id="{8D5D059F-7264-4FCB-994C-F599076C6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8" name="Imagen 617">
          <a:extLst>
            <a:ext uri="{FF2B5EF4-FFF2-40B4-BE49-F238E27FC236}">
              <a16:creationId xmlns:a16="http://schemas.microsoft.com/office/drawing/2014/main" id="{D46B438F-03A3-41B6-AC00-6512A810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19" name="Imagen 618">
          <a:extLst>
            <a:ext uri="{FF2B5EF4-FFF2-40B4-BE49-F238E27FC236}">
              <a16:creationId xmlns:a16="http://schemas.microsoft.com/office/drawing/2014/main" id="{F78A5EAA-C6A8-485F-B087-32F6E33AF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0" name="Imagen 619">
          <a:extLst>
            <a:ext uri="{FF2B5EF4-FFF2-40B4-BE49-F238E27FC236}">
              <a16:creationId xmlns:a16="http://schemas.microsoft.com/office/drawing/2014/main" id="{7AF62235-6888-4606-8547-1BAD6738F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1" name="Imagen 620">
          <a:extLst>
            <a:ext uri="{FF2B5EF4-FFF2-40B4-BE49-F238E27FC236}">
              <a16:creationId xmlns:a16="http://schemas.microsoft.com/office/drawing/2014/main" id="{825E9D39-6296-4E1D-8780-E591456B3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2" name="Imagen 621">
          <a:extLst>
            <a:ext uri="{FF2B5EF4-FFF2-40B4-BE49-F238E27FC236}">
              <a16:creationId xmlns:a16="http://schemas.microsoft.com/office/drawing/2014/main" id="{7EAFBEDF-3FEE-49F9-A478-4E4463339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3" name="Imagen 622">
          <a:extLst>
            <a:ext uri="{FF2B5EF4-FFF2-40B4-BE49-F238E27FC236}">
              <a16:creationId xmlns:a16="http://schemas.microsoft.com/office/drawing/2014/main" id="{4FB91B0E-1557-42EA-9693-D33989827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4" name="Imagen 623">
          <a:extLst>
            <a:ext uri="{FF2B5EF4-FFF2-40B4-BE49-F238E27FC236}">
              <a16:creationId xmlns:a16="http://schemas.microsoft.com/office/drawing/2014/main" id="{19F2257E-E653-4344-B9CC-AE70D856B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5" name="Imagen 624">
          <a:extLst>
            <a:ext uri="{FF2B5EF4-FFF2-40B4-BE49-F238E27FC236}">
              <a16:creationId xmlns:a16="http://schemas.microsoft.com/office/drawing/2014/main" id="{805DCC47-2E0E-4A2E-B836-D3B556B55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6" name="Imagen 625">
          <a:extLst>
            <a:ext uri="{FF2B5EF4-FFF2-40B4-BE49-F238E27FC236}">
              <a16:creationId xmlns:a16="http://schemas.microsoft.com/office/drawing/2014/main" id="{7846B94D-E19A-4249-8077-A6F42EAF3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7" name="Imagen 626">
          <a:extLst>
            <a:ext uri="{FF2B5EF4-FFF2-40B4-BE49-F238E27FC236}">
              <a16:creationId xmlns:a16="http://schemas.microsoft.com/office/drawing/2014/main" id="{9257DAD2-DFBD-4E8F-BA93-6220D265C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8" name="Imagen 627">
          <a:extLst>
            <a:ext uri="{FF2B5EF4-FFF2-40B4-BE49-F238E27FC236}">
              <a16:creationId xmlns:a16="http://schemas.microsoft.com/office/drawing/2014/main" id="{8C741C3F-B24E-4259-9B0A-D812DC337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29" name="Imagen 628">
          <a:extLst>
            <a:ext uri="{FF2B5EF4-FFF2-40B4-BE49-F238E27FC236}">
              <a16:creationId xmlns:a16="http://schemas.microsoft.com/office/drawing/2014/main" id="{E380E7C8-A7A0-45E5-84C0-803A8D5E6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0" name="Imagen 629">
          <a:extLst>
            <a:ext uri="{FF2B5EF4-FFF2-40B4-BE49-F238E27FC236}">
              <a16:creationId xmlns:a16="http://schemas.microsoft.com/office/drawing/2014/main" id="{0964C145-7D3A-4ACE-B03C-876A2459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1" name="Imagen 630">
          <a:extLst>
            <a:ext uri="{FF2B5EF4-FFF2-40B4-BE49-F238E27FC236}">
              <a16:creationId xmlns:a16="http://schemas.microsoft.com/office/drawing/2014/main" id="{B08E6E1D-B332-4C08-9CD1-4D0C723C5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2" name="Imagen 631">
          <a:extLst>
            <a:ext uri="{FF2B5EF4-FFF2-40B4-BE49-F238E27FC236}">
              <a16:creationId xmlns:a16="http://schemas.microsoft.com/office/drawing/2014/main" id="{F412AA6A-E89A-4358-B0C2-0C3EED88C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3" name="Imagen 632">
          <a:extLst>
            <a:ext uri="{FF2B5EF4-FFF2-40B4-BE49-F238E27FC236}">
              <a16:creationId xmlns:a16="http://schemas.microsoft.com/office/drawing/2014/main" id="{CBF89013-2EEE-4B49-B79D-A9504ABE3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4" name="Imagen 633">
          <a:extLst>
            <a:ext uri="{FF2B5EF4-FFF2-40B4-BE49-F238E27FC236}">
              <a16:creationId xmlns:a16="http://schemas.microsoft.com/office/drawing/2014/main" id="{EEF8D193-5872-48CB-A5D0-0FB47BD2D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5" name="Imagen 634">
          <a:extLst>
            <a:ext uri="{FF2B5EF4-FFF2-40B4-BE49-F238E27FC236}">
              <a16:creationId xmlns:a16="http://schemas.microsoft.com/office/drawing/2014/main" id="{6B04C055-BC13-4125-A1D0-449EBF714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6" name="Imagen 635">
          <a:extLst>
            <a:ext uri="{FF2B5EF4-FFF2-40B4-BE49-F238E27FC236}">
              <a16:creationId xmlns:a16="http://schemas.microsoft.com/office/drawing/2014/main" id="{AE3D9CA8-AE55-4DE5-91D0-DA8DFFBC1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7" name="Imagen 636">
          <a:extLst>
            <a:ext uri="{FF2B5EF4-FFF2-40B4-BE49-F238E27FC236}">
              <a16:creationId xmlns:a16="http://schemas.microsoft.com/office/drawing/2014/main" id="{BB32FACF-A78C-417A-942B-94BB99DCF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8" name="Imagen 637">
          <a:extLst>
            <a:ext uri="{FF2B5EF4-FFF2-40B4-BE49-F238E27FC236}">
              <a16:creationId xmlns:a16="http://schemas.microsoft.com/office/drawing/2014/main" id="{CCCE1AA2-8C62-46FC-891C-490BE12E1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39" name="Imagen 638">
          <a:extLst>
            <a:ext uri="{FF2B5EF4-FFF2-40B4-BE49-F238E27FC236}">
              <a16:creationId xmlns:a16="http://schemas.microsoft.com/office/drawing/2014/main" id="{ADB223D1-FA52-4D71-80A4-6F1AD3A34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0" name="Imagen 639">
          <a:extLst>
            <a:ext uri="{FF2B5EF4-FFF2-40B4-BE49-F238E27FC236}">
              <a16:creationId xmlns:a16="http://schemas.microsoft.com/office/drawing/2014/main" id="{AB8FF654-F776-4372-B871-E96DF4C68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1" name="Imagen 640">
          <a:extLst>
            <a:ext uri="{FF2B5EF4-FFF2-40B4-BE49-F238E27FC236}">
              <a16:creationId xmlns:a16="http://schemas.microsoft.com/office/drawing/2014/main" id="{529728BE-D219-4B8D-941C-EB4F9CF4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2" name="Imagen 641">
          <a:extLst>
            <a:ext uri="{FF2B5EF4-FFF2-40B4-BE49-F238E27FC236}">
              <a16:creationId xmlns:a16="http://schemas.microsoft.com/office/drawing/2014/main" id="{219F1D54-2F18-4A77-A028-33729978D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3" name="Imagen 642">
          <a:extLst>
            <a:ext uri="{FF2B5EF4-FFF2-40B4-BE49-F238E27FC236}">
              <a16:creationId xmlns:a16="http://schemas.microsoft.com/office/drawing/2014/main" id="{09685427-DD22-4264-A9D7-B61C439BF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4" name="Imagen 643">
          <a:extLst>
            <a:ext uri="{FF2B5EF4-FFF2-40B4-BE49-F238E27FC236}">
              <a16:creationId xmlns:a16="http://schemas.microsoft.com/office/drawing/2014/main" id="{E516343D-01DD-4BF3-9AFD-346D0D37E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5" name="Imagen 644">
          <a:extLst>
            <a:ext uri="{FF2B5EF4-FFF2-40B4-BE49-F238E27FC236}">
              <a16:creationId xmlns:a16="http://schemas.microsoft.com/office/drawing/2014/main" id="{5642F7D2-57D5-4053-B2B9-73659F763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6" name="Imagen 645">
          <a:extLst>
            <a:ext uri="{FF2B5EF4-FFF2-40B4-BE49-F238E27FC236}">
              <a16:creationId xmlns:a16="http://schemas.microsoft.com/office/drawing/2014/main" id="{78270E97-A9BF-4304-9E93-922512F2D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7" name="Imagen 646">
          <a:extLst>
            <a:ext uri="{FF2B5EF4-FFF2-40B4-BE49-F238E27FC236}">
              <a16:creationId xmlns:a16="http://schemas.microsoft.com/office/drawing/2014/main" id="{E5A38DC4-CB56-4932-B3DC-4B68F2227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8" name="Imagen 647">
          <a:extLst>
            <a:ext uri="{FF2B5EF4-FFF2-40B4-BE49-F238E27FC236}">
              <a16:creationId xmlns:a16="http://schemas.microsoft.com/office/drawing/2014/main" id="{ED5FB374-5FCA-455D-AFC6-F3FB18099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49" name="Imagen 648">
          <a:extLst>
            <a:ext uri="{FF2B5EF4-FFF2-40B4-BE49-F238E27FC236}">
              <a16:creationId xmlns:a16="http://schemas.microsoft.com/office/drawing/2014/main" id="{81F545B2-4245-43FF-BC65-976C21E72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ADDE0439-0E75-4E8A-8001-D2918BCF2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1" name="Imagen 650">
          <a:extLst>
            <a:ext uri="{FF2B5EF4-FFF2-40B4-BE49-F238E27FC236}">
              <a16:creationId xmlns:a16="http://schemas.microsoft.com/office/drawing/2014/main" id="{3E5756C4-90A2-4A4E-A4AC-08EF8FC21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2" name="Imagen 651">
          <a:extLst>
            <a:ext uri="{FF2B5EF4-FFF2-40B4-BE49-F238E27FC236}">
              <a16:creationId xmlns:a16="http://schemas.microsoft.com/office/drawing/2014/main" id="{0C6EF231-51F1-4950-945A-9403B2251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3" name="Imagen 652">
          <a:extLst>
            <a:ext uri="{FF2B5EF4-FFF2-40B4-BE49-F238E27FC236}">
              <a16:creationId xmlns:a16="http://schemas.microsoft.com/office/drawing/2014/main" id="{43A7B3D6-9C94-4054-8A45-724A8E4DD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4" name="Imagen 653">
          <a:extLst>
            <a:ext uri="{FF2B5EF4-FFF2-40B4-BE49-F238E27FC236}">
              <a16:creationId xmlns:a16="http://schemas.microsoft.com/office/drawing/2014/main" id="{8A9E9D52-06B2-48BC-B37D-59246F5F3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5" name="Imagen 654">
          <a:extLst>
            <a:ext uri="{FF2B5EF4-FFF2-40B4-BE49-F238E27FC236}">
              <a16:creationId xmlns:a16="http://schemas.microsoft.com/office/drawing/2014/main" id="{929A7A63-94D7-4BD2-9864-F36486987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6" name="Imagen 655">
          <a:extLst>
            <a:ext uri="{FF2B5EF4-FFF2-40B4-BE49-F238E27FC236}">
              <a16:creationId xmlns:a16="http://schemas.microsoft.com/office/drawing/2014/main" id="{24BD93E3-BB0D-4B43-89DE-5309A13FB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7" name="Imagen 656">
          <a:extLst>
            <a:ext uri="{FF2B5EF4-FFF2-40B4-BE49-F238E27FC236}">
              <a16:creationId xmlns:a16="http://schemas.microsoft.com/office/drawing/2014/main" id="{8DC61510-86F7-4308-B23D-044625E5F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8" name="Imagen 657">
          <a:extLst>
            <a:ext uri="{FF2B5EF4-FFF2-40B4-BE49-F238E27FC236}">
              <a16:creationId xmlns:a16="http://schemas.microsoft.com/office/drawing/2014/main" id="{D3803D18-C41B-4001-9F5C-046305CE2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59" name="Imagen 658">
          <a:extLst>
            <a:ext uri="{FF2B5EF4-FFF2-40B4-BE49-F238E27FC236}">
              <a16:creationId xmlns:a16="http://schemas.microsoft.com/office/drawing/2014/main" id="{5BC59126-670C-458A-9D52-C1A99C056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0" name="Imagen 659">
          <a:extLst>
            <a:ext uri="{FF2B5EF4-FFF2-40B4-BE49-F238E27FC236}">
              <a16:creationId xmlns:a16="http://schemas.microsoft.com/office/drawing/2014/main" id="{703BC858-7755-456E-9150-D2C8739A3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1" name="Imagen 660">
          <a:extLst>
            <a:ext uri="{FF2B5EF4-FFF2-40B4-BE49-F238E27FC236}">
              <a16:creationId xmlns:a16="http://schemas.microsoft.com/office/drawing/2014/main" id="{E02512B2-CE33-4D0E-8100-68D395C9D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2" name="Imagen 661">
          <a:extLst>
            <a:ext uri="{FF2B5EF4-FFF2-40B4-BE49-F238E27FC236}">
              <a16:creationId xmlns:a16="http://schemas.microsoft.com/office/drawing/2014/main" id="{7ED27FEE-BFCD-46F9-85D3-979543A1E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3" name="Imagen 662">
          <a:extLst>
            <a:ext uri="{FF2B5EF4-FFF2-40B4-BE49-F238E27FC236}">
              <a16:creationId xmlns:a16="http://schemas.microsoft.com/office/drawing/2014/main" id="{E5FCA802-9FAB-4AE6-835C-B07E7AB43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4" name="Imagen 663">
          <a:extLst>
            <a:ext uri="{FF2B5EF4-FFF2-40B4-BE49-F238E27FC236}">
              <a16:creationId xmlns:a16="http://schemas.microsoft.com/office/drawing/2014/main" id="{39B91FFD-95D0-4E88-87DD-52769C1AA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5" name="Imagen 664">
          <a:extLst>
            <a:ext uri="{FF2B5EF4-FFF2-40B4-BE49-F238E27FC236}">
              <a16:creationId xmlns:a16="http://schemas.microsoft.com/office/drawing/2014/main" id="{9207E17B-0F97-4C5E-A739-162762EA9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6" name="Imagen 665">
          <a:extLst>
            <a:ext uri="{FF2B5EF4-FFF2-40B4-BE49-F238E27FC236}">
              <a16:creationId xmlns:a16="http://schemas.microsoft.com/office/drawing/2014/main" id="{D2D1B120-EE00-4DA8-A93B-3894895F0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7" name="Imagen 666">
          <a:extLst>
            <a:ext uri="{FF2B5EF4-FFF2-40B4-BE49-F238E27FC236}">
              <a16:creationId xmlns:a16="http://schemas.microsoft.com/office/drawing/2014/main" id="{9F74E96C-C929-4DF8-A154-524FDF1C6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8" name="Imagen 667">
          <a:extLst>
            <a:ext uri="{FF2B5EF4-FFF2-40B4-BE49-F238E27FC236}">
              <a16:creationId xmlns:a16="http://schemas.microsoft.com/office/drawing/2014/main" id="{C7F3523E-3216-4C0E-AA9D-85D69FCEA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69" name="Imagen 668">
          <a:extLst>
            <a:ext uri="{FF2B5EF4-FFF2-40B4-BE49-F238E27FC236}">
              <a16:creationId xmlns:a16="http://schemas.microsoft.com/office/drawing/2014/main" id="{B0B8CBE0-6FB3-40C1-A5FF-F21D7901F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0" name="Imagen 669">
          <a:extLst>
            <a:ext uri="{FF2B5EF4-FFF2-40B4-BE49-F238E27FC236}">
              <a16:creationId xmlns:a16="http://schemas.microsoft.com/office/drawing/2014/main" id="{7702A64C-7576-4942-9082-0DEB2FD39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1" name="Imagen 670">
          <a:extLst>
            <a:ext uri="{FF2B5EF4-FFF2-40B4-BE49-F238E27FC236}">
              <a16:creationId xmlns:a16="http://schemas.microsoft.com/office/drawing/2014/main" id="{88A41584-4461-46B0-A45B-07C160500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2" name="Imagen 671">
          <a:extLst>
            <a:ext uri="{FF2B5EF4-FFF2-40B4-BE49-F238E27FC236}">
              <a16:creationId xmlns:a16="http://schemas.microsoft.com/office/drawing/2014/main" id="{A98AE0D5-5EF8-47F0-8256-187C2EB4E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3" name="Imagen 672">
          <a:extLst>
            <a:ext uri="{FF2B5EF4-FFF2-40B4-BE49-F238E27FC236}">
              <a16:creationId xmlns:a16="http://schemas.microsoft.com/office/drawing/2014/main" id="{4387534C-9090-45F9-B99C-A2F51B2B8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4" name="Imagen 673">
          <a:extLst>
            <a:ext uri="{FF2B5EF4-FFF2-40B4-BE49-F238E27FC236}">
              <a16:creationId xmlns:a16="http://schemas.microsoft.com/office/drawing/2014/main" id="{16104CB5-DA04-46D4-829F-9C5CAD688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20684B02-404A-4FEB-A211-A00E7E2E4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6" name="Imagen 675">
          <a:extLst>
            <a:ext uri="{FF2B5EF4-FFF2-40B4-BE49-F238E27FC236}">
              <a16:creationId xmlns:a16="http://schemas.microsoft.com/office/drawing/2014/main" id="{5DBCDE6F-6994-4CA6-B722-791A30E43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7" name="Imagen 676">
          <a:extLst>
            <a:ext uri="{FF2B5EF4-FFF2-40B4-BE49-F238E27FC236}">
              <a16:creationId xmlns:a16="http://schemas.microsoft.com/office/drawing/2014/main" id="{65AD0478-0FBF-4668-9B5B-ADF2930F0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8" name="Imagen 677">
          <a:extLst>
            <a:ext uri="{FF2B5EF4-FFF2-40B4-BE49-F238E27FC236}">
              <a16:creationId xmlns:a16="http://schemas.microsoft.com/office/drawing/2014/main" id="{27B4A091-8ACE-4A9F-95D5-BE74D8AD1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79" name="Imagen 678">
          <a:extLst>
            <a:ext uri="{FF2B5EF4-FFF2-40B4-BE49-F238E27FC236}">
              <a16:creationId xmlns:a16="http://schemas.microsoft.com/office/drawing/2014/main" id="{7D6E1795-B7D0-42A4-9AE8-7B4FF0969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0" name="Imagen 679">
          <a:extLst>
            <a:ext uri="{FF2B5EF4-FFF2-40B4-BE49-F238E27FC236}">
              <a16:creationId xmlns:a16="http://schemas.microsoft.com/office/drawing/2014/main" id="{AB8AE4D6-5DE7-4C19-9566-CF77AE3AA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1" name="Imagen 680">
          <a:extLst>
            <a:ext uri="{FF2B5EF4-FFF2-40B4-BE49-F238E27FC236}">
              <a16:creationId xmlns:a16="http://schemas.microsoft.com/office/drawing/2014/main" id="{67841FD1-7643-4081-8A64-BE17C1412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2" name="Imagen 681">
          <a:extLst>
            <a:ext uri="{FF2B5EF4-FFF2-40B4-BE49-F238E27FC236}">
              <a16:creationId xmlns:a16="http://schemas.microsoft.com/office/drawing/2014/main" id="{58833B65-6818-40EB-BCA6-7E030FA78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3" name="Imagen 682">
          <a:extLst>
            <a:ext uri="{FF2B5EF4-FFF2-40B4-BE49-F238E27FC236}">
              <a16:creationId xmlns:a16="http://schemas.microsoft.com/office/drawing/2014/main" id="{ECF02D8A-8DB9-4EC2-8F4D-B55D49DEE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4" name="Imagen 683">
          <a:extLst>
            <a:ext uri="{FF2B5EF4-FFF2-40B4-BE49-F238E27FC236}">
              <a16:creationId xmlns:a16="http://schemas.microsoft.com/office/drawing/2014/main" id="{A651183D-F912-4F5F-8516-42C3321A4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5" name="Imagen 684">
          <a:extLst>
            <a:ext uri="{FF2B5EF4-FFF2-40B4-BE49-F238E27FC236}">
              <a16:creationId xmlns:a16="http://schemas.microsoft.com/office/drawing/2014/main" id="{0CCE0786-DD82-43FA-9988-62C04FE79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6" name="Imagen 685">
          <a:extLst>
            <a:ext uri="{FF2B5EF4-FFF2-40B4-BE49-F238E27FC236}">
              <a16:creationId xmlns:a16="http://schemas.microsoft.com/office/drawing/2014/main" id="{FFBCDA01-9E3D-4B84-AA77-02638F6AC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7" name="Imagen 686">
          <a:extLst>
            <a:ext uri="{FF2B5EF4-FFF2-40B4-BE49-F238E27FC236}">
              <a16:creationId xmlns:a16="http://schemas.microsoft.com/office/drawing/2014/main" id="{C9F12D03-A044-4F8D-8293-952674C04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8" name="Imagen 687">
          <a:extLst>
            <a:ext uri="{FF2B5EF4-FFF2-40B4-BE49-F238E27FC236}">
              <a16:creationId xmlns:a16="http://schemas.microsoft.com/office/drawing/2014/main" id="{F46AFF23-4F86-4309-B609-BCB44139E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89" name="Imagen 688">
          <a:extLst>
            <a:ext uri="{FF2B5EF4-FFF2-40B4-BE49-F238E27FC236}">
              <a16:creationId xmlns:a16="http://schemas.microsoft.com/office/drawing/2014/main" id="{00B37E39-9B90-4769-BE05-040E521F9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0" name="Imagen 689">
          <a:extLst>
            <a:ext uri="{FF2B5EF4-FFF2-40B4-BE49-F238E27FC236}">
              <a16:creationId xmlns:a16="http://schemas.microsoft.com/office/drawing/2014/main" id="{3F3160F5-B6B6-4C96-AF68-352855ED3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1" name="Imagen 690">
          <a:extLst>
            <a:ext uri="{FF2B5EF4-FFF2-40B4-BE49-F238E27FC236}">
              <a16:creationId xmlns:a16="http://schemas.microsoft.com/office/drawing/2014/main" id="{8910D18C-C2AD-4E52-BCE8-A53088AEA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2" name="Imagen 691">
          <a:extLst>
            <a:ext uri="{FF2B5EF4-FFF2-40B4-BE49-F238E27FC236}">
              <a16:creationId xmlns:a16="http://schemas.microsoft.com/office/drawing/2014/main" id="{F5EF69D0-EEA9-45C0-BCFE-4C550383E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3" name="Imagen 692">
          <a:extLst>
            <a:ext uri="{FF2B5EF4-FFF2-40B4-BE49-F238E27FC236}">
              <a16:creationId xmlns:a16="http://schemas.microsoft.com/office/drawing/2014/main" id="{1934E316-1B4F-4FF7-938C-067EEEF85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4" name="Imagen 693">
          <a:extLst>
            <a:ext uri="{FF2B5EF4-FFF2-40B4-BE49-F238E27FC236}">
              <a16:creationId xmlns:a16="http://schemas.microsoft.com/office/drawing/2014/main" id="{472DABB6-6582-46BD-B595-0EBAC256E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5" name="Imagen 694">
          <a:extLst>
            <a:ext uri="{FF2B5EF4-FFF2-40B4-BE49-F238E27FC236}">
              <a16:creationId xmlns:a16="http://schemas.microsoft.com/office/drawing/2014/main" id="{5F45BCC1-F44D-425A-B8B3-87203CBD8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6" name="Imagen 695">
          <a:extLst>
            <a:ext uri="{FF2B5EF4-FFF2-40B4-BE49-F238E27FC236}">
              <a16:creationId xmlns:a16="http://schemas.microsoft.com/office/drawing/2014/main" id="{19E7D59A-42DC-47D3-8E68-49D074C78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7" name="Imagen 696">
          <a:extLst>
            <a:ext uri="{FF2B5EF4-FFF2-40B4-BE49-F238E27FC236}">
              <a16:creationId xmlns:a16="http://schemas.microsoft.com/office/drawing/2014/main" id="{015EAD5F-A91F-455F-89EF-F28F43789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8" name="Imagen 697">
          <a:extLst>
            <a:ext uri="{FF2B5EF4-FFF2-40B4-BE49-F238E27FC236}">
              <a16:creationId xmlns:a16="http://schemas.microsoft.com/office/drawing/2014/main" id="{9280B729-68CD-4806-A47D-ECD2CBD57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699" name="Imagen 698">
          <a:extLst>
            <a:ext uri="{FF2B5EF4-FFF2-40B4-BE49-F238E27FC236}">
              <a16:creationId xmlns:a16="http://schemas.microsoft.com/office/drawing/2014/main" id="{2F176558-D7BD-4217-8385-86E7680D4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0" name="Imagen 699">
          <a:extLst>
            <a:ext uri="{FF2B5EF4-FFF2-40B4-BE49-F238E27FC236}">
              <a16:creationId xmlns:a16="http://schemas.microsoft.com/office/drawing/2014/main" id="{B47297DB-2D56-4318-AA5F-3B78187B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1" name="Imagen 700">
          <a:extLst>
            <a:ext uri="{FF2B5EF4-FFF2-40B4-BE49-F238E27FC236}">
              <a16:creationId xmlns:a16="http://schemas.microsoft.com/office/drawing/2014/main" id="{5AB12502-3469-48F9-ADCE-BE190F208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2" name="Imagen 701">
          <a:extLst>
            <a:ext uri="{FF2B5EF4-FFF2-40B4-BE49-F238E27FC236}">
              <a16:creationId xmlns:a16="http://schemas.microsoft.com/office/drawing/2014/main" id="{2B7F87BE-7A5A-46F4-A256-C9E96F798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3" name="Imagen 702">
          <a:extLst>
            <a:ext uri="{FF2B5EF4-FFF2-40B4-BE49-F238E27FC236}">
              <a16:creationId xmlns:a16="http://schemas.microsoft.com/office/drawing/2014/main" id="{031F5237-CA06-4CC4-9FBB-1B7A1940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4" name="Imagen 703">
          <a:extLst>
            <a:ext uri="{FF2B5EF4-FFF2-40B4-BE49-F238E27FC236}">
              <a16:creationId xmlns:a16="http://schemas.microsoft.com/office/drawing/2014/main" id="{E3B23205-8031-4F19-A232-CCD9A5167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5" name="Imagen 704">
          <a:extLst>
            <a:ext uri="{FF2B5EF4-FFF2-40B4-BE49-F238E27FC236}">
              <a16:creationId xmlns:a16="http://schemas.microsoft.com/office/drawing/2014/main" id="{4343C9D0-0F4F-48DC-B041-7B854EFA1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6" name="Imagen 705">
          <a:extLst>
            <a:ext uri="{FF2B5EF4-FFF2-40B4-BE49-F238E27FC236}">
              <a16:creationId xmlns:a16="http://schemas.microsoft.com/office/drawing/2014/main" id="{C5A19E4F-79D2-473C-B657-E8B8842AC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7" name="Imagen 706">
          <a:extLst>
            <a:ext uri="{FF2B5EF4-FFF2-40B4-BE49-F238E27FC236}">
              <a16:creationId xmlns:a16="http://schemas.microsoft.com/office/drawing/2014/main" id="{681194F2-223D-4123-BB36-6FA9A214F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8" name="Imagen 707">
          <a:extLst>
            <a:ext uri="{FF2B5EF4-FFF2-40B4-BE49-F238E27FC236}">
              <a16:creationId xmlns:a16="http://schemas.microsoft.com/office/drawing/2014/main" id="{5FF2F05F-C923-4024-89E7-EE5BB7756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B9E71EC5-37F1-48A9-AA9E-BE297453B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0" name="Imagen 709">
          <a:extLst>
            <a:ext uri="{FF2B5EF4-FFF2-40B4-BE49-F238E27FC236}">
              <a16:creationId xmlns:a16="http://schemas.microsoft.com/office/drawing/2014/main" id="{1E9DDE43-202D-4AA1-AA16-DE9129D8F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1" name="Imagen 710">
          <a:extLst>
            <a:ext uri="{FF2B5EF4-FFF2-40B4-BE49-F238E27FC236}">
              <a16:creationId xmlns:a16="http://schemas.microsoft.com/office/drawing/2014/main" id="{5856F587-2D8B-49E6-9E39-696FB20E5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2" name="Imagen 711">
          <a:extLst>
            <a:ext uri="{FF2B5EF4-FFF2-40B4-BE49-F238E27FC236}">
              <a16:creationId xmlns:a16="http://schemas.microsoft.com/office/drawing/2014/main" id="{81DE0FEC-063B-4A15-BCAC-DE0F50B5A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3" name="Imagen 712">
          <a:extLst>
            <a:ext uri="{FF2B5EF4-FFF2-40B4-BE49-F238E27FC236}">
              <a16:creationId xmlns:a16="http://schemas.microsoft.com/office/drawing/2014/main" id="{DBE96E39-141A-4938-8E92-1D3823C92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5410B5A7-DA62-4748-9024-141E65B6D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5" name="Imagen 714">
          <a:extLst>
            <a:ext uri="{FF2B5EF4-FFF2-40B4-BE49-F238E27FC236}">
              <a16:creationId xmlns:a16="http://schemas.microsoft.com/office/drawing/2014/main" id="{A8D053A4-40BD-4A18-8B69-05D35345F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6" name="Imagen 715">
          <a:extLst>
            <a:ext uri="{FF2B5EF4-FFF2-40B4-BE49-F238E27FC236}">
              <a16:creationId xmlns:a16="http://schemas.microsoft.com/office/drawing/2014/main" id="{24984976-59B2-441D-A2F0-54E260D71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7" name="Imagen 716">
          <a:extLst>
            <a:ext uri="{FF2B5EF4-FFF2-40B4-BE49-F238E27FC236}">
              <a16:creationId xmlns:a16="http://schemas.microsoft.com/office/drawing/2014/main" id="{6320A924-4C8B-4377-87BA-E47CEEC18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8" name="Imagen 717">
          <a:extLst>
            <a:ext uri="{FF2B5EF4-FFF2-40B4-BE49-F238E27FC236}">
              <a16:creationId xmlns:a16="http://schemas.microsoft.com/office/drawing/2014/main" id="{640E5FE6-96D2-44DB-9A69-A3F8B6FAB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19" name="Imagen 718">
          <a:extLst>
            <a:ext uri="{FF2B5EF4-FFF2-40B4-BE49-F238E27FC236}">
              <a16:creationId xmlns:a16="http://schemas.microsoft.com/office/drawing/2014/main" id="{0BCCEFC8-11E7-485A-93BE-8860CB478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0" name="Imagen 719">
          <a:extLst>
            <a:ext uri="{FF2B5EF4-FFF2-40B4-BE49-F238E27FC236}">
              <a16:creationId xmlns:a16="http://schemas.microsoft.com/office/drawing/2014/main" id="{C58884A8-E51A-445B-A2BC-C04BA4832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1" name="Imagen 720">
          <a:extLst>
            <a:ext uri="{FF2B5EF4-FFF2-40B4-BE49-F238E27FC236}">
              <a16:creationId xmlns:a16="http://schemas.microsoft.com/office/drawing/2014/main" id="{4BD7D014-CAED-488B-B842-5A516809D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2" name="Imagen 721">
          <a:extLst>
            <a:ext uri="{FF2B5EF4-FFF2-40B4-BE49-F238E27FC236}">
              <a16:creationId xmlns:a16="http://schemas.microsoft.com/office/drawing/2014/main" id="{326839F9-ED34-42EA-A838-BB22936FD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3" name="Imagen 722">
          <a:extLst>
            <a:ext uri="{FF2B5EF4-FFF2-40B4-BE49-F238E27FC236}">
              <a16:creationId xmlns:a16="http://schemas.microsoft.com/office/drawing/2014/main" id="{FD236A73-A440-4F7D-A932-31B3F4E42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9311F002-1BAE-4505-B721-B378F23BB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5" name="Imagen 724">
          <a:extLst>
            <a:ext uri="{FF2B5EF4-FFF2-40B4-BE49-F238E27FC236}">
              <a16:creationId xmlns:a16="http://schemas.microsoft.com/office/drawing/2014/main" id="{3D9A3DD9-DC02-4E6C-9515-FD24C5449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6" name="Imagen 725">
          <a:extLst>
            <a:ext uri="{FF2B5EF4-FFF2-40B4-BE49-F238E27FC236}">
              <a16:creationId xmlns:a16="http://schemas.microsoft.com/office/drawing/2014/main" id="{22259034-AFD1-4D24-A2B8-E26A4806F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7" name="Imagen 726">
          <a:extLst>
            <a:ext uri="{FF2B5EF4-FFF2-40B4-BE49-F238E27FC236}">
              <a16:creationId xmlns:a16="http://schemas.microsoft.com/office/drawing/2014/main" id="{0E893AD5-D5FA-4CE8-90E2-DB4AE4412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8" name="Imagen 727">
          <a:extLst>
            <a:ext uri="{FF2B5EF4-FFF2-40B4-BE49-F238E27FC236}">
              <a16:creationId xmlns:a16="http://schemas.microsoft.com/office/drawing/2014/main" id="{0F575A06-3624-4520-A172-21C940C5D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29" name="Imagen 728">
          <a:extLst>
            <a:ext uri="{FF2B5EF4-FFF2-40B4-BE49-F238E27FC236}">
              <a16:creationId xmlns:a16="http://schemas.microsoft.com/office/drawing/2014/main" id="{7CE37B22-CD3A-4219-A207-4F234446B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0" name="Imagen 729">
          <a:extLst>
            <a:ext uri="{FF2B5EF4-FFF2-40B4-BE49-F238E27FC236}">
              <a16:creationId xmlns:a16="http://schemas.microsoft.com/office/drawing/2014/main" id="{36C76265-209D-4E13-A5EF-4E380E7EE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1" name="Imagen 730">
          <a:extLst>
            <a:ext uri="{FF2B5EF4-FFF2-40B4-BE49-F238E27FC236}">
              <a16:creationId xmlns:a16="http://schemas.microsoft.com/office/drawing/2014/main" id="{01990372-71EF-4F2F-99C7-BEC29083C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2" name="Imagen 731">
          <a:extLst>
            <a:ext uri="{FF2B5EF4-FFF2-40B4-BE49-F238E27FC236}">
              <a16:creationId xmlns:a16="http://schemas.microsoft.com/office/drawing/2014/main" id="{7526850F-198A-4196-AB42-1B7D61BAF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3" name="Imagen 732">
          <a:extLst>
            <a:ext uri="{FF2B5EF4-FFF2-40B4-BE49-F238E27FC236}">
              <a16:creationId xmlns:a16="http://schemas.microsoft.com/office/drawing/2014/main" id="{A3906BDA-028F-41E0-9947-784B34E20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4" name="Imagen 733">
          <a:extLst>
            <a:ext uri="{FF2B5EF4-FFF2-40B4-BE49-F238E27FC236}">
              <a16:creationId xmlns:a16="http://schemas.microsoft.com/office/drawing/2014/main" id="{0E0397C3-AB4F-4C6A-9CAB-A2FC22CEE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5" name="Imagen 734">
          <a:extLst>
            <a:ext uri="{FF2B5EF4-FFF2-40B4-BE49-F238E27FC236}">
              <a16:creationId xmlns:a16="http://schemas.microsoft.com/office/drawing/2014/main" id="{E524E66D-57CE-403A-8ACE-A02591261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6" name="Imagen 735">
          <a:extLst>
            <a:ext uri="{FF2B5EF4-FFF2-40B4-BE49-F238E27FC236}">
              <a16:creationId xmlns:a16="http://schemas.microsoft.com/office/drawing/2014/main" id="{7287F471-3538-4D60-A651-06A6508B6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7" name="Imagen 736">
          <a:extLst>
            <a:ext uri="{FF2B5EF4-FFF2-40B4-BE49-F238E27FC236}">
              <a16:creationId xmlns:a16="http://schemas.microsoft.com/office/drawing/2014/main" id="{D236396A-92F4-4096-B20E-893C5A271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8" name="Imagen 737">
          <a:extLst>
            <a:ext uri="{FF2B5EF4-FFF2-40B4-BE49-F238E27FC236}">
              <a16:creationId xmlns:a16="http://schemas.microsoft.com/office/drawing/2014/main" id="{72EDC24E-09D7-4520-B60B-2BF1D3CC2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39" name="Imagen 738">
          <a:extLst>
            <a:ext uri="{FF2B5EF4-FFF2-40B4-BE49-F238E27FC236}">
              <a16:creationId xmlns:a16="http://schemas.microsoft.com/office/drawing/2014/main" id="{17D0E464-9A5E-499F-84DC-D336C7E62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0" name="Imagen 739">
          <a:extLst>
            <a:ext uri="{FF2B5EF4-FFF2-40B4-BE49-F238E27FC236}">
              <a16:creationId xmlns:a16="http://schemas.microsoft.com/office/drawing/2014/main" id="{D57905F8-CD8D-43A4-A919-C4863E351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1" name="Imagen 740">
          <a:extLst>
            <a:ext uri="{FF2B5EF4-FFF2-40B4-BE49-F238E27FC236}">
              <a16:creationId xmlns:a16="http://schemas.microsoft.com/office/drawing/2014/main" id="{B260BE4C-A50D-4777-8011-FB42BA0ED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2" name="Imagen 741">
          <a:extLst>
            <a:ext uri="{FF2B5EF4-FFF2-40B4-BE49-F238E27FC236}">
              <a16:creationId xmlns:a16="http://schemas.microsoft.com/office/drawing/2014/main" id="{FDDAF979-ABC6-4E7A-BE81-5C95645F0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3" name="Imagen 742">
          <a:extLst>
            <a:ext uri="{FF2B5EF4-FFF2-40B4-BE49-F238E27FC236}">
              <a16:creationId xmlns:a16="http://schemas.microsoft.com/office/drawing/2014/main" id="{50A38C73-5D08-433B-AE6F-68A0936F5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4" name="Imagen 743">
          <a:extLst>
            <a:ext uri="{FF2B5EF4-FFF2-40B4-BE49-F238E27FC236}">
              <a16:creationId xmlns:a16="http://schemas.microsoft.com/office/drawing/2014/main" id="{1E64C282-1DA3-4A27-8865-ADF67364C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5" name="Imagen 744">
          <a:extLst>
            <a:ext uri="{FF2B5EF4-FFF2-40B4-BE49-F238E27FC236}">
              <a16:creationId xmlns:a16="http://schemas.microsoft.com/office/drawing/2014/main" id="{5AAE8EB9-2B59-40BF-9D3F-233F573F8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6" name="Imagen 745">
          <a:extLst>
            <a:ext uri="{FF2B5EF4-FFF2-40B4-BE49-F238E27FC236}">
              <a16:creationId xmlns:a16="http://schemas.microsoft.com/office/drawing/2014/main" id="{4FCE2547-3D95-43CB-AA50-F23616CBF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7" name="Imagen 746">
          <a:extLst>
            <a:ext uri="{FF2B5EF4-FFF2-40B4-BE49-F238E27FC236}">
              <a16:creationId xmlns:a16="http://schemas.microsoft.com/office/drawing/2014/main" id="{526AA9CB-CBBC-4E15-81BF-AD2080151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8" name="Imagen 747">
          <a:extLst>
            <a:ext uri="{FF2B5EF4-FFF2-40B4-BE49-F238E27FC236}">
              <a16:creationId xmlns:a16="http://schemas.microsoft.com/office/drawing/2014/main" id="{62D6F5B6-D7F7-4EE7-A1D3-C29A90E6D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49" name="Imagen 748">
          <a:extLst>
            <a:ext uri="{FF2B5EF4-FFF2-40B4-BE49-F238E27FC236}">
              <a16:creationId xmlns:a16="http://schemas.microsoft.com/office/drawing/2014/main" id="{2EDBCE39-A5AD-44BD-BEDF-1A075C1A1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0" name="Imagen 749">
          <a:extLst>
            <a:ext uri="{FF2B5EF4-FFF2-40B4-BE49-F238E27FC236}">
              <a16:creationId xmlns:a16="http://schemas.microsoft.com/office/drawing/2014/main" id="{51CE7C3B-425F-4AD5-B672-5E33DAEA4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1" name="Imagen 750">
          <a:extLst>
            <a:ext uri="{FF2B5EF4-FFF2-40B4-BE49-F238E27FC236}">
              <a16:creationId xmlns:a16="http://schemas.microsoft.com/office/drawing/2014/main" id="{B7307069-D66D-4C33-B9C8-E2295ACAB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2" name="Imagen 751">
          <a:extLst>
            <a:ext uri="{FF2B5EF4-FFF2-40B4-BE49-F238E27FC236}">
              <a16:creationId xmlns:a16="http://schemas.microsoft.com/office/drawing/2014/main" id="{C15561FE-0818-4319-A3D0-D617693DC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3" name="Imagen 752">
          <a:extLst>
            <a:ext uri="{FF2B5EF4-FFF2-40B4-BE49-F238E27FC236}">
              <a16:creationId xmlns:a16="http://schemas.microsoft.com/office/drawing/2014/main" id="{56DCB4EE-9F39-4CD6-8DC1-AF78713D0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4" name="Imagen 753">
          <a:extLst>
            <a:ext uri="{FF2B5EF4-FFF2-40B4-BE49-F238E27FC236}">
              <a16:creationId xmlns:a16="http://schemas.microsoft.com/office/drawing/2014/main" id="{E41CA55C-020A-4294-AADB-E527ED102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5" name="Imagen 754">
          <a:extLst>
            <a:ext uri="{FF2B5EF4-FFF2-40B4-BE49-F238E27FC236}">
              <a16:creationId xmlns:a16="http://schemas.microsoft.com/office/drawing/2014/main" id="{0C528004-3BDB-468A-BF31-8DADC96AE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6" name="Imagen 755">
          <a:extLst>
            <a:ext uri="{FF2B5EF4-FFF2-40B4-BE49-F238E27FC236}">
              <a16:creationId xmlns:a16="http://schemas.microsoft.com/office/drawing/2014/main" id="{8C4B7D31-339F-4D24-9EBC-AEE91B477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7DFECCD7-A329-41E6-B215-527BF7CCB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8" name="Imagen 757">
          <a:extLst>
            <a:ext uri="{FF2B5EF4-FFF2-40B4-BE49-F238E27FC236}">
              <a16:creationId xmlns:a16="http://schemas.microsoft.com/office/drawing/2014/main" id="{A209880E-B2AF-4C6D-B46B-DB0211A41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59" name="Imagen 758">
          <a:extLst>
            <a:ext uri="{FF2B5EF4-FFF2-40B4-BE49-F238E27FC236}">
              <a16:creationId xmlns:a16="http://schemas.microsoft.com/office/drawing/2014/main" id="{CB3850BF-FD8D-4E92-9384-3161EE049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0" name="Imagen 759">
          <a:extLst>
            <a:ext uri="{FF2B5EF4-FFF2-40B4-BE49-F238E27FC236}">
              <a16:creationId xmlns:a16="http://schemas.microsoft.com/office/drawing/2014/main" id="{FD4EB9F4-1249-437B-AD3A-CD561B505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1" name="Imagen 760">
          <a:extLst>
            <a:ext uri="{FF2B5EF4-FFF2-40B4-BE49-F238E27FC236}">
              <a16:creationId xmlns:a16="http://schemas.microsoft.com/office/drawing/2014/main" id="{7EA28AFC-08C7-4C7C-BA32-41B36A9BE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DDB9B862-82C6-41CC-BF28-F73F6A545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3" name="Imagen 762">
          <a:extLst>
            <a:ext uri="{FF2B5EF4-FFF2-40B4-BE49-F238E27FC236}">
              <a16:creationId xmlns:a16="http://schemas.microsoft.com/office/drawing/2014/main" id="{DADD1E79-E530-4B04-8852-6905D5779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4" name="Imagen 763">
          <a:extLst>
            <a:ext uri="{FF2B5EF4-FFF2-40B4-BE49-F238E27FC236}">
              <a16:creationId xmlns:a16="http://schemas.microsoft.com/office/drawing/2014/main" id="{CBD8D9B4-7A3F-4A9C-A796-0A8C7654D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5" name="Imagen 764">
          <a:extLst>
            <a:ext uri="{FF2B5EF4-FFF2-40B4-BE49-F238E27FC236}">
              <a16:creationId xmlns:a16="http://schemas.microsoft.com/office/drawing/2014/main" id="{ED4BC9AC-CB41-4F86-B922-A52F53F73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6" name="Imagen 765">
          <a:extLst>
            <a:ext uri="{FF2B5EF4-FFF2-40B4-BE49-F238E27FC236}">
              <a16:creationId xmlns:a16="http://schemas.microsoft.com/office/drawing/2014/main" id="{D0826906-299A-4B34-8E58-4164E4749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7" name="Imagen 766">
          <a:extLst>
            <a:ext uri="{FF2B5EF4-FFF2-40B4-BE49-F238E27FC236}">
              <a16:creationId xmlns:a16="http://schemas.microsoft.com/office/drawing/2014/main" id="{6051DA27-4D4C-4A27-8534-A5BCFFB88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8" name="Imagen 767">
          <a:extLst>
            <a:ext uri="{FF2B5EF4-FFF2-40B4-BE49-F238E27FC236}">
              <a16:creationId xmlns:a16="http://schemas.microsoft.com/office/drawing/2014/main" id="{A2CB90D2-8FD4-4E5D-8323-AEAB7B26F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69" name="Imagen 768">
          <a:extLst>
            <a:ext uri="{FF2B5EF4-FFF2-40B4-BE49-F238E27FC236}">
              <a16:creationId xmlns:a16="http://schemas.microsoft.com/office/drawing/2014/main" id="{33AE363D-193D-4A25-ABDD-BA6E3A1CC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0" name="Imagen 769">
          <a:extLst>
            <a:ext uri="{FF2B5EF4-FFF2-40B4-BE49-F238E27FC236}">
              <a16:creationId xmlns:a16="http://schemas.microsoft.com/office/drawing/2014/main" id="{595149B0-07A0-446B-9417-CC8428E3D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1" name="Imagen 770">
          <a:extLst>
            <a:ext uri="{FF2B5EF4-FFF2-40B4-BE49-F238E27FC236}">
              <a16:creationId xmlns:a16="http://schemas.microsoft.com/office/drawing/2014/main" id="{69EB339D-142B-411E-BEAE-03E3E9979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2" name="Imagen 771">
          <a:extLst>
            <a:ext uri="{FF2B5EF4-FFF2-40B4-BE49-F238E27FC236}">
              <a16:creationId xmlns:a16="http://schemas.microsoft.com/office/drawing/2014/main" id="{AE17AB51-B2CC-460D-B517-C0F268B3E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3" name="Imagen 772">
          <a:extLst>
            <a:ext uri="{FF2B5EF4-FFF2-40B4-BE49-F238E27FC236}">
              <a16:creationId xmlns:a16="http://schemas.microsoft.com/office/drawing/2014/main" id="{4EC9CDA0-A8EC-47A5-989D-26418E76B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4" name="Imagen 773">
          <a:extLst>
            <a:ext uri="{FF2B5EF4-FFF2-40B4-BE49-F238E27FC236}">
              <a16:creationId xmlns:a16="http://schemas.microsoft.com/office/drawing/2014/main" id="{339431C0-B1F9-4843-B99D-901E49023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5" name="Imagen 774">
          <a:extLst>
            <a:ext uri="{FF2B5EF4-FFF2-40B4-BE49-F238E27FC236}">
              <a16:creationId xmlns:a16="http://schemas.microsoft.com/office/drawing/2014/main" id="{8C81AFBF-0B37-4B76-A5B6-2E2A2B2FD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6" name="Imagen 775">
          <a:extLst>
            <a:ext uri="{FF2B5EF4-FFF2-40B4-BE49-F238E27FC236}">
              <a16:creationId xmlns:a16="http://schemas.microsoft.com/office/drawing/2014/main" id="{75BC275D-868A-4FC7-82BA-F51B0B68D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7" name="Imagen 776">
          <a:extLst>
            <a:ext uri="{FF2B5EF4-FFF2-40B4-BE49-F238E27FC236}">
              <a16:creationId xmlns:a16="http://schemas.microsoft.com/office/drawing/2014/main" id="{9FEC439C-67DC-4208-BFD0-7C9FDDA10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8" name="Imagen 777">
          <a:extLst>
            <a:ext uri="{FF2B5EF4-FFF2-40B4-BE49-F238E27FC236}">
              <a16:creationId xmlns:a16="http://schemas.microsoft.com/office/drawing/2014/main" id="{6F200FEE-6F64-41BC-97E6-916BA36BE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79" name="Imagen 778">
          <a:extLst>
            <a:ext uri="{FF2B5EF4-FFF2-40B4-BE49-F238E27FC236}">
              <a16:creationId xmlns:a16="http://schemas.microsoft.com/office/drawing/2014/main" id="{4AF38D99-98A1-4765-B7A4-4C5E05471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0" name="Imagen 779">
          <a:extLst>
            <a:ext uri="{FF2B5EF4-FFF2-40B4-BE49-F238E27FC236}">
              <a16:creationId xmlns:a16="http://schemas.microsoft.com/office/drawing/2014/main" id="{36DDA046-E77E-49D0-A1A2-AA31F03FE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1" name="Imagen 780">
          <a:extLst>
            <a:ext uri="{FF2B5EF4-FFF2-40B4-BE49-F238E27FC236}">
              <a16:creationId xmlns:a16="http://schemas.microsoft.com/office/drawing/2014/main" id="{04AE2E54-E8DE-445A-8218-7FC5ECD40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2" name="Imagen 781">
          <a:extLst>
            <a:ext uri="{FF2B5EF4-FFF2-40B4-BE49-F238E27FC236}">
              <a16:creationId xmlns:a16="http://schemas.microsoft.com/office/drawing/2014/main" id="{2153B12F-AE73-4A02-946F-A7B71BCF5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3" name="Imagen 782">
          <a:extLst>
            <a:ext uri="{FF2B5EF4-FFF2-40B4-BE49-F238E27FC236}">
              <a16:creationId xmlns:a16="http://schemas.microsoft.com/office/drawing/2014/main" id="{74840961-5D79-42FF-BFF8-B4F4E4904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4" name="Imagen 783">
          <a:extLst>
            <a:ext uri="{FF2B5EF4-FFF2-40B4-BE49-F238E27FC236}">
              <a16:creationId xmlns:a16="http://schemas.microsoft.com/office/drawing/2014/main" id="{63B8E25F-D0C1-48BB-8CC9-659402DE4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5" name="Imagen 784">
          <a:extLst>
            <a:ext uri="{FF2B5EF4-FFF2-40B4-BE49-F238E27FC236}">
              <a16:creationId xmlns:a16="http://schemas.microsoft.com/office/drawing/2014/main" id="{F9C297A7-7F45-490D-A5BB-8E08B8859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6" name="Imagen 785">
          <a:extLst>
            <a:ext uri="{FF2B5EF4-FFF2-40B4-BE49-F238E27FC236}">
              <a16:creationId xmlns:a16="http://schemas.microsoft.com/office/drawing/2014/main" id="{5122F4DA-4A47-4372-80F7-E59AA0A19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7" name="Imagen 786">
          <a:extLst>
            <a:ext uri="{FF2B5EF4-FFF2-40B4-BE49-F238E27FC236}">
              <a16:creationId xmlns:a16="http://schemas.microsoft.com/office/drawing/2014/main" id="{F213F943-6115-450A-94C6-07419BA27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8" name="Imagen 787">
          <a:extLst>
            <a:ext uri="{FF2B5EF4-FFF2-40B4-BE49-F238E27FC236}">
              <a16:creationId xmlns:a16="http://schemas.microsoft.com/office/drawing/2014/main" id="{4BCDFB5D-32BB-4B74-93E6-B0BCDC6FD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89" name="Imagen 788">
          <a:extLst>
            <a:ext uri="{FF2B5EF4-FFF2-40B4-BE49-F238E27FC236}">
              <a16:creationId xmlns:a16="http://schemas.microsoft.com/office/drawing/2014/main" id="{DFD6504B-8188-40CA-9F38-EE68558D3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0" name="Imagen 789">
          <a:extLst>
            <a:ext uri="{FF2B5EF4-FFF2-40B4-BE49-F238E27FC236}">
              <a16:creationId xmlns:a16="http://schemas.microsoft.com/office/drawing/2014/main" id="{8BBCCF54-F443-4B1A-A28F-3D857F74F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1" name="Imagen 790">
          <a:extLst>
            <a:ext uri="{FF2B5EF4-FFF2-40B4-BE49-F238E27FC236}">
              <a16:creationId xmlns:a16="http://schemas.microsoft.com/office/drawing/2014/main" id="{99EA8661-CF20-4878-8829-32A19CC05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2" name="Imagen 791">
          <a:extLst>
            <a:ext uri="{FF2B5EF4-FFF2-40B4-BE49-F238E27FC236}">
              <a16:creationId xmlns:a16="http://schemas.microsoft.com/office/drawing/2014/main" id="{7A6C532F-5D96-47C3-8A3C-6291AC45A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3" name="Imagen 792">
          <a:extLst>
            <a:ext uri="{FF2B5EF4-FFF2-40B4-BE49-F238E27FC236}">
              <a16:creationId xmlns:a16="http://schemas.microsoft.com/office/drawing/2014/main" id="{02B9F1DB-386B-478E-B90B-C5E6773F9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4" name="Imagen 793">
          <a:extLst>
            <a:ext uri="{FF2B5EF4-FFF2-40B4-BE49-F238E27FC236}">
              <a16:creationId xmlns:a16="http://schemas.microsoft.com/office/drawing/2014/main" id="{B6770708-87E6-42AD-AFA7-8395A0F85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5" name="Imagen 794">
          <a:extLst>
            <a:ext uri="{FF2B5EF4-FFF2-40B4-BE49-F238E27FC236}">
              <a16:creationId xmlns:a16="http://schemas.microsoft.com/office/drawing/2014/main" id="{22CE1515-247A-4707-A12E-B21D90CC8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6" name="Imagen 795">
          <a:extLst>
            <a:ext uri="{FF2B5EF4-FFF2-40B4-BE49-F238E27FC236}">
              <a16:creationId xmlns:a16="http://schemas.microsoft.com/office/drawing/2014/main" id="{BA5617E4-80BA-43CC-ABB6-7A745759E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7" name="Imagen 796">
          <a:extLst>
            <a:ext uri="{FF2B5EF4-FFF2-40B4-BE49-F238E27FC236}">
              <a16:creationId xmlns:a16="http://schemas.microsoft.com/office/drawing/2014/main" id="{BF1DB9FD-F816-4142-B51B-A1866B19A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8" name="Imagen 797">
          <a:extLst>
            <a:ext uri="{FF2B5EF4-FFF2-40B4-BE49-F238E27FC236}">
              <a16:creationId xmlns:a16="http://schemas.microsoft.com/office/drawing/2014/main" id="{D2649BF0-E311-4107-9429-EAE47106C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799" name="Imagen 798">
          <a:extLst>
            <a:ext uri="{FF2B5EF4-FFF2-40B4-BE49-F238E27FC236}">
              <a16:creationId xmlns:a16="http://schemas.microsoft.com/office/drawing/2014/main" id="{4C3B7563-3244-4BFD-A39C-B44D0833F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0" name="Imagen 799">
          <a:extLst>
            <a:ext uri="{FF2B5EF4-FFF2-40B4-BE49-F238E27FC236}">
              <a16:creationId xmlns:a16="http://schemas.microsoft.com/office/drawing/2014/main" id="{6CABD19B-4C0F-4B4F-9DE6-F224E37E9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1" name="Imagen 800">
          <a:extLst>
            <a:ext uri="{FF2B5EF4-FFF2-40B4-BE49-F238E27FC236}">
              <a16:creationId xmlns:a16="http://schemas.microsoft.com/office/drawing/2014/main" id="{58B297E4-A8F8-49A9-A5E5-02C98164B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2" name="Imagen 801">
          <a:extLst>
            <a:ext uri="{FF2B5EF4-FFF2-40B4-BE49-F238E27FC236}">
              <a16:creationId xmlns:a16="http://schemas.microsoft.com/office/drawing/2014/main" id="{41927EBD-0953-4BA8-85D7-DA2B6FB6C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3" name="Imagen 802">
          <a:extLst>
            <a:ext uri="{FF2B5EF4-FFF2-40B4-BE49-F238E27FC236}">
              <a16:creationId xmlns:a16="http://schemas.microsoft.com/office/drawing/2014/main" id="{9125F677-A4AB-4EF5-BD1F-B8E406C9A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4" name="Imagen 803">
          <a:extLst>
            <a:ext uri="{FF2B5EF4-FFF2-40B4-BE49-F238E27FC236}">
              <a16:creationId xmlns:a16="http://schemas.microsoft.com/office/drawing/2014/main" id="{7E89793C-7680-4A37-AB6E-D795E6ACE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5" name="Imagen 804">
          <a:extLst>
            <a:ext uri="{FF2B5EF4-FFF2-40B4-BE49-F238E27FC236}">
              <a16:creationId xmlns:a16="http://schemas.microsoft.com/office/drawing/2014/main" id="{8D032C2E-9B67-4338-9874-D0B04325A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6" name="Imagen 805">
          <a:extLst>
            <a:ext uri="{FF2B5EF4-FFF2-40B4-BE49-F238E27FC236}">
              <a16:creationId xmlns:a16="http://schemas.microsoft.com/office/drawing/2014/main" id="{1AE80C65-10A5-4473-A36F-8EFDAA044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7" name="Imagen 806">
          <a:extLst>
            <a:ext uri="{FF2B5EF4-FFF2-40B4-BE49-F238E27FC236}">
              <a16:creationId xmlns:a16="http://schemas.microsoft.com/office/drawing/2014/main" id="{E3210799-3597-45CF-B959-E9C097AD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8" name="Imagen 807">
          <a:extLst>
            <a:ext uri="{FF2B5EF4-FFF2-40B4-BE49-F238E27FC236}">
              <a16:creationId xmlns:a16="http://schemas.microsoft.com/office/drawing/2014/main" id="{D9F38590-D7AC-46BA-B000-28DE53293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09" name="Imagen 808">
          <a:extLst>
            <a:ext uri="{FF2B5EF4-FFF2-40B4-BE49-F238E27FC236}">
              <a16:creationId xmlns:a16="http://schemas.microsoft.com/office/drawing/2014/main" id="{88CA5186-6FB5-42C4-BAAC-3B5248AA6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0" name="Imagen 809">
          <a:extLst>
            <a:ext uri="{FF2B5EF4-FFF2-40B4-BE49-F238E27FC236}">
              <a16:creationId xmlns:a16="http://schemas.microsoft.com/office/drawing/2014/main" id="{689041ED-26D6-4D3A-9147-BAE3FBB60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1" name="Imagen 810">
          <a:extLst>
            <a:ext uri="{FF2B5EF4-FFF2-40B4-BE49-F238E27FC236}">
              <a16:creationId xmlns:a16="http://schemas.microsoft.com/office/drawing/2014/main" id="{E400ADAE-3482-4D62-89E8-CA905AA6F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2" name="Imagen 811">
          <a:extLst>
            <a:ext uri="{FF2B5EF4-FFF2-40B4-BE49-F238E27FC236}">
              <a16:creationId xmlns:a16="http://schemas.microsoft.com/office/drawing/2014/main" id="{DCC2108F-7415-40EC-BACA-D31597062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3" name="Imagen 812">
          <a:extLst>
            <a:ext uri="{FF2B5EF4-FFF2-40B4-BE49-F238E27FC236}">
              <a16:creationId xmlns:a16="http://schemas.microsoft.com/office/drawing/2014/main" id="{69478EC4-543F-4E57-82B3-27DBB65CD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4" name="Imagen 813">
          <a:extLst>
            <a:ext uri="{FF2B5EF4-FFF2-40B4-BE49-F238E27FC236}">
              <a16:creationId xmlns:a16="http://schemas.microsoft.com/office/drawing/2014/main" id="{B1DE769C-2EE8-4000-97F5-3AB9083DC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5" name="Imagen 814">
          <a:extLst>
            <a:ext uri="{FF2B5EF4-FFF2-40B4-BE49-F238E27FC236}">
              <a16:creationId xmlns:a16="http://schemas.microsoft.com/office/drawing/2014/main" id="{5FB88F4C-4D59-48CD-A06D-D6EE9C2BF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6" name="Imagen 815">
          <a:extLst>
            <a:ext uri="{FF2B5EF4-FFF2-40B4-BE49-F238E27FC236}">
              <a16:creationId xmlns:a16="http://schemas.microsoft.com/office/drawing/2014/main" id="{0774304E-03D1-43B9-9F26-8E40565DF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7" name="Imagen 816">
          <a:extLst>
            <a:ext uri="{FF2B5EF4-FFF2-40B4-BE49-F238E27FC236}">
              <a16:creationId xmlns:a16="http://schemas.microsoft.com/office/drawing/2014/main" id="{2F46E617-EF56-4A3D-B69D-08FD22CFA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8" name="Imagen 817">
          <a:extLst>
            <a:ext uri="{FF2B5EF4-FFF2-40B4-BE49-F238E27FC236}">
              <a16:creationId xmlns:a16="http://schemas.microsoft.com/office/drawing/2014/main" id="{8F1A23A2-A457-4639-B1D6-DD828E472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19" name="Imagen 818">
          <a:extLst>
            <a:ext uri="{FF2B5EF4-FFF2-40B4-BE49-F238E27FC236}">
              <a16:creationId xmlns:a16="http://schemas.microsoft.com/office/drawing/2014/main" id="{9B37248B-D740-4FDA-A69E-4C0EC6F68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0" name="Imagen 819">
          <a:extLst>
            <a:ext uri="{FF2B5EF4-FFF2-40B4-BE49-F238E27FC236}">
              <a16:creationId xmlns:a16="http://schemas.microsoft.com/office/drawing/2014/main" id="{158F66E9-D58B-4D12-867E-E5CBCD641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1" name="Imagen 820">
          <a:extLst>
            <a:ext uri="{FF2B5EF4-FFF2-40B4-BE49-F238E27FC236}">
              <a16:creationId xmlns:a16="http://schemas.microsoft.com/office/drawing/2014/main" id="{26D3640F-E99B-494B-8EF7-E2E6D28FF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2" name="Imagen 821">
          <a:extLst>
            <a:ext uri="{FF2B5EF4-FFF2-40B4-BE49-F238E27FC236}">
              <a16:creationId xmlns:a16="http://schemas.microsoft.com/office/drawing/2014/main" id="{3B46B1F6-B3E7-44BA-A26D-84BCB95C6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3" name="Imagen 822">
          <a:extLst>
            <a:ext uri="{FF2B5EF4-FFF2-40B4-BE49-F238E27FC236}">
              <a16:creationId xmlns:a16="http://schemas.microsoft.com/office/drawing/2014/main" id="{4B1DB32A-1758-4062-AFD4-5290291EA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4" name="Imagen 823">
          <a:extLst>
            <a:ext uri="{FF2B5EF4-FFF2-40B4-BE49-F238E27FC236}">
              <a16:creationId xmlns:a16="http://schemas.microsoft.com/office/drawing/2014/main" id="{CE0B3555-C438-4AD0-851F-1FA21608A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5" name="Imagen 824">
          <a:extLst>
            <a:ext uri="{FF2B5EF4-FFF2-40B4-BE49-F238E27FC236}">
              <a16:creationId xmlns:a16="http://schemas.microsoft.com/office/drawing/2014/main" id="{EDDFB85D-CBC5-4647-BDB4-F9997E8D5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6" name="Imagen 825">
          <a:extLst>
            <a:ext uri="{FF2B5EF4-FFF2-40B4-BE49-F238E27FC236}">
              <a16:creationId xmlns:a16="http://schemas.microsoft.com/office/drawing/2014/main" id="{332BEB1A-E858-4955-9B20-ADF17DE70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7" name="Imagen 826">
          <a:extLst>
            <a:ext uri="{FF2B5EF4-FFF2-40B4-BE49-F238E27FC236}">
              <a16:creationId xmlns:a16="http://schemas.microsoft.com/office/drawing/2014/main" id="{BFDD069A-3687-4319-B133-38FCD04C5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8" name="Imagen 827">
          <a:extLst>
            <a:ext uri="{FF2B5EF4-FFF2-40B4-BE49-F238E27FC236}">
              <a16:creationId xmlns:a16="http://schemas.microsoft.com/office/drawing/2014/main" id="{CC33A98D-8929-4016-9754-2B7B2820F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29" name="Imagen 828">
          <a:extLst>
            <a:ext uri="{FF2B5EF4-FFF2-40B4-BE49-F238E27FC236}">
              <a16:creationId xmlns:a16="http://schemas.microsoft.com/office/drawing/2014/main" id="{12B82D36-91C9-4E7F-B0A5-4D3E5952C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0" name="Imagen 829">
          <a:extLst>
            <a:ext uri="{FF2B5EF4-FFF2-40B4-BE49-F238E27FC236}">
              <a16:creationId xmlns:a16="http://schemas.microsoft.com/office/drawing/2014/main" id="{05DD5455-57AF-42E0-BF79-474D5F5A1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1" name="Imagen 830">
          <a:extLst>
            <a:ext uri="{FF2B5EF4-FFF2-40B4-BE49-F238E27FC236}">
              <a16:creationId xmlns:a16="http://schemas.microsoft.com/office/drawing/2014/main" id="{2A55C568-1765-475A-9A58-4F71EB37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2" name="Imagen 831">
          <a:extLst>
            <a:ext uri="{FF2B5EF4-FFF2-40B4-BE49-F238E27FC236}">
              <a16:creationId xmlns:a16="http://schemas.microsoft.com/office/drawing/2014/main" id="{669BE4E0-AB42-4938-ADFC-BEABD272F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3" name="Imagen 832">
          <a:extLst>
            <a:ext uri="{FF2B5EF4-FFF2-40B4-BE49-F238E27FC236}">
              <a16:creationId xmlns:a16="http://schemas.microsoft.com/office/drawing/2014/main" id="{87D8F2E9-0C7D-42A0-86EF-37F1CE28B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4" name="Imagen 833">
          <a:extLst>
            <a:ext uri="{FF2B5EF4-FFF2-40B4-BE49-F238E27FC236}">
              <a16:creationId xmlns:a16="http://schemas.microsoft.com/office/drawing/2014/main" id="{F6B4FD96-843F-47BE-A2C8-1CF612F9C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5" name="Imagen 834">
          <a:extLst>
            <a:ext uri="{FF2B5EF4-FFF2-40B4-BE49-F238E27FC236}">
              <a16:creationId xmlns:a16="http://schemas.microsoft.com/office/drawing/2014/main" id="{0677EF8F-12D2-4379-B278-AF63FB15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6" name="Imagen 835">
          <a:extLst>
            <a:ext uri="{FF2B5EF4-FFF2-40B4-BE49-F238E27FC236}">
              <a16:creationId xmlns:a16="http://schemas.microsoft.com/office/drawing/2014/main" id="{9A234AA7-B75D-48D6-9766-AF63A3033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7" name="Imagen 836">
          <a:extLst>
            <a:ext uri="{FF2B5EF4-FFF2-40B4-BE49-F238E27FC236}">
              <a16:creationId xmlns:a16="http://schemas.microsoft.com/office/drawing/2014/main" id="{AB5A02CD-4EB5-47B3-B6DA-0C2854E7B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8" name="Imagen 837">
          <a:extLst>
            <a:ext uri="{FF2B5EF4-FFF2-40B4-BE49-F238E27FC236}">
              <a16:creationId xmlns:a16="http://schemas.microsoft.com/office/drawing/2014/main" id="{C647C68A-A22E-4FFD-B55F-FB19547A7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39" name="Imagen 838">
          <a:extLst>
            <a:ext uri="{FF2B5EF4-FFF2-40B4-BE49-F238E27FC236}">
              <a16:creationId xmlns:a16="http://schemas.microsoft.com/office/drawing/2014/main" id="{7D05CDF5-2283-49B1-9419-19A6CE340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0" name="Imagen 839">
          <a:extLst>
            <a:ext uri="{FF2B5EF4-FFF2-40B4-BE49-F238E27FC236}">
              <a16:creationId xmlns:a16="http://schemas.microsoft.com/office/drawing/2014/main" id="{A04F2272-7AFD-4216-ABE5-1406C6C43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1" name="Imagen 840">
          <a:extLst>
            <a:ext uri="{FF2B5EF4-FFF2-40B4-BE49-F238E27FC236}">
              <a16:creationId xmlns:a16="http://schemas.microsoft.com/office/drawing/2014/main" id="{AF2D7460-619A-4B3C-BF94-F37B60F20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2" name="Imagen 841">
          <a:extLst>
            <a:ext uri="{FF2B5EF4-FFF2-40B4-BE49-F238E27FC236}">
              <a16:creationId xmlns:a16="http://schemas.microsoft.com/office/drawing/2014/main" id="{58BA43D6-EB50-40DE-A426-04C59BDF6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3" name="Imagen 842">
          <a:extLst>
            <a:ext uri="{FF2B5EF4-FFF2-40B4-BE49-F238E27FC236}">
              <a16:creationId xmlns:a16="http://schemas.microsoft.com/office/drawing/2014/main" id="{C17E0EE7-38C2-4191-B77B-5BFE45B61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4" name="Imagen 843">
          <a:extLst>
            <a:ext uri="{FF2B5EF4-FFF2-40B4-BE49-F238E27FC236}">
              <a16:creationId xmlns:a16="http://schemas.microsoft.com/office/drawing/2014/main" id="{2A3EDFB6-8DF9-4919-876E-F4E81A460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5" name="Imagen 844">
          <a:extLst>
            <a:ext uri="{FF2B5EF4-FFF2-40B4-BE49-F238E27FC236}">
              <a16:creationId xmlns:a16="http://schemas.microsoft.com/office/drawing/2014/main" id="{7D2B709A-DAD7-4587-A07E-91ECB8B96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6" name="Imagen 845">
          <a:extLst>
            <a:ext uri="{FF2B5EF4-FFF2-40B4-BE49-F238E27FC236}">
              <a16:creationId xmlns:a16="http://schemas.microsoft.com/office/drawing/2014/main" id="{3BD8415B-AAEB-414A-B566-05FD757E2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7" name="Imagen 846">
          <a:extLst>
            <a:ext uri="{FF2B5EF4-FFF2-40B4-BE49-F238E27FC236}">
              <a16:creationId xmlns:a16="http://schemas.microsoft.com/office/drawing/2014/main" id="{EE16CEDA-0813-4A03-B910-0A911F205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8" name="Imagen 847">
          <a:extLst>
            <a:ext uri="{FF2B5EF4-FFF2-40B4-BE49-F238E27FC236}">
              <a16:creationId xmlns:a16="http://schemas.microsoft.com/office/drawing/2014/main" id="{2AFBEA7F-60F2-46A7-B240-689189E02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49" name="Imagen 848">
          <a:extLst>
            <a:ext uri="{FF2B5EF4-FFF2-40B4-BE49-F238E27FC236}">
              <a16:creationId xmlns:a16="http://schemas.microsoft.com/office/drawing/2014/main" id="{163ECC2B-819B-4931-9214-5BDE9BB2E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0" name="Imagen 849">
          <a:extLst>
            <a:ext uri="{FF2B5EF4-FFF2-40B4-BE49-F238E27FC236}">
              <a16:creationId xmlns:a16="http://schemas.microsoft.com/office/drawing/2014/main" id="{6D450D21-093E-4408-BB00-B67A92B31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1" name="Imagen 850">
          <a:extLst>
            <a:ext uri="{FF2B5EF4-FFF2-40B4-BE49-F238E27FC236}">
              <a16:creationId xmlns:a16="http://schemas.microsoft.com/office/drawing/2014/main" id="{AF928448-DCA0-4F61-98DA-DDBBEEF15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2" name="Imagen 851">
          <a:extLst>
            <a:ext uri="{FF2B5EF4-FFF2-40B4-BE49-F238E27FC236}">
              <a16:creationId xmlns:a16="http://schemas.microsoft.com/office/drawing/2014/main" id="{A86297D5-2ECE-42B4-B4A9-EB3D8EF25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3" name="Imagen 852">
          <a:extLst>
            <a:ext uri="{FF2B5EF4-FFF2-40B4-BE49-F238E27FC236}">
              <a16:creationId xmlns:a16="http://schemas.microsoft.com/office/drawing/2014/main" id="{ECEE7F75-1129-4716-BC3C-D8B4533AD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4" name="Imagen 853">
          <a:extLst>
            <a:ext uri="{FF2B5EF4-FFF2-40B4-BE49-F238E27FC236}">
              <a16:creationId xmlns:a16="http://schemas.microsoft.com/office/drawing/2014/main" id="{CDE6C33C-7ECC-418D-9FEA-3A53A9F7F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5" name="Imagen 854">
          <a:extLst>
            <a:ext uri="{FF2B5EF4-FFF2-40B4-BE49-F238E27FC236}">
              <a16:creationId xmlns:a16="http://schemas.microsoft.com/office/drawing/2014/main" id="{34D5783B-CBEE-488C-9568-86B47A787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6" name="Imagen 855">
          <a:extLst>
            <a:ext uri="{FF2B5EF4-FFF2-40B4-BE49-F238E27FC236}">
              <a16:creationId xmlns:a16="http://schemas.microsoft.com/office/drawing/2014/main" id="{3E78914D-5E0C-465E-A9C7-F6FB77598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7" name="Imagen 856">
          <a:extLst>
            <a:ext uri="{FF2B5EF4-FFF2-40B4-BE49-F238E27FC236}">
              <a16:creationId xmlns:a16="http://schemas.microsoft.com/office/drawing/2014/main" id="{38CD4C28-F494-483D-9687-A9B4D9089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8" name="Imagen 857">
          <a:extLst>
            <a:ext uri="{FF2B5EF4-FFF2-40B4-BE49-F238E27FC236}">
              <a16:creationId xmlns:a16="http://schemas.microsoft.com/office/drawing/2014/main" id="{90FCAAC7-277B-4A82-813A-0D57116A5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59" name="Imagen 858">
          <a:extLst>
            <a:ext uri="{FF2B5EF4-FFF2-40B4-BE49-F238E27FC236}">
              <a16:creationId xmlns:a16="http://schemas.microsoft.com/office/drawing/2014/main" id="{08A98C4A-6B50-4FD5-A382-F61F665E6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0" name="Imagen 859">
          <a:extLst>
            <a:ext uri="{FF2B5EF4-FFF2-40B4-BE49-F238E27FC236}">
              <a16:creationId xmlns:a16="http://schemas.microsoft.com/office/drawing/2014/main" id="{6F35FE24-04A6-4221-8885-FC95166A1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1" name="Imagen 860">
          <a:extLst>
            <a:ext uri="{FF2B5EF4-FFF2-40B4-BE49-F238E27FC236}">
              <a16:creationId xmlns:a16="http://schemas.microsoft.com/office/drawing/2014/main" id="{1B60A86E-75C4-4FF7-A4F6-0CC8F725C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2" name="Imagen 861">
          <a:extLst>
            <a:ext uri="{FF2B5EF4-FFF2-40B4-BE49-F238E27FC236}">
              <a16:creationId xmlns:a16="http://schemas.microsoft.com/office/drawing/2014/main" id="{D7586D4A-D628-4CF4-9B7D-B95C7D8DD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3" name="Imagen 862">
          <a:extLst>
            <a:ext uri="{FF2B5EF4-FFF2-40B4-BE49-F238E27FC236}">
              <a16:creationId xmlns:a16="http://schemas.microsoft.com/office/drawing/2014/main" id="{F7385397-B590-4A3A-B5AF-90FA37A6D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4" name="Imagen 863">
          <a:extLst>
            <a:ext uri="{FF2B5EF4-FFF2-40B4-BE49-F238E27FC236}">
              <a16:creationId xmlns:a16="http://schemas.microsoft.com/office/drawing/2014/main" id="{20B942AE-1171-4B0A-AB18-165689D3E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5" name="Imagen 864">
          <a:extLst>
            <a:ext uri="{FF2B5EF4-FFF2-40B4-BE49-F238E27FC236}">
              <a16:creationId xmlns:a16="http://schemas.microsoft.com/office/drawing/2014/main" id="{70BC78B6-4BC4-4069-BECD-ECF4D315D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6" name="Imagen 865">
          <a:extLst>
            <a:ext uri="{FF2B5EF4-FFF2-40B4-BE49-F238E27FC236}">
              <a16:creationId xmlns:a16="http://schemas.microsoft.com/office/drawing/2014/main" id="{A010E1E9-EB16-418A-9D0D-73C00AC1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7" name="Imagen 866">
          <a:extLst>
            <a:ext uri="{FF2B5EF4-FFF2-40B4-BE49-F238E27FC236}">
              <a16:creationId xmlns:a16="http://schemas.microsoft.com/office/drawing/2014/main" id="{5A04A1DA-40F9-4E8E-AE18-A56A91DCC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8" name="Imagen 867">
          <a:extLst>
            <a:ext uri="{FF2B5EF4-FFF2-40B4-BE49-F238E27FC236}">
              <a16:creationId xmlns:a16="http://schemas.microsoft.com/office/drawing/2014/main" id="{58D43656-50CF-4E32-B0D8-06A333116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69" name="Imagen 868">
          <a:extLst>
            <a:ext uri="{FF2B5EF4-FFF2-40B4-BE49-F238E27FC236}">
              <a16:creationId xmlns:a16="http://schemas.microsoft.com/office/drawing/2014/main" id="{7DF64C36-DB7A-4D15-8932-43A942652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0" name="Imagen 869">
          <a:extLst>
            <a:ext uri="{FF2B5EF4-FFF2-40B4-BE49-F238E27FC236}">
              <a16:creationId xmlns:a16="http://schemas.microsoft.com/office/drawing/2014/main" id="{EDA0A28F-78A5-4084-BA7F-FFE1EA51B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1" name="Imagen 870">
          <a:extLst>
            <a:ext uri="{FF2B5EF4-FFF2-40B4-BE49-F238E27FC236}">
              <a16:creationId xmlns:a16="http://schemas.microsoft.com/office/drawing/2014/main" id="{FDDBEB1B-BE95-47A8-8A65-2A28CED3D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2" name="Imagen 871">
          <a:extLst>
            <a:ext uri="{FF2B5EF4-FFF2-40B4-BE49-F238E27FC236}">
              <a16:creationId xmlns:a16="http://schemas.microsoft.com/office/drawing/2014/main" id="{EA1A2318-AF54-4207-A8D7-320191C92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3" name="Imagen 872">
          <a:extLst>
            <a:ext uri="{FF2B5EF4-FFF2-40B4-BE49-F238E27FC236}">
              <a16:creationId xmlns:a16="http://schemas.microsoft.com/office/drawing/2014/main" id="{DE83F7D7-C2DE-4D74-AEDB-F8CEB0421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4" name="Imagen 873">
          <a:extLst>
            <a:ext uri="{FF2B5EF4-FFF2-40B4-BE49-F238E27FC236}">
              <a16:creationId xmlns:a16="http://schemas.microsoft.com/office/drawing/2014/main" id="{995C1298-330D-48AE-9D7E-E5FD22EBE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5" name="Imagen 874">
          <a:extLst>
            <a:ext uri="{FF2B5EF4-FFF2-40B4-BE49-F238E27FC236}">
              <a16:creationId xmlns:a16="http://schemas.microsoft.com/office/drawing/2014/main" id="{B8B7715F-79A6-4A5D-84CF-7568B0D94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A9074009-A42F-40CD-B50C-05953122E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7" name="Imagen 876">
          <a:extLst>
            <a:ext uri="{FF2B5EF4-FFF2-40B4-BE49-F238E27FC236}">
              <a16:creationId xmlns:a16="http://schemas.microsoft.com/office/drawing/2014/main" id="{9A54D8BF-2B06-4C8B-9634-93E71B2C8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8" name="Imagen 877">
          <a:extLst>
            <a:ext uri="{FF2B5EF4-FFF2-40B4-BE49-F238E27FC236}">
              <a16:creationId xmlns:a16="http://schemas.microsoft.com/office/drawing/2014/main" id="{9E906CD1-6701-407C-B628-214755C3A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79" name="Imagen 878">
          <a:extLst>
            <a:ext uri="{FF2B5EF4-FFF2-40B4-BE49-F238E27FC236}">
              <a16:creationId xmlns:a16="http://schemas.microsoft.com/office/drawing/2014/main" id="{25EF6803-E82B-4816-8490-74CC7BCD0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0" name="Imagen 879">
          <a:extLst>
            <a:ext uri="{FF2B5EF4-FFF2-40B4-BE49-F238E27FC236}">
              <a16:creationId xmlns:a16="http://schemas.microsoft.com/office/drawing/2014/main" id="{ECADF989-8B4F-4015-AF64-954BAF872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1" name="Imagen 880">
          <a:extLst>
            <a:ext uri="{FF2B5EF4-FFF2-40B4-BE49-F238E27FC236}">
              <a16:creationId xmlns:a16="http://schemas.microsoft.com/office/drawing/2014/main" id="{334F3D4C-EAD2-4E70-BFF6-AA1D24303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2" name="Imagen 881">
          <a:extLst>
            <a:ext uri="{FF2B5EF4-FFF2-40B4-BE49-F238E27FC236}">
              <a16:creationId xmlns:a16="http://schemas.microsoft.com/office/drawing/2014/main" id="{2F1AD192-9292-4C8F-8EC9-04F919C12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3" name="Imagen 882">
          <a:extLst>
            <a:ext uri="{FF2B5EF4-FFF2-40B4-BE49-F238E27FC236}">
              <a16:creationId xmlns:a16="http://schemas.microsoft.com/office/drawing/2014/main" id="{DE07948C-00D7-4FB3-9472-9B46BA5BF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4" name="Imagen 883">
          <a:extLst>
            <a:ext uri="{FF2B5EF4-FFF2-40B4-BE49-F238E27FC236}">
              <a16:creationId xmlns:a16="http://schemas.microsoft.com/office/drawing/2014/main" id="{2EF1FCCD-86EF-46EA-BF3F-64F76F41D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5" name="Imagen 884">
          <a:extLst>
            <a:ext uri="{FF2B5EF4-FFF2-40B4-BE49-F238E27FC236}">
              <a16:creationId xmlns:a16="http://schemas.microsoft.com/office/drawing/2014/main" id="{72492007-C902-4BA1-8821-9A2880C6C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6" name="Imagen 885">
          <a:extLst>
            <a:ext uri="{FF2B5EF4-FFF2-40B4-BE49-F238E27FC236}">
              <a16:creationId xmlns:a16="http://schemas.microsoft.com/office/drawing/2014/main" id="{CECE0023-DB77-4F37-B314-033B412B3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7" name="Imagen 886">
          <a:extLst>
            <a:ext uri="{FF2B5EF4-FFF2-40B4-BE49-F238E27FC236}">
              <a16:creationId xmlns:a16="http://schemas.microsoft.com/office/drawing/2014/main" id="{D134B323-FEA3-4F02-A1D9-4E75B8FF8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8" name="Imagen 887">
          <a:extLst>
            <a:ext uri="{FF2B5EF4-FFF2-40B4-BE49-F238E27FC236}">
              <a16:creationId xmlns:a16="http://schemas.microsoft.com/office/drawing/2014/main" id="{182BBEBF-0BE7-463B-8082-6DA55E04B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89" name="Imagen 888">
          <a:extLst>
            <a:ext uri="{FF2B5EF4-FFF2-40B4-BE49-F238E27FC236}">
              <a16:creationId xmlns:a16="http://schemas.microsoft.com/office/drawing/2014/main" id="{AA38D7F9-0388-41C2-9DD0-AE851A0F3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0" name="Imagen 889">
          <a:extLst>
            <a:ext uri="{FF2B5EF4-FFF2-40B4-BE49-F238E27FC236}">
              <a16:creationId xmlns:a16="http://schemas.microsoft.com/office/drawing/2014/main" id="{2D1A4E3C-EA76-4A62-A733-C79C2BE98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1" name="Imagen 890">
          <a:extLst>
            <a:ext uri="{FF2B5EF4-FFF2-40B4-BE49-F238E27FC236}">
              <a16:creationId xmlns:a16="http://schemas.microsoft.com/office/drawing/2014/main" id="{67EC5BCE-EF49-47CC-B408-E43A01588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2" name="Imagen 891">
          <a:extLst>
            <a:ext uri="{FF2B5EF4-FFF2-40B4-BE49-F238E27FC236}">
              <a16:creationId xmlns:a16="http://schemas.microsoft.com/office/drawing/2014/main" id="{65F38427-CE7F-4ECA-99D9-D464A3B78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3" name="Imagen 892">
          <a:extLst>
            <a:ext uri="{FF2B5EF4-FFF2-40B4-BE49-F238E27FC236}">
              <a16:creationId xmlns:a16="http://schemas.microsoft.com/office/drawing/2014/main" id="{900E020F-05CA-4348-BB94-CEF96AADA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4" name="Imagen 893">
          <a:extLst>
            <a:ext uri="{FF2B5EF4-FFF2-40B4-BE49-F238E27FC236}">
              <a16:creationId xmlns:a16="http://schemas.microsoft.com/office/drawing/2014/main" id="{56F5F624-91F2-4F0E-BF62-9AA29FF47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5" name="Imagen 894">
          <a:extLst>
            <a:ext uri="{FF2B5EF4-FFF2-40B4-BE49-F238E27FC236}">
              <a16:creationId xmlns:a16="http://schemas.microsoft.com/office/drawing/2014/main" id="{7F5AF3F7-29E0-4A3C-97EA-C5D1862FC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6" name="Imagen 895">
          <a:extLst>
            <a:ext uri="{FF2B5EF4-FFF2-40B4-BE49-F238E27FC236}">
              <a16:creationId xmlns:a16="http://schemas.microsoft.com/office/drawing/2014/main" id="{E8D5ACC3-382D-4ACA-8821-DA46713D6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7" name="Imagen 896">
          <a:extLst>
            <a:ext uri="{FF2B5EF4-FFF2-40B4-BE49-F238E27FC236}">
              <a16:creationId xmlns:a16="http://schemas.microsoft.com/office/drawing/2014/main" id="{EE5F7E11-D444-4E17-A1B8-E8B37E8BA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8" name="Imagen 897">
          <a:extLst>
            <a:ext uri="{FF2B5EF4-FFF2-40B4-BE49-F238E27FC236}">
              <a16:creationId xmlns:a16="http://schemas.microsoft.com/office/drawing/2014/main" id="{9CAB2B20-8218-47F4-8FD5-8B3050F07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899" name="Imagen 898">
          <a:extLst>
            <a:ext uri="{FF2B5EF4-FFF2-40B4-BE49-F238E27FC236}">
              <a16:creationId xmlns:a16="http://schemas.microsoft.com/office/drawing/2014/main" id="{A5AC85D3-2616-4B22-93A3-121F7A49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0" name="Imagen 899">
          <a:extLst>
            <a:ext uri="{FF2B5EF4-FFF2-40B4-BE49-F238E27FC236}">
              <a16:creationId xmlns:a16="http://schemas.microsoft.com/office/drawing/2014/main" id="{E6319FFD-A6D6-49B1-A5DA-B874FF052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1" name="Imagen 900">
          <a:extLst>
            <a:ext uri="{FF2B5EF4-FFF2-40B4-BE49-F238E27FC236}">
              <a16:creationId xmlns:a16="http://schemas.microsoft.com/office/drawing/2014/main" id="{668ECFBD-733D-4866-8BB0-329785210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2" name="Imagen 901">
          <a:extLst>
            <a:ext uri="{FF2B5EF4-FFF2-40B4-BE49-F238E27FC236}">
              <a16:creationId xmlns:a16="http://schemas.microsoft.com/office/drawing/2014/main" id="{2BC43975-343B-49F4-8D47-9E4D88474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3" name="Imagen 902">
          <a:extLst>
            <a:ext uri="{FF2B5EF4-FFF2-40B4-BE49-F238E27FC236}">
              <a16:creationId xmlns:a16="http://schemas.microsoft.com/office/drawing/2014/main" id="{9725EAC0-026D-4540-A8D1-982D7C686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4" name="Imagen 903">
          <a:extLst>
            <a:ext uri="{FF2B5EF4-FFF2-40B4-BE49-F238E27FC236}">
              <a16:creationId xmlns:a16="http://schemas.microsoft.com/office/drawing/2014/main" id="{361180D1-204E-4F75-BD85-12F40F3D5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5" name="Imagen 904">
          <a:extLst>
            <a:ext uri="{FF2B5EF4-FFF2-40B4-BE49-F238E27FC236}">
              <a16:creationId xmlns:a16="http://schemas.microsoft.com/office/drawing/2014/main" id="{D4B90DE6-E61D-469F-9141-65A376FA5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6" name="Imagen 905">
          <a:extLst>
            <a:ext uri="{FF2B5EF4-FFF2-40B4-BE49-F238E27FC236}">
              <a16:creationId xmlns:a16="http://schemas.microsoft.com/office/drawing/2014/main" id="{F0242A9D-577E-460D-BE49-C36632ADC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7" name="Imagen 906">
          <a:extLst>
            <a:ext uri="{FF2B5EF4-FFF2-40B4-BE49-F238E27FC236}">
              <a16:creationId xmlns:a16="http://schemas.microsoft.com/office/drawing/2014/main" id="{C700C319-9EC0-496A-A636-D39B884BB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8" name="Imagen 907">
          <a:extLst>
            <a:ext uri="{FF2B5EF4-FFF2-40B4-BE49-F238E27FC236}">
              <a16:creationId xmlns:a16="http://schemas.microsoft.com/office/drawing/2014/main" id="{04183482-F15A-4237-8D63-68C087928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09" name="Imagen 908">
          <a:extLst>
            <a:ext uri="{FF2B5EF4-FFF2-40B4-BE49-F238E27FC236}">
              <a16:creationId xmlns:a16="http://schemas.microsoft.com/office/drawing/2014/main" id="{77E239FF-CEA6-4166-9D5F-7690AE8B3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0" name="Imagen 909">
          <a:extLst>
            <a:ext uri="{FF2B5EF4-FFF2-40B4-BE49-F238E27FC236}">
              <a16:creationId xmlns:a16="http://schemas.microsoft.com/office/drawing/2014/main" id="{3EAB1423-B45E-4C34-A07D-0B6F43DC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1" name="Imagen 910">
          <a:extLst>
            <a:ext uri="{FF2B5EF4-FFF2-40B4-BE49-F238E27FC236}">
              <a16:creationId xmlns:a16="http://schemas.microsoft.com/office/drawing/2014/main" id="{C1B26162-BC2E-4751-947F-A7FCF2B0E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2" name="Imagen 911">
          <a:extLst>
            <a:ext uri="{FF2B5EF4-FFF2-40B4-BE49-F238E27FC236}">
              <a16:creationId xmlns:a16="http://schemas.microsoft.com/office/drawing/2014/main" id="{6A2E11EA-9196-4A28-8AB4-803EB34FB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3" name="Imagen 912">
          <a:extLst>
            <a:ext uri="{FF2B5EF4-FFF2-40B4-BE49-F238E27FC236}">
              <a16:creationId xmlns:a16="http://schemas.microsoft.com/office/drawing/2014/main" id="{55409D47-9BCC-4EA9-9742-2C2048916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4" name="Imagen 913">
          <a:extLst>
            <a:ext uri="{FF2B5EF4-FFF2-40B4-BE49-F238E27FC236}">
              <a16:creationId xmlns:a16="http://schemas.microsoft.com/office/drawing/2014/main" id="{58A59F13-84A9-4972-9CF1-73049B6B7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5" name="Imagen 914">
          <a:extLst>
            <a:ext uri="{FF2B5EF4-FFF2-40B4-BE49-F238E27FC236}">
              <a16:creationId xmlns:a16="http://schemas.microsoft.com/office/drawing/2014/main" id="{DA02C9D4-C861-4098-ACB5-31853FC30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6" name="Imagen 915">
          <a:extLst>
            <a:ext uri="{FF2B5EF4-FFF2-40B4-BE49-F238E27FC236}">
              <a16:creationId xmlns:a16="http://schemas.microsoft.com/office/drawing/2014/main" id="{5D372F52-685F-4766-95A3-CA27FF90F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7" name="Imagen 916">
          <a:extLst>
            <a:ext uri="{FF2B5EF4-FFF2-40B4-BE49-F238E27FC236}">
              <a16:creationId xmlns:a16="http://schemas.microsoft.com/office/drawing/2014/main" id="{E8DF86FF-7F27-4C3B-AC60-B0874355F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8" name="Imagen 917">
          <a:extLst>
            <a:ext uri="{FF2B5EF4-FFF2-40B4-BE49-F238E27FC236}">
              <a16:creationId xmlns:a16="http://schemas.microsoft.com/office/drawing/2014/main" id="{2167927E-8F89-4FBF-BC46-3F5D6EF33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19" name="Imagen 918">
          <a:extLst>
            <a:ext uri="{FF2B5EF4-FFF2-40B4-BE49-F238E27FC236}">
              <a16:creationId xmlns:a16="http://schemas.microsoft.com/office/drawing/2014/main" id="{4DF4EA92-F7CD-4AB6-B5E0-8B5FE9BA2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0" name="Imagen 919">
          <a:extLst>
            <a:ext uri="{FF2B5EF4-FFF2-40B4-BE49-F238E27FC236}">
              <a16:creationId xmlns:a16="http://schemas.microsoft.com/office/drawing/2014/main" id="{8568B362-B105-47B0-92F9-B2B4441AF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1" name="Imagen 920">
          <a:extLst>
            <a:ext uri="{FF2B5EF4-FFF2-40B4-BE49-F238E27FC236}">
              <a16:creationId xmlns:a16="http://schemas.microsoft.com/office/drawing/2014/main" id="{C8B7ACE9-6A35-4FC5-851F-B477ECDE9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2" name="Imagen 921">
          <a:extLst>
            <a:ext uri="{FF2B5EF4-FFF2-40B4-BE49-F238E27FC236}">
              <a16:creationId xmlns:a16="http://schemas.microsoft.com/office/drawing/2014/main" id="{9CD81EA3-2F65-4322-BEFD-A312CA6D5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3" name="Imagen 922">
          <a:extLst>
            <a:ext uri="{FF2B5EF4-FFF2-40B4-BE49-F238E27FC236}">
              <a16:creationId xmlns:a16="http://schemas.microsoft.com/office/drawing/2014/main" id="{E6E6F2BA-D066-4FDE-83D5-675832CC9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4" name="Imagen 923">
          <a:extLst>
            <a:ext uri="{FF2B5EF4-FFF2-40B4-BE49-F238E27FC236}">
              <a16:creationId xmlns:a16="http://schemas.microsoft.com/office/drawing/2014/main" id="{E3BCF31F-D546-4D53-97EB-29CA2EE4D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5" name="Imagen 924">
          <a:extLst>
            <a:ext uri="{FF2B5EF4-FFF2-40B4-BE49-F238E27FC236}">
              <a16:creationId xmlns:a16="http://schemas.microsoft.com/office/drawing/2014/main" id="{3695197A-A238-466C-A6A3-80F0613FF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6" name="Imagen 925">
          <a:extLst>
            <a:ext uri="{FF2B5EF4-FFF2-40B4-BE49-F238E27FC236}">
              <a16:creationId xmlns:a16="http://schemas.microsoft.com/office/drawing/2014/main" id="{39916D63-C92A-4F9C-B237-4873A2141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7" name="Imagen 926">
          <a:extLst>
            <a:ext uri="{FF2B5EF4-FFF2-40B4-BE49-F238E27FC236}">
              <a16:creationId xmlns:a16="http://schemas.microsoft.com/office/drawing/2014/main" id="{D3AE4F78-486E-45D8-B648-D53099036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8" name="Imagen 927">
          <a:extLst>
            <a:ext uri="{FF2B5EF4-FFF2-40B4-BE49-F238E27FC236}">
              <a16:creationId xmlns:a16="http://schemas.microsoft.com/office/drawing/2014/main" id="{5F5870DE-B43E-4FC3-BE6B-352FD0D0B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29" name="Imagen 928">
          <a:extLst>
            <a:ext uri="{FF2B5EF4-FFF2-40B4-BE49-F238E27FC236}">
              <a16:creationId xmlns:a16="http://schemas.microsoft.com/office/drawing/2014/main" id="{CEB5F288-4A2D-4834-93BC-54636E7FA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0" name="Imagen 929">
          <a:extLst>
            <a:ext uri="{FF2B5EF4-FFF2-40B4-BE49-F238E27FC236}">
              <a16:creationId xmlns:a16="http://schemas.microsoft.com/office/drawing/2014/main" id="{D0D8CE2E-A88C-4CD1-9FFE-9DC82D1D5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1" name="Imagen 930">
          <a:extLst>
            <a:ext uri="{FF2B5EF4-FFF2-40B4-BE49-F238E27FC236}">
              <a16:creationId xmlns:a16="http://schemas.microsoft.com/office/drawing/2014/main" id="{ADE9E7D1-1D60-4E4F-86F6-6AEED99DD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2" name="Imagen 931">
          <a:extLst>
            <a:ext uri="{FF2B5EF4-FFF2-40B4-BE49-F238E27FC236}">
              <a16:creationId xmlns:a16="http://schemas.microsoft.com/office/drawing/2014/main" id="{586FF7A0-C4B5-4D84-AECE-45D11A7C2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3" name="Imagen 932">
          <a:extLst>
            <a:ext uri="{FF2B5EF4-FFF2-40B4-BE49-F238E27FC236}">
              <a16:creationId xmlns:a16="http://schemas.microsoft.com/office/drawing/2014/main" id="{8DA6494D-34EF-4C32-B6E2-E055220DA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4" name="Imagen 933">
          <a:extLst>
            <a:ext uri="{FF2B5EF4-FFF2-40B4-BE49-F238E27FC236}">
              <a16:creationId xmlns:a16="http://schemas.microsoft.com/office/drawing/2014/main" id="{6A5470C2-A511-493A-A4EA-AE9E17317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5" name="Imagen 934">
          <a:extLst>
            <a:ext uri="{FF2B5EF4-FFF2-40B4-BE49-F238E27FC236}">
              <a16:creationId xmlns:a16="http://schemas.microsoft.com/office/drawing/2014/main" id="{22FB52E2-FF62-4524-8012-64695C6C2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6" name="Imagen 935">
          <a:extLst>
            <a:ext uri="{FF2B5EF4-FFF2-40B4-BE49-F238E27FC236}">
              <a16:creationId xmlns:a16="http://schemas.microsoft.com/office/drawing/2014/main" id="{5645F1F0-20EB-48B4-A631-83363B114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7" name="Imagen 936">
          <a:extLst>
            <a:ext uri="{FF2B5EF4-FFF2-40B4-BE49-F238E27FC236}">
              <a16:creationId xmlns:a16="http://schemas.microsoft.com/office/drawing/2014/main" id="{DE6301D5-8329-4353-8231-A6AF1E8C4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8" name="Imagen 937">
          <a:extLst>
            <a:ext uri="{FF2B5EF4-FFF2-40B4-BE49-F238E27FC236}">
              <a16:creationId xmlns:a16="http://schemas.microsoft.com/office/drawing/2014/main" id="{87809114-60BC-4D7F-A35B-96D44D661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39" name="Imagen 938">
          <a:extLst>
            <a:ext uri="{FF2B5EF4-FFF2-40B4-BE49-F238E27FC236}">
              <a16:creationId xmlns:a16="http://schemas.microsoft.com/office/drawing/2014/main" id="{E4AB783F-F831-4616-BB04-16B7EE9CE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0" name="Imagen 939">
          <a:extLst>
            <a:ext uri="{FF2B5EF4-FFF2-40B4-BE49-F238E27FC236}">
              <a16:creationId xmlns:a16="http://schemas.microsoft.com/office/drawing/2014/main" id="{FD5EF472-1F44-430A-AE91-45027FCAA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1" name="Imagen 940">
          <a:extLst>
            <a:ext uri="{FF2B5EF4-FFF2-40B4-BE49-F238E27FC236}">
              <a16:creationId xmlns:a16="http://schemas.microsoft.com/office/drawing/2014/main" id="{C24C14CF-2533-45E7-B87C-403476F49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2" name="Imagen 941">
          <a:extLst>
            <a:ext uri="{FF2B5EF4-FFF2-40B4-BE49-F238E27FC236}">
              <a16:creationId xmlns:a16="http://schemas.microsoft.com/office/drawing/2014/main" id="{F12B8F60-1A1A-4CF6-ADEC-37D65DF05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3" name="Imagen 942">
          <a:extLst>
            <a:ext uri="{FF2B5EF4-FFF2-40B4-BE49-F238E27FC236}">
              <a16:creationId xmlns:a16="http://schemas.microsoft.com/office/drawing/2014/main" id="{C622391C-51DC-4754-89DB-51FBA8572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4" name="Imagen 943">
          <a:extLst>
            <a:ext uri="{FF2B5EF4-FFF2-40B4-BE49-F238E27FC236}">
              <a16:creationId xmlns:a16="http://schemas.microsoft.com/office/drawing/2014/main" id="{DA213C7B-A0D2-4A5E-A495-02E733DF4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5" name="Imagen 944">
          <a:extLst>
            <a:ext uri="{FF2B5EF4-FFF2-40B4-BE49-F238E27FC236}">
              <a16:creationId xmlns:a16="http://schemas.microsoft.com/office/drawing/2014/main" id="{5BDECC3E-7D0E-4CFD-BA5E-68C8F7769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6" name="Imagen 945">
          <a:extLst>
            <a:ext uri="{FF2B5EF4-FFF2-40B4-BE49-F238E27FC236}">
              <a16:creationId xmlns:a16="http://schemas.microsoft.com/office/drawing/2014/main" id="{9BC3EF7E-AC20-41CD-99D1-0D336BB21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7" name="Imagen 946">
          <a:extLst>
            <a:ext uri="{FF2B5EF4-FFF2-40B4-BE49-F238E27FC236}">
              <a16:creationId xmlns:a16="http://schemas.microsoft.com/office/drawing/2014/main" id="{28951C1D-801E-4CDA-9108-763BCF99E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8" name="Imagen 947">
          <a:extLst>
            <a:ext uri="{FF2B5EF4-FFF2-40B4-BE49-F238E27FC236}">
              <a16:creationId xmlns:a16="http://schemas.microsoft.com/office/drawing/2014/main" id="{7EF4D059-F7E9-4CFD-91B4-3432B8744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49" name="Imagen 948">
          <a:extLst>
            <a:ext uri="{FF2B5EF4-FFF2-40B4-BE49-F238E27FC236}">
              <a16:creationId xmlns:a16="http://schemas.microsoft.com/office/drawing/2014/main" id="{6A8F7970-12DA-47DE-BF51-C899036DC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0" name="Imagen 949">
          <a:extLst>
            <a:ext uri="{FF2B5EF4-FFF2-40B4-BE49-F238E27FC236}">
              <a16:creationId xmlns:a16="http://schemas.microsoft.com/office/drawing/2014/main" id="{B50640D3-5B14-4FC3-8827-A0A979DB3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1" name="Imagen 950">
          <a:extLst>
            <a:ext uri="{FF2B5EF4-FFF2-40B4-BE49-F238E27FC236}">
              <a16:creationId xmlns:a16="http://schemas.microsoft.com/office/drawing/2014/main" id="{6CA1ED47-4320-4D93-B1EC-01BDF3DA0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2" name="Imagen 951">
          <a:extLst>
            <a:ext uri="{FF2B5EF4-FFF2-40B4-BE49-F238E27FC236}">
              <a16:creationId xmlns:a16="http://schemas.microsoft.com/office/drawing/2014/main" id="{E7AD9754-E3CD-4377-921A-4B0A6E761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3" name="Imagen 952">
          <a:extLst>
            <a:ext uri="{FF2B5EF4-FFF2-40B4-BE49-F238E27FC236}">
              <a16:creationId xmlns:a16="http://schemas.microsoft.com/office/drawing/2014/main" id="{194F94E1-3D52-4187-BA59-0853C4BE4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4" name="Imagen 953">
          <a:extLst>
            <a:ext uri="{FF2B5EF4-FFF2-40B4-BE49-F238E27FC236}">
              <a16:creationId xmlns:a16="http://schemas.microsoft.com/office/drawing/2014/main" id="{B0555031-32EA-482C-BA8C-D53DB79F7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5" name="Imagen 954">
          <a:extLst>
            <a:ext uri="{FF2B5EF4-FFF2-40B4-BE49-F238E27FC236}">
              <a16:creationId xmlns:a16="http://schemas.microsoft.com/office/drawing/2014/main" id="{ECA01F24-E2C5-4B98-A4E8-87EC2E4EA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6" name="Imagen 955">
          <a:extLst>
            <a:ext uri="{FF2B5EF4-FFF2-40B4-BE49-F238E27FC236}">
              <a16:creationId xmlns:a16="http://schemas.microsoft.com/office/drawing/2014/main" id="{FCF0257F-21D2-43F8-B6C9-0EB0785E5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7" name="Imagen 956">
          <a:extLst>
            <a:ext uri="{FF2B5EF4-FFF2-40B4-BE49-F238E27FC236}">
              <a16:creationId xmlns:a16="http://schemas.microsoft.com/office/drawing/2014/main" id="{2B470F6F-6571-4573-8EDD-81036795C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8" name="Imagen 957">
          <a:extLst>
            <a:ext uri="{FF2B5EF4-FFF2-40B4-BE49-F238E27FC236}">
              <a16:creationId xmlns:a16="http://schemas.microsoft.com/office/drawing/2014/main" id="{D1F829B0-093E-421F-9CB1-52DB375DD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59" name="Imagen 958">
          <a:extLst>
            <a:ext uri="{FF2B5EF4-FFF2-40B4-BE49-F238E27FC236}">
              <a16:creationId xmlns:a16="http://schemas.microsoft.com/office/drawing/2014/main" id="{B227E176-7490-48A3-9FA9-622A7D179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0" name="Imagen 959">
          <a:extLst>
            <a:ext uri="{FF2B5EF4-FFF2-40B4-BE49-F238E27FC236}">
              <a16:creationId xmlns:a16="http://schemas.microsoft.com/office/drawing/2014/main" id="{287074B0-C1AA-4658-B1DA-430DF9410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1" name="Imagen 960">
          <a:extLst>
            <a:ext uri="{FF2B5EF4-FFF2-40B4-BE49-F238E27FC236}">
              <a16:creationId xmlns:a16="http://schemas.microsoft.com/office/drawing/2014/main" id="{32CC8A13-D404-4B05-99FD-7C37B6B50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2" name="Imagen 961">
          <a:extLst>
            <a:ext uri="{FF2B5EF4-FFF2-40B4-BE49-F238E27FC236}">
              <a16:creationId xmlns:a16="http://schemas.microsoft.com/office/drawing/2014/main" id="{67A3FDB4-0058-433F-A37B-9B0AC767A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3" name="Imagen 962">
          <a:extLst>
            <a:ext uri="{FF2B5EF4-FFF2-40B4-BE49-F238E27FC236}">
              <a16:creationId xmlns:a16="http://schemas.microsoft.com/office/drawing/2014/main" id="{520A7A04-25A5-4671-87EF-56469FB9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4" name="Imagen 963">
          <a:extLst>
            <a:ext uri="{FF2B5EF4-FFF2-40B4-BE49-F238E27FC236}">
              <a16:creationId xmlns:a16="http://schemas.microsoft.com/office/drawing/2014/main" id="{F592A169-D2EA-42BF-8640-4E2ED2021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5" name="Imagen 964">
          <a:extLst>
            <a:ext uri="{FF2B5EF4-FFF2-40B4-BE49-F238E27FC236}">
              <a16:creationId xmlns:a16="http://schemas.microsoft.com/office/drawing/2014/main" id="{673F62F5-512D-4F6F-ADB4-CD98B8AAB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6" name="Imagen 965">
          <a:extLst>
            <a:ext uri="{FF2B5EF4-FFF2-40B4-BE49-F238E27FC236}">
              <a16:creationId xmlns:a16="http://schemas.microsoft.com/office/drawing/2014/main" id="{9B727C9C-93E2-4F24-8F10-6FAB3EE65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7" name="Imagen 966">
          <a:extLst>
            <a:ext uri="{FF2B5EF4-FFF2-40B4-BE49-F238E27FC236}">
              <a16:creationId xmlns:a16="http://schemas.microsoft.com/office/drawing/2014/main" id="{DDD7E1EA-C698-49AC-87E2-23AD06BFA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8" name="Imagen 967">
          <a:extLst>
            <a:ext uri="{FF2B5EF4-FFF2-40B4-BE49-F238E27FC236}">
              <a16:creationId xmlns:a16="http://schemas.microsoft.com/office/drawing/2014/main" id="{354056CF-5753-4D64-9A0B-D312C1ACC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69" name="Imagen 968">
          <a:extLst>
            <a:ext uri="{FF2B5EF4-FFF2-40B4-BE49-F238E27FC236}">
              <a16:creationId xmlns:a16="http://schemas.microsoft.com/office/drawing/2014/main" id="{EDF5DA6A-7409-4798-9697-273D2F43D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0" name="Imagen 969">
          <a:extLst>
            <a:ext uri="{FF2B5EF4-FFF2-40B4-BE49-F238E27FC236}">
              <a16:creationId xmlns:a16="http://schemas.microsoft.com/office/drawing/2014/main" id="{F9A077B7-0AF1-404D-A673-67C431446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1" name="Imagen 970">
          <a:extLst>
            <a:ext uri="{FF2B5EF4-FFF2-40B4-BE49-F238E27FC236}">
              <a16:creationId xmlns:a16="http://schemas.microsoft.com/office/drawing/2014/main" id="{5557A39F-F405-475F-B410-CB4D8CF6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2" name="Imagen 971">
          <a:extLst>
            <a:ext uri="{FF2B5EF4-FFF2-40B4-BE49-F238E27FC236}">
              <a16:creationId xmlns:a16="http://schemas.microsoft.com/office/drawing/2014/main" id="{80555A0D-3E5C-4A70-BC96-ED9B9AC09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3" name="Imagen 972">
          <a:extLst>
            <a:ext uri="{FF2B5EF4-FFF2-40B4-BE49-F238E27FC236}">
              <a16:creationId xmlns:a16="http://schemas.microsoft.com/office/drawing/2014/main" id="{893E9E4C-3DF8-4335-967A-DF4C84327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4" name="Imagen 973">
          <a:extLst>
            <a:ext uri="{FF2B5EF4-FFF2-40B4-BE49-F238E27FC236}">
              <a16:creationId xmlns:a16="http://schemas.microsoft.com/office/drawing/2014/main" id="{6E18A8DB-9AA9-4C44-8C6C-B55072314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5" name="Imagen 974">
          <a:extLst>
            <a:ext uri="{FF2B5EF4-FFF2-40B4-BE49-F238E27FC236}">
              <a16:creationId xmlns:a16="http://schemas.microsoft.com/office/drawing/2014/main" id="{0CB83944-7E91-4EC9-8224-8DA3539D0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6" name="Imagen 975">
          <a:extLst>
            <a:ext uri="{FF2B5EF4-FFF2-40B4-BE49-F238E27FC236}">
              <a16:creationId xmlns:a16="http://schemas.microsoft.com/office/drawing/2014/main" id="{B3B5C73A-1F08-498D-A94F-02760E086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7" name="Imagen 976">
          <a:extLst>
            <a:ext uri="{FF2B5EF4-FFF2-40B4-BE49-F238E27FC236}">
              <a16:creationId xmlns:a16="http://schemas.microsoft.com/office/drawing/2014/main" id="{B3811F4B-C722-4099-959D-21309146C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8" name="Imagen 977">
          <a:extLst>
            <a:ext uri="{FF2B5EF4-FFF2-40B4-BE49-F238E27FC236}">
              <a16:creationId xmlns:a16="http://schemas.microsoft.com/office/drawing/2014/main" id="{3D698156-6D04-4107-9FDF-217AD1CA8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79" name="Imagen 978">
          <a:extLst>
            <a:ext uri="{FF2B5EF4-FFF2-40B4-BE49-F238E27FC236}">
              <a16:creationId xmlns:a16="http://schemas.microsoft.com/office/drawing/2014/main" id="{58424930-CAD6-4866-94A0-6461A629F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0" name="Imagen 979">
          <a:extLst>
            <a:ext uri="{FF2B5EF4-FFF2-40B4-BE49-F238E27FC236}">
              <a16:creationId xmlns:a16="http://schemas.microsoft.com/office/drawing/2014/main" id="{EC01A3AB-D36E-467E-AF30-F2C1FAFA8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1" name="Imagen 980">
          <a:extLst>
            <a:ext uri="{FF2B5EF4-FFF2-40B4-BE49-F238E27FC236}">
              <a16:creationId xmlns:a16="http://schemas.microsoft.com/office/drawing/2014/main" id="{C315F3BC-DA8A-4F6A-AC59-BC26E9B71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2" name="Imagen 981">
          <a:extLst>
            <a:ext uri="{FF2B5EF4-FFF2-40B4-BE49-F238E27FC236}">
              <a16:creationId xmlns:a16="http://schemas.microsoft.com/office/drawing/2014/main" id="{399901BF-FEF6-47F2-AC01-E369B1900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3" name="Imagen 982">
          <a:extLst>
            <a:ext uri="{FF2B5EF4-FFF2-40B4-BE49-F238E27FC236}">
              <a16:creationId xmlns:a16="http://schemas.microsoft.com/office/drawing/2014/main" id="{D07D0EE7-7387-4382-ABE2-AA82125AF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4" name="Imagen 983">
          <a:extLst>
            <a:ext uri="{FF2B5EF4-FFF2-40B4-BE49-F238E27FC236}">
              <a16:creationId xmlns:a16="http://schemas.microsoft.com/office/drawing/2014/main" id="{8295A75D-574E-4644-8BFE-374D7ED57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5" name="Imagen 984">
          <a:extLst>
            <a:ext uri="{FF2B5EF4-FFF2-40B4-BE49-F238E27FC236}">
              <a16:creationId xmlns:a16="http://schemas.microsoft.com/office/drawing/2014/main" id="{7A236CAA-2F3E-471D-AF19-D10F16BB5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6" name="Imagen 985">
          <a:extLst>
            <a:ext uri="{FF2B5EF4-FFF2-40B4-BE49-F238E27FC236}">
              <a16:creationId xmlns:a16="http://schemas.microsoft.com/office/drawing/2014/main" id="{3A13B9DD-3B4F-4FD3-B8A9-F2FFA03EF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7" name="Imagen 986">
          <a:extLst>
            <a:ext uri="{FF2B5EF4-FFF2-40B4-BE49-F238E27FC236}">
              <a16:creationId xmlns:a16="http://schemas.microsoft.com/office/drawing/2014/main" id="{04482F81-ACE1-49A1-9717-3B372A177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8" name="Imagen 987">
          <a:extLst>
            <a:ext uri="{FF2B5EF4-FFF2-40B4-BE49-F238E27FC236}">
              <a16:creationId xmlns:a16="http://schemas.microsoft.com/office/drawing/2014/main" id="{BC0642F3-844E-4F05-8A33-6A1A72B5E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89" name="Imagen 988">
          <a:extLst>
            <a:ext uri="{FF2B5EF4-FFF2-40B4-BE49-F238E27FC236}">
              <a16:creationId xmlns:a16="http://schemas.microsoft.com/office/drawing/2014/main" id="{1687ADB7-D2F5-43B1-B4CE-F6296F7C4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0" name="Imagen 989">
          <a:extLst>
            <a:ext uri="{FF2B5EF4-FFF2-40B4-BE49-F238E27FC236}">
              <a16:creationId xmlns:a16="http://schemas.microsoft.com/office/drawing/2014/main" id="{EC07E4CA-8624-422E-9E8E-DE0B3F399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1" name="Imagen 990">
          <a:extLst>
            <a:ext uri="{FF2B5EF4-FFF2-40B4-BE49-F238E27FC236}">
              <a16:creationId xmlns:a16="http://schemas.microsoft.com/office/drawing/2014/main" id="{DC9D026D-02B9-40D3-91A5-D90108C92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2" name="Imagen 991">
          <a:extLst>
            <a:ext uri="{FF2B5EF4-FFF2-40B4-BE49-F238E27FC236}">
              <a16:creationId xmlns:a16="http://schemas.microsoft.com/office/drawing/2014/main" id="{D796FC0D-3773-4096-A83B-BD3A1DCC5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3" name="Imagen 992">
          <a:extLst>
            <a:ext uri="{FF2B5EF4-FFF2-40B4-BE49-F238E27FC236}">
              <a16:creationId xmlns:a16="http://schemas.microsoft.com/office/drawing/2014/main" id="{4F22F58E-1282-4285-A9A6-737E11143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4" name="Imagen 993">
          <a:extLst>
            <a:ext uri="{FF2B5EF4-FFF2-40B4-BE49-F238E27FC236}">
              <a16:creationId xmlns:a16="http://schemas.microsoft.com/office/drawing/2014/main" id="{EE4ECD52-B2B0-4309-BA8F-8505BBFB5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5" name="Imagen 994">
          <a:extLst>
            <a:ext uri="{FF2B5EF4-FFF2-40B4-BE49-F238E27FC236}">
              <a16:creationId xmlns:a16="http://schemas.microsoft.com/office/drawing/2014/main" id="{11C6197A-BEB1-4C87-B301-5CA615099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6" name="Imagen 995">
          <a:extLst>
            <a:ext uri="{FF2B5EF4-FFF2-40B4-BE49-F238E27FC236}">
              <a16:creationId xmlns:a16="http://schemas.microsoft.com/office/drawing/2014/main" id="{8D439BA4-09E7-4C8E-97C8-92773C1FB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7" name="Imagen 996">
          <a:extLst>
            <a:ext uri="{FF2B5EF4-FFF2-40B4-BE49-F238E27FC236}">
              <a16:creationId xmlns:a16="http://schemas.microsoft.com/office/drawing/2014/main" id="{000C75CF-C9F9-4A07-BF05-369A1114D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8" name="Imagen 997">
          <a:extLst>
            <a:ext uri="{FF2B5EF4-FFF2-40B4-BE49-F238E27FC236}">
              <a16:creationId xmlns:a16="http://schemas.microsoft.com/office/drawing/2014/main" id="{89CC4663-4B24-4C2B-AB27-4B346E30E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999" name="Imagen 998">
          <a:extLst>
            <a:ext uri="{FF2B5EF4-FFF2-40B4-BE49-F238E27FC236}">
              <a16:creationId xmlns:a16="http://schemas.microsoft.com/office/drawing/2014/main" id="{137445DF-A3D0-4D40-8E98-82AE386A1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0" name="Imagen 999">
          <a:extLst>
            <a:ext uri="{FF2B5EF4-FFF2-40B4-BE49-F238E27FC236}">
              <a16:creationId xmlns:a16="http://schemas.microsoft.com/office/drawing/2014/main" id="{16D1F5A8-C143-42F0-BC5E-C836DCB35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1" name="Imagen 1000">
          <a:extLst>
            <a:ext uri="{FF2B5EF4-FFF2-40B4-BE49-F238E27FC236}">
              <a16:creationId xmlns:a16="http://schemas.microsoft.com/office/drawing/2014/main" id="{E848926C-809C-45F8-9831-8E8487FD4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2" name="Imagen 1001">
          <a:extLst>
            <a:ext uri="{FF2B5EF4-FFF2-40B4-BE49-F238E27FC236}">
              <a16:creationId xmlns:a16="http://schemas.microsoft.com/office/drawing/2014/main" id="{4A79017C-440F-4582-86BE-D44A89648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3" name="Imagen 1002">
          <a:extLst>
            <a:ext uri="{FF2B5EF4-FFF2-40B4-BE49-F238E27FC236}">
              <a16:creationId xmlns:a16="http://schemas.microsoft.com/office/drawing/2014/main" id="{74405858-9C56-4B94-90EE-87F50D5E8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4" name="Imagen 1003">
          <a:extLst>
            <a:ext uri="{FF2B5EF4-FFF2-40B4-BE49-F238E27FC236}">
              <a16:creationId xmlns:a16="http://schemas.microsoft.com/office/drawing/2014/main" id="{BA88E2CF-2E8A-4780-9636-20E6FC418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5" name="Imagen 1004">
          <a:extLst>
            <a:ext uri="{FF2B5EF4-FFF2-40B4-BE49-F238E27FC236}">
              <a16:creationId xmlns:a16="http://schemas.microsoft.com/office/drawing/2014/main" id="{F2A82F17-B340-4B18-A967-7DFC980A9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6" name="Imagen 1005">
          <a:extLst>
            <a:ext uri="{FF2B5EF4-FFF2-40B4-BE49-F238E27FC236}">
              <a16:creationId xmlns:a16="http://schemas.microsoft.com/office/drawing/2014/main" id="{BB9AB303-4A38-4FB2-A5CF-7BC2B4CF4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7" name="Imagen 1006">
          <a:extLst>
            <a:ext uri="{FF2B5EF4-FFF2-40B4-BE49-F238E27FC236}">
              <a16:creationId xmlns:a16="http://schemas.microsoft.com/office/drawing/2014/main" id="{01A59B14-06B5-40D7-95FB-0E12DAAAE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1361</xdr:rowOff>
    </xdr:to>
    <xdr:pic>
      <xdr:nvPicPr>
        <xdr:cNvPr id="1008" name="Imagen 1007">
          <a:extLst>
            <a:ext uri="{FF2B5EF4-FFF2-40B4-BE49-F238E27FC236}">
              <a16:creationId xmlns:a16="http://schemas.microsoft.com/office/drawing/2014/main" id="{E9EB3FD1-D384-41F1-85D4-22D363827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628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1009" name="Imagen 1008">
          <a:extLst>
            <a:ext uri="{FF2B5EF4-FFF2-40B4-BE49-F238E27FC236}">
              <a16:creationId xmlns:a16="http://schemas.microsoft.com/office/drawing/2014/main" id="{F14AC31E-322B-4A9B-A3F1-86F121478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10" name="Imagen 1009">
          <a:extLst>
            <a:ext uri="{FF2B5EF4-FFF2-40B4-BE49-F238E27FC236}">
              <a16:creationId xmlns:a16="http://schemas.microsoft.com/office/drawing/2014/main" id="{B105AB02-F9C7-4ADF-B828-21D30E9F1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1" name="Imagen 1010">
          <a:extLst>
            <a:ext uri="{FF2B5EF4-FFF2-40B4-BE49-F238E27FC236}">
              <a16:creationId xmlns:a16="http://schemas.microsoft.com/office/drawing/2014/main" id="{CACC7C9E-8620-459F-9C47-FC59D51B4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2" name="Imagen 1011">
          <a:extLst>
            <a:ext uri="{FF2B5EF4-FFF2-40B4-BE49-F238E27FC236}">
              <a16:creationId xmlns:a16="http://schemas.microsoft.com/office/drawing/2014/main" id="{308A6560-F047-4D87-8A3B-8665790F2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3" name="Imagen 1012">
          <a:extLst>
            <a:ext uri="{FF2B5EF4-FFF2-40B4-BE49-F238E27FC236}">
              <a16:creationId xmlns:a16="http://schemas.microsoft.com/office/drawing/2014/main" id="{639B9446-88E5-4DAC-A8E5-179A5F921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14" name="Imagen 1013">
          <a:extLst>
            <a:ext uri="{FF2B5EF4-FFF2-40B4-BE49-F238E27FC236}">
              <a16:creationId xmlns:a16="http://schemas.microsoft.com/office/drawing/2014/main" id="{906BD193-FC67-4136-A853-3CCA0582A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5" name="Imagen 1014">
          <a:extLst>
            <a:ext uri="{FF2B5EF4-FFF2-40B4-BE49-F238E27FC236}">
              <a16:creationId xmlns:a16="http://schemas.microsoft.com/office/drawing/2014/main" id="{6FA20462-935B-4FB9-B95C-A1E37E70E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6" name="Imagen 1015">
          <a:extLst>
            <a:ext uri="{FF2B5EF4-FFF2-40B4-BE49-F238E27FC236}">
              <a16:creationId xmlns:a16="http://schemas.microsoft.com/office/drawing/2014/main" id="{2AC4652F-C989-4EAA-80EF-E57801A67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7" name="Imagen 1016">
          <a:extLst>
            <a:ext uri="{FF2B5EF4-FFF2-40B4-BE49-F238E27FC236}">
              <a16:creationId xmlns:a16="http://schemas.microsoft.com/office/drawing/2014/main" id="{75D9ECF7-86F1-4CA3-A1FB-A3D570D4D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8" name="Imagen 1017">
          <a:extLst>
            <a:ext uri="{FF2B5EF4-FFF2-40B4-BE49-F238E27FC236}">
              <a16:creationId xmlns:a16="http://schemas.microsoft.com/office/drawing/2014/main" id="{4AA48688-2A83-4D9D-9A9E-478A25F13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9" name="Imagen 1018">
          <a:extLst>
            <a:ext uri="{FF2B5EF4-FFF2-40B4-BE49-F238E27FC236}">
              <a16:creationId xmlns:a16="http://schemas.microsoft.com/office/drawing/2014/main" id="{3790A67B-A4B9-4713-BEB2-6F75B1A74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0" name="Imagen 1019">
          <a:extLst>
            <a:ext uri="{FF2B5EF4-FFF2-40B4-BE49-F238E27FC236}">
              <a16:creationId xmlns:a16="http://schemas.microsoft.com/office/drawing/2014/main" id="{F7474C70-A892-417A-870F-980A63B03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1" name="Imagen 1020">
          <a:extLst>
            <a:ext uri="{FF2B5EF4-FFF2-40B4-BE49-F238E27FC236}">
              <a16:creationId xmlns:a16="http://schemas.microsoft.com/office/drawing/2014/main" id="{B3B740B8-8E9B-46CA-BB2B-E8C59C88C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2" name="Imagen 1021">
          <a:extLst>
            <a:ext uri="{FF2B5EF4-FFF2-40B4-BE49-F238E27FC236}">
              <a16:creationId xmlns:a16="http://schemas.microsoft.com/office/drawing/2014/main" id="{9E472BD7-DFD9-4740-92E7-60449275C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23" name="Imagen 1022">
          <a:extLst>
            <a:ext uri="{FF2B5EF4-FFF2-40B4-BE49-F238E27FC236}">
              <a16:creationId xmlns:a16="http://schemas.microsoft.com/office/drawing/2014/main" id="{367E08DC-4483-42DA-B08A-8A70901E6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9F6FE698-5003-43BE-BA75-B1995795D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5" name="Imagen 1024">
          <a:extLst>
            <a:ext uri="{FF2B5EF4-FFF2-40B4-BE49-F238E27FC236}">
              <a16:creationId xmlns:a16="http://schemas.microsoft.com/office/drawing/2014/main" id="{8B26021D-4387-4381-A190-28D4C2E99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6" name="Imagen 1025">
          <a:extLst>
            <a:ext uri="{FF2B5EF4-FFF2-40B4-BE49-F238E27FC236}">
              <a16:creationId xmlns:a16="http://schemas.microsoft.com/office/drawing/2014/main" id="{6C8FAF20-7FE7-4251-8A72-21A2C7CE5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27" name="Imagen 1026">
          <a:extLst>
            <a:ext uri="{FF2B5EF4-FFF2-40B4-BE49-F238E27FC236}">
              <a16:creationId xmlns:a16="http://schemas.microsoft.com/office/drawing/2014/main" id="{C9289CF7-E6BB-4503-9CFC-0F9559317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D48FC18B-991F-4B9E-B6A9-AF814C3FC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9" name="Imagen 1028">
          <a:extLst>
            <a:ext uri="{FF2B5EF4-FFF2-40B4-BE49-F238E27FC236}">
              <a16:creationId xmlns:a16="http://schemas.microsoft.com/office/drawing/2014/main" id="{3502B0B8-6A1C-4653-BB1D-ACA543F61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0" name="Imagen 1029">
          <a:extLst>
            <a:ext uri="{FF2B5EF4-FFF2-40B4-BE49-F238E27FC236}">
              <a16:creationId xmlns:a16="http://schemas.microsoft.com/office/drawing/2014/main" id="{1D17B021-607B-4C72-AF9F-A62192D20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1" name="Imagen 1030">
          <a:extLst>
            <a:ext uri="{FF2B5EF4-FFF2-40B4-BE49-F238E27FC236}">
              <a16:creationId xmlns:a16="http://schemas.microsoft.com/office/drawing/2014/main" id="{14311ABC-EF1E-440A-ABBB-F95DE16F6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2" name="Imagen 1031">
          <a:extLst>
            <a:ext uri="{FF2B5EF4-FFF2-40B4-BE49-F238E27FC236}">
              <a16:creationId xmlns:a16="http://schemas.microsoft.com/office/drawing/2014/main" id="{58FF67FE-5214-4D76-A8BA-433875EB5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3" name="Imagen 1032">
          <a:extLst>
            <a:ext uri="{FF2B5EF4-FFF2-40B4-BE49-F238E27FC236}">
              <a16:creationId xmlns:a16="http://schemas.microsoft.com/office/drawing/2014/main" id="{29C6D4A8-8DA8-429D-9608-7A80D58CB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34" name="Imagen 1033">
          <a:extLst>
            <a:ext uri="{FF2B5EF4-FFF2-40B4-BE49-F238E27FC236}">
              <a16:creationId xmlns:a16="http://schemas.microsoft.com/office/drawing/2014/main" id="{56584138-0DCF-4A22-B029-C8117237F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3D7017C6-0341-4321-A7C2-E9CF11C89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6" name="Imagen 1035">
          <a:extLst>
            <a:ext uri="{FF2B5EF4-FFF2-40B4-BE49-F238E27FC236}">
              <a16:creationId xmlns:a16="http://schemas.microsoft.com/office/drawing/2014/main" id="{F00EE68D-C0C4-4C6B-A79E-A7567D221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84DF9F44-CE49-47ED-B56F-2C8349EDD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8" name="Imagen 1037">
          <a:extLst>
            <a:ext uri="{FF2B5EF4-FFF2-40B4-BE49-F238E27FC236}">
              <a16:creationId xmlns:a16="http://schemas.microsoft.com/office/drawing/2014/main" id="{4C413803-965E-43A9-B38C-8936A6451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9" name="Imagen 1038">
          <a:extLst>
            <a:ext uri="{FF2B5EF4-FFF2-40B4-BE49-F238E27FC236}">
              <a16:creationId xmlns:a16="http://schemas.microsoft.com/office/drawing/2014/main" id="{FFF8A1B7-E094-40F7-822C-33A0BF777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0" name="Imagen 1039">
          <a:extLst>
            <a:ext uri="{FF2B5EF4-FFF2-40B4-BE49-F238E27FC236}">
              <a16:creationId xmlns:a16="http://schemas.microsoft.com/office/drawing/2014/main" id="{55FC4D85-E38D-4F06-98AF-C47B649EC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1" name="Imagen 1040">
          <a:extLst>
            <a:ext uri="{FF2B5EF4-FFF2-40B4-BE49-F238E27FC236}">
              <a16:creationId xmlns:a16="http://schemas.microsoft.com/office/drawing/2014/main" id="{9C37ADB6-F980-4667-9695-B4C530251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2" name="Imagen 1041">
          <a:extLst>
            <a:ext uri="{FF2B5EF4-FFF2-40B4-BE49-F238E27FC236}">
              <a16:creationId xmlns:a16="http://schemas.microsoft.com/office/drawing/2014/main" id="{BAD28DDD-B0A1-43D7-AADF-E8D3007EE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3" name="Imagen 1042">
          <a:extLst>
            <a:ext uri="{FF2B5EF4-FFF2-40B4-BE49-F238E27FC236}">
              <a16:creationId xmlns:a16="http://schemas.microsoft.com/office/drawing/2014/main" id="{FDA04A15-8E6C-47D9-BE31-700F70527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4" name="Imagen 1043">
          <a:extLst>
            <a:ext uri="{FF2B5EF4-FFF2-40B4-BE49-F238E27FC236}">
              <a16:creationId xmlns:a16="http://schemas.microsoft.com/office/drawing/2014/main" id="{D2749898-0AD9-40B6-9D6F-C050AC584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5" name="Imagen 1044">
          <a:extLst>
            <a:ext uri="{FF2B5EF4-FFF2-40B4-BE49-F238E27FC236}">
              <a16:creationId xmlns:a16="http://schemas.microsoft.com/office/drawing/2014/main" id="{6F60B6DE-B64E-4621-A0C4-FD65A56FD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6" name="Imagen 1045">
          <a:extLst>
            <a:ext uri="{FF2B5EF4-FFF2-40B4-BE49-F238E27FC236}">
              <a16:creationId xmlns:a16="http://schemas.microsoft.com/office/drawing/2014/main" id="{77B3664F-7EBF-40FC-BD4F-9DA78300A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7" name="Imagen 1046">
          <a:extLst>
            <a:ext uri="{FF2B5EF4-FFF2-40B4-BE49-F238E27FC236}">
              <a16:creationId xmlns:a16="http://schemas.microsoft.com/office/drawing/2014/main" id="{F2B2DA2B-010B-43DB-8B08-30A54A0C2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8" name="Imagen 1047">
          <a:extLst>
            <a:ext uri="{FF2B5EF4-FFF2-40B4-BE49-F238E27FC236}">
              <a16:creationId xmlns:a16="http://schemas.microsoft.com/office/drawing/2014/main" id="{7A6B4F25-9AC7-4066-A060-839CE77D3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9" name="Imagen 1048">
          <a:extLst>
            <a:ext uri="{FF2B5EF4-FFF2-40B4-BE49-F238E27FC236}">
              <a16:creationId xmlns:a16="http://schemas.microsoft.com/office/drawing/2014/main" id="{31CAF272-9787-4421-816D-110E66AF4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29803162-FD76-4CDE-943C-E0692A2BA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EAA0BB5E-6F43-4B0B-96FB-F2CE2DEA6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7763855A-DFDE-4D0F-A413-CE3739DD0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3" name="Imagen 1052">
          <a:extLst>
            <a:ext uri="{FF2B5EF4-FFF2-40B4-BE49-F238E27FC236}">
              <a16:creationId xmlns:a16="http://schemas.microsoft.com/office/drawing/2014/main" id="{AA25D21E-0334-47AE-B399-9EC702B37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54" name="Imagen 1053">
          <a:extLst>
            <a:ext uri="{FF2B5EF4-FFF2-40B4-BE49-F238E27FC236}">
              <a16:creationId xmlns:a16="http://schemas.microsoft.com/office/drawing/2014/main" id="{0D1D0E24-05F0-42DF-8038-ECD30D8CF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5" name="Imagen 1054">
          <a:extLst>
            <a:ext uri="{FF2B5EF4-FFF2-40B4-BE49-F238E27FC236}">
              <a16:creationId xmlns:a16="http://schemas.microsoft.com/office/drawing/2014/main" id="{89E90714-F10F-4128-8ACD-B0A6C8885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6" name="Imagen 1055">
          <a:extLst>
            <a:ext uri="{FF2B5EF4-FFF2-40B4-BE49-F238E27FC236}">
              <a16:creationId xmlns:a16="http://schemas.microsoft.com/office/drawing/2014/main" id="{4EA0F593-EBAC-4D3A-8600-1FAF697BC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7" name="Imagen 1056">
          <a:extLst>
            <a:ext uri="{FF2B5EF4-FFF2-40B4-BE49-F238E27FC236}">
              <a16:creationId xmlns:a16="http://schemas.microsoft.com/office/drawing/2014/main" id="{6A970D3C-9A9A-436C-8DFD-2F1B4BA15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8" name="Imagen 1057">
          <a:extLst>
            <a:ext uri="{FF2B5EF4-FFF2-40B4-BE49-F238E27FC236}">
              <a16:creationId xmlns:a16="http://schemas.microsoft.com/office/drawing/2014/main" id="{D582C789-FF2D-44A6-9EA0-0BC0AC05E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F29CD53B-973A-462D-8712-BD5F9E232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0" name="Imagen 1059">
          <a:extLst>
            <a:ext uri="{FF2B5EF4-FFF2-40B4-BE49-F238E27FC236}">
              <a16:creationId xmlns:a16="http://schemas.microsoft.com/office/drawing/2014/main" id="{79D3825F-651E-4BC6-A6A6-91DA3ABE4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1" name="Imagen 1060">
          <a:extLst>
            <a:ext uri="{FF2B5EF4-FFF2-40B4-BE49-F238E27FC236}">
              <a16:creationId xmlns:a16="http://schemas.microsoft.com/office/drawing/2014/main" id="{F5B415CE-2E21-4233-A8CB-70F97723D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EAD44A92-9DF5-474B-A415-36AF4B4E1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3" name="Imagen 1062">
          <a:extLst>
            <a:ext uri="{FF2B5EF4-FFF2-40B4-BE49-F238E27FC236}">
              <a16:creationId xmlns:a16="http://schemas.microsoft.com/office/drawing/2014/main" id="{6042A0DF-EBCA-4F7F-B8AE-D32A376D5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655CBCDA-B016-4753-9FF2-C8E3F1F18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7F6ABA02-4236-4674-A698-77B9FBB86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6" name="Imagen 1065">
          <a:extLst>
            <a:ext uri="{FF2B5EF4-FFF2-40B4-BE49-F238E27FC236}">
              <a16:creationId xmlns:a16="http://schemas.microsoft.com/office/drawing/2014/main" id="{454F3F78-BC21-4AB5-AFF8-29B42C802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68D94CF7-0442-4F11-81C8-50F3CD006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8" name="Imagen 1067">
          <a:extLst>
            <a:ext uri="{FF2B5EF4-FFF2-40B4-BE49-F238E27FC236}">
              <a16:creationId xmlns:a16="http://schemas.microsoft.com/office/drawing/2014/main" id="{F0EFD5EA-CBC3-4D1B-9E45-F0D181C35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9" name="Imagen 1068">
          <a:extLst>
            <a:ext uri="{FF2B5EF4-FFF2-40B4-BE49-F238E27FC236}">
              <a16:creationId xmlns:a16="http://schemas.microsoft.com/office/drawing/2014/main" id="{81A85AD1-B0CA-40E7-B329-FFB60021E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E800FF30-2423-490B-80D8-4FC7E3D1B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1" name="Imagen 1070">
          <a:extLst>
            <a:ext uri="{FF2B5EF4-FFF2-40B4-BE49-F238E27FC236}">
              <a16:creationId xmlns:a16="http://schemas.microsoft.com/office/drawing/2014/main" id="{735E53C8-5226-41F4-BEA0-671F0EC13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2" name="Imagen 1071">
          <a:extLst>
            <a:ext uri="{FF2B5EF4-FFF2-40B4-BE49-F238E27FC236}">
              <a16:creationId xmlns:a16="http://schemas.microsoft.com/office/drawing/2014/main" id="{F97DFC49-2E5F-4A7D-BC16-74BDF410A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3" name="Imagen 1072">
          <a:extLst>
            <a:ext uri="{FF2B5EF4-FFF2-40B4-BE49-F238E27FC236}">
              <a16:creationId xmlns:a16="http://schemas.microsoft.com/office/drawing/2014/main" id="{74C58DCB-7EB0-4C34-8A5F-B108082B0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74" name="Imagen 1073">
          <a:extLst>
            <a:ext uri="{FF2B5EF4-FFF2-40B4-BE49-F238E27FC236}">
              <a16:creationId xmlns:a16="http://schemas.microsoft.com/office/drawing/2014/main" id="{CD49FBE1-D985-4A58-A801-915F6D59F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5" name="Imagen 1074">
          <a:extLst>
            <a:ext uri="{FF2B5EF4-FFF2-40B4-BE49-F238E27FC236}">
              <a16:creationId xmlns:a16="http://schemas.microsoft.com/office/drawing/2014/main" id="{9529D8B7-8F91-4829-A91F-D83A5E62A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F38350D3-7BDC-42A1-9303-DEBBD4AF9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7" name="Imagen 1076">
          <a:extLst>
            <a:ext uri="{FF2B5EF4-FFF2-40B4-BE49-F238E27FC236}">
              <a16:creationId xmlns:a16="http://schemas.microsoft.com/office/drawing/2014/main" id="{3788BE1A-BE78-4002-8370-4A5C8DDE4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8" name="Imagen 1077">
          <a:extLst>
            <a:ext uri="{FF2B5EF4-FFF2-40B4-BE49-F238E27FC236}">
              <a16:creationId xmlns:a16="http://schemas.microsoft.com/office/drawing/2014/main" id="{0590A472-1A34-4AA8-8438-ACD1B9F25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9" name="Imagen 1078">
          <a:extLst>
            <a:ext uri="{FF2B5EF4-FFF2-40B4-BE49-F238E27FC236}">
              <a16:creationId xmlns:a16="http://schemas.microsoft.com/office/drawing/2014/main" id="{F6D72D9B-E049-43CD-BC91-DB3BD781B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0" name="Imagen 1079">
          <a:extLst>
            <a:ext uri="{FF2B5EF4-FFF2-40B4-BE49-F238E27FC236}">
              <a16:creationId xmlns:a16="http://schemas.microsoft.com/office/drawing/2014/main" id="{16E66390-6C57-47FF-892D-D6187EB5F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1" name="Imagen 1080">
          <a:extLst>
            <a:ext uri="{FF2B5EF4-FFF2-40B4-BE49-F238E27FC236}">
              <a16:creationId xmlns:a16="http://schemas.microsoft.com/office/drawing/2014/main" id="{3A796221-1C47-4799-8593-BF95CF284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2" name="Imagen 1081">
          <a:extLst>
            <a:ext uri="{FF2B5EF4-FFF2-40B4-BE49-F238E27FC236}">
              <a16:creationId xmlns:a16="http://schemas.microsoft.com/office/drawing/2014/main" id="{DC6CB654-784C-4D46-A2BE-2B59F18D9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3" name="Imagen 1082">
          <a:extLst>
            <a:ext uri="{FF2B5EF4-FFF2-40B4-BE49-F238E27FC236}">
              <a16:creationId xmlns:a16="http://schemas.microsoft.com/office/drawing/2014/main" id="{B88529EB-7B52-4A9B-89EE-E61FC86EF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4" name="Imagen 1083">
          <a:extLst>
            <a:ext uri="{FF2B5EF4-FFF2-40B4-BE49-F238E27FC236}">
              <a16:creationId xmlns:a16="http://schemas.microsoft.com/office/drawing/2014/main" id="{04A08709-296E-4F1A-A923-BF84B98C6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5" name="Imagen 1084">
          <a:extLst>
            <a:ext uri="{FF2B5EF4-FFF2-40B4-BE49-F238E27FC236}">
              <a16:creationId xmlns:a16="http://schemas.microsoft.com/office/drawing/2014/main" id="{A5ADDAFF-CBFE-423B-9C95-C05A7E04D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E7AA3B5C-5D1D-427D-B8B6-69560C4C6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87" name="Imagen 1086">
          <a:extLst>
            <a:ext uri="{FF2B5EF4-FFF2-40B4-BE49-F238E27FC236}">
              <a16:creationId xmlns:a16="http://schemas.microsoft.com/office/drawing/2014/main" id="{B99896EF-44F4-4523-A612-D8C5E3E25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8" name="Imagen 1087">
          <a:extLst>
            <a:ext uri="{FF2B5EF4-FFF2-40B4-BE49-F238E27FC236}">
              <a16:creationId xmlns:a16="http://schemas.microsoft.com/office/drawing/2014/main" id="{DB599D57-E84F-4FFC-A7EC-34A85A285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9" name="Imagen 1088">
          <a:extLst>
            <a:ext uri="{FF2B5EF4-FFF2-40B4-BE49-F238E27FC236}">
              <a16:creationId xmlns:a16="http://schemas.microsoft.com/office/drawing/2014/main" id="{DB5289AB-A04A-4B59-B2CF-AF3E0D6FF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0" name="Imagen 1089">
          <a:extLst>
            <a:ext uri="{FF2B5EF4-FFF2-40B4-BE49-F238E27FC236}">
              <a16:creationId xmlns:a16="http://schemas.microsoft.com/office/drawing/2014/main" id="{B9B68759-63C2-49AA-92DF-B8B05337A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1" name="Imagen 1090">
          <a:extLst>
            <a:ext uri="{FF2B5EF4-FFF2-40B4-BE49-F238E27FC236}">
              <a16:creationId xmlns:a16="http://schemas.microsoft.com/office/drawing/2014/main" id="{F049A9A6-BB70-4206-8752-0354350B4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2" name="Imagen 1091">
          <a:extLst>
            <a:ext uri="{FF2B5EF4-FFF2-40B4-BE49-F238E27FC236}">
              <a16:creationId xmlns:a16="http://schemas.microsoft.com/office/drawing/2014/main" id="{15773C44-B45F-4A8D-8AB9-2CB436742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3" name="Imagen 1092">
          <a:extLst>
            <a:ext uri="{FF2B5EF4-FFF2-40B4-BE49-F238E27FC236}">
              <a16:creationId xmlns:a16="http://schemas.microsoft.com/office/drawing/2014/main" id="{58D7724A-2FFE-47F1-A966-F20E05B16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4" name="Imagen 1093">
          <a:extLst>
            <a:ext uri="{FF2B5EF4-FFF2-40B4-BE49-F238E27FC236}">
              <a16:creationId xmlns:a16="http://schemas.microsoft.com/office/drawing/2014/main" id="{6DD7A72B-D421-4116-B6B0-CF737DC8F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5" name="Imagen 1094">
          <a:extLst>
            <a:ext uri="{FF2B5EF4-FFF2-40B4-BE49-F238E27FC236}">
              <a16:creationId xmlns:a16="http://schemas.microsoft.com/office/drawing/2014/main" id="{9EE52D8E-E816-4F70-9C14-AB9B59709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96" name="Imagen 1095">
          <a:extLst>
            <a:ext uri="{FF2B5EF4-FFF2-40B4-BE49-F238E27FC236}">
              <a16:creationId xmlns:a16="http://schemas.microsoft.com/office/drawing/2014/main" id="{33C6DBCE-F010-490B-A100-8AE28F782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7" name="Imagen 1096">
          <a:extLst>
            <a:ext uri="{FF2B5EF4-FFF2-40B4-BE49-F238E27FC236}">
              <a16:creationId xmlns:a16="http://schemas.microsoft.com/office/drawing/2014/main" id="{03D91EBE-3B24-4A19-80A1-604F0073D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8" name="Imagen 1097">
          <a:extLst>
            <a:ext uri="{FF2B5EF4-FFF2-40B4-BE49-F238E27FC236}">
              <a16:creationId xmlns:a16="http://schemas.microsoft.com/office/drawing/2014/main" id="{13DA804B-E954-445F-B102-67419577C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9" name="Imagen 1098">
          <a:extLst>
            <a:ext uri="{FF2B5EF4-FFF2-40B4-BE49-F238E27FC236}">
              <a16:creationId xmlns:a16="http://schemas.microsoft.com/office/drawing/2014/main" id="{A7897F35-746E-41A6-90A8-5EABB6FC8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0" name="Imagen 1099">
          <a:extLst>
            <a:ext uri="{FF2B5EF4-FFF2-40B4-BE49-F238E27FC236}">
              <a16:creationId xmlns:a16="http://schemas.microsoft.com/office/drawing/2014/main" id="{C21B71AA-776B-4FF1-99E4-480D7A5BF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1" name="Imagen 1100">
          <a:extLst>
            <a:ext uri="{FF2B5EF4-FFF2-40B4-BE49-F238E27FC236}">
              <a16:creationId xmlns:a16="http://schemas.microsoft.com/office/drawing/2014/main" id="{F6259E59-530E-4EB1-BC5C-F036E36BA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2" name="Imagen 1101">
          <a:extLst>
            <a:ext uri="{FF2B5EF4-FFF2-40B4-BE49-F238E27FC236}">
              <a16:creationId xmlns:a16="http://schemas.microsoft.com/office/drawing/2014/main" id="{B3189D75-1F45-4935-89CB-AC8434764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03" name="Imagen 1102">
          <a:extLst>
            <a:ext uri="{FF2B5EF4-FFF2-40B4-BE49-F238E27FC236}">
              <a16:creationId xmlns:a16="http://schemas.microsoft.com/office/drawing/2014/main" id="{143D58FC-EEBE-4447-878A-69898EC3B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4" name="Imagen 1103">
          <a:extLst>
            <a:ext uri="{FF2B5EF4-FFF2-40B4-BE49-F238E27FC236}">
              <a16:creationId xmlns:a16="http://schemas.microsoft.com/office/drawing/2014/main" id="{0EF180D1-F77C-4758-A3B7-C7C7D2331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5" name="Imagen 1104">
          <a:extLst>
            <a:ext uri="{FF2B5EF4-FFF2-40B4-BE49-F238E27FC236}">
              <a16:creationId xmlns:a16="http://schemas.microsoft.com/office/drawing/2014/main" id="{F4EB963D-D360-4F7F-ADF1-853C134AD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6" name="Imagen 1105">
          <a:extLst>
            <a:ext uri="{FF2B5EF4-FFF2-40B4-BE49-F238E27FC236}">
              <a16:creationId xmlns:a16="http://schemas.microsoft.com/office/drawing/2014/main" id="{13A68FFB-12B5-413F-AD11-A91C01A35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7" name="Imagen 1106">
          <a:extLst>
            <a:ext uri="{FF2B5EF4-FFF2-40B4-BE49-F238E27FC236}">
              <a16:creationId xmlns:a16="http://schemas.microsoft.com/office/drawing/2014/main" id="{5603AA45-5DE9-47BB-933F-D433C2264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8" name="Imagen 1107">
          <a:extLst>
            <a:ext uri="{FF2B5EF4-FFF2-40B4-BE49-F238E27FC236}">
              <a16:creationId xmlns:a16="http://schemas.microsoft.com/office/drawing/2014/main" id="{8EE80BF0-C560-40B5-9678-C7DA5D7F3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9" name="Imagen 1108">
          <a:extLst>
            <a:ext uri="{FF2B5EF4-FFF2-40B4-BE49-F238E27FC236}">
              <a16:creationId xmlns:a16="http://schemas.microsoft.com/office/drawing/2014/main" id="{467B0CAC-3C09-49CC-809B-2AE4FAFAD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0" name="Imagen 1109">
          <a:extLst>
            <a:ext uri="{FF2B5EF4-FFF2-40B4-BE49-F238E27FC236}">
              <a16:creationId xmlns:a16="http://schemas.microsoft.com/office/drawing/2014/main" id="{257C3806-F802-4A81-92E9-980D7A1CC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1" name="Imagen 1110">
          <a:extLst>
            <a:ext uri="{FF2B5EF4-FFF2-40B4-BE49-F238E27FC236}">
              <a16:creationId xmlns:a16="http://schemas.microsoft.com/office/drawing/2014/main" id="{6A9A911A-5BDC-4FED-8AE4-FCDC423B8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2" name="Imagen 1111">
          <a:extLst>
            <a:ext uri="{FF2B5EF4-FFF2-40B4-BE49-F238E27FC236}">
              <a16:creationId xmlns:a16="http://schemas.microsoft.com/office/drawing/2014/main" id="{035F36D8-3087-4314-924B-FE609B9EE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3" name="Imagen 1112">
          <a:extLst>
            <a:ext uri="{FF2B5EF4-FFF2-40B4-BE49-F238E27FC236}">
              <a16:creationId xmlns:a16="http://schemas.microsoft.com/office/drawing/2014/main" id="{EEECA812-42F0-4E3B-B436-9362B31A1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4" name="Imagen 1113">
          <a:extLst>
            <a:ext uri="{FF2B5EF4-FFF2-40B4-BE49-F238E27FC236}">
              <a16:creationId xmlns:a16="http://schemas.microsoft.com/office/drawing/2014/main" id="{BF77B367-63C6-4467-A307-03CD5ACC2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5" name="Imagen 1114">
          <a:extLst>
            <a:ext uri="{FF2B5EF4-FFF2-40B4-BE49-F238E27FC236}">
              <a16:creationId xmlns:a16="http://schemas.microsoft.com/office/drawing/2014/main" id="{9A8B8096-620C-47D6-AEF2-2054BCA44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16" name="Imagen 1115">
          <a:extLst>
            <a:ext uri="{FF2B5EF4-FFF2-40B4-BE49-F238E27FC236}">
              <a16:creationId xmlns:a16="http://schemas.microsoft.com/office/drawing/2014/main" id="{E7FA695D-9769-40B0-B416-3BF8B3360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7" name="Imagen 1116">
          <a:extLst>
            <a:ext uri="{FF2B5EF4-FFF2-40B4-BE49-F238E27FC236}">
              <a16:creationId xmlns:a16="http://schemas.microsoft.com/office/drawing/2014/main" id="{F3DC1F58-BFE3-408D-8B5A-65233266C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8" name="Imagen 1117">
          <a:extLst>
            <a:ext uri="{FF2B5EF4-FFF2-40B4-BE49-F238E27FC236}">
              <a16:creationId xmlns:a16="http://schemas.microsoft.com/office/drawing/2014/main" id="{274B09D0-CD82-4DBB-BCA5-F1B740386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9" name="Imagen 1118">
          <a:extLst>
            <a:ext uri="{FF2B5EF4-FFF2-40B4-BE49-F238E27FC236}">
              <a16:creationId xmlns:a16="http://schemas.microsoft.com/office/drawing/2014/main" id="{6FC7EBD0-C175-491D-B604-5D3AC3B98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0" name="Imagen 1119">
          <a:extLst>
            <a:ext uri="{FF2B5EF4-FFF2-40B4-BE49-F238E27FC236}">
              <a16:creationId xmlns:a16="http://schemas.microsoft.com/office/drawing/2014/main" id="{EF160B14-E93D-46D0-B5D6-1F79F7B5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1" name="Imagen 1120">
          <a:extLst>
            <a:ext uri="{FF2B5EF4-FFF2-40B4-BE49-F238E27FC236}">
              <a16:creationId xmlns:a16="http://schemas.microsoft.com/office/drawing/2014/main" id="{A99E56D2-5FE2-40E2-839C-403A4E905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2" name="Imagen 1121">
          <a:extLst>
            <a:ext uri="{FF2B5EF4-FFF2-40B4-BE49-F238E27FC236}">
              <a16:creationId xmlns:a16="http://schemas.microsoft.com/office/drawing/2014/main" id="{8423AA98-CD60-4BA7-8BD0-2F36C1367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23" name="Imagen 1122">
          <a:extLst>
            <a:ext uri="{FF2B5EF4-FFF2-40B4-BE49-F238E27FC236}">
              <a16:creationId xmlns:a16="http://schemas.microsoft.com/office/drawing/2014/main" id="{6233CD7A-EBA8-4AAD-A84E-1C0CD48B4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4" name="Imagen 1123">
          <a:extLst>
            <a:ext uri="{FF2B5EF4-FFF2-40B4-BE49-F238E27FC236}">
              <a16:creationId xmlns:a16="http://schemas.microsoft.com/office/drawing/2014/main" id="{18B03D40-2CF4-42A8-85F4-5C77BF3B2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5" name="Imagen 1124">
          <a:extLst>
            <a:ext uri="{FF2B5EF4-FFF2-40B4-BE49-F238E27FC236}">
              <a16:creationId xmlns:a16="http://schemas.microsoft.com/office/drawing/2014/main" id="{09A33DF0-E4E6-47E4-819B-6D4344049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6" name="Imagen 1125">
          <a:extLst>
            <a:ext uri="{FF2B5EF4-FFF2-40B4-BE49-F238E27FC236}">
              <a16:creationId xmlns:a16="http://schemas.microsoft.com/office/drawing/2014/main" id="{9D4ECB2E-C7F9-4B5A-A184-4B770292F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7" name="Imagen 1126">
          <a:extLst>
            <a:ext uri="{FF2B5EF4-FFF2-40B4-BE49-F238E27FC236}">
              <a16:creationId xmlns:a16="http://schemas.microsoft.com/office/drawing/2014/main" id="{B0E50F9A-1F70-4B78-BF27-0DBA8F837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8" name="Imagen 1127">
          <a:extLst>
            <a:ext uri="{FF2B5EF4-FFF2-40B4-BE49-F238E27FC236}">
              <a16:creationId xmlns:a16="http://schemas.microsoft.com/office/drawing/2014/main" id="{797031DB-6268-4F91-91ED-8C9FCB242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9" name="Imagen 1128">
          <a:extLst>
            <a:ext uri="{FF2B5EF4-FFF2-40B4-BE49-F238E27FC236}">
              <a16:creationId xmlns:a16="http://schemas.microsoft.com/office/drawing/2014/main" id="{50A63475-4BD1-4B24-9349-D69D6C438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0" name="Imagen 1129">
          <a:extLst>
            <a:ext uri="{FF2B5EF4-FFF2-40B4-BE49-F238E27FC236}">
              <a16:creationId xmlns:a16="http://schemas.microsoft.com/office/drawing/2014/main" id="{D40A63C6-7EB4-49BC-9159-CA5A0C1CE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1" name="Imagen 1130">
          <a:extLst>
            <a:ext uri="{FF2B5EF4-FFF2-40B4-BE49-F238E27FC236}">
              <a16:creationId xmlns:a16="http://schemas.microsoft.com/office/drawing/2014/main" id="{87FD3CEB-382D-4DDD-A9AE-553067441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32" name="Imagen 1131">
          <a:extLst>
            <a:ext uri="{FF2B5EF4-FFF2-40B4-BE49-F238E27FC236}">
              <a16:creationId xmlns:a16="http://schemas.microsoft.com/office/drawing/2014/main" id="{35948078-9171-4A7F-9BB7-3AD7CAFBB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3" name="Imagen 1132">
          <a:extLst>
            <a:ext uri="{FF2B5EF4-FFF2-40B4-BE49-F238E27FC236}">
              <a16:creationId xmlns:a16="http://schemas.microsoft.com/office/drawing/2014/main" id="{AFBE2407-0624-447B-990F-1622BC2C9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4" name="Imagen 1133">
          <a:extLst>
            <a:ext uri="{FF2B5EF4-FFF2-40B4-BE49-F238E27FC236}">
              <a16:creationId xmlns:a16="http://schemas.microsoft.com/office/drawing/2014/main" id="{346B7AAF-2115-4F64-A5C9-C0B6144BA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5" name="Imagen 1134">
          <a:extLst>
            <a:ext uri="{FF2B5EF4-FFF2-40B4-BE49-F238E27FC236}">
              <a16:creationId xmlns:a16="http://schemas.microsoft.com/office/drawing/2014/main" id="{36CBAEB5-8794-429D-8C37-2ED012983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6" name="Imagen 1135">
          <a:extLst>
            <a:ext uri="{FF2B5EF4-FFF2-40B4-BE49-F238E27FC236}">
              <a16:creationId xmlns:a16="http://schemas.microsoft.com/office/drawing/2014/main" id="{F22F6193-A401-4721-BF50-3C97FF32A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7" name="Imagen 1136">
          <a:extLst>
            <a:ext uri="{FF2B5EF4-FFF2-40B4-BE49-F238E27FC236}">
              <a16:creationId xmlns:a16="http://schemas.microsoft.com/office/drawing/2014/main" id="{AB17F5B2-22A4-41EB-801C-50BB07631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8" name="Imagen 1137">
          <a:extLst>
            <a:ext uri="{FF2B5EF4-FFF2-40B4-BE49-F238E27FC236}">
              <a16:creationId xmlns:a16="http://schemas.microsoft.com/office/drawing/2014/main" id="{A767D88D-23B2-4AA9-A8AC-AD9175CA8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39" name="Imagen 1138">
          <a:extLst>
            <a:ext uri="{FF2B5EF4-FFF2-40B4-BE49-F238E27FC236}">
              <a16:creationId xmlns:a16="http://schemas.microsoft.com/office/drawing/2014/main" id="{A2C66B02-2240-4561-ADAA-32E353C2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0" name="Imagen 1139">
          <a:extLst>
            <a:ext uri="{FF2B5EF4-FFF2-40B4-BE49-F238E27FC236}">
              <a16:creationId xmlns:a16="http://schemas.microsoft.com/office/drawing/2014/main" id="{CE795D90-BB41-474A-BF34-5B63434CD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1" name="Imagen 1140">
          <a:extLst>
            <a:ext uri="{FF2B5EF4-FFF2-40B4-BE49-F238E27FC236}">
              <a16:creationId xmlns:a16="http://schemas.microsoft.com/office/drawing/2014/main" id="{7558F427-5F2E-41BA-914F-273CBD4E6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2" name="Imagen 1141">
          <a:extLst>
            <a:ext uri="{FF2B5EF4-FFF2-40B4-BE49-F238E27FC236}">
              <a16:creationId xmlns:a16="http://schemas.microsoft.com/office/drawing/2014/main" id="{0E2B9640-EE0A-4241-A312-C5B87081E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3" name="Imagen 1142">
          <a:extLst>
            <a:ext uri="{FF2B5EF4-FFF2-40B4-BE49-F238E27FC236}">
              <a16:creationId xmlns:a16="http://schemas.microsoft.com/office/drawing/2014/main" id="{D48F02D6-E381-4C2C-BC0F-2839B82EF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4" name="Imagen 1143">
          <a:extLst>
            <a:ext uri="{FF2B5EF4-FFF2-40B4-BE49-F238E27FC236}">
              <a16:creationId xmlns:a16="http://schemas.microsoft.com/office/drawing/2014/main" id="{D3D08EB4-1239-4443-ACBF-3E01C504F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5" name="Imagen 1144">
          <a:extLst>
            <a:ext uri="{FF2B5EF4-FFF2-40B4-BE49-F238E27FC236}">
              <a16:creationId xmlns:a16="http://schemas.microsoft.com/office/drawing/2014/main" id="{9A247D54-7827-4739-8432-B23CFAA38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6" name="Imagen 1145">
          <a:extLst>
            <a:ext uri="{FF2B5EF4-FFF2-40B4-BE49-F238E27FC236}">
              <a16:creationId xmlns:a16="http://schemas.microsoft.com/office/drawing/2014/main" id="{E992808D-7D0A-4A53-9546-515E15B08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7" name="Imagen 1146">
          <a:extLst>
            <a:ext uri="{FF2B5EF4-FFF2-40B4-BE49-F238E27FC236}">
              <a16:creationId xmlns:a16="http://schemas.microsoft.com/office/drawing/2014/main" id="{7861E5A0-7A10-422C-BC57-73DBA460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8" name="Imagen 1147">
          <a:extLst>
            <a:ext uri="{FF2B5EF4-FFF2-40B4-BE49-F238E27FC236}">
              <a16:creationId xmlns:a16="http://schemas.microsoft.com/office/drawing/2014/main" id="{686C30DE-30DD-4292-B8A7-A69C1B3F2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9" name="Imagen 1148">
          <a:extLst>
            <a:ext uri="{FF2B5EF4-FFF2-40B4-BE49-F238E27FC236}">
              <a16:creationId xmlns:a16="http://schemas.microsoft.com/office/drawing/2014/main" id="{2D305A6C-72F9-4B17-9E08-02E6D3344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0" name="Imagen 1149">
          <a:extLst>
            <a:ext uri="{FF2B5EF4-FFF2-40B4-BE49-F238E27FC236}">
              <a16:creationId xmlns:a16="http://schemas.microsoft.com/office/drawing/2014/main" id="{620EE6BD-D179-41FC-8E90-36F40D3AC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1" name="Imagen 1150">
          <a:extLst>
            <a:ext uri="{FF2B5EF4-FFF2-40B4-BE49-F238E27FC236}">
              <a16:creationId xmlns:a16="http://schemas.microsoft.com/office/drawing/2014/main" id="{A995C477-8915-4120-8578-23D7390A2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52" name="Imagen 1151">
          <a:extLst>
            <a:ext uri="{FF2B5EF4-FFF2-40B4-BE49-F238E27FC236}">
              <a16:creationId xmlns:a16="http://schemas.microsoft.com/office/drawing/2014/main" id="{13B8CC19-E42B-4F16-ABAB-2E7B1F5E6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3" name="Imagen 1152">
          <a:extLst>
            <a:ext uri="{FF2B5EF4-FFF2-40B4-BE49-F238E27FC236}">
              <a16:creationId xmlns:a16="http://schemas.microsoft.com/office/drawing/2014/main" id="{DFCBF1ED-B80E-4B0A-9A93-94513DAE6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4" name="Imagen 1153">
          <a:extLst>
            <a:ext uri="{FF2B5EF4-FFF2-40B4-BE49-F238E27FC236}">
              <a16:creationId xmlns:a16="http://schemas.microsoft.com/office/drawing/2014/main" id="{7E1584E0-22DF-4DEB-95E1-979B51CAB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5" name="Imagen 1154">
          <a:extLst>
            <a:ext uri="{FF2B5EF4-FFF2-40B4-BE49-F238E27FC236}">
              <a16:creationId xmlns:a16="http://schemas.microsoft.com/office/drawing/2014/main" id="{10939AF5-9831-4062-83E3-7CCC69D1E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6" name="Imagen 1155">
          <a:extLst>
            <a:ext uri="{FF2B5EF4-FFF2-40B4-BE49-F238E27FC236}">
              <a16:creationId xmlns:a16="http://schemas.microsoft.com/office/drawing/2014/main" id="{AEB78CA7-A729-4A32-BD3F-F1A115975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7" name="Imagen 1156">
          <a:extLst>
            <a:ext uri="{FF2B5EF4-FFF2-40B4-BE49-F238E27FC236}">
              <a16:creationId xmlns:a16="http://schemas.microsoft.com/office/drawing/2014/main" id="{51200124-1A67-4760-989E-86EC7EAD5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8" name="Imagen 1157">
          <a:extLst>
            <a:ext uri="{FF2B5EF4-FFF2-40B4-BE49-F238E27FC236}">
              <a16:creationId xmlns:a16="http://schemas.microsoft.com/office/drawing/2014/main" id="{511CE080-3439-4607-8F5C-485EA33F7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59" name="Imagen 1158">
          <a:extLst>
            <a:ext uri="{FF2B5EF4-FFF2-40B4-BE49-F238E27FC236}">
              <a16:creationId xmlns:a16="http://schemas.microsoft.com/office/drawing/2014/main" id="{2D14B726-9CC6-4D00-BBB9-DF4B29E69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60" name="Imagen 1159">
          <a:extLst>
            <a:ext uri="{FF2B5EF4-FFF2-40B4-BE49-F238E27FC236}">
              <a16:creationId xmlns:a16="http://schemas.microsoft.com/office/drawing/2014/main" id="{21AB75C7-A05C-46CE-806D-72F50D71E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1" name="Imagen 1160">
          <a:extLst>
            <a:ext uri="{FF2B5EF4-FFF2-40B4-BE49-F238E27FC236}">
              <a16:creationId xmlns:a16="http://schemas.microsoft.com/office/drawing/2014/main" id="{2CA89EFE-A5CB-40C0-AC77-9323D8A53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2" name="Imagen 1161">
          <a:extLst>
            <a:ext uri="{FF2B5EF4-FFF2-40B4-BE49-F238E27FC236}">
              <a16:creationId xmlns:a16="http://schemas.microsoft.com/office/drawing/2014/main" id="{E417EC31-0A7F-438C-8481-80B39C795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63" name="Imagen 1162">
          <a:extLst>
            <a:ext uri="{FF2B5EF4-FFF2-40B4-BE49-F238E27FC236}">
              <a16:creationId xmlns:a16="http://schemas.microsoft.com/office/drawing/2014/main" id="{23DE9EF5-E7F4-4CB9-ABD6-50AA186AF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4" name="Imagen 1163">
          <a:extLst>
            <a:ext uri="{FF2B5EF4-FFF2-40B4-BE49-F238E27FC236}">
              <a16:creationId xmlns:a16="http://schemas.microsoft.com/office/drawing/2014/main" id="{69E4A16C-7DAD-4FDD-94C2-C91EACF2D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5" name="Imagen 1164">
          <a:extLst>
            <a:ext uri="{FF2B5EF4-FFF2-40B4-BE49-F238E27FC236}">
              <a16:creationId xmlns:a16="http://schemas.microsoft.com/office/drawing/2014/main" id="{6E0B627E-6C8A-462F-9DCE-AFAB98E1A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6" name="Imagen 1165">
          <a:extLst>
            <a:ext uri="{FF2B5EF4-FFF2-40B4-BE49-F238E27FC236}">
              <a16:creationId xmlns:a16="http://schemas.microsoft.com/office/drawing/2014/main" id="{6C18180A-495D-49F2-80E6-4C9D65518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7" name="Imagen 1166">
          <a:extLst>
            <a:ext uri="{FF2B5EF4-FFF2-40B4-BE49-F238E27FC236}">
              <a16:creationId xmlns:a16="http://schemas.microsoft.com/office/drawing/2014/main" id="{1690B351-A9B1-414F-9D69-024765A77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8" name="Imagen 1167">
          <a:extLst>
            <a:ext uri="{FF2B5EF4-FFF2-40B4-BE49-F238E27FC236}">
              <a16:creationId xmlns:a16="http://schemas.microsoft.com/office/drawing/2014/main" id="{152E6995-DFDE-4E53-918F-B738B1F03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9" name="Imagen 1168">
          <a:extLst>
            <a:ext uri="{FF2B5EF4-FFF2-40B4-BE49-F238E27FC236}">
              <a16:creationId xmlns:a16="http://schemas.microsoft.com/office/drawing/2014/main" id="{E46230C9-DC85-4A3A-87E0-00E3A23E1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0" name="Imagen 1169">
          <a:extLst>
            <a:ext uri="{FF2B5EF4-FFF2-40B4-BE49-F238E27FC236}">
              <a16:creationId xmlns:a16="http://schemas.microsoft.com/office/drawing/2014/main" id="{1AE5CC66-17F5-4BB1-9494-9178556A6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1" name="Imagen 1170">
          <a:extLst>
            <a:ext uri="{FF2B5EF4-FFF2-40B4-BE49-F238E27FC236}">
              <a16:creationId xmlns:a16="http://schemas.microsoft.com/office/drawing/2014/main" id="{725823C2-1258-4D43-9963-47B0709D6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2" name="Imagen 1171">
          <a:extLst>
            <a:ext uri="{FF2B5EF4-FFF2-40B4-BE49-F238E27FC236}">
              <a16:creationId xmlns:a16="http://schemas.microsoft.com/office/drawing/2014/main" id="{5BD6AA95-E01B-44FC-A15E-B55C01BB3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3" name="Imagen 1172">
          <a:extLst>
            <a:ext uri="{FF2B5EF4-FFF2-40B4-BE49-F238E27FC236}">
              <a16:creationId xmlns:a16="http://schemas.microsoft.com/office/drawing/2014/main" id="{BEAA8731-2875-4CFD-B008-37CA22FEC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4" name="Imagen 1173">
          <a:extLst>
            <a:ext uri="{FF2B5EF4-FFF2-40B4-BE49-F238E27FC236}">
              <a16:creationId xmlns:a16="http://schemas.microsoft.com/office/drawing/2014/main" id="{268A2D88-AD49-4A83-9942-1D68DD041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5" name="Imagen 1174">
          <a:extLst>
            <a:ext uri="{FF2B5EF4-FFF2-40B4-BE49-F238E27FC236}">
              <a16:creationId xmlns:a16="http://schemas.microsoft.com/office/drawing/2014/main" id="{4DB3396B-B886-4BF3-91C2-6A4DA86F9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6" name="Imagen 1175">
          <a:extLst>
            <a:ext uri="{FF2B5EF4-FFF2-40B4-BE49-F238E27FC236}">
              <a16:creationId xmlns:a16="http://schemas.microsoft.com/office/drawing/2014/main" id="{DE24D805-BB81-4537-8280-80D4A005F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7" name="Imagen 1176">
          <a:extLst>
            <a:ext uri="{FF2B5EF4-FFF2-40B4-BE49-F238E27FC236}">
              <a16:creationId xmlns:a16="http://schemas.microsoft.com/office/drawing/2014/main" id="{006E0A25-0E4C-4516-96F2-31FDD6889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8" name="Imagen 1177">
          <a:extLst>
            <a:ext uri="{FF2B5EF4-FFF2-40B4-BE49-F238E27FC236}">
              <a16:creationId xmlns:a16="http://schemas.microsoft.com/office/drawing/2014/main" id="{21883D55-DE82-419D-9870-CB66289D4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9" name="Imagen 1178">
          <a:extLst>
            <a:ext uri="{FF2B5EF4-FFF2-40B4-BE49-F238E27FC236}">
              <a16:creationId xmlns:a16="http://schemas.microsoft.com/office/drawing/2014/main" id="{E07EE786-7580-4FFB-B7C6-836C77E3B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0" name="Imagen 1179">
          <a:extLst>
            <a:ext uri="{FF2B5EF4-FFF2-40B4-BE49-F238E27FC236}">
              <a16:creationId xmlns:a16="http://schemas.microsoft.com/office/drawing/2014/main" id="{F8458FB9-6B6F-42ED-A191-64D79AF8F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81" name="Imagen 1180">
          <a:extLst>
            <a:ext uri="{FF2B5EF4-FFF2-40B4-BE49-F238E27FC236}">
              <a16:creationId xmlns:a16="http://schemas.microsoft.com/office/drawing/2014/main" id="{598F9A2C-B4D7-4998-9669-75ACA8B5A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2" name="Imagen 1181">
          <a:extLst>
            <a:ext uri="{FF2B5EF4-FFF2-40B4-BE49-F238E27FC236}">
              <a16:creationId xmlns:a16="http://schemas.microsoft.com/office/drawing/2014/main" id="{31A56F0B-9927-4578-98E9-329DC7DB5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3" name="Imagen 1182">
          <a:extLst>
            <a:ext uri="{FF2B5EF4-FFF2-40B4-BE49-F238E27FC236}">
              <a16:creationId xmlns:a16="http://schemas.microsoft.com/office/drawing/2014/main" id="{C3A0D3B0-9A7E-40F5-A653-DB66B4290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4" name="Imagen 1183">
          <a:extLst>
            <a:ext uri="{FF2B5EF4-FFF2-40B4-BE49-F238E27FC236}">
              <a16:creationId xmlns:a16="http://schemas.microsoft.com/office/drawing/2014/main" id="{3DCE1D08-472C-4783-A609-F4E638D3B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5" name="Imagen 1184">
          <a:extLst>
            <a:ext uri="{FF2B5EF4-FFF2-40B4-BE49-F238E27FC236}">
              <a16:creationId xmlns:a16="http://schemas.microsoft.com/office/drawing/2014/main" id="{F0A158CE-D8FB-4FDA-A96B-E781BA715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6" name="Imagen 1185">
          <a:extLst>
            <a:ext uri="{FF2B5EF4-FFF2-40B4-BE49-F238E27FC236}">
              <a16:creationId xmlns:a16="http://schemas.microsoft.com/office/drawing/2014/main" id="{C49FC739-A1AF-4569-8DC1-4FA2E7421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7" name="Imagen 1186">
          <a:extLst>
            <a:ext uri="{FF2B5EF4-FFF2-40B4-BE49-F238E27FC236}">
              <a16:creationId xmlns:a16="http://schemas.microsoft.com/office/drawing/2014/main" id="{9BDD4C34-C052-49B4-AA07-94C2CC53B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88" name="Imagen 1187">
          <a:extLst>
            <a:ext uri="{FF2B5EF4-FFF2-40B4-BE49-F238E27FC236}">
              <a16:creationId xmlns:a16="http://schemas.microsoft.com/office/drawing/2014/main" id="{B2A732AC-56FD-4F72-B2AD-E1F996AD2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89" name="Imagen 1188">
          <a:extLst>
            <a:ext uri="{FF2B5EF4-FFF2-40B4-BE49-F238E27FC236}">
              <a16:creationId xmlns:a16="http://schemas.microsoft.com/office/drawing/2014/main" id="{8CD1EC28-340C-46D4-9C6D-73095774C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0" name="Imagen 1189">
          <a:extLst>
            <a:ext uri="{FF2B5EF4-FFF2-40B4-BE49-F238E27FC236}">
              <a16:creationId xmlns:a16="http://schemas.microsoft.com/office/drawing/2014/main" id="{3DFC5B0B-A571-4A1F-8C6E-90CC4FA64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1" name="Imagen 1190">
          <a:extLst>
            <a:ext uri="{FF2B5EF4-FFF2-40B4-BE49-F238E27FC236}">
              <a16:creationId xmlns:a16="http://schemas.microsoft.com/office/drawing/2014/main" id="{282801FB-9AD5-44D8-89CB-507090F62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2" name="Imagen 1191">
          <a:extLst>
            <a:ext uri="{FF2B5EF4-FFF2-40B4-BE49-F238E27FC236}">
              <a16:creationId xmlns:a16="http://schemas.microsoft.com/office/drawing/2014/main" id="{976DC1EE-43EA-42D6-A98F-D8A21BC5D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3" name="Imagen 1192">
          <a:extLst>
            <a:ext uri="{FF2B5EF4-FFF2-40B4-BE49-F238E27FC236}">
              <a16:creationId xmlns:a16="http://schemas.microsoft.com/office/drawing/2014/main" id="{8FE79A3A-F981-4728-8DA8-127F33B97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4" name="Imagen 1193">
          <a:extLst>
            <a:ext uri="{FF2B5EF4-FFF2-40B4-BE49-F238E27FC236}">
              <a16:creationId xmlns:a16="http://schemas.microsoft.com/office/drawing/2014/main" id="{E04E386A-AA5D-42AF-8136-403300882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5" name="Imagen 1194">
          <a:extLst>
            <a:ext uri="{FF2B5EF4-FFF2-40B4-BE49-F238E27FC236}">
              <a16:creationId xmlns:a16="http://schemas.microsoft.com/office/drawing/2014/main" id="{FAD68B95-3E49-4FC1-A63B-466E05978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6" name="Imagen 1195">
          <a:extLst>
            <a:ext uri="{FF2B5EF4-FFF2-40B4-BE49-F238E27FC236}">
              <a16:creationId xmlns:a16="http://schemas.microsoft.com/office/drawing/2014/main" id="{7BDD6254-BCC5-4A94-8D81-C881B5F7C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7" name="Imagen 1196">
          <a:extLst>
            <a:ext uri="{FF2B5EF4-FFF2-40B4-BE49-F238E27FC236}">
              <a16:creationId xmlns:a16="http://schemas.microsoft.com/office/drawing/2014/main" id="{C7E7408A-5164-43A6-B963-A3B484EBB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8" name="Imagen 1197">
          <a:extLst>
            <a:ext uri="{FF2B5EF4-FFF2-40B4-BE49-F238E27FC236}">
              <a16:creationId xmlns:a16="http://schemas.microsoft.com/office/drawing/2014/main" id="{1452E946-666C-4EE0-AB79-7068B1596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9" name="Imagen 1198">
          <a:extLst>
            <a:ext uri="{FF2B5EF4-FFF2-40B4-BE49-F238E27FC236}">
              <a16:creationId xmlns:a16="http://schemas.microsoft.com/office/drawing/2014/main" id="{E057A9C4-1CE4-464E-8E30-56D962E4F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0" name="Imagen 1199">
          <a:extLst>
            <a:ext uri="{FF2B5EF4-FFF2-40B4-BE49-F238E27FC236}">
              <a16:creationId xmlns:a16="http://schemas.microsoft.com/office/drawing/2014/main" id="{C4768958-81EF-48EC-BABC-E629F4620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1" name="Imagen 1200">
          <a:extLst>
            <a:ext uri="{FF2B5EF4-FFF2-40B4-BE49-F238E27FC236}">
              <a16:creationId xmlns:a16="http://schemas.microsoft.com/office/drawing/2014/main" id="{56242ECB-75F5-4853-AD06-6A94AD442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2" name="Imagen 1201">
          <a:extLst>
            <a:ext uri="{FF2B5EF4-FFF2-40B4-BE49-F238E27FC236}">
              <a16:creationId xmlns:a16="http://schemas.microsoft.com/office/drawing/2014/main" id="{2BDD093F-C0E9-4D45-B0E8-55597379E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3" name="Imagen 1202">
          <a:extLst>
            <a:ext uri="{FF2B5EF4-FFF2-40B4-BE49-F238E27FC236}">
              <a16:creationId xmlns:a16="http://schemas.microsoft.com/office/drawing/2014/main" id="{A74F9F39-2FE3-485C-B4D4-8C48B4B91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4" name="Imagen 1203">
          <a:extLst>
            <a:ext uri="{FF2B5EF4-FFF2-40B4-BE49-F238E27FC236}">
              <a16:creationId xmlns:a16="http://schemas.microsoft.com/office/drawing/2014/main" id="{3E887359-2FBA-4F99-BC75-7CEEBAA67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5" name="Imagen 1204">
          <a:extLst>
            <a:ext uri="{FF2B5EF4-FFF2-40B4-BE49-F238E27FC236}">
              <a16:creationId xmlns:a16="http://schemas.microsoft.com/office/drawing/2014/main" id="{3A2C8F7F-F807-4223-920D-3E6D7F93C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6" name="Imagen 1205">
          <a:extLst>
            <a:ext uri="{FF2B5EF4-FFF2-40B4-BE49-F238E27FC236}">
              <a16:creationId xmlns:a16="http://schemas.microsoft.com/office/drawing/2014/main" id="{95123BD9-36B6-4C0C-A0ED-EAF3225F5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7" name="Imagen 1206">
          <a:extLst>
            <a:ext uri="{FF2B5EF4-FFF2-40B4-BE49-F238E27FC236}">
              <a16:creationId xmlns:a16="http://schemas.microsoft.com/office/drawing/2014/main" id="{680742B5-0500-4704-91F3-0514B2406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8" name="Imagen 1207">
          <a:extLst>
            <a:ext uri="{FF2B5EF4-FFF2-40B4-BE49-F238E27FC236}">
              <a16:creationId xmlns:a16="http://schemas.microsoft.com/office/drawing/2014/main" id="{47F7E75C-992B-45FB-ACC6-17C59EA1F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9" name="Imagen 1208">
          <a:extLst>
            <a:ext uri="{FF2B5EF4-FFF2-40B4-BE49-F238E27FC236}">
              <a16:creationId xmlns:a16="http://schemas.microsoft.com/office/drawing/2014/main" id="{C429E2CF-C6DD-410B-B110-79BB35989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0" name="Imagen 1209">
          <a:extLst>
            <a:ext uri="{FF2B5EF4-FFF2-40B4-BE49-F238E27FC236}">
              <a16:creationId xmlns:a16="http://schemas.microsoft.com/office/drawing/2014/main" id="{E2A98641-169B-4D88-A1E1-E6A9ABE9B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1" name="Imagen 1210">
          <a:extLst>
            <a:ext uri="{FF2B5EF4-FFF2-40B4-BE49-F238E27FC236}">
              <a16:creationId xmlns:a16="http://schemas.microsoft.com/office/drawing/2014/main" id="{DE11B7F9-B260-41DA-8613-05D2BF5D3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2" name="Imagen 1211">
          <a:extLst>
            <a:ext uri="{FF2B5EF4-FFF2-40B4-BE49-F238E27FC236}">
              <a16:creationId xmlns:a16="http://schemas.microsoft.com/office/drawing/2014/main" id="{96A27F75-47BF-4DE2-8210-4148B1E36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3" name="Imagen 1212">
          <a:extLst>
            <a:ext uri="{FF2B5EF4-FFF2-40B4-BE49-F238E27FC236}">
              <a16:creationId xmlns:a16="http://schemas.microsoft.com/office/drawing/2014/main" id="{FB977EFB-2D36-40A9-9233-F69F036E2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4" name="Imagen 1213">
          <a:extLst>
            <a:ext uri="{FF2B5EF4-FFF2-40B4-BE49-F238E27FC236}">
              <a16:creationId xmlns:a16="http://schemas.microsoft.com/office/drawing/2014/main" id="{B298EAD4-5991-4482-AFF3-B39B8B1CF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5" name="Imagen 1214">
          <a:extLst>
            <a:ext uri="{FF2B5EF4-FFF2-40B4-BE49-F238E27FC236}">
              <a16:creationId xmlns:a16="http://schemas.microsoft.com/office/drawing/2014/main" id="{099599DA-5598-4D11-96B4-578F2DE76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6" name="Imagen 1215">
          <a:extLst>
            <a:ext uri="{FF2B5EF4-FFF2-40B4-BE49-F238E27FC236}">
              <a16:creationId xmlns:a16="http://schemas.microsoft.com/office/drawing/2014/main" id="{D1DFA6FA-4B3D-422D-BCCE-9C88DF62D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7" name="Imagen 1216">
          <a:extLst>
            <a:ext uri="{FF2B5EF4-FFF2-40B4-BE49-F238E27FC236}">
              <a16:creationId xmlns:a16="http://schemas.microsoft.com/office/drawing/2014/main" id="{950E3762-9469-4604-8567-487519578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8" name="Imagen 1217">
          <a:extLst>
            <a:ext uri="{FF2B5EF4-FFF2-40B4-BE49-F238E27FC236}">
              <a16:creationId xmlns:a16="http://schemas.microsoft.com/office/drawing/2014/main" id="{D0EBBE81-9C50-432D-9E23-F173087C9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9" name="Imagen 1218">
          <a:extLst>
            <a:ext uri="{FF2B5EF4-FFF2-40B4-BE49-F238E27FC236}">
              <a16:creationId xmlns:a16="http://schemas.microsoft.com/office/drawing/2014/main" id="{E2A73CA0-1F80-4AD9-A288-0030B0758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0" name="Imagen 1219">
          <a:extLst>
            <a:ext uri="{FF2B5EF4-FFF2-40B4-BE49-F238E27FC236}">
              <a16:creationId xmlns:a16="http://schemas.microsoft.com/office/drawing/2014/main" id="{31ACF494-16E4-48E3-BAD4-CB1AFD9BF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1" name="Imagen 1220">
          <a:extLst>
            <a:ext uri="{FF2B5EF4-FFF2-40B4-BE49-F238E27FC236}">
              <a16:creationId xmlns:a16="http://schemas.microsoft.com/office/drawing/2014/main" id="{3C7B30F4-3B42-4B69-951C-081BF5B94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5929177F-DAAF-4808-AB97-CBEEA2267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3" name="Imagen 1222">
          <a:extLst>
            <a:ext uri="{FF2B5EF4-FFF2-40B4-BE49-F238E27FC236}">
              <a16:creationId xmlns:a16="http://schemas.microsoft.com/office/drawing/2014/main" id="{26742CEC-8DB2-4252-B30F-6F6024400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24" name="Imagen 1223">
          <a:extLst>
            <a:ext uri="{FF2B5EF4-FFF2-40B4-BE49-F238E27FC236}">
              <a16:creationId xmlns:a16="http://schemas.microsoft.com/office/drawing/2014/main" id="{D9F13A0C-B447-4BF5-B27C-40AAE3875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25" name="Imagen 1224">
          <a:extLst>
            <a:ext uri="{FF2B5EF4-FFF2-40B4-BE49-F238E27FC236}">
              <a16:creationId xmlns:a16="http://schemas.microsoft.com/office/drawing/2014/main" id="{AE393F2E-67E9-433B-A498-CB31AAE04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6" name="Imagen 1225">
          <a:extLst>
            <a:ext uri="{FF2B5EF4-FFF2-40B4-BE49-F238E27FC236}">
              <a16:creationId xmlns:a16="http://schemas.microsoft.com/office/drawing/2014/main" id="{4FE7C46A-00BC-45E7-A0F9-BC2B19A09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7" name="Imagen 1226">
          <a:extLst>
            <a:ext uri="{FF2B5EF4-FFF2-40B4-BE49-F238E27FC236}">
              <a16:creationId xmlns:a16="http://schemas.microsoft.com/office/drawing/2014/main" id="{507C0935-CCF0-4D7C-AD77-5BF0D24E3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28" name="Imagen 1227">
          <a:extLst>
            <a:ext uri="{FF2B5EF4-FFF2-40B4-BE49-F238E27FC236}">
              <a16:creationId xmlns:a16="http://schemas.microsoft.com/office/drawing/2014/main" id="{D1369555-72B9-4171-8474-FA5472595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9" name="Imagen 1228">
          <a:extLst>
            <a:ext uri="{FF2B5EF4-FFF2-40B4-BE49-F238E27FC236}">
              <a16:creationId xmlns:a16="http://schemas.microsoft.com/office/drawing/2014/main" id="{27B7B1E9-4CDA-48AF-B889-0AA2CF6EA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0" name="Imagen 1229">
          <a:extLst>
            <a:ext uri="{FF2B5EF4-FFF2-40B4-BE49-F238E27FC236}">
              <a16:creationId xmlns:a16="http://schemas.microsoft.com/office/drawing/2014/main" id="{1137859A-64EA-44DC-A115-46520FB34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1" name="Imagen 1230">
          <a:extLst>
            <a:ext uri="{FF2B5EF4-FFF2-40B4-BE49-F238E27FC236}">
              <a16:creationId xmlns:a16="http://schemas.microsoft.com/office/drawing/2014/main" id="{107779E0-ED1D-48CC-AC6E-AAA3216C0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2" name="Imagen 1231">
          <a:extLst>
            <a:ext uri="{FF2B5EF4-FFF2-40B4-BE49-F238E27FC236}">
              <a16:creationId xmlns:a16="http://schemas.microsoft.com/office/drawing/2014/main" id="{3504820D-E1CC-4A2A-8E90-385DEA336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3" name="Imagen 1232">
          <a:extLst>
            <a:ext uri="{FF2B5EF4-FFF2-40B4-BE49-F238E27FC236}">
              <a16:creationId xmlns:a16="http://schemas.microsoft.com/office/drawing/2014/main" id="{7AA5A29B-E073-4D67-984F-7C7A1AF4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4" name="Imagen 1233">
          <a:extLst>
            <a:ext uri="{FF2B5EF4-FFF2-40B4-BE49-F238E27FC236}">
              <a16:creationId xmlns:a16="http://schemas.microsoft.com/office/drawing/2014/main" id="{828AD314-A239-40E1-8EA3-DEE457565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5" name="Imagen 1234">
          <a:extLst>
            <a:ext uri="{FF2B5EF4-FFF2-40B4-BE49-F238E27FC236}">
              <a16:creationId xmlns:a16="http://schemas.microsoft.com/office/drawing/2014/main" id="{5888605A-3C4A-4C63-8594-2C305B28A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6" name="Imagen 1235">
          <a:extLst>
            <a:ext uri="{FF2B5EF4-FFF2-40B4-BE49-F238E27FC236}">
              <a16:creationId xmlns:a16="http://schemas.microsoft.com/office/drawing/2014/main" id="{5C50A968-9A30-4957-ACED-44F057506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37" name="Imagen 1236">
          <a:extLst>
            <a:ext uri="{FF2B5EF4-FFF2-40B4-BE49-F238E27FC236}">
              <a16:creationId xmlns:a16="http://schemas.microsoft.com/office/drawing/2014/main" id="{7FA80EA6-4198-444E-A520-38E51860F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8" name="Imagen 1237">
          <a:extLst>
            <a:ext uri="{FF2B5EF4-FFF2-40B4-BE49-F238E27FC236}">
              <a16:creationId xmlns:a16="http://schemas.microsoft.com/office/drawing/2014/main" id="{5F45AB04-7386-4E93-A370-1A4FCB98D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9" name="Imagen 1238">
          <a:extLst>
            <a:ext uri="{FF2B5EF4-FFF2-40B4-BE49-F238E27FC236}">
              <a16:creationId xmlns:a16="http://schemas.microsoft.com/office/drawing/2014/main" id="{E6B53BB2-1A56-4935-BA9A-CFD2EE76A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0" name="Imagen 1239">
          <a:extLst>
            <a:ext uri="{FF2B5EF4-FFF2-40B4-BE49-F238E27FC236}">
              <a16:creationId xmlns:a16="http://schemas.microsoft.com/office/drawing/2014/main" id="{FBC1DC3B-0F19-47FC-AD58-386059E4D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41" name="Imagen 1240">
          <a:extLst>
            <a:ext uri="{FF2B5EF4-FFF2-40B4-BE49-F238E27FC236}">
              <a16:creationId xmlns:a16="http://schemas.microsoft.com/office/drawing/2014/main" id="{6C4EA516-2FC4-48CD-AF1C-1DB71635F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2" name="Imagen 1241">
          <a:extLst>
            <a:ext uri="{FF2B5EF4-FFF2-40B4-BE49-F238E27FC236}">
              <a16:creationId xmlns:a16="http://schemas.microsoft.com/office/drawing/2014/main" id="{AE3D10E2-8300-4EEB-805B-E09FF4040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43" name="Imagen 1242">
          <a:extLst>
            <a:ext uri="{FF2B5EF4-FFF2-40B4-BE49-F238E27FC236}">
              <a16:creationId xmlns:a16="http://schemas.microsoft.com/office/drawing/2014/main" id="{480B10E8-5E62-4ECD-8FF3-2E4CB6517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4" name="Imagen 1243">
          <a:extLst>
            <a:ext uri="{FF2B5EF4-FFF2-40B4-BE49-F238E27FC236}">
              <a16:creationId xmlns:a16="http://schemas.microsoft.com/office/drawing/2014/main" id="{8C8825B4-0F33-475B-95FE-AD88C78F4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45" name="Imagen 1244">
          <a:extLst>
            <a:ext uri="{FF2B5EF4-FFF2-40B4-BE49-F238E27FC236}">
              <a16:creationId xmlns:a16="http://schemas.microsoft.com/office/drawing/2014/main" id="{8000E0B4-5D14-4E66-BE06-48E8ADABA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46" name="Imagen 1245">
          <a:extLst>
            <a:ext uri="{FF2B5EF4-FFF2-40B4-BE49-F238E27FC236}">
              <a16:creationId xmlns:a16="http://schemas.microsoft.com/office/drawing/2014/main" id="{C5D533A6-FDC5-44A4-B3D4-27E623ADE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7" name="Imagen 1246">
          <a:extLst>
            <a:ext uri="{FF2B5EF4-FFF2-40B4-BE49-F238E27FC236}">
              <a16:creationId xmlns:a16="http://schemas.microsoft.com/office/drawing/2014/main" id="{FBCBE1F2-A69A-4034-B517-84517FC35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48" name="Imagen 1247">
          <a:extLst>
            <a:ext uri="{FF2B5EF4-FFF2-40B4-BE49-F238E27FC236}">
              <a16:creationId xmlns:a16="http://schemas.microsoft.com/office/drawing/2014/main" id="{656AB6D3-814E-4804-8419-D1EA66E99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49" name="Imagen 1248">
          <a:extLst>
            <a:ext uri="{FF2B5EF4-FFF2-40B4-BE49-F238E27FC236}">
              <a16:creationId xmlns:a16="http://schemas.microsoft.com/office/drawing/2014/main" id="{F3932854-2458-4A67-BF85-6D3F2418E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0" name="Imagen 1249">
          <a:extLst>
            <a:ext uri="{FF2B5EF4-FFF2-40B4-BE49-F238E27FC236}">
              <a16:creationId xmlns:a16="http://schemas.microsoft.com/office/drawing/2014/main" id="{438D4046-2A3B-42D9-B597-C3A4AC82F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51" name="Imagen 1250">
          <a:extLst>
            <a:ext uri="{FF2B5EF4-FFF2-40B4-BE49-F238E27FC236}">
              <a16:creationId xmlns:a16="http://schemas.microsoft.com/office/drawing/2014/main" id="{A785C188-7976-41CE-92DF-BA489F449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2" name="Imagen 1251">
          <a:extLst>
            <a:ext uri="{FF2B5EF4-FFF2-40B4-BE49-F238E27FC236}">
              <a16:creationId xmlns:a16="http://schemas.microsoft.com/office/drawing/2014/main" id="{E2864AF4-573B-45DD-A56B-D972B8FAF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53" name="Imagen 1252">
          <a:extLst>
            <a:ext uri="{FF2B5EF4-FFF2-40B4-BE49-F238E27FC236}">
              <a16:creationId xmlns:a16="http://schemas.microsoft.com/office/drawing/2014/main" id="{C76D3FE9-EA05-4210-AD79-5AED501E8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54" name="Imagen 1253">
          <a:extLst>
            <a:ext uri="{FF2B5EF4-FFF2-40B4-BE49-F238E27FC236}">
              <a16:creationId xmlns:a16="http://schemas.microsoft.com/office/drawing/2014/main" id="{6406E006-6CC5-47FE-A929-0277FDB3C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55" name="Imagen 1254">
          <a:extLst>
            <a:ext uri="{FF2B5EF4-FFF2-40B4-BE49-F238E27FC236}">
              <a16:creationId xmlns:a16="http://schemas.microsoft.com/office/drawing/2014/main" id="{669CF8F4-4C03-4BCB-9776-EBA965837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6" name="Imagen 1255">
          <a:extLst>
            <a:ext uri="{FF2B5EF4-FFF2-40B4-BE49-F238E27FC236}">
              <a16:creationId xmlns:a16="http://schemas.microsoft.com/office/drawing/2014/main" id="{1CDC25A9-2A5C-47D4-9854-6E3E9B9C3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57" name="Imagen 1256">
          <a:extLst>
            <a:ext uri="{FF2B5EF4-FFF2-40B4-BE49-F238E27FC236}">
              <a16:creationId xmlns:a16="http://schemas.microsoft.com/office/drawing/2014/main" id="{A32B6EE0-DA84-4CF3-84B8-0270ADFB8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58" name="Imagen 1257">
          <a:extLst>
            <a:ext uri="{FF2B5EF4-FFF2-40B4-BE49-F238E27FC236}">
              <a16:creationId xmlns:a16="http://schemas.microsoft.com/office/drawing/2014/main" id="{AA2C26BD-B09B-431C-8D78-DCBD065C5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59" name="Imagen 1258">
          <a:extLst>
            <a:ext uri="{FF2B5EF4-FFF2-40B4-BE49-F238E27FC236}">
              <a16:creationId xmlns:a16="http://schemas.microsoft.com/office/drawing/2014/main" id="{254595FA-ACDE-4AB3-BC11-2B0E0077E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0" name="Imagen 1259">
          <a:extLst>
            <a:ext uri="{FF2B5EF4-FFF2-40B4-BE49-F238E27FC236}">
              <a16:creationId xmlns:a16="http://schemas.microsoft.com/office/drawing/2014/main" id="{FB05FA21-7F39-4C6D-A5DD-76ABA73F0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61" name="Imagen 1260">
          <a:extLst>
            <a:ext uri="{FF2B5EF4-FFF2-40B4-BE49-F238E27FC236}">
              <a16:creationId xmlns:a16="http://schemas.microsoft.com/office/drawing/2014/main" id="{DEBEA84E-A925-4E2C-B8D7-1EC3BCD29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2" name="Imagen 1261">
          <a:extLst>
            <a:ext uri="{FF2B5EF4-FFF2-40B4-BE49-F238E27FC236}">
              <a16:creationId xmlns:a16="http://schemas.microsoft.com/office/drawing/2014/main" id="{C35B241E-49BF-4E08-BB8A-7333AB1EA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63" name="Imagen 1262">
          <a:extLst>
            <a:ext uri="{FF2B5EF4-FFF2-40B4-BE49-F238E27FC236}">
              <a16:creationId xmlns:a16="http://schemas.microsoft.com/office/drawing/2014/main" id="{9AB566E2-BF5E-47F2-B3BE-C3875C3E6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4" name="Imagen 1263">
          <a:extLst>
            <a:ext uri="{FF2B5EF4-FFF2-40B4-BE49-F238E27FC236}">
              <a16:creationId xmlns:a16="http://schemas.microsoft.com/office/drawing/2014/main" id="{07D179EF-D182-4467-A9F6-20CB3DA96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65" name="Imagen 1264">
          <a:extLst>
            <a:ext uri="{FF2B5EF4-FFF2-40B4-BE49-F238E27FC236}">
              <a16:creationId xmlns:a16="http://schemas.microsoft.com/office/drawing/2014/main" id="{0FBE0B08-65A4-4384-AB35-448B0180C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66" name="Imagen 1265">
          <a:extLst>
            <a:ext uri="{FF2B5EF4-FFF2-40B4-BE49-F238E27FC236}">
              <a16:creationId xmlns:a16="http://schemas.microsoft.com/office/drawing/2014/main" id="{9A464771-0A27-4128-B245-E4B41F87D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7" name="Imagen 1266">
          <a:extLst>
            <a:ext uri="{FF2B5EF4-FFF2-40B4-BE49-F238E27FC236}">
              <a16:creationId xmlns:a16="http://schemas.microsoft.com/office/drawing/2014/main" id="{DB859215-95E2-4753-AC86-0127402F7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68" name="Imagen 1267">
          <a:extLst>
            <a:ext uri="{FF2B5EF4-FFF2-40B4-BE49-F238E27FC236}">
              <a16:creationId xmlns:a16="http://schemas.microsoft.com/office/drawing/2014/main" id="{2CDA3544-B5FC-4C9A-9F91-FE7A2C4CD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69" name="Imagen 1268">
          <a:extLst>
            <a:ext uri="{FF2B5EF4-FFF2-40B4-BE49-F238E27FC236}">
              <a16:creationId xmlns:a16="http://schemas.microsoft.com/office/drawing/2014/main" id="{91D821F7-A923-4BCB-8A45-469287001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0" name="Imagen 1269">
          <a:extLst>
            <a:ext uri="{FF2B5EF4-FFF2-40B4-BE49-F238E27FC236}">
              <a16:creationId xmlns:a16="http://schemas.microsoft.com/office/drawing/2014/main" id="{03F1B32B-CA3A-4165-B8D6-883E38EC9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1" name="Imagen 1270">
          <a:extLst>
            <a:ext uri="{FF2B5EF4-FFF2-40B4-BE49-F238E27FC236}">
              <a16:creationId xmlns:a16="http://schemas.microsoft.com/office/drawing/2014/main" id="{A6C6EEF7-C61F-4023-A0AC-3FAEC525B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2" name="Imagen 1271">
          <a:extLst>
            <a:ext uri="{FF2B5EF4-FFF2-40B4-BE49-F238E27FC236}">
              <a16:creationId xmlns:a16="http://schemas.microsoft.com/office/drawing/2014/main" id="{BEEB9B37-6C1F-44B5-B561-9FA614103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73" name="Imagen 1272">
          <a:extLst>
            <a:ext uri="{FF2B5EF4-FFF2-40B4-BE49-F238E27FC236}">
              <a16:creationId xmlns:a16="http://schemas.microsoft.com/office/drawing/2014/main" id="{41CB5FDC-47C6-4EC4-9C48-A2DBC1750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4" name="Imagen 1273">
          <a:extLst>
            <a:ext uri="{FF2B5EF4-FFF2-40B4-BE49-F238E27FC236}">
              <a16:creationId xmlns:a16="http://schemas.microsoft.com/office/drawing/2014/main" id="{6C472290-30E3-490A-AAC0-A1E59F1DF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5" name="Imagen 1274">
          <a:extLst>
            <a:ext uri="{FF2B5EF4-FFF2-40B4-BE49-F238E27FC236}">
              <a16:creationId xmlns:a16="http://schemas.microsoft.com/office/drawing/2014/main" id="{DD64FFCF-41E6-4FB6-97B5-BEB14E97C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6" name="Imagen 1275">
          <a:extLst>
            <a:ext uri="{FF2B5EF4-FFF2-40B4-BE49-F238E27FC236}">
              <a16:creationId xmlns:a16="http://schemas.microsoft.com/office/drawing/2014/main" id="{9699BD33-99CF-4904-A810-5E9754659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7" name="Imagen 1276">
          <a:extLst>
            <a:ext uri="{FF2B5EF4-FFF2-40B4-BE49-F238E27FC236}">
              <a16:creationId xmlns:a16="http://schemas.microsoft.com/office/drawing/2014/main" id="{D515459D-397B-4C2D-830C-A6541A296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78" name="Imagen 1277">
          <a:extLst>
            <a:ext uri="{FF2B5EF4-FFF2-40B4-BE49-F238E27FC236}">
              <a16:creationId xmlns:a16="http://schemas.microsoft.com/office/drawing/2014/main" id="{559D7989-D2FE-4CB2-BDE1-35C34A99A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79" name="Imagen 1278">
          <a:extLst>
            <a:ext uri="{FF2B5EF4-FFF2-40B4-BE49-F238E27FC236}">
              <a16:creationId xmlns:a16="http://schemas.microsoft.com/office/drawing/2014/main" id="{6C86AC81-3955-4B0A-8F44-655886DE5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80" name="Imagen 1279">
          <a:extLst>
            <a:ext uri="{FF2B5EF4-FFF2-40B4-BE49-F238E27FC236}">
              <a16:creationId xmlns:a16="http://schemas.microsoft.com/office/drawing/2014/main" id="{BFFCB3C4-EB96-4522-AF81-1EC914D84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1" name="Imagen 1280">
          <a:extLst>
            <a:ext uri="{FF2B5EF4-FFF2-40B4-BE49-F238E27FC236}">
              <a16:creationId xmlns:a16="http://schemas.microsoft.com/office/drawing/2014/main" id="{8C3C9193-EB78-4032-9F08-2EB8BA540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82" name="Imagen 1281">
          <a:extLst>
            <a:ext uri="{FF2B5EF4-FFF2-40B4-BE49-F238E27FC236}">
              <a16:creationId xmlns:a16="http://schemas.microsoft.com/office/drawing/2014/main" id="{42FCF96C-DA0D-4782-A965-123945D55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83" name="Imagen 1282">
          <a:extLst>
            <a:ext uri="{FF2B5EF4-FFF2-40B4-BE49-F238E27FC236}">
              <a16:creationId xmlns:a16="http://schemas.microsoft.com/office/drawing/2014/main" id="{0DCF4FED-4194-4982-BBBB-E4070154F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4" name="Imagen 1283">
          <a:extLst>
            <a:ext uri="{FF2B5EF4-FFF2-40B4-BE49-F238E27FC236}">
              <a16:creationId xmlns:a16="http://schemas.microsoft.com/office/drawing/2014/main" id="{C00E0159-3195-4A3C-BA15-46E324A03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85" name="Imagen 1284">
          <a:extLst>
            <a:ext uri="{FF2B5EF4-FFF2-40B4-BE49-F238E27FC236}">
              <a16:creationId xmlns:a16="http://schemas.microsoft.com/office/drawing/2014/main" id="{B7C65690-B2DB-4006-A6CA-72A124002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6" name="Imagen 1285">
          <a:extLst>
            <a:ext uri="{FF2B5EF4-FFF2-40B4-BE49-F238E27FC236}">
              <a16:creationId xmlns:a16="http://schemas.microsoft.com/office/drawing/2014/main" id="{AF610DC9-76B3-4E56-A5C3-896AB4FF0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87" name="Imagen 1286">
          <a:extLst>
            <a:ext uri="{FF2B5EF4-FFF2-40B4-BE49-F238E27FC236}">
              <a16:creationId xmlns:a16="http://schemas.microsoft.com/office/drawing/2014/main" id="{223E690F-A331-4AD4-BE03-9EADFECD9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88" name="Imagen 1287">
          <a:extLst>
            <a:ext uri="{FF2B5EF4-FFF2-40B4-BE49-F238E27FC236}">
              <a16:creationId xmlns:a16="http://schemas.microsoft.com/office/drawing/2014/main" id="{CA97125E-DD97-454F-9E4F-7BD527242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89" name="Imagen 1288">
          <a:extLst>
            <a:ext uri="{FF2B5EF4-FFF2-40B4-BE49-F238E27FC236}">
              <a16:creationId xmlns:a16="http://schemas.microsoft.com/office/drawing/2014/main" id="{8A8741AF-47A8-4CAE-9974-4FFFCC85D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90" name="Imagen 1289">
          <a:extLst>
            <a:ext uri="{FF2B5EF4-FFF2-40B4-BE49-F238E27FC236}">
              <a16:creationId xmlns:a16="http://schemas.microsoft.com/office/drawing/2014/main" id="{03909E58-02EA-4549-9E3D-4601D96CC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1" name="Imagen 1290">
          <a:extLst>
            <a:ext uri="{FF2B5EF4-FFF2-40B4-BE49-F238E27FC236}">
              <a16:creationId xmlns:a16="http://schemas.microsoft.com/office/drawing/2014/main" id="{1552F3E8-AA96-480A-830D-4ADE694FD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92" name="Imagen 1291">
          <a:extLst>
            <a:ext uri="{FF2B5EF4-FFF2-40B4-BE49-F238E27FC236}">
              <a16:creationId xmlns:a16="http://schemas.microsoft.com/office/drawing/2014/main" id="{43E06CF7-5800-49C6-BAE8-941BF4B3D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93" name="Imagen 1292">
          <a:extLst>
            <a:ext uri="{FF2B5EF4-FFF2-40B4-BE49-F238E27FC236}">
              <a16:creationId xmlns:a16="http://schemas.microsoft.com/office/drawing/2014/main" id="{39539F18-1BAB-4453-97F2-F89684AE6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4" name="Imagen 1293">
          <a:extLst>
            <a:ext uri="{FF2B5EF4-FFF2-40B4-BE49-F238E27FC236}">
              <a16:creationId xmlns:a16="http://schemas.microsoft.com/office/drawing/2014/main" id="{E1DB318F-6416-4579-A13D-EBFD2EBE2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95" name="Imagen 1294">
          <a:extLst>
            <a:ext uri="{FF2B5EF4-FFF2-40B4-BE49-F238E27FC236}">
              <a16:creationId xmlns:a16="http://schemas.microsoft.com/office/drawing/2014/main" id="{6958923F-6071-40E3-9BEE-D916527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6" name="Imagen 1295">
          <a:extLst>
            <a:ext uri="{FF2B5EF4-FFF2-40B4-BE49-F238E27FC236}">
              <a16:creationId xmlns:a16="http://schemas.microsoft.com/office/drawing/2014/main" id="{C4CA6902-2719-496A-831C-7680AA982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97" name="Imagen 1296">
          <a:extLst>
            <a:ext uri="{FF2B5EF4-FFF2-40B4-BE49-F238E27FC236}">
              <a16:creationId xmlns:a16="http://schemas.microsoft.com/office/drawing/2014/main" id="{EA23A5E7-9755-467C-841A-ACDAF4F69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98" name="Imagen 1297">
          <a:extLst>
            <a:ext uri="{FF2B5EF4-FFF2-40B4-BE49-F238E27FC236}">
              <a16:creationId xmlns:a16="http://schemas.microsoft.com/office/drawing/2014/main" id="{DB7E412D-CB7C-4FCC-89F8-F06C18B29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99" name="Imagen 1298">
          <a:extLst>
            <a:ext uri="{FF2B5EF4-FFF2-40B4-BE49-F238E27FC236}">
              <a16:creationId xmlns:a16="http://schemas.microsoft.com/office/drawing/2014/main" id="{086600BC-57DD-4FD7-99E0-78C766C23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00" name="Imagen 1299">
          <a:extLst>
            <a:ext uri="{FF2B5EF4-FFF2-40B4-BE49-F238E27FC236}">
              <a16:creationId xmlns:a16="http://schemas.microsoft.com/office/drawing/2014/main" id="{ACA07475-1255-4EBB-B6E8-DBE12747E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1" name="Imagen 1300">
          <a:extLst>
            <a:ext uri="{FF2B5EF4-FFF2-40B4-BE49-F238E27FC236}">
              <a16:creationId xmlns:a16="http://schemas.microsoft.com/office/drawing/2014/main" id="{2283F3D1-BCF2-4C25-8007-7BDB7C2A9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02" name="Imagen 1301">
          <a:extLst>
            <a:ext uri="{FF2B5EF4-FFF2-40B4-BE49-F238E27FC236}">
              <a16:creationId xmlns:a16="http://schemas.microsoft.com/office/drawing/2014/main" id="{B722E8B2-E2C4-478E-BA21-52245D8BE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03" name="Imagen 1302">
          <a:extLst>
            <a:ext uri="{FF2B5EF4-FFF2-40B4-BE49-F238E27FC236}">
              <a16:creationId xmlns:a16="http://schemas.microsoft.com/office/drawing/2014/main" id="{C5148CF2-593A-4A05-A44B-8CC818931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4" name="Imagen 1303">
          <a:extLst>
            <a:ext uri="{FF2B5EF4-FFF2-40B4-BE49-F238E27FC236}">
              <a16:creationId xmlns:a16="http://schemas.microsoft.com/office/drawing/2014/main" id="{0BA01225-FE53-4E47-B316-9E7317F90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05" name="Imagen 1304">
          <a:extLst>
            <a:ext uri="{FF2B5EF4-FFF2-40B4-BE49-F238E27FC236}">
              <a16:creationId xmlns:a16="http://schemas.microsoft.com/office/drawing/2014/main" id="{88D64E39-3A60-4BCE-8F4C-6657240C2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6" name="Imagen 1305">
          <a:extLst>
            <a:ext uri="{FF2B5EF4-FFF2-40B4-BE49-F238E27FC236}">
              <a16:creationId xmlns:a16="http://schemas.microsoft.com/office/drawing/2014/main" id="{66E57B79-A6C0-4776-A783-5425E635F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07" name="Imagen 1306">
          <a:extLst>
            <a:ext uri="{FF2B5EF4-FFF2-40B4-BE49-F238E27FC236}">
              <a16:creationId xmlns:a16="http://schemas.microsoft.com/office/drawing/2014/main" id="{067AD170-3CCF-4367-828F-884377A96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08" name="Imagen 1307">
          <a:extLst>
            <a:ext uri="{FF2B5EF4-FFF2-40B4-BE49-F238E27FC236}">
              <a16:creationId xmlns:a16="http://schemas.microsoft.com/office/drawing/2014/main" id="{C257BDA1-0A57-46BD-944D-D0BD59D8B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09" name="Imagen 1308">
          <a:extLst>
            <a:ext uri="{FF2B5EF4-FFF2-40B4-BE49-F238E27FC236}">
              <a16:creationId xmlns:a16="http://schemas.microsoft.com/office/drawing/2014/main" id="{815355B6-E477-4E3E-8053-AE34409EF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0" name="Imagen 1309">
          <a:extLst>
            <a:ext uri="{FF2B5EF4-FFF2-40B4-BE49-F238E27FC236}">
              <a16:creationId xmlns:a16="http://schemas.microsoft.com/office/drawing/2014/main" id="{FE14F2F6-9D38-4C67-97D3-7AD74B06B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11" name="Imagen 1310">
          <a:extLst>
            <a:ext uri="{FF2B5EF4-FFF2-40B4-BE49-F238E27FC236}">
              <a16:creationId xmlns:a16="http://schemas.microsoft.com/office/drawing/2014/main" id="{A33B4577-7A6D-4C5D-95CF-3E8B7A080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2" name="Imagen 1311">
          <a:extLst>
            <a:ext uri="{FF2B5EF4-FFF2-40B4-BE49-F238E27FC236}">
              <a16:creationId xmlns:a16="http://schemas.microsoft.com/office/drawing/2014/main" id="{A720D754-4F20-4A9D-81D1-97DD350B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13" name="Imagen 1312">
          <a:extLst>
            <a:ext uri="{FF2B5EF4-FFF2-40B4-BE49-F238E27FC236}">
              <a16:creationId xmlns:a16="http://schemas.microsoft.com/office/drawing/2014/main" id="{710BDFAE-C5BD-41C1-8FB6-BD9CE4DD6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4" name="Imagen 1313">
          <a:extLst>
            <a:ext uri="{FF2B5EF4-FFF2-40B4-BE49-F238E27FC236}">
              <a16:creationId xmlns:a16="http://schemas.microsoft.com/office/drawing/2014/main" id="{431FCF14-906F-45B4-B539-4FC836BC4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15" name="Imagen 1314">
          <a:extLst>
            <a:ext uri="{FF2B5EF4-FFF2-40B4-BE49-F238E27FC236}">
              <a16:creationId xmlns:a16="http://schemas.microsoft.com/office/drawing/2014/main" id="{226A2377-733C-486B-A832-056B267F5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6" name="Imagen 1315">
          <a:extLst>
            <a:ext uri="{FF2B5EF4-FFF2-40B4-BE49-F238E27FC236}">
              <a16:creationId xmlns:a16="http://schemas.microsoft.com/office/drawing/2014/main" id="{A1FAEF92-034B-419E-B3D2-6EE9F2FE4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17" name="Imagen 1316">
          <a:extLst>
            <a:ext uri="{FF2B5EF4-FFF2-40B4-BE49-F238E27FC236}">
              <a16:creationId xmlns:a16="http://schemas.microsoft.com/office/drawing/2014/main" id="{14D578C2-D5FC-465A-A68B-11F92AD39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18" name="Imagen 1317">
          <a:extLst>
            <a:ext uri="{FF2B5EF4-FFF2-40B4-BE49-F238E27FC236}">
              <a16:creationId xmlns:a16="http://schemas.microsoft.com/office/drawing/2014/main" id="{84C247E6-631D-497D-8BB1-AD3CC1BB7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19" name="Imagen 1318">
          <a:extLst>
            <a:ext uri="{FF2B5EF4-FFF2-40B4-BE49-F238E27FC236}">
              <a16:creationId xmlns:a16="http://schemas.microsoft.com/office/drawing/2014/main" id="{98EE9FDA-02EA-465A-9377-60BB3E02E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0" name="Imagen 1319">
          <a:extLst>
            <a:ext uri="{FF2B5EF4-FFF2-40B4-BE49-F238E27FC236}">
              <a16:creationId xmlns:a16="http://schemas.microsoft.com/office/drawing/2014/main" id="{A1A3BE03-E4C1-425C-B6B6-BBFBC23E5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21" name="Imagen 1320">
          <a:extLst>
            <a:ext uri="{FF2B5EF4-FFF2-40B4-BE49-F238E27FC236}">
              <a16:creationId xmlns:a16="http://schemas.microsoft.com/office/drawing/2014/main" id="{2213E9CF-11B4-4187-9785-1883CF835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2" name="Imagen 1321">
          <a:extLst>
            <a:ext uri="{FF2B5EF4-FFF2-40B4-BE49-F238E27FC236}">
              <a16:creationId xmlns:a16="http://schemas.microsoft.com/office/drawing/2014/main" id="{B80D8015-00BE-41AB-A218-B1AC65D53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23" name="Imagen 1322">
          <a:extLst>
            <a:ext uri="{FF2B5EF4-FFF2-40B4-BE49-F238E27FC236}">
              <a16:creationId xmlns:a16="http://schemas.microsoft.com/office/drawing/2014/main" id="{13661AC6-2FFB-445B-86F5-A84D145CA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4" name="Imagen 1323">
          <a:extLst>
            <a:ext uri="{FF2B5EF4-FFF2-40B4-BE49-F238E27FC236}">
              <a16:creationId xmlns:a16="http://schemas.microsoft.com/office/drawing/2014/main" id="{C904912E-C211-4B4B-8D2A-51901BA64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325" name="Imagen 1324">
          <a:extLst>
            <a:ext uri="{FF2B5EF4-FFF2-40B4-BE49-F238E27FC236}">
              <a16:creationId xmlns:a16="http://schemas.microsoft.com/office/drawing/2014/main" id="{F50F033D-4523-40AB-BD87-7E622DB5C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26" name="Imagen 1325">
          <a:extLst>
            <a:ext uri="{FF2B5EF4-FFF2-40B4-BE49-F238E27FC236}">
              <a16:creationId xmlns:a16="http://schemas.microsoft.com/office/drawing/2014/main" id="{1128E423-99F1-4B49-89DB-4CA0F28B1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27" name="Imagen 1326">
          <a:extLst>
            <a:ext uri="{FF2B5EF4-FFF2-40B4-BE49-F238E27FC236}">
              <a16:creationId xmlns:a16="http://schemas.microsoft.com/office/drawing/2014/main" id="{EE07EAC6-4F44-4A38-9B86-B007555D2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28" name="Imagen 1327">
          <a:extLst>
            <a:ext uri="{FF2B5EF4-FFF2-40B4-BE49-F238E27FC236}">
              <a16:creationId xmlns:a16="http://schemas.microsoft.com/office/drawing/2014/main" id="{13A4059C-B17A-423A-9FA2-AD56DC85C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29" name="Imagen 1328">
          <a:extLst>
            <a:ext uri="{FF2B5EF4-FFF2-40B4-BE49-F238E27FC236}">
              <a16:creationId xmlns:a16="http://schemas.microsoft.com/office/drawing/2014/main" id="{BD9DD826-EA34-4BBD-ABE4-EFD23A77E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0" name="Imagen 1329">
          <a:extLst>
            <a:ext uri="{FF2B5EF4-FFF2-40B4-BE49-F238E27FC236}">
              <a16:creationId xmlns:a16="http://schemas.microsoft.com/office/drawing/2014/main" id="{38A90CDB-D59F-4D34-AEA6-135A88BF6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31" name="Imagen 1330">
          <a:extLst>
            <a:ext uri="{FF2B5EF4-FFF2-40B4-BE49-F238E27FC236}">
              <a16:creationId xmlns:a16="http://schemas.microsoft.com/office/drawing/2014/main" id="{CCC6C0E6-232A-4E92-8530-E9B6A39F1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2" name="Imagen 1331">
          <a:extLst>
            <a:ext uri="{FF2B5EF4-FFF2-40B4-BE49-F238E27FC236}">
              <a16:creationId xmlns:a16="http://schemas.microsoft.com/office/drawing/2014/main" id="{B4382808-B156-41D9-BA46-8D4536398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33" name="Imagen 1332">
          <a:extLst>
            <a:ext uri="{FF2B5EF4-FFF2-40B4-BE49-F238E27FC236}">
              <a16:creationId xmlns:a16="http://schemas.microsoft.com/office/drawing/2014/main" id="{8A345691-0EE8-44C7-9297-72EFB1E89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4" name="Imagen 1333">
          <a:extLst>
            <a:ext uri="{FF2B5EF4-FFF2-40B4-BE49-F238E27FC236}">
              <a16:creationId xmlns:a16="http://schemas.microsoft.com/office/drawing/2014/main" id="{4F1851A3-D79B-429E-B609-6AC8641D7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35" name="Imagen 1334">
          <a:extLst>
            <a:ext uri="{FF2B5EF4-FFF2-40B4-BE49-F238E27FC236}">
              <a16:creationId xmlns:a16="http://schemas.microsoft.com/office/drawing/2014/main" id="{A8F32E59-25CE-4CDD-BAB6-46D1D6377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6" name="Imagen 1335">
          <a:extLst>
            <a:ext uri="{FF2B5EF4-FFF2-40B4-BE49-F238E27FC236}">
              <a16:creationId xmlns:a16="http://schemas.microsoft.com/office/drawing/2014/main" id="{097E9F38-F794-4CB0-AF77-51941DD27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37" name="Imagen 1336">
          <a:extLst>
            <a:ext uri="{FF2B5EF4-FFF2-40B4-BE49-F238E27FC236}">
              <a16:creationId xmlns:a16="http://schemas.microsoft.com/office/drawing/2014/main" id="{05520E5C-1DFF-44E0-94DE-FCC9EE4D3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38" name="Imagen 1337">
          <a:extLst>
            <a:ext uri="{FF2B5EF4-FFF2-40B4-BE49-F238E27FC236}">
              <a16:creationId xmlns:a16="http://schemas.microsoft.com/office/drawing/2014/main" id="{2A30087A-A903-4EE5-B2EF-2FB5D9212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39" name="Imagen 1338">
          <a:extLst>
            <a:ext uri="{FF2B5EF4-FFF2-40B4-BE49-F238E27FC236}">
              <a16:creationId xmlns:a16="http://schemas.microsoft.com/office/drawing/2014/main" id="{FE0671F0-1E4A-4EB3-980C-363A7498D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40" name="Imagen 1339">
          <a:extLst>
            <a:ext uri="{FF2B5EF4-FFF2-40B4-BE49-F238E27FC236}">
              <a16:creationId xmlns:a16="http://schemas.microsoft.com/office/drawing/2014/main" id="{A7A4C7C0-DFAD-4A2B-B191-96D59F910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41" name="Imagen 1340">
          <a:extLst>
            <a:ext uri="{FF2B5EF4-FFF2-40B4-BE49-F238E27FC236}">
              <a16:creationId xmlns:a16="http://schemas.microsoft.com/office/drawing/2014/main" id="{B9235006-9B33-4F1A-B13A-D095833E7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42" name="Imagen 1341">
          <a:extLst>
            <a:ext uri="{FF2B5EF4-FFF2-40B4-BE49-F238E27FC236}">
              <a16:creationId xmlns:a16="http://schemas.microsoft.com/office/drawing/2014/main" id="{CEAF1C42-6C89-40D7-A093-86B2C9556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43" name="Imagen 1342">
          <a:extLst>
            <a:ext uri="{FF2B5EF4-FFF2-40B4-BE49-F238E27FC236}">
              <a16:creationId xmlns:a16="http://schemas.microsoft.com/office/drawing/2014/main" id="{1937D378-0E12-46D8-BA8A-9C2C83F73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44" name="Imagen 1343">
          <a:extLst>
            <a:ext uri="{FF2B5EF4-FFF2-40B4-BE49-F238E27FC236}">
              <a16:creationId xmlns:a16="http://schemas.microsoft.com/office/drawing/2014/main" id="{FAC897D1-ECA3-4C13-8F13-7D9F3E93E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345" name="Imagen 1344">
          <a:extLst>
            <a:ext uri="{FF2B5EF4-FFF2-40B4-BE49-F238E27FC236}">
              <a16:creationId xmlns:a16="http://schemas.microsoft.com/office/drawing/2014/main" id="{8CFE25DC-FCE1-44CA-8350-DDB85AD2E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46" name="Imagen 1345">
          <a:extLst>
            <a:ext uri="{FF2B5EF4-FFF2-40B4-BE49-F238E27FC236}">
              <a16:creationId xmlns:a16="http://schemas.microsoft.com/office/drawing/2014/main" id="{A432498A-3862-4858-99CE-AEC8646D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47" name="Imagen 1346">
          <a:extLst>
            <a:ext uri="{FF2B5EF4-FFF2-40B4-BE49-F238E27FC236}">
              <a16:creationId xmlns:a16="http://schemas.microsoft.com/office/drawing/2014/main" id="{74629E4E-03C3-448E-99DC-977409F3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48" name="Imagen 1347">
          <a:extLst>
            <a:ext uri="{FF2B5EF4-FFF2-40B4-BE49-F238E27FC236}">
              <a16:creationId xmlns:a16="http://schemas.microsoft.com/office/drawing/2014/main" id="{632297C9-9613-4852-A7F1-BDD317F2B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49" name="Imagen 1348">
          <a:extLst>
            <a:ext uri="{FF2B5EF4-FFF2-40B4-BE49-F238E27FC236}">
              <a16:creationId xmlns:a16="http://schemas.microsoft.com/office/drawing/2014/main" id="{E2341E8F-8611-42A4-82C5-ABE6F2639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0" name="Imagen 1349">
          <a:extLst>
            <a:ext uri="{FF2B5EF4-FFF2-40B4-BE49-F238E27FC236}">
              <a16:creationId xmlns:a16="http://schemas.microsoft.com/office/drawing/2014/main" id="{B8CF5BAD-C0A7-413B-9F30-90EA5DEC6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51" name="Imagen 1350">
          <a:extLst>
            <a:ext uri="{FF2B5EF4-FFF2-40B4-BE49-F238E27FC236}">
              <a16:creationId xmlns:a16="http://schemas.microsoft.com/office/drawing/2014/main" id="{B086422B-E20F-48DF-9EC6-31938E0F4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2" name="Imagen 1351">
          <a:extLst>
            <a:ext uri="{FF2B5EF4-FFF2-40B4-BE49-F238E27FC236}">
              <a16:creationId xmlns:a16="http://schemas.microsoft.com/office/drawing/2014/main" id="{713C615F-4AD5-48E6-A8B1-C8301F93D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53" name="Imagen 1352">
          <a:extLst>
            <a:ext uri="{FF2B5EF4-FFF2-40B4-BE49-F238E27FC236}">
              <a16:creationId xmlns:a16="http://schemas.microsoft.com/office/drawing/2014/main" id="{D31BD7BC-C0AF-44D5-BCDA-17958A412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4" name="Imagen 1353">
          <a:extLst>
            <a:ext uri="{FF2B5EF4-FFF2-40B4-BE49-F238E27FC236}">
              <a16:creationId xmlns:a16="http://schemas.microsoft.com/office/drawing/2014/main" id="{F85641D7-667C-47AE-B5EC-E77306159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55" name="Imagen 1354">
          <a:extLst>
            <a:ext uri="{FF2B5EF4-FFF2-40B4-BE49-F238E27FC236}">
              <a16:creationId xmlns:a16="http://schemas.microsoft.com/office/drawing/2014/main" id="{3A0CA60C-A666-40CD-ABCA-7AE4F38E1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6" name="Imagen 1355">
          <a:extLst>
            <a:ext uri="{FF2B5EF4-FFF2-40B4-BE49-F238E27FC236}">
              <a16:creationId xmlns:a16="http://schemas.microsoft.com/office/drawing/2014/main" id="{1A6C645F-4DF6-45AC-B6D8-F5345FA84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57" name="Imagen 1356">
          <a:extLst>
            <a:ext uri="{FF2B5EF4-FFF2-40B4-BE49-F238E27FC236}">
              <a16:creationId xmlns:a16="http://schemas.microsoft.com/office/drawing/2014/main" id="{CC0BE2C4-3E55-42A5-8B5A-DBF8DC0AE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58" name="Imagen 1357">
          <a:extLst>
            <a:ext uri="{FF2B5EF4-FFF2-40B4-BE49-F238E27FC236}">
              <a16:creationId xmlns:a16="http://schemas.microsoft.com/office/drawing/2014/main" id="{E3BFA6EE-A728-44C9-B5E8-0E6DE0607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59" name="Imagen 1358">
          <a:extLst>
            <a:ext uri="{FF2B5EF4-FFF2-40B4-BE49-F238E27FC236}">
              <a16:creationId xmlns:a16="http://schemas.microsoft.com/office/drawing/2014/main" id="{005F933F-508C-431D-9445-BDE82F32A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0" name="Imagen 1359">
          <a:extLst>
            <a:ext uri="{FF2B5EF4-FFF2-40B4-BE49-F238E27FC236}">
              <a16:creationId xmlns:a16="http://schemas.microsoft.com/office/drawing/2014/main" id="{66F2FB53-5A43-42D7-B3D5-65238E398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61" name="Imagen 1360">
          <a:extLst>
            <a:ext uri="{FF2B5EF4-FFF2-40B4-BE49-F238E27FC236}">
              <a16:creationId xmlns:a16="http://schemas.microsoft.com/office/drawing/2014/main" id="{6750749A-11C3-4D3E-9D25-73D82DB11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2" name="Imagen 1361">
          <a:extLst>
            <a:ext uri="{FF2B5EF4-FFF2-40B4-BE49-F238E27FC236}">
              <a16:creationId xmlns:a16="http://schemas.microsoft.com/office/drawing/2014/main" id="{DD07CF52-7514-4D3E-99C1-5AEA34F1B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63" name="Imagen 1362">
          <a:extLst>
            <a:ext uri="{FF2B5EF4-FFF2-40B4-BE49-F238E27FC236}">
              <a16:creationId xmlns:a16="http://schemas.microsoft.com/office/drawing/2014/main" id="{EDD69D01-E5F5-4844-81B2-2BB80E13B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4" name="Imagen 1363">
          <a:extLst>
            <a:ext uri="{FF2B5EF4-FFF2-40B4-BE49-F238E27FC236}">
              <a16:creationId xmlns:a16="http://schemas.microsoft.com/office/drawing/2014/main" id="{48B50E15-F5C3-45E7-BF82-F63346C60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65" name="Imagen 1364">
          <a:extLst>
            <a:ext uri="{FF2B5EF4-FFF2-40B4-BE49-F238E27FC236}">
              <a16:creationId xmlns:a16="http://schemas.microsoft.com/office/drawing/2014/main" id="{F5E9E3DF-DC00-4A87-B9FA-B6C4838C0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6" name="Imagen 1365">
          <a:extLst>
            <a:ext uri="{FF2B5EF4-FFF2-40B4-BE49-F238E27FC236}">
              <a16:creationId xmlns:a16="http://schemas.microsoft.com/office/drawing/2014/main" id="{D75A0EB3-F1D0-44B9-A291-E92FD60D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67" name="Imagen 1366">
          <a:extLst>
            <a:ext uri="{FF2B5EF4-FFF2-40B4-BE49-F238E27FC236}">
              <a16:creationId xmlns:a16="http://schemas.microsoft.com/office/drawing/2014/main" id="{8A3459CD-CFD3-46E2-AC61-E791603B1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68" name="Imagen 1367">
          <a:extLst>
            <a:ext uri="{FF2B5EF4-FFF2-40B4-BE49-F238E27FC236}">
              <a16:creationId xmlns:a16="http://schemas.microsoft.com/office/drawing/2014/main" id="{A2CC80BF-2E91-490D-ABB8-BA3F2C694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69" name="Imagen 1368">
          <a:extLst>
            <a:ext uri="{FF2B5EF4-FFF2-40B4-BE49-F238E27FC236}">
              <a16:creationId xmlns:a16="http://schemas.microsoft.com/office/drawing/2014/main" id="{B0465493-A29E-428D-AD30-B5E1A2249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70" name="Imagen 1369">
          <a:extLst>
            <a:ext uri="{FF2B5EF4-FFF2-40B4-BE49-F238E27FC236}">
              <a16:creationId xmlns:a16="http://schemas.microsoft.com/office/drawing/2014/main" id="{9F7E8268-A995-4FAA-A468-55A74684C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71" name="Imagen 1370">
          <a:extLst>
            <a:ext uri="{FF2B5EF4-FFF2-40B4-BE49-F238E27FC236}">
              <a16:creationId xmlns:a16="http://schemas.microsoft.com/office/drawing/2014/main" id="{D888FAD1-0FD6-4D96-80C4-EBA25E0F4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72" name="Imagen 1371">
          <a:extLst>
            <a:ext uri="{FF2B5EF4-FFF2-40B4-BE49-F238E27FC236}">
              <a16:creationId xmlns:a16="http://schemas.microsoft.com/office/drawing/2014/main" id="{0095A093-9182-46D2-999A-7878B73F8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73" name="Imagen 1372">
          <a:extLst>
            <a:ext uri="{FF2B5EF4-FFF2-40B4-BE49-F238E27FC236}">
              <a16:creationId xmlns:a16="http://schemas.microsoft.com/office/drawing/2014/main" id="{39ACF468-5E47-4A04-8A97-7CAF1C553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374" name="Imagen 1373">
          <a:extLst>
            <a:ext uri="{FF2B5EF4-FFF2-40B4-BE49-F238E27FC236}">
              <a16:creationId xmlns:a16="http://schemas.microsoft.com/office/drawing/2014/main" id="{7C8B6BB3-CFEE-47FF-A4F4-A4E6D74AA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75" name="Imagen 1374">
          <a:extLst>
            <a:ext uri="{FF2B5EF4-FFF2-40B4-BE49-F238E27FC236}">
              <a16:creationId xmlns:a16="http://schemas.microsoft.com/office/drawing/2014/main" id="{F02CEFC0-FEB6-48EF-B3EA-744EC27CF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76" name="Imagen 1375">
          <a:extLst>
            <a:ext uri="{FF2B5EF4-FFF2-40B4-BE49-F238E27FC236}">
              <a16:creationId xmlns:a16="http://schemas.microsoft.com/office/drawing/2014/main" id="{E98A04A2-A208-4F07-9368-6C86AD2FB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77" name="Imagen 1376">
          <a:extLst>
            <a:ext uri="{FF2B5EF4-FFF2-40B4-BE49-F238E27FC236}">
              <a16:creationId xmlns:a16="http://schemas.microsoft.com/office/drawing/2014/main" id="{F771A523-DB15-4873-9D5B-9CAD4E2BA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78" name="Imagen 1377">
          <a:extLst>
            <a:ext uri="{FF2B5EF4-FFF2-40B4-BE49-F238E27FC236}">
              <a16:creationId xmlns:a16="http://schemas.microsoft.com/office/drawing/2014/main" id="{3E14CAFD-B512-4792-8702-FFC5FDDA0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79" name="Imagen 1378">
          <a:extLst>
            <a:ext uri="{FF2B5EF4-FFF2-40B4-BE49-F238E27FC236}">
              <a16:creationId xmlns:a16="http://schemas.microsoft.com/office/drawing/2014/main" id="{AA0630BA-5871-4808-9753-0392AAC9C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0" name="Imagen 1379">
          <a:extLst>
            <a:ext uri="{FF2B5EF4-FFF2-40B4-BE49-F238E27FC236}">
              <a16:creationId xmlns:a16="http://schemas.microsoft.com/office/drawing/2014/main" id="{73E6FF69-76B2-4EB0-8D00-9F5E6C611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1" name="Imagen 1380">
          <a:extLst>
            <a:ext uri="{FF2B5EF4-FFF2-40B4-BE49-F238E27FC236}">
              <a16:creationId xmlns:a16="http://schemas.microsoft.com/office/drawing/2014/main" id="{35672827-25C0-468C-876A-9B77E3D7A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2" name="Imagen 1381">
          <a:extLst>
            <a:ext uri="{FF2B5EF4-FFF2-40B4-BE49-F238E27FC236}">
              <a16:creationId xmlns:a16="http://schemas.microsoft.com/office/drawing/2014/main" id="{CA911447-FEE0-4E84-8DB5-53416B374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3" name="Imagen 1382">
          <a:extLst>
            <a:ext uri="{FF2B5EF4-FFF2-40B4-BE49-F238E27FC236}">
              <a16:creationId xmlns:a16="http://schemas.microsoft.com/office/drawing/2014/main" id="{F151C80D-787C-4A2E-9476-592B0455F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4" name="Imagen 1383">
          <a:extLst>
            <a:ext uri="{FF2B5EF4-FFF2-40B4-BE49-F238E27FC236}">
              <a16:creationId xmlns:a16="http://schemas.microsoft.com/office/drawing/2014/main" id="{8CCFE75E-2F6A-4711-83D7-20B98B443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5" name="Imagen 1384">
          <a:extLst>
            <a:ext uri="{FF2B5EF4-FFF2-40B4-BE49-F238E27FC236}">
              <a16:creationId xmlns:a16="http://schemas.microsoft.com/office/drawing/2014/main" id="{60BA3DBA-0397-40B3-BA2C-87A405D60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6" name="Imagen 1385">
          <a:extLst>
            <a:ext uri="{FF2B5EF4-FFF2-40B4-BE49-F238E27FC236}">
              <a16:creationId xmlns:a16="http://schemas.microsoft.com/office/drawing/2014/main" id="{D1499B51-4B33-462D-8816-DDF8F293D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87" name="Imagen 1386">
          <a:extLst>
            <a:ext uri="{FF2B5EF4-FFF2-40B4-BE49-F238E27FC236}">
              <a16:creationId xmlns:a16="http://schemas.microsoft.com/office/drawing/2014/main" id="{AE320D5F-A02E-4916-9AD5-795CAC1E0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88" name="Imagen 1387">
          <a:extLst>
            <a:ext uri="{FF2B5EF4-FFF2-40B4-BE49-F238E27FC236}">
              <a16:creationId xmlns:a16="http://schemas.microsoft.com/office/drawing/2014/main" id="{1A6A02F2-C459-473A-885D-E050C99B7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89" name="Imagen 1388">
          <a:extLst>
            <a:ext uri="{FF2B5EF4-FFF2-40B4-BE49-F238E27FC236}">
              <a16:creationId xmlns:a16="http://schemas.microsoft.com/office/drawing/2014/main" id="{315CBF34-122A-4772-AD9E-2F2940242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90" name="Imagen 1389">
          <a:extLst>
            <a:ext uri="{FF2B5EF4-FFF2-40B4-BE49-F238E27FC236}">
              <a16:creationId xmlns:a16="http://schemas.microsoft.com/office/drawing/2014/main" id="{686E9070-1021-4B00-A5F5-B3DE7ABD1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1" name="Imagen 1390">
          <a:extLst>
            <a:ext uri="{FF2B5EF4-FFF2-40B4-BE49-F238E27FC236}">
              <a16:creationId xmlns:a16="http://schemas.microsoft.com/office/drawing/2014/main" id="{55FB4648-42C3-4527-AD59-7C7F01894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92" name="Imagen 1391">
          <a:extLst>
            <a:ext uri="{FF2B5EF4-FFF2-40B4-BE49-F238E27FC236}">
              <a16:creationId xmlns:a16="http://schemas.microsoft.com/office/drawing/2014/main" id="{E685EEF5-4DE8-4EEF-BCAC-8F44B3A60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3" name="Imagen 1392">
          <a:extLst>
            <a:ext uri="{FF2B5EF4-FFF2-40B4-BE49-F238E27FC236}">
              <a16:creationId xmlns:a16="http://schemas.microsoft.com/office/drawing/2014/main" id="{2047F57B-16A1-4CB3-AC1B-6DA86DCE5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394" name="Imagen 1393">
          <a:extLst>
            <a:ext uri="{FF2B5EF4-FFF2-40B4-BE49-F238E27FC236}">
              <a16:creationId xmlns:a16="http://schemas.microsoft.com/office/drawing/2014/main" id="{03B1A2E0-AEFB-4D8D-A08F-3C5E2A730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95" name="Imagen 1394">
          <a:extLst>
            <a:ext uri="{FF2B5EF4-FFF2-40B4-BE49-F238E27FC236}">
              <a16:creationId xmlns:a16="http://schemas.microsoft.com/office/drawing/2014/main" id="{AEF3D992-6CAC-4289-9ABD-85C108F9C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6" name="Imagen 1395">
          <a:extLst>
            <a:ext uri="{FF2B5EF4-FFF2-40B4-BE49-F238E27FC236}">
              <a16:creationId xmlns:a16="http://schemas.microsoft.com/office/drawing/2014/main" id="{A7937A9D-5F47-445E-8A7C-FF6D83E2E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97" name="Imagen 1396">
          <a:extLst>
            <a:ext uri="{FF2B5EF4-FFF2-40B4-BE49-F238E27FC236}">
              <a16:creationId xmlns:a16="http://schemas.microsoft.com/office/drawing/2014/main" id="{81A5CED4-1F5B-4FB9-8280-3F7ECE391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398" name="Imagen 1397">
          <a:extLst>
            <a:ext uri="{FF2B5EF4-FFF2-40B4-BE49-F238E27FC236}">
              <a16:creationId xmlns:a16="http://schemas.microsoft.com/office/drawing/2014/main" id="{768269C7-6347-47C3-8616-2EBCD3FFB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399" name="Imagen 1398">
          <a:extLst>
            <a:ext uri="{FF2B5EF4-FFF2-40B4-BE49-F238E27FC236}">
              <a16:creationId xmlns:a16="http://schemas.microsoft.com/office/drawing/2014/main" id="{4B76E9D1-F62A-418F-9BFF-F99B7AA83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00" name="Imagen 1399">
          <a:extLst>
            <a:ext uri="{FF2B5EF4-FFF2-40B4-BE49-F238E27FC236}">
              <a16:creationId xmlns:a16="http://schemas.microsoft.com/office/drawing/2014/main" id="{122375DD-0E19-4B5B-B1A0-9701240AD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1" name="Imagen 1400">
          <a:extLst>
            <a:ext uri="{FF2B5EF4-FFF2-40B4-BE49-F238E27FC236}">
              <a16:creationId xmlns:a16="http://schemas.microsoft.com/office/drawing/2014/main" id="{C93BA73C-4DB9-435E-9258-52AB0442B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02" name="Imagen 1401">
          <a:extLst>
            <a:ext uri="{FF2B5EF4-FFF2-40B4-BE49-F238E27FC236}">
              <a16:creationId xmlns:a16="http://schemas.microsoft.com/office/drawing/2014/main" id="{40D3ECA2-B752-43DE-9AAE-0A4AF9AE6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03" name="Imagen 1402">
          <a:extLst>
            <a:ext uri="{FF2B5EF4-FFF2-40B4-BE49-F238E27FC236}">
              <a16:creationId xmlns:a16="http://schemas.microsoft.com/office/drawing/2014/main" id="{6D5F7758-3251-42E3-B212-E7420043A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4" name="Imagen 1403">
          <a:extLst>
            <a:ext uri="{FF2B5EF4-FFF2-40B4-BE49-F238E27FC236}">
              <a16:creationId xmlns:a16="http://schemas.microsoft.com/office/drawing/2014/main" id="{F0323351-3678-4DD3-A497-0175186F3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05" name="Imagen 1404">
          <a:extLst>
            <a:ext uri="{FF2B5EF4-FFF2-40B4-BE49-F238E27FC236}">
              <a16:creationId xmlns:a16="http://schemas.microsoft.com/office/drawing/2014/main" id="{3FB1954B-ABB5-473E-A7F7-B50ED9B34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6" name="Imagen 1405">
          <a:extLst>
            <a:ext uri="{FF2B5EF4-FFF2-40B4-BE49-F238E27FC236}">
              <a16:creationId xmlns:a16="http://schemas.microsoft.com/office/drawing/2014/main" id="{F7D5D850-3EA4-49B7-ABF5-C2FA6A5A2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07" name="Imagen 1406">
          <a:extLst>
            <a:ext uri="{FF2B5EF4-FFF2-40B4-BE49-F238E27FC236}">
              <a16:creationId xmlns:a16="http://schemas.microsoft.com/office/drawing/2014/main" id="{B3B98597-7F90-4F67-9F45-984A22BC7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08" name="Imagen 1407">
          <a:extLst>
            <a:ext uri="{FF2B5EF4-FFF2-40B4-BE49-F238E27FC236}">
              <a16:creationId xmlns:a16="http://schemas.microsoft.com/office/drawing/2014/main" id="{FBFFB361-8ADF-497F-AE37-B592B3BCA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09" name="Imagen 1408">
          <a:extLst>
            <a:ext uri="{FF2B5EF4-FFF2-40B4-BE49-F238E27FC236}">
              <a16:creationId xmlns:a16="http://schemas.microsoft.com/office/drawing/2014/main" id="{C7B2A06F-E052-409F-A38A-CAA1B34E0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410" name="Imagen 1409">
          <a:extLst>
            <a:ext uri="{FF2B5EF4-FFF2-40B4-BE49-F238E27FC236}">
              <a16:creationId xmlns:a16="http://schemas.microsoft.com/office/drawing/2014/main" id="{0A9FF074-30FF-4EAF-B3FE-344AC7556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11" name="Imagen 1410">
          <a:extLst>
            <a:ext uri="{FF2B5EF4-FFF2-40B4-BE49-F238E27FC236}">
              <a16:creationId xmlns:a16="http://schemas.microsoft.com/office/drawing/2014/main" id="{E503A16C-D10E-481E-9CDA-A3F9C3535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12" name="Imagen 1411">
          <a:extLst>
            <a:ext uri="{FF2B5EF4-FFF2-40B4-BE49-F238E27FC236}">
              <a16:creationId xmlns:a16="http://schemas.microsoft.com/office/drawing/2014/main" id="{DD2F7C9F-5594-4475-B928-9CFAB0762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13" name="Imagen 1412">
          <a:extLst>
            <a:ext uri="{FF2B5EF4-FFF2-40B4-BE49-F238E27FC236}">
              <a16:creationId xmlns:a16="http://schemas.microsoft.com/office/drawing/2014/main" id="{999F5C21-6124-4DA4-BC3C-37D5BCD61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14" name="Imagen 1413">
          <a:extLst>
            <a:ext uri="{FF2B5EF4-FFF2-40B4-BE49-F238E27FC236}">
              <a16:creationId xmlns:a16="http://schemas.microsoft.com/office/drawing/2014/main" id="{4831BC05-118F-41FD-B835-C6BC61855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15" name="Imagen 1414">
          <a:extLst>
            <a:ext uri="{FF2B5EF4-FFF2-40B4-BE49-F238E27FC236}">
              <a16:creationId xmlns:a16="http://schemas.microsoft.com/office/drawing/2014/main" id="{22EFDC19-BB61-42CD-9A3D-E34087169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16" name="Imagen 1415">
          <a:extLst>
            <a:ext uri="{FF2B5EF4-FFF2-40B4-BE49-F238E27FC236}">
              <a16:creationId xmlns:a16="http://schemas.microsoft.com/office/drawing/2014/main" id="{90D70831-B7CD-465B-9609-7EFCE4102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17" name="Imagen 1416">
          <a:extLst>
            <a:ext uri="{FF2B5EF4-FFF2-40B4-BE49-F238E27FC236}">
              <a16:creationId xmlns:a16="http://schemas.microsoft.com/office/drawing/2014/main" id="{431475DF-C010-4F3E-9340-B4017500C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18" name="Imagen 1417">
          <a:extLst>
            <a:ext uri="{FF2B5EF4-FFF2-40B4-BE49-F238E27FC236}">
              <a16:creationId xmlns:a16="http://schemas.microsoft.com/office/drawing/2014/main" id="{4E37D3D6-2066-4141-AAD8-AC00F7FD5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19" name="Imagen 1418">
          <a:extLst>
            <a:ext uri="{FF2B5EF4-FFF2-40B4-BE49-F238E27FC236}">
              <a16:creationId xmlns:a16="http://schemas.microsoft.com/office/drawing/2014/main" id="{C1A8140B-C16C-475F-B6A4-6F5C2900D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20" name="Imagen 1419">
          <a:extLst>
            <a:ext uri="{FF2B5EF4-FFF2-40B4-BE49-F238E27FC236}">
              <a16:creationId xmlns:a16="http://schemas.microsoft.com/office/drawing/2014/main" id="{906C0D3B-9A1F-4B75-892F-070EB523E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1" name="Imagen 1420">
          <a:extLst>
            <a:ext uri="{FF2B5EF4-FFF2-40B4-BE49-F238E27FC236}">
              <a16:creationId xmlns:a16="http://schemas.microsoft.com/office/drawing/2014/main" id="{ECC8B7D6-8609-43D5-8FD6-15DF32865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22" name="Imagen 1421">
          <a:extLst>
            <a:ext uri="{FF2B5EF4-FFF2-40B4-BE49-F238E27FC236}">
              <a16:creationId xmlns:a16="http://schemas.microsoft.com/office/drawing/2014/main" id="{44C38813-55CB-4ADC-A165-C3DA7364B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23" name="Imagen 1422">
          <a:extLst>
            <a:ext uri="{FF2B5EF4-FFF2-40B4-BE49-F238E27FC236}">
              <a16:creationId xmlns:a16="http://schemas.microsoft.com/office/drawing/2014/main" id="{DD1BCAD8-E038-41E2-A86A-6E8BDA72B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4" name="Imagen 1423">
          <a:extLst>
            <a:ext uri="{FF2B5EF4-FFF2-40B4-BE49-F238E27FC236}">
              <a16:creationId xmlns:a16="http://schemas.microsoft.com/office/drawing/2014/main" id="{278B3931-0ACB-4EBA-924D-C499954EE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25" name="Imagen 1424">
          <a:extLst>
            <a:ext uri="{FF2B5EF4-FFF2-40B4-BE49-F238E27FC236}">
              <a16:creationId xmlns:a16="http://schemas.microsoft.com/office/drawing/2014/main" id="{41AC4361-007D-401D-8D98-03EC973B9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6" name="Imagen 1425">
          <a:extLst>
            <a:ext uri="{FF2B5EF4-FFF2-40B4-BE49-F238E27FC236}">
              <a16:creationId xmlns:a16="http://schemas.microsoft.com/office/drawing/2014/main" id="{ED187EFB-00B2-49AF-92F8-9BAB32395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27" name="Imagen 1426">
          <a:extLst>
            <a:ext uri="{FF2B5EF4-FFF2-40B4-BE49-F238E27FC236}">
              <a16:creationId xmlns:a16="http://schemas.microsoft.com/office/drawing/2014/main" id="{D6364C66-E480-4E1F-80FE-192EDDCDF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28" name="Imagen 1427">
          <a:extLst>
            <a:ext uri="{FF2B5EF4-FFF2-40B4-BE49-F238E27FC236}">
              <a16:creationId xmlns:a16="http://schemas.microsoft.com/office/drawing/2014/main" id="{6A604CF6-0DC3-4041-AF9F-889A8F91B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29" name="Imagen 1428">
          <a:extLst>
            <a:ext uri="{FF2B5EF4-FFF2-40B4-BE49-F238E27FC236}">
              <a16:creationId xmlns:a16="http://schemas.microsoft.com/office/drawing/2014/main" id="{E992179F-895C-4798-AE32-F5BE54670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30" name="Imagen 1429">
          <a:extLst>
            <a:ext uri="{FF2B5EF4-FFF2-40B4-BE49-F238E27FC236}">
              <a16:creationId xmlns:a16="http://schemas.microsoft.com/office/drawing/2014/main" id="{A51AE180-9B25-4908-850E-9B481660C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1" name="Imagen 1430">
          <a:extLst>
            <a:ext uri="{FF2B5EF4-FFF2-40B4-BE49-F238E27FC236}">
              <a16:creationId xmlns:a16="http://schemas.microsoft.com/office/drawing/2014/main" id="{BB1071BA-B831-4794-983B-BDA30337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32" name="Imagen 1431">
          <a:extLst>
            <a:ext uri="{FF2B5EF4-FFF2-40B4-BE49-F238E27FC236}">
              <a16:creationId xmlns:a16="http://schemas.microsoft.com/office/drawing/2014/main" id="{BF3E23CE-8878-441F-8CC0-3DF65DAD7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33" name="Imagen 1432">
          <a:extLst>
            <a:ext uri="{FF2B5EF4-FFF2-40B4-BE49-F238E27FC236}">
              <a16:creationId xmlns:a16="http://schemas.microsoft.com/office/drawing/2014/main" id="{7DAACDB7-A3E3-4585-831E-F7C73A71D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4" name="Imagen 1433">
          <a:extLst>
            <a:ext uri="{FF2B5EF4-FFF2-40B4-BE49-F238E27FC236}">
              <a16:creationId xmlns:a16="http://schemas.microsoft.com/office/drawing/2014/main" id="{BE0B2C28-4603-4B26-AE0D-0C28B71D2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35" name="Imagen 1434">
          <a:extLst>
            <a:ext uri="{FF2B5EF4-FFF2-40B4-BE49-F238E27FC236}">
              <a16:creationId xmlns:a16="http://schemas.microsoft.com/office/drawing/2014/main" id="{479ECB7A-5279-40BC-86BA-82ABC2765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6" name="Imagen 1435">
          <a:extLst>
            <a:ext uri="{FF2B5EF4-FFF2-40B4-BE49-F238E27FC236}">
              <a16:creationId xmlns:a16="http://schemas.microsoft.com/office/drawing/2014/main" id="{964072E7-5097-438C-A857-AE105F058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37" name="Imagen 1436">
          <a:extLst>
            <a:ext uri="{FF2B5EF4-FFF2-40B4-BE49-F238E27FC236}">
              <a16:creationId xmlns:a16="http://schemas.microsoft.com/office/drawing/2014/main" id="{71E926A5-03DB-4228-B0FF-9F2C9641A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38" name="Imagen 1437">
          <a:extLst>
            <a:ext uri="{FF2B5EF4-FFF2-40B4-BE49-F238E27FC236}">
              <a16:creationId xmlns:a16="http://schemas.microsoft.com/office/drawing/2014/main" id="{B31A23F5-9A53-4FDC-BF03-1DE53810A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439" name="Imagen 1438">
          <a:extLst>
            <a:ext uri="{FF2B5EF4-FFF2-40B4-BE49-F238E27FC236}">
              <a16:creationId xmlns:a16="http://schemas.microsoft.com/office/drawing/2014/main" id="{D89BC6CF-7AAE-46E9-99E5-E940762C5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40" name="Imagen 1439">
          <a:extLst>
            <a:ext uri="{FF2B5EF4-FFF2-40B4-BE49-F238E27FC236}">
              <a16:creationId xmlns:a16="http://schemas.microsoft.com/office/drawing/2014/main" id="{BE6EC8CB-3BEA-400C-9936-609F9E71F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1" name="Imagen 1440">
          <a:extLst>
            <a:ext uri="{FF2B5EF4-FFF2-40B4-BE49-F238E27FC236}">
              <a16:creationId xmlns:a16="http://schemas.microsoft.com/office/drawing/2014/main" id="{413A11F8-13D5-4B70-9C02-BCD07D710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42" name="Imagen 1441">
          <a:extLst>
            <a:ext uri="{FF2B5EF4-FFF2-40B4-BE49-F238E27FC236}">
              <a16:creationId xmlns:a16="http://schemas.microsoft.com/office/drawing/2014/main" id="{6C2AEC94-E34B-451F-8E20-0A194EFFD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43" name="Imagen 1442">
          <a:extLst>
            <a:ext uri="{FF2B5EF4-FFF2-40B4-BE49-F238E27FC236}">
              <a16:creationId xmlns:a16="http://schemas.microsoft.com/office/drawing/2014/main" id="{492B958A-D2B5-4A3F-8F3E-8EF37771D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4" name="Imagen 1443">
          <a:extLst>
            <a:ext uri="{FF2B5EF4-FFF2-40B4-BE49-F238E27FC236}">
              <a16:creationId xmlns:a16="http://schemas.microsoft.com/office/drawing/2014/main" id="{8EF309E7-692F-4FF5-8EA0-0285EF3AE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45" name="Imagen 1444">
          <a:extLst>
            <a:ext uri="{FF2B5EF4-FFF2-40B4-BE49-F238E27FC236}">
              <a16:creationId xmlns:a16="http://schemas.microsoft.com/office/drawing/2014/main" id="{A6CE8916-21EA-4854-BBDD-C81253CB9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6" name="Imagen 1445">
          <a:extLst>
            <a:ext uri="{FF2B5EF4-FFF2-40B4-BE49-F238E27FC236}">
              <a16:creationId xmlns:a16="http://schemas.microsoft.com/office/drawing/2014/main" id="{8F53F32B-7A97-4CF4-B80F-C03D85F97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47" name="Imagen 1446">
          <a:extLst>
            <a:ext uri="{FF2B5EF4-FFF2-40B4-BE49-F238E27FC236}">
              <a16:creationId xmlns:a16="http://schemas.microsoft.com/office/drawing/2014/main" id="{ABCFAFF3-E250-4CFE-897E-A2EE3013E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48" name="Imagen 1447">
          <a:extLst>
            <a:ext uri="{FF2B5EF4-FFF2-40B4-BE49-F238E27FC236}">
              <a16:creationId xmlns:a16="http://schemas.microsoft.com/office/drawing/2014/main" id="{90518DBA-9895-4A73-ABF8-00348A444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49" name="Imagen 1448">
          <a:extLst>
            <a:ext uri="{FF2B5EF4-FFF2-40B4-BE49-F238E27FC236}">
              <a16:creationId xmlns:a16="http://schemas.microsoft.com/office/drawing/2014/main" id="{5C6186E8-F07B-4048-9039-A7BB2C99F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50" name="Imagen 1449">
          <a:extLst>
            <a:ext uri="{FF2B5EF4-FFF2-40B4-BE49-F238E27FC236}">
              <a16:creationId xmlns:a16="http://schemas.microsoft.com/office/drawing/2014/main" id="{BD189F2D-4DEC-4787-A3DE-1EB9D5343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1" name="Imagen 1450">
          <a:extLst>
            <a:ext uri="{FF2B5EF4-FFF2-40B4-BE49-F238E27FC236}">
              <a16:creationId xmlns:a16="http://schemas.microsoft.com/office/drawing/2014/main" id="{930F18B2-A88F-424F-8E8B-4B77AF9DB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52" name="Imagen 1451">
          <a:extLst>
            <a:ext uri="{FF2B5EF4-FFF2-40B4-BE49-F238E27FC236}">
              <a16:creationId xmlns:a16="http://schemas.microsoft.com/office/drawing/2014/main" id="{3E951587-84F1-4877-93B1-D9B46B0C5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53" name="Imagen 1452">
          <a:extLst>
            <a:ext uri="{FF2B5EF4-FFF2-40B4-BE49-F238E27FC236}">
              <a16:creationId xmlns:a16="http://schemas.microsoft.com/office/drawing/2014/main" id="{8F6F7607-B75B-44DB-8841-6146486E8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4" name="Imagen 1453">
          <a:extLst>
            <a:ext uri="{FF2B5EF4-FFF2-40B4-BE49-F238E27FC236}">
              <a16:creationId xmlns:a16="http://schemas.microsoft.com/office/drawing/2014/main" id="{FA18B7EF-063C-4F41-B3DB-8077A54F4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55" name="Imagen 1454">
          <a:extLst>
            <a:ext uri="{FF2B5EF4-FFF2-40B4-BE49-F238E27FC236}">
              <a16:creationId xmlns:a16="http://schemas.microsoft.com/office/drawing/2014/main" id="{284EE531-925A-4FED-8C77-E5A3DD5C9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6" name="Imagen 1455">
          <a:extLst>
            <a:ext uri="{FF2B5EF4-FFF2-40B4-BE49-F238E27FC236}">
              <a16:creationId xmlns:a16="http://schemas.microsoft.com/office/drawing/2014/main" id="{3B8A5442-B753-469E-B509-89598A426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57" name="Imagen 1456">
          <a:extLst>
            <a:ext uri="{FF2B5EF4-FFF2-40B4-BE49-F238E27FC236}">
              <a16:creationId xmlns:a16="http://schemas.microsoft.com/office/drawing/2014/main" id="{F440D2F5-9389-463C-AEA8-1F7D78E5B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58" name="Imagen 1457">
          <a:extLst>
            <a:ext uri="{FF2B5EF4-FFF2-40B4-BE49-F238E27FC236}">
              <a16:creationId xmlns:a16="http://schemas.microsoft.com/office/drawing/2014/main" id="{05BCF7B7-FCBA-429B-B231-E277AAA98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59" name="Imagen 1458">
          <a:extLst>
            <a:ext uri="{FF2B5EF4-FFF2-40B4-BE49-F238E27FC236}">
              <a16:creationId xmlns:a16="http://schemas.microsoft.com/office/drawing/2014/main" id="{6460ECB0-4B38-4C86-8B98-FACE144FF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60" name="Imagen 1459">
          <a:extLst>
            <a:ext uri="{FF2B5EF4-FFF2-40B4-BE49-F238E27FC236}">
              <a16:creationId xmlns:a16="http://schemas.microsoft.com/office/drawing/2014/main" id="{DBBBB5F2-B76F-4981-9A47-FAB2111AF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61" name="Imagen 1460">
          <a:extLst>
            <a:ext uri="{FF2B5EF4-FFF2-40B4-BE49-F238E27FC236}">
              <a16:creationId xmlns:a16="http://schemas.microsoft.com/office/drawing/2014/main" id="{660818AD-4F5A-44C0-A422-DC84EEAFD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62" name="Imagen 1461">
          <a:extLst>
            <a:ext uri="{FF2B5EF4-FFF2-40B4-BE49-F238E27FC236}">
              <a16:creationId xmlns:a16="http://schemas.microsoft.com/office/drawing/2014/main" id="{1B3BEB57-EA98-4884-9B05-C9939CB25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63" name="Imagen 1462">
          <a:extLst>
            <a:ext uri="{FF2B5EF4-FFF2-40B4-BE49-F238E27FC236}">
              <a16:creationId xmlns:a16="http://schemas.microsoft.com/office/drawing/2014/main" id="{446F3B0F-B5DA-4D73-AF44-AECCFAD97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64" name="Imagen 1463">
          <a:extLst>
            <a:ext uri="{FF2B5EF4-FFF2-40B4-BE49-F238E27FC236}">
              <a16:creationId xmlns:a16="http://schemas.microsoft.com/office/drawing/2014/main" id="{25AD6B64-3D85-4F1C-AA58-E8F7D59EA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65" name="Imagen 1464">
          <a:extLst>
            <a:ext uri="{FF2B5EF4-FFF2-40B4-BE49-F238E27FC236}">
              <a16:creationId xmlns:a16="http://schemas.microsoft.com/office/drawing/2014/main" id="{D41ACE3F-947C-4D50-B724-42F9C460A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66" name="Imagen 1465">
          <a:extLst>
            <a:ext uri="{FF2B5EF4-FFF2-40B4-BE49-F238E27FC236}">
              <a16:creationId xmlns:a16="http://schemas.microsoft.com/office/drawing/2014/main" id="{F9DD7CDF-AF57-4F27-82EA-9AA8C5D47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67" name="Imagen 1466">
          <a:extLst>
            <a:ext uri="{FF2B5EF4-FFF2-40B4-BE49-F238E27FC236}">
              <a16:creationId xmlns:a16="http://schemas.microsoft.com/office/drawing/2014/main" id="{5CBFEC7D-904A-4273-9CF3-E715ABBFB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68" name="Imagen 1467">
          <a:extLst>
            <a:ext uri="{FF2B5EF4-FFF2-40B4-BE49-F238E27FC236}">
              <a16:creationId xmlns:a16="http://schemas.microsoft.com/office/drawing/2014/main" id="{91DC7C5F-0B68-4B26-80B0-BC9DEB13C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69" name="Imagen 1468">
          <a:extLst>
            <a:ext uri="{FF2B5EF4-FFF2-40B4-BE49-F238E27FC236}">
              <a16:creationId xmlns:a16="http://schemas.microsoft.com/office/drawing/2014/main" id="{488307B4-0ADA-417C-BD9C-72589A2FF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70" name="Imagen 1469">
          <a:extLst>
            <a:ext uri="{FF2B5EF4-FFF2-40B4-BE49-F238E27FC236}">
              <a16:creationId xmlns:a16="http://schemas.microsoft.com/office/drawing/2014/main" id="{AE35099E-9B4F-4A49-9308-94FF8F2B7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71" name="Imagen 1470">
          <a:extLst>
            <a:ext uri="{FF2B5EF4-FFF2-40B4-BE49-F238E27FC236}">
              <a16:creationId xmlns:a16="http://schemas.microsoft.com/office/drawing/2014/main" id="{4E7A43F0-91C9-44B1-A4D7-D39D5E307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72" name="Imagen 1471">
          <a:extLst>
            <a:ext uri="{FF2B5EF4-FFF2-40B4-BE49-F238E27FC236}">
              <a16:creationId xmlns:a16="http://schemas.microsoft.com/office/drawing/2014/main" id="{D65E0991-07A0-4449-8E57-D6888509D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73" name="Imagen 1472">
          <a:extLst>
            <a:ext uri="{FF2B5EF4-FFF2-40B4-BE49-F238E27FC236}">
              <a16:creationId xmlns:a16="http://schemas.microsoft.com/office/drawing/2014/main" id="{386BD086-A9F8-4622-852C-78C66D36D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74" name="Imagen 1473">
          <a:extLst>
            <a:ext uri="{FF2B5EF4-FFF2-40B4-BE49-F238E27FC236}">
              <a16:creationId xmlns:a16="http://schemas.microsoft.com/office/drawing/2014/main" id="{BE6D8F54-E409-4063-AFEA-D6A6BB62E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475" name="Imagen 1474">
          <a:extLst>
            <a:ext uri="{FF2B5EF4-FFF2-40B4-BE49-F238E27FC236}">
              <a16:creationId xmlns:a16="http://schemas.microsoft.com/office/drawing/2014/main" id="{5E3AB18C-25F3-4455-9E64-20DE23644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76" name="Imagen 1475">
          <a:extLst>
            <a:ext uri="{FF2B5EF4-FFF2-40B4-BE49-F238E27FC236}">
              <a16:creationId xmlns:a16="http://schemas.microsoft.com/office/drawing/2014/main" id="{E204B0F9-4B91-4217-8B4C-48FFFFE07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77" name="Imagen 1476">
          <a:extLst>
            <a:ext uri="{FF2B5EF4-FFF2-40B4-BE49-F238E27FC236}">
              <a16:creationId xmlns:a16="http://schemas.microsoft.com/office/drawing/2014/main" id="{167F9BA1-96EC-4E17-93BC-D7BA7376E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78" name="Imagen 1477">
          <a:extLst>
            <a:ext uri="{FF2B5EF4-FFF2-40B4-BE49-F238E27FC236}">
              <a16:creationId xmlns:a16="http://schemas.microsoft.com/office/drawing/2014/main" id="{DC58849E-641F-4C4B-AD9B-2CA45D0B2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79" name="Imagen 1478">
          <a:extLst>
            <a:ext uri="{FF2B5EF4-FFF2-40B4-BE49-F238E27FC236}">
              <a16:creationId xmlns:a16="http://schemas.microsoft.com/office/drawing/2014/main" id="{A2D0DF21-FDD9-45E0-87B9-52622456B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80" name="Imagen 1479">
          <a:extLst>
            <a:ext uri="{FF2B5EF4-FFF2-40B4-BE49-F238E27FC236}">
              <a16:creationId xmlns:a16="http://schemas.microsoft.com/office/drawing/2014/main" id="{783BCE1E-6505-4A4A-8765-7C39E8269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1" name="Imagen 1480">
          <a:extLst>
            <a:ext uri="{FF2B5EF4-FFF2-40B4-BE49-F238E27FC236}">
              <a16:creationId xmlns:a16="http://schemas.microsoft.com/office/drawing/2014/main" id="{6E1EC97B-6ADE-4271-B645-49AACB1E9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82" name="Imagen 1481">
          <a:extLst>
            <a:ext uri="{FF2B5EF4-FFF2-40B4-BE49-F238E27FC236}">
              <a16:creationId xmlns:a16="http://schemas.microsoft.com/office/drawing/2014/main" id="{FF160332-245A-44C9-9848-E324B4234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3" name="Imagen 1482">
          <a:extLst>
            <a:ext uri="{FF2B5EF4-FFF2-40B4-BE49-F238E27FC236}">
              <a16:creationId xmlns:a16="http://schemas.microsoft.com/office/drawing/2014/main" id="{CF5DE51A-E825-4B0A-B54F-092EDC965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84" name="Imagen 1483">
          <a:extLst>
            <a:ext uri="{FF2B5EF4-FFF2-40B4-BE49-F238E27FC236}">
              <a16:creationId xmlns:a16="http://schemas.microsoft.com/office/drawing/2014/main" id="{80563125-51D9-4560-82DC-2D2B3ABDA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5" name="Imagen 1484">
          <a:extLst>
            <a:ext uri="{FF2B5EF4-FFF2-40B4-BE49-F238E27FC236}">
              <a16:creationId xmlns:a16="http://schemas.microsoft.com/office/drawing/2014/main" id="{0529D6FA-1546-478A-8C04-D78EF7008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86" name="Imagen 1485">
          <a:extLst>
            <a:ext uri="{FF2B5EF4-FFF2-40B4-BE49-F238E27FC236}">
              <a16:creationId xmlns:a16="http://schemas.microsoft.com/office/drawing/2014/main" id="{FB105A70-7779-42A2-B6B4-673F3E143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87" name="Imagen 1486">
          <a:extLst>
            <a:ext uri="{FF2B5EF4-FFF2-40B4-BE49-F238E27FC236}">
              <a16:creationId xmlns:a16="http://schemas.microsoft.com/office/drawing/2014/main" id="{ABAC0E83-41B3-4E88-A7ED-4AA391FB1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88" name="Imagen 1487">
          <a:extLst>
            <a:ext uri="{FF2B5EF4-FFF2-40B4-BE49-F238E27FC236}">
              <a16:creationId xmlns:a16="http://schemas.microsoft.com/office/drawing/2014/main" id="{76075B68-5054-4DA2-A471-A71686C40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89" name="Imagen 1488">
          <a:extLst>
            <a:ext uri="{FF2B5EF4-FFF2-40B4-BE49-F238E27FC236}">
              <a16:creationId xmlns:a16="http://schemas.microsoft.com/office/drawing/2014/main" id="{F0302405-F8E8-4B8F-9749-000D97792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90" name="Imagen 1489">
          <a:extLst>
            <a:ext uri="{FF2B5EF4-FFF2-40B4-BE49-F238E27FC236}">
              <a16:creationId xmlns:a16="http://schemas.microsoft.com/office/drawing/2014/main" id="{04CBF53B-C0B8-4D47-8D8F-647BDC20A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1" name="Imagen 1490">
          <a:extLst>
            <a:ext uri="{FF2B5EF4-FFF2-40B4-BE49-F238E27FC236}">
              <a16:creationId xmlns:a16="http://schemas.microsoft.com/office/drawing/2014/main" id="{7B1F2F51-7AF7-4505-A971-67BD1EE7F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92" name="Imagen 1491">
          <a:extLst>
            <a:ext uri="{FF2B5EF4-FFF2-40B4-BE49-F238E27FC236}">
              <a16:creationId xmlns:a16="http://schemas.microsoft.com/office/drawing/2014/main" id="{CB320960-F43B-4647-BB70-E7C77442C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3" name="Imagen 1492">
          <a:extLst>
            <a:ext uri="{FF2B5EF4-FFF2-40B4-BE49-F238E27FC236}">
              <a16:creationId xmlns:a16="http://schemas.microsoft.com/office/drawing/2014/main" id="{DA80B6BB-2B64-4737-AF67-B1A617E48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94" name="Imagen 1493">
          <a:extLst>
            <a:ext uri="{FF2B5EF4-FFF2-40B4-BE49-F238E27FC236}">
              <a16:creationId xmlns:a16="http://schemas.microsoft.com/office/drawing/2014/main" id="{D3318527-62EB-474A-85C6-451944F32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495" name="Imagen 1494">
          <a:extLst>
            <a:ext uri="{FF2B5EF4-FFF2-40B4-BE49-F238E27FC236}">
              <a16:creationId xmlns:a16="http://schemas.microsoft.com/office/drawing/2014/main" id="{D0E04686-0D28-4A0E-AAB9-033D8E7EA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6" name="Imagen 1495">
          <a:extLst>
            <a:ext uri="{FF2B5EF4-FFF2-40B4-BE49-F238E27FC236}">
              <a16:creationId xmlns:a16="http://schemas.microsoft.com/office/drawing/2014/main" id="{EEE2B7E9-4FC8-4581-9692-81A572E97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97" name="Imagen 1496">
          <a:extLst>
            <a:ext uri="{FF2B5EF4-FFF2-40B4-BE49-F238E27FC236}">
              <a16:creationId xmlns:a16="http://schemas.microsoft.com/office/drawing/2014/main" id="{E395D471-99B3-4E0B-936A-75A0CF382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498" name="Imagen 1497">
          <a:extLst>
            <a:ext uri="{FF2B5EF4-FFF2-40B4-BE49-F238E27FC236}">
              <a16:creationId xmlns:a16="http://schemas.microsoft.com/office/drawing/2014/main" id="{E2FA2507-234D-479E-B9BC-B67BEFDA1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499" name="Imagen 1498">
          <a:extLst>
            <a:ext uri="{FF2B5EF4-FFF2-40B4-BE49-F238E27FC236}">
              <a16:creationId xmlns:a16="http://schemas.microsoft.com/office/drawing/2014/main" id="{DE8EC646-59F7-470C-990F-499BF9CBB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00" name="Imagen 1499">
          <a:extLst>
            <a:ext uri="{FF2B5EF4-FFF2-40B4-BE49-F238E27FC236}">
              <a16:creationId xmlns:a16="http://schemas.microsoft.com/office/drawing/2014/main" id="{4ABE881F-A3ED-4CEC-BB4D-08C5D9314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1" name="Imagen 1500">
          <a:extLst>
            <a:ext uri="{FF2B5EF4-FFF2-40B4-BE49-F238E27FC236}">
              <a16:creationId xmlns:a16="http://schemas.microsoft.com/office/drawing/2014/main" id="{71AE21E3-48E5-45F3-A463-DD8C908F8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02" name="Imagen 1501">
          <a:extLst>
            <a:ext uri="{FF2B5EF4-FFF2-40B4-BE49-F238E27FC236}">
              <a16:creationId xmlns:a16="http://schemas.microsoft.com/office/drawing/2014/main" id="{175C29A3-E5CF-4CE3-A6F3-60BADD3C3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3" name="Imagen 1502">
          <a:extLst>
            <a:ext uri="{FF2B5EF4-FFF2-40B4-BE49-F238E27FC236}">
              <a16:creationId xmlns:a16="http://schemas.microsoft.com/office/drawing/2014/main" id="{9E07330B-7927-4FD5-B518-452C976AA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04" name="Imagen 1503">
          <a:extLst>
            <a:ext uri="{FF2B5EF4-FFF2-40B4-BE49-F238E27FC236}">
              <a16:creationId xmlns:a16="http://schemas.microsoft.com/office/drawing/2014/main" id="{C6CC963B-1293-4B0C-83AE-8C4576F1E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05" name="Imagen 1504">
          <a:extLst>
            <a:ext uri="{FF2B5EF4-FFF2-40B4-BE49-F238E27FC236}">
              <a16:creationId xmlns:a16="http://schemas.microsoft.com/office/drawing/2014/main" id="{6D2C0EF1-1F2E-431B-9972-3B6B669B2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6" name="Imagen 1505">
          <a:extLst>
            <a:ext uri="{FF2B5EF4-FFF2-40B4-BE49-F238E27FC236}">
              <a16:creationId xmlns:a16="http://schemas.microsoft.com/office/drawing/2014/main" id="{FF39120F-7920-41F4-81FB-A5F277A9C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07" name="Imagen 1506">
          <a:extLst>
            <a:ext uri="{FF2B5EF4-FFF2-40B4-BE49-F238E27FC236}">
              <a16:creationId xmlns:a16="http://schemas.microsoft.com/office/drawing/2014/main" id="{A38FEE74-F18E-4A72-9E19-D5B2C3D49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08" name="Imagen 1507">
          <a:extLst>
            <a:ext uri="{FF2B5EF4-FFF2-40B4-BE49-F238E27FC236}">
              <a16:creationId xmlns:a16="http://schemas.microsoft.com/office/drawing/2014/main" id="{2BBC5FA8-0278-4EDE-BE29-E191C1892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09" name="Imagen 1508">
          <a:extLst>
            <a:ext uri="{FF2B5EF4-FFF2-40B4-BE49-F238E27FC236}">
              <a16:creationId xmlns:a16="http://schemas.microsoft.com/office/drawing/2014/main" id="{BE4DCEFC-6C75-4DCC-B6EB-AF0E74432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10" name="Imagen 1509">
          <a:extLst>
            <a:ext uri="{FF2B5EF4-FFF2-40B4-BE49-F238E27FC236}">
              <a16:creationId xmlns:a16="http://schemas.microsoft.com/office/drawing/2014/main" id="{B43FCA79-BDE3-46E8-B584-43FFB1217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511" name="Imagen 1510">
          <a:extLst>
            <a:ext uri="{FF2B5EF4-FFF2-40B4-BE49-F238E27FC236}">
              <a16:creationId xmlns:a16="http://schemas.microsoft.com/office/drawing/2014/main" id="{F26A03C0-A706-40A3-B5AE-A5AF3B377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12" name="Imagen 1511">
          <a:extLst>
            <a:ext uri="{FF2B5EF4-FFF2-40B4-BE49-F238E27FC236}">
              <a16:creationId xmlns:a16="http://schemas.microsoft.com/office/drawing/2014/main" id="{EBAB3EE9-776C-4311-8156-852AFA2CA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13" name="Imagen 1512">
          <a:extLst>
            <a:ext uri="{FF2B5EF4-FFF2-40B4-BE49-F238E27FC236}">
              <a16:creationId xmlns:a16="http://schemas.microsoft.com/office/drawing/2014/main" id="{D86E7C04-EA8B-4A2E-8EB6-CA4211E65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14" name="Imagen 1513">
          <a:extLst>
            <a:ext uri="{FF2B5EF4-FFF2-40B4-BE49-F238E27FC236}">
              <a16:creationId xmlns:a16="http://schemas.microsoft.com/office/drawing/2014/main" id="{593A18F1-6512-47A4-BABC-04C271C32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15" name="Imagen 1514">
          <a:extLst>
            <a:ext uri="{FF2B5EF4-FFF2-40B4-BE49-F238E27FC236}">
              <a16:creationId xmlns:a16="http://schemas.microsoft.com/office/drawing/2014/main" id="{96E8064E-9A4D-40F8-A847-DD8E8E47B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16" name="Imagen 1515">
          <a:extLst>
            <a:ext uri="{FF2B5EF4-FFF2-40B4-BE49-F238E27FC236}">
              <a16:creationId xmlns:a16="http://schemas.microsoft.com/office/drawing/2014/main" id="{12112D42-513C-4992-8225-B569758B0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17" name="Imagen 1516">
          <a:extLst>
            <a:ext uri="{FF2B5EF4-FFF2-40B4-BE49-F238E27FC236}">
              <a16:creationId xmlns:a16="http://schemas.microsoft.com/office/drawing/2014/main" id="{F62B47F6-24A6-4AEA-BA9C-6DCE47A18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18" name="Imagen 1517">
          <a:extLst>
            <a:ext uri="{FF2B5EF4-FFF2-40B4-BE49-F238E27FC236}">
              <a16:creationId xmlns:a16="http://schemas.microsoft.com/office/drawing/2014/main" id="{E67D275C-578C-4350-BC05-636AD17C3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19" name="Imagen 1518">
          <a:extLst>
            <a:ext uri="{FF2B5EF4-FFF2-40B4-BE49-F238E27FC236}">
              <a16:creationId xmlns:a16="http://schemas.microsoft.com/office/drawing/2014/main" id="{85E35CF9-0681-42C3-A9CF-BD4EAD83E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20" name="Imagen 1519">
          <a:extLst>
            <a:ext uri="{FF2B5EF4-FFF2-40B4-BE49-F238E27FC236}">
              <a16:creationId xmlns:a16="http://schemas.microsoft.com/office/drawing/2014/main" id="{2D60CB48-CF87-49B4-8F68-1A2EC2663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1" name="Imagen 1520">
          <a:extLst>
            <a:ext uri="{FF2B5EF4-FFF2-40B4-BE49-F238E27FC236}">
              <a16:creationId xmlns:a16="http://schemas.microsoft.com/office/drawing/2014/main" id="{8DFB558A-6B12-4738-BFEE-47604D174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22" name="Imagen 1521">
          <a:extLst>
            <a:ext uri="{FF2B5EF4-FFF2-40B4-BE49-F238E27FC236}">
              <a16:creationId xmlns:a16="http://schemas.microsoft.com/office/drawing/2014/main" id="{912F54E6-26A1-4FE0-BECC-73160D3F6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3" name="Imagen 1522">
          <a:extLst>
            <a:ext uri="{FF2B5EF4-FFF2-40B4-BE49-F238E27FC236}">
              <a16:creationId xmlns:a16="http://schemas.microsoft.com/office/drawing/2014/main" id="{9D0712BB-2224-48D7-BA1D-A5EE4DE46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24" name="Imagen 1523">
          <a:extLst>
            <a:ext uri="{FF2B5EF4-FFF2-40B4-BE49-F238E27FC236}">
              <a16:creationId xmlns:a16="http://schemas.microsoft.com/office/drawing/2014/main" id="{2265FAE0-68FA-4579-A92B-A2E61148E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25" name="Imagen 1524">
          <a:extLst>
            <a:ext uri="{FF2B5EF4-FFF2-40B4-BE49-F238E27FC236}">
              <a16:creationId xmlns:a16="http://schemas.microsoft.com/office/drawing/2014/main" id="{E95AB14C-D156-47DB-9E08-AB72B5906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6" name="Imagen 1525">
          <a:extLst>
            <a:ext uri="{FF2B5EF4-FFF2-40B4-BE49-F238E27FC236}">
              <a16:creationId xmlns:a16="http://schemas.microsoft.com/office/drawing/2014/main" id="{3480786E-A49B-4684-9D07-0F1F05CC3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27" name="Imagen 1526">
          <a:extLst>
            <a:ext uri="{FF2B5EF4-FFF2-40B4-BE49-F238E27FC236}">
              <a16:creationId xmlns:a16="http://schemas.microsoft.com/office/drawing/2014/main" id="{0E6455E5-1B97-46B2-BCF0-DB1BDC3CD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28" name="Imagen 1527">
          <a:extLst>
            <a:ext uri="{FF2B5EF4-FFF2-40B4-BE49-F238E27FC236}">
              <a16:creationId xmlns:a16="http://schemas.microsoft.com/office/drawing/2014/main" id="{3A1AABA9-77AB-4891-9CF7-EBC2C4E9D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29" name="Imagen 1528">
          <a:extLst>
            <a:ext uri="{FF2B5EF4-FFF2-40B4-BE49-F238E27FC236}">
              <a16:creationId xmlns:a16="http://schemas.microsoft.com/office/drawing/2014/main" id="{911EAB03-1C05-4D9F-873C-527EF38DF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30" name="Imagen 1529">
          <a:extLst>
            <a:ext uri="{FF2B5EF4-FFF2-40B4-BE49-F238E27FC236}">
              <a16:creationId xmlns:a16="http://schemas.microsoft.com/office/drawing/2014/main" id="{236827C1-8505-410A-87B3-3F3F1ECD8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31" name="Imagen 1530">
          <a:extLst>
            <a:ext uri="{FF2B5EF4-FFF2-40B4-BE49-F238E27FC236}">
              <a16:creationId xmlns:a16="http://schemas.microsoft.com/office/drawing/2014/main" id="{63C317D4-24B7-4B68-9FFF-B88B4E5C3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32" name="Imagen 1531">
          <a:extLst>
            <a:ext uri="{FF2B5EF4-FFF2-40B4-BE49-F238E27FC236}">
              <a16:creationId xmlns:a16="http://schemas.microsoft.com/office/drawing/2014/main" id="{7AA88F6D-3A71-40F1-9D3D-8C7ABD038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33" name="Imagen 1532">
          <a:extLst>
            <a:ext uri="{FF2B5EF4-FFF2-40B4-BE49-F238E27FC236}">
              <a16:creationId xmlns:a16="http://schemas.microsoft.com/office/drawing/2014/main" id="{3A202911-FA99-4543-B0F9-8493C9478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34" name="Imagen 1533">
          <a:extLst>
            <a:ext uri="{FF2B5EF4-FFF2-40B4-BE49-F238E27FC236}">
              <a16:creationId xmlns:a16="http://schemas.microsoft.com/office/drawing/2014/main" id="{F470E211-B4C4-4E21-9EFF-2F6CF649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35" name="Imagen 1534">
          <a:extLst>
            <a:ext uri="{FF2B5EF4-FFF2-40B4-BE49-F238E27FC236}">
              <a16:creationId xmlns:a16="http://schemas.microsoft.com/office/drawing/2014/main" id="{372AE1E6-CC5E-47FF-A75E-DCD63CA6E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36" name="Imagen 1535">
          <a:extLst>
            <a:ext uri="{FF2B5EF4-FFF2-40B4-BE49-F238E27FC236}">
              <a16:creationId xmlns:a16="http://schemas.microsoft.com/office/drawing/2014/main" id="{59A1DA72-9648-46A7-AAF1-AD4939655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37" name="Imagen 1536">
          <a:extLst>
            <a:ext uri="{FF2B5EF4-FFF2-40B4-BE49-F238E27FC236}">
              <a16:creationId xmlns:a16="http://schemas.microsoft.com/office/drawing/2014/main" id="{D40D1338-9D12-4854-BA50-F3210286A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38" name="Imagen 1537">
          <a:extLst>
            <a:ext uri="{FF2B5EF4-FFF2-40B4-BE49-F238E27FC236}">
              <a16:creationId xmlns:a16="http://schemas.microsoft.com/office/drawing/2014/main" id="{AED1B4E9-780D-46BC-BF71-F61B2C829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39" name="Imagen 1538">
          <a:extLst>
            <a:ext uri="{FF2B5EF4-FFF2-40B4-BE49-F238E27FC236}">
              <a16:creationId xmlns:a16="http://schemas.microsoft.com/office/drawing/2014/main" id="{0B195437-15F1-42BF-A988-D45E4D534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40" name="Imagen 1539">
          <a:extLst>
            <a:ext uri="{FF2B5EF4-FFF2-40B4-BE49-F238E27FC236}">
              <a16:creationId xmlns:a16="http://schemas.microsoft.com/office/drawing/2014/main" id="{58A68743-DFDA-40B7-A631-C8B81E46A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41" name="Imagen 1540">
          <a:extLst>
            <a:ext uri="{FF2B5EF4-FFF2-40B4-BE49-F238E27FC236}">
              <a16:creationId xmlns:a16="http://schemas.microsoft.com/office/drawing/2014/main" id="{F03C6881-B8C9-468C-9279-B0501F1F6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42" name="Imagen 1541">
          <a:extLst>
            <a:ext uri="{FF2B5EF4-FFF2-40B4-BE49-F238E27FC236}">
              <a16:creationId xmlns:a16="http://schemas.microsoft.com/office/drawing/2014/main" id="{A26C9D65-EED9-44A6-9D40-DE718F82B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43" name="Imagen 1542">
          <a:extLst>
            <a:ext uri="{FF2B5EF4-FFF2-40B4-BE49-F238E27FC236}">
              <a16:creationId xmlns:a16="http://schemas.microsoft.com/office/drawing/2014/main" id="{33D37B8A-A103-4AC4-B92C-2EF7062BD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44" name="Imagen 1543">
          <a:extLst>
            <a:ext uri="{FF2B5EF4-FFF2-40B4-BE49-F238E27FC236}">
              <a16:creationId xmlns:a16="http://schemas.microsoft.com/office/drawing/2014/main" id="{16F14AB5-30A5-413F-86C9-503C334EA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45" name="Imagen 1544">
          <a:extLst>
            <a:ext uri="{FF2B5EF4-FFF2-40B4-BE49-F238E27FC236}">
              <a16:creationId xmlns:a16="http://schemas.microsoft.com/office/drawing/2014/main" id="{33F38E2D-74C8-45FB-B9D0-A8B60D64F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46" name="Imagen 1545">
          <a:extLst>
            <a:ext uri="{FF2B5EF4-FFF2-40B4-BE49-F238E27FC236}">
              <a16:creationId xmlns:a16="http://schemas.microsoft.com/office/drawing/2014/main" id="{55BFDEE0-BB35-404D-B9D4-5074A45FC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547" name="Imagen 1546">
          <a:extLst>
            <a:ext uri="{FF2B5EF4-FFF2-40B4-BE49-F238E27FC236}">
              <a16:creationId xmlns:a16="http://schemas.microsoft.com/office/drawing/2014/main" id="{3B3CD830-B791-4233-B94D-1C496C57E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48" name="Imagen 1547">
          <a:extLst>
            <a:ext uri="{FF2B5EF4-FFF2-40B4-BE49-F238E27FC236}">
              <a16:creationId xmlns:a16="http://schemas.microsoft.com/office/drawing/2014/main" id="{3991A7EE-92EB-4687-851D-06F0878C8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49" name="Imagen 1548">
          <a:extLst>
            <a:ext uri="{FF2B5EF4-FFF2-40B4-BE49-F238E27FC236}">
              <a16:creationId xmlns:a16="http://schemas.microsoft.com/office/drawing/2014/main" id="{282F889B-1FE6-456F-9146-7CB950B2C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0" name="Imagen 1549">
          <a:extLst>
            <a:ext uri="{FF2B5EF4-FFF2-40B4-BE49-F238E27FC236}">
              <a16:creationId xmlns:a16="http://schemas.microsoft.com/office/drawing/2014/main" id="{6BF97E63-D7CF-47AB-A5DB-AFE05B042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51" name="Imagen 1550">
          <a:extLst>
            <a:ext uri="{FF2B5EF4-FFF2-40B4-BE49-F238E27FC236}">
              <a16:creationId xmlns:a16="http://schemas.microsoft.com/office/drawing/2014/main" id="{D6E0AD8C-C8A1-45A1-BA04-73ED97600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52" name="Imagen 1551">
          <a:extLst>
            <a:ext uri="{FF2B5EF4-FFF2-40B4-BE49-F238E27FC236}">
              <a16:creationId xmlns:a16="http://schemas.microsoft.com/office/drawing/2014/main" id="{4C8E834A-D357-430C-8A57-A3B603724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3" name="Imagen 1552">
          <a:extLst>
            <a:ext uri="{FF2B5EF4-FFF2-40B4-BE49-F238E27FC236}">
              <a16:creationId xmlns:a16="http://schemas.microsoft.com/office/drawing/2014/main" id="{DC9AE32D-B179-41B4-9F36-C69A33C7F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54" name="Imagen 1553">
          <a:extLst>
            <a:ext uri="{FF2B5EF4-FFF2-40B4-BE49-F238E27FC236}">
              <a16:creationId xmlns:a16="http://schemas.microsoft.com/office/drawing/2014/main" id="{B5770EF6-2CE0-4339-9D9C-558DCFAA7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5" name="Imagen 1554">
          <a:extLst>
            <a:ext uri="{FF2B5EF4-FFF2-40B4-BE49-F238E27FC236}">
              <a16:creationId xmlns:a16="http://schemas.microsoft.com/office/drawing/2014/main" id="{6D336B66-F43E-4785-A5B7-0DD6B000F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56" name="Imagen 1555">
          <a:extLst>
            <a:ext uri="{FF2B5EF4-FFF2-40B4-BE49-F238E27FC236}">
              <a16:creationId xmlns:a16="http://schemas.microsoft.com/office/drawing/2014/main" id="{94D61C48-E10F-4730-BEC7-1FD095A34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7" name="Imagen 1556">
          <a:extLst>
            <a:ext uri="{FF2B5EF4-FFF2-40B4-BE49-F238E27FC236}">
              <a16:creationId xmlns:a16="http://schemas.microsoft.com/office/drawing/2014/main" id="{1543648A-2285-45C0-A3FA-1F4256341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58" name="Imagen 1557">
          <a:extLst>
            <a:ext uri="{FF2B5EF4-FFF2-40B4-BE49-F238E27FC236}">
              <a16:creationId xmlns:a16="http://schemas.microsoft.com/office/drawing/2014/main" id="{9EBC2AE0-B1CF-4786-9841-AE4A1BAAF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59" name="Imagen 1558">
          <a:extLst>
            <a:ext uri="{FF2B5EF4-FFF2-40B4-BE49-F238E27FC236}">
              <a16:creationId xmlns:a16="http://schemas.microsoft.com/office/drawing/2014/main" id="{F8CE6162-791E-464B-B1CB-0FF8D8B47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560" name="Imagen 1559">
          <a:extLst>
            <a:ext uri="{FF2B5EF4-FFF2-40B4-BE49-F238E27FC236}">
              <a16:creationId xmlns:a16="http://schemas.microsoft.com/office/drawing/2014/main" id="{62BB6B3D-5A27-4381-BAE3-65DB336BB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61" name="Imagen 1560">
          <a:extLst>
            <a:ext uri="{FF2B5EF4-FFF2-40B4-BE49-F238E27FC236}">
              <a16:creationId xmlns:a16="http://schemas.microsoft.com/office/drawing/2014/main" id="{858A3457-46AF-4F9A-BC13-4A2732315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62" name="Imagen 1561">
          <a:extLst>
            <a:ext uri="{FF2B5EF4-FFF2-40B4-BE49-F238E27FC236}">
              <a16:creationId xmlns:a16="http://schemas.microsoft.com/office/drawing/2014/main" id="{1586971E-AA12-47C9-9CFB-AA60597F9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63" name="Imagen 1562">
          <a:extLst>
            <a:ext uri="{FF2B5EF4-FFF2-40B4-BE49-F238E27FC236}">
              <a16:creationId xmlns:a16="http://schemas.microsoft.com/office/drawing/2014/main" id="{FC61B184-955A-455A-894F-C1CE167A0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64" name="Imagen 1563">
          <a:extLst>
            <a:ext uri="{FF2B5EF4-FFF2-40B4-BE49-F238E27FC236}">
              <a16:creationId xmlns:a16="http://schemas.microsoft.com/office/drawing/2014/main" id="{CA00050A-F4E9-4749-9C83-192A1523D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565" name="Imagen 1564">
          <a:extLst>
            <a:ext uri="{FF2B5EF4-FFF2-40B4-BE49-F238E27FC236}">
              <a16:creationId xmlns:a16="http://schemas.microsoft.com/office/drawing/2014/main" id="{BF611D0C-F4FF-48DF-8FE5-614F13D8A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566" name="Imagen 1565">
          <a:extLst>
            <a:ext uri="{FF2B5EF4-FFF2-40B4-BE49-F238E27FC236}">
              <a16:creationId xmlns:a16="http://schemas.microsoft.com/office/drawing/2014/main" id="{D2411C05-4272-480F-AE73-27455B27A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14290</xdr:rowOff>
    </xdr:from>
    <xdr:to>
      <xdr:col>2</xdr:col>
      <xdr:colOff>180974</xdr:colOff>
      <xdr:row>1</xdr:row>
      <xdr:rowOff>1362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6E7910-20D2-4A9D-B11A-9FF838D16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4290"/>
          <a:ext cx="1419224" cy="1309686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14289</xdr:rowOff>
    </xdr:from>
    <xdr:to>
      <xdr:col>2</xdr:col>
      <xdr:colOff>152399</xdr:colOff>
      <xdr:row>1</xdr:row>
      <xdr:rowOff>2723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BB37F2-374C-42EB-93D8-0F942CFB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9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54E0DC5-938E-4579-AC6E-35068AEA9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1CBD457-1495-430D-8A8E-894208318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1B13555-7E5A-484F-9B0A-45679227C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B1596E3-BC79-480D-ABD8-96BD4D5A2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3B9A992-F650-4071-B78A-A548967E5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C326FF3-50C1-438D-ADE3-1F3CCEE0E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F664799-F4FE-43D2-BC1A-A93041066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D701216-4435-44D4-B578-6E5200410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EEE134E-96B9-4198-82E0-1B7403DC2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C1C91B6-A7D7-4466-8234-3848BA0FC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57EC4B5-B5B4-44FB-A07C-F39971FDF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30FA720-C5F3-4138-9CF4-8EC330039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884CCDB6-4666-4304-8E77-70D921B5B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1848C3A2-1B36-43B9-B1BF-CEEBAA541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BDC927B-DB7C-4477-A3A9-ABF0524BB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2DA51815-8301-422F-BADE-059E9E3EF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01278D5-2B14-4F23-904F-FE8772207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35E430F-2F09-4B84-8A4B-8B37CA909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BA58BCC-7723-40D2-83D7-C996E83DD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2FD8A71-B4E3-442C-A321-1AA719BCC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BDACF74A-62CC-46A7-932B-13EBED34E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DB68716-62C2-4816-974B-362C48121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AE694DD-D1F3-49CD-8C64-4BF5196F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CA135E2-DD4B-47BA-A59D-1E68B3A31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DAAAAB2-C2BA-4FDF-84EF-7E178311C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2A6A4558-04CA-42B1-87BF-30AA005B4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183DA2CD-B12A-4602-91A8-890DE80DE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1957CBFE-0080-416D-8B89-1E675E51A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2C7866F7-E609-4527-93E1-B6B14C2C9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E6041CB7-7F8B-464F-B322-352651B71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0BEA069-3CEE-4AF9-A625-A52F22CBD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ACAE88-2127-437F-B282-486C03CE7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E70C23E5-2879-403E-AC05-D968C0FC2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31AB179-71D2-4413-A8B6-BE61E3AF2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F5ECFE56-E957-484C-A246-A75A93E63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A7C568B2-CEED-4E62-AA89-EB2D05F99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EB4058A0-512D-438E-B1F5-854705BEB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FC67ADD4-1E25-4547-97B0-4BE573368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DAE724B-6F89-4453-B717-BAC21F584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524D2A70-79FF-4AF3-96F3-B9346EA09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40D0F1A-3CAE-4DBC-B4EB-956E693E8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82FB625-C763-43BA-A5DF-BE142B5DB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81DA010A-6D75-403C-AA5A-A23342B3A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6370496-7D8D-4D0E-854A-93AA606CD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D8989408-F06C-4B02-BA69-32651B6D9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2B82B6B5-4687-4BCA-8217-D8C934F26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775F71D-B0D1-4D65-BB77-B48C4F644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A9D40100-F063-4E9F-830B-1A2006742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348E7C4-2589-4ACF-9EE2-41C79318C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AEA29D67-3AB3-4DEA-8BF0-881CC8800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18A9CE2-CAE3-400E-B20C-F9F57F5D1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F1AFBFF5-488D-4D6F-8BAE-3F2B2A44E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B8D84459-DDB5-4DC1-A87B-5614043CF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61BE1119-0785-42CD-B3AF-F6135657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9215F9B-2AE6-4707-AD90-FE3E72B81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90D4C91-22FD-4581-8D40-80244E50C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AEE6FA27-F18C-4C05-A707-D8E13968E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6D0BA86F-79C8-4EF4-9B63-74B73627D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38901FC0-742F-4C97-B344-FFB7D600E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31189F60-C48E-4C99-BEDC-6BDEFD853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62E17A7F-D240-43ED-A87C-E5BFEA3A3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3D8147CD-28D0-45A5-A815-76B6CA5B8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688148F1-7C04-4739-A325-3257B726B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9CD49FBA-D7A6-48F7-90BB-8146C7E5F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E4840CF2-32E5-4309-BBA8-9F3225F9A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917EEE33-0CB6-46A4-8D5F-1EC2AD09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7E1ACB3-7AAD-4400-9230-75D56CCE4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30495403-CFCC-438D-B9FF-BC08C59E6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325A87E7-712D-46D0-8150-780D8F25E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D0EF7D3F-35F9-4118-A470-9BDA4EE23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46FB0A4E-8FBB-4EED-97F5-5C3B6C2E3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B4AE4C0E-9911-4095-A688-E7E1ED8FF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B432E98D-97E6-4282-9708-08FD78757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86B72FA7-37DC-4A2F-8A3B-BE73ADE4A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93CAD2D-9CEC-4AAF-9AFD-F78B689C7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91F0788F-9571-452C-9059-FFAC24FF3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C124FB7B-F7A4-4626-84D7-0FB85D8A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3EE051D8-0B96-4150-9845-1EF608D3E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D66E802D-E9B9-4C48-8B22-D9B15E039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C2266CB6-3877-4454-8018-0EE875C1F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F7E64833-069F-4CD2-B832-7C7B3D805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587141C6-6FAD-4E79-8F55-23C2BE5F3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55C6FF80-EB4E-410D-B5BE-77C7F8869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83D7A6E9-E62B-4B8F-9C52-80EAFFA91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775FDFAF-B0BE-42F0-A5D5-9235494DE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748BBD76-E5B3-4BBF-AFEA-B5AD174F0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A92F2505-100C-4277-BA75-D8895042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539D68BC-D64B-44CD-A113-ED8DFDD0F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DDC1C342-6930-4760-9A5E-209AE2963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70694922-EF5B-4E70-9569-82D1CB7F9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D9346484-A49E-4F2E-9422-E4473E725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73160E0F-6C78-4AA7-97E4-164DD5F8A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EBDE9648-B921-4E81-9207-9893E5AF5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13C3956B-1FDC-41DF-98DB-7749FD672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09BADC5E-4F64-4D79-B168-9E87FCD80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3C66CD10-F518-44B1-AC6D-364527EDF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1914F6EA-3019-4597-B106-F46A1BABA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0F32B2C1-B7AE-4C42-A906-D99696C20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3C405146-C15D-4815-8BA3-5F19151EC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ED14735E-AE73-440C-B6E9-70BCC82FC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5A50D062-D85B-47E8-8390-8DB406152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012EEE27-5C4E-4579-B657-680D04CEE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B3E062E2-190B-49E0-B19F-73633FFEE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A946BD64-E49C-417C-8DE0-A12806970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E6AD4DB0-F214-493B-AD93-C5CBC355F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5A7A182E-771C-4751-87D8-B6D599D53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95F0A5AC-D1D0-469F-B2D7-6A0B0894E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D4C838C0-AA2C-4108-A509-DF98DD1C0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6013820D-1192-4493-8B35-879F921F2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63FC616B-681C-4978-8848-DF04E10A8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C49D01A0-A08E-4FCF-A9FB-30EC15156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5F616FDF-3E30-4541-9569-79B8BB373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9D97778E-3964-4EBB-A481-D550A153F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46A0D77B-87E3-405A-A5E4-9CC3B6E7A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EEE8A027-8AF4-4853-9867-D98FFF315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06F0A2E5-9C51-4CAA-B3EF-F91C798AE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E454D04D-80F7-41BE-811C-8F030E51D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05B86C7E-9267-4CA9-A68D-E406CDFB5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EC5AA920-BA49-40EA-AC6D-3F757AE38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36C2BB8D-2491-4B25-AECF-7CCBE26AB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3281272C-BD86-401D-B5E4-19F8121D2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1EAD5D86-8678-4658-86B6-E7250543D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E258C4BC-C6BB-452D-8072-D4AF60E14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2AAC7AD5-4206-4E4A-91AF-EDD1757ED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37BAA8DC-BB69-47B0-82E9-45A17ED8D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941FA72C-353E-46BC-BD8B-F3594AC32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6F06295D-8155-4852-8981-F8F16461F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FDB26BBA-3A57-4A96-BB43-CB3351BD8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EF6226A6-2EB6-478C-8BCE-9609A587B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65E6C413-0DCA-42CF-9F32-2C963AD2A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EFF418D5-0C4C-4F80-B228-76EFADE97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8F55B84F-277F-49CB-BA63-BC7FA5AF1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59B46E66-FC7B-4433-BF91-A961A509B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51304C11-45B2-4B5F-B574-60AC4EBC9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B773B328-1740-4132-9542-0F1633B8F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F0919E19-E619-4364-88CF-B073DC338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E87D13DC-C5B5-40AE-9C0A-42C5D2A78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EDBA92C4-9561-46BF-8400-07E607AB1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BD9A5E8B-D98D-4DE3-A910-524A2C1C3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0093677A-D8D5-45B1-AC77-55F40AE65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9B0D5293-97A1-4807-91F5-19AE9A3B4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5CD31ED2-5BF9-4FA3-A0A8-175900B2C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B8D67135-DED7-454E-AD82-B94D0897C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26871FA2-16EF-402E-8BAD-D0807523A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812022E4-72FD-4FC9-AF8C-5D409BF12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C156BF4D-1CEC-4383-9031-C99A83990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04268D7F-2096-47A2-8605-9AADB96D6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C525114C-4238-4311-ACDA-1C989B94D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394A650C-83D9-4B65-B2E4-8FE3002BD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CBD63D26-1927-48E1-870D-2234601C5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3CA48DDD-ABCE-4084-BFEC-EF197F633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EB814774-1CE7-488E-9AF5-D436F01B4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DAE9835A-BE2C-4987-8EC0-19A5FF7B5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5F187F00-A698-4AB5-9ACE-1C46B852D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7AF8B2F8-CC83-4C8A-83E8-EE01FC5C1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3CBEF27E-39B1-4AD8-9FA8-0F3F0B9E8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A386EC3C-BD7E-429F-A944-A60AA0578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02316362-8FC0-4803-A475-110B63AB8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BC80570E-54B3-4B1F-AFD4-0E72D954A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E4A592CF-83DF-4D2D-A780-8D57E586F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882A412C-4CCB-4FE5-A23F-22C8E9450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A9DD0232-3778-4A89-A187-2B55CB218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C7253A26-98D3-4142-9FC5-4C71CB407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787ECC3F-7CBF-4409-A1F3-76349E21A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4021B2ED-EC37-4615-B2CD-089862148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9DF35770-0F1F-45FF-A868-5B1807BFE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EC185F18-431A-4457-B7B1-787B95D14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812D462B-792B-46D8-AA84-438F1F79E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B8D34CD5-3E33-4DA3-AB73-C4745C4C2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03DBEBE6-8E93-4C79-8195-0D3BABD7E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6920D5F3-6526-45EF-94F4-6A65C6D92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C6D06480-148D-486E-A405-819E6A350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125174D1-B167-413F-9AFF-CC089634B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C98DB2E0-DA94-47E3-B354-FCEAF3D3B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B637FE0A-8699-4A66-B8F8-C8BBE7502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73ACB0ED-2564-4F9E-A99B-30AF8B272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F4B4DB42-57D8-4BA2-BD38-4548976DA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698651CF-FB18-4BCE-AB6B-EEFBACCF4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FE509E7C-5E26-40DA-B836-0C3090F91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4185DB2C-5019-4119-939E-11F5D4650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8B41A176-A73F-40CD-A18F-50F16E03E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6CF10CE0-C1C0-4FF3-AE14-7DAC6AE08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691F0E67-05B1-4CB8-961A-1F5F917F6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1FE40EAD-A43D-4D57-BFA7-6D3A6CC22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B15D4901-1E42-49E6-A48E-4C4B8C714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02012C4C-D9D1-40D2-B616-624C532E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8592DC5F-846E-4287-8DD6-CDFD48715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1BE28BF6-364A-4DA8-B63F-B8577244F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02395F2C-285C-45CC-8D38-44FDB7B95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60A406B1-B220-47EA-AA00-8457C9BB8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BDE19527-74FD-44BE-9C04-3B757665D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F1A925BA-6C4A-44C8-970A-0FE27A15B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6278B318-8D84-47F2-A1E8-774FFF6AF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FE96FD7E-CF36-4B2D-9CF1-AD7C1E14F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5917275F-1B24-4C80-8DE4-C9BD5D727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2D7E3C30-F7A7-42EB-B54A-C71C64299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27251755-DAB9-4008-BCC9-235631588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F22B2C29-4287-48A9-914A-5935E4D9B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33602662-1C60-464A-809A-BEE647196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76B386EB-350E-4641-96F1-417669F62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0B02EEC9-B4E0-4D98-9A70-F5C48DA90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D25DF40E-6F75-4C0E-8C92-3BA055F69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29553204-FF9B-4132-B18E-6F006063E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6D25BD6A-3900-4708-80B1-6383AFC5D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E12BED04-C22D-4C7F-BEFD-1369E1067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031D555F-82FB-4D2C-9EE2-8A38D4CB9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4890FBB6-5469-412B-BD16-1680C7C5B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9D31E7D1-643D-448E-884B-4B81A751D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C61E27D1-80E6-440D-BB08-E115EB539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97770201-4C16-40C9-972A-7B5336DF7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09404463-F751-4B88-BBEF-1723E3A95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9EB35C1C-2FF8-46C3-9E4C-92FE55EE5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91D304C9-801E-4D7B-9D80-E1A0DBE6F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11A65432-1335-4C20-92AA-CAFAF850B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4EC7FF55-FC91-420A-BBEB-A65CE5001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384FCA4D-8285-4A18-A470-48AD1F79F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3BB55715-9B93-4021-B05A-104E4A861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EF6E717C-EA1B-444C-A4F9-8D41ED548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516D5462-73F7-46AF-B8AA-F6A0D8614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47ED45BA-F30F-4F92-820D-C923138DF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AF603D8C-9C00-4C26-8E9D-7BCDBB8B6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6ECF1431-E2EF-49ED-A651-AAF4536C0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6" name="Imagen 225">
          <a:extLst>
            <a:ext uri="{FF2B5EF4-FFF2-40B4-BE49-F238E27FC236}">
              <a16:creationId xmlns:a16="http://schemas.microsoft.com/office/drawing/2014/main" id="{426765BC-0B5A-4C39-9244-7DC521DE2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44EE7371-C601-47F2-8A52-7F64B3343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8" name="Imagen 227">
          <a:extLst>
            <a:ext uri="{FF2B5EF4-FFF2-40B4-BE49-F238E27FC236}">
              <a16:creationId xmlns:a16="http://schemas.microsoft.com/office/drawing/2014/main" id="{B5A142E5-D2DB-41E7-89F0-ED8460EF6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D2B56DE3-D08C-48AD-875D-67C36B1FF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77C2DADB-DE51-4AB6-AF89-35EB5804E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E37D34DE-1AC6-4BF4-82EC-2605AF2A6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556075DC-DFD6-4F75-933D-014DCC264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3" name="Imagen 232">
          <a:extLst>
            <a:ext uri="{FF2B5EF4-FFF2-40B4-BE49-F238E27FC236}">
              <a16:creationId xmlns:a16="http://schemas.microsoft.com/office/drawing/2014/main" id="{5F244472-0929-4CA9-B35F-08068B9EF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4" name="Imagen 233">
          <a:extLst>
            <a:ext uri="{FF2B5EF4-FFF2-40B4-BE49-F238E27FC236}">
              <a16:creationId xmlns:a16="http://schemas.microsoft.com/office/drawing/2014/main" id="{871B519A-6628-4DE9-A656-0C409C680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5" name="Imagen 234">
          <a:extLst>
            <a:ext uri="{FF2B5EF4-FFF2-40B4-BE49-F238E27FC236}">
              <a16:creationId xmlns:a16="http://schemas.microsoft.com/office/drawing/2014/main" id="{96FABEAB-E217-4EEA-843F-E4752CD95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0ECB31B1-543C-447D-8E9A-CF7DB5816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BD26DC29-3851-422B-B24F-38DF94FAA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89752842-3664-482B-9FD1-ADEC0DBBB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27BD4333-21EB-4215-B40A-3296CA7D9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DF8FF1BE-95D0-4E2D-9AC8-726F4EECB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C358EE20-0B68-4A54-BD7C-2BE233599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7B0C3DAC-B852-48E9-9DA5-E14938537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25B11D4D-73C7-4867-AD16-AFBA87A1C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79D82921-C7C5-410F-AE7A-50F2CC8C1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5" name="Imagen 244">
          <a:extLst>
            <a:ext uri="{FF2B5EF4-FFF2-40B4-BE49-F238E27FC236}">
              <a16:creationId xmlns:a16="http://schemas.microsoft.com/office/drawing/2014/main" id="{470F865E-171F-494C-BABC-A27A6D89F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79B12190-0972-4EBE-8069-26F96CF83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7" name="Imagen 246">
          <a:extLst>
            <a:ext uri="{FF2B5EF4-FFF2-40B4-BE49-F238E27FC236}">
              <a16:creationId xmlns:a16="http://schemas.microsoft.com/office/drawing/2014/main" id="{B4F71B84-85FE-41C3-AD40-78A09AEB8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8" name="Imagen 247">
          <a:extLst>
            <a:ext uri="{FF2B5EF4-FFF2-40B4-BE49-F238E27FC236}">
              <a16:creationId xmlns:a16="http://schemas.microsoft.com/office/drawing/2014/main" id="{05DD4EB7-E1E1-40B9-9657-B467C8F2B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7B30510C-4F1C-445E-BD2F-423440C68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0" name="Imagen 249">
          <a:extLst>
            <a:ext uri="{FF2B5EF4-FFF2-40B4-BE49-F238E27FC236}">
              <a16:creationId xmlns:a16="http://schemas.microsoft.com/office/drawing/2014/main" id="{3DDB1393-F7EE-49FA-A482-2C2DCBE3D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6896E1B9-EB90-422B-8DA8-7D8D49A48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2" name="Imagen 251">
          <a:extLst>
            <a:ext uri="{FF2B5EF4-FFF2-40B4-BE49-F238E27FC236}">
              <a16:creationId xmlns:a16="http://schemas.microsoft.com/office/drawing/2014/main" id="{1ABB7DFA-1295-4BF2-9F9E-36FDA6D68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3" name="Imagen 252">
          <a:extLst>
            <a:ext uri="{FF2B5EF4-FFF2-40B4-BE49-F238E27FC236}">
              <a16:creationId xmlns:a16="http://schemas.microsoft.com/office/drawing/2014/main" id="{EC13A26E-CF92-4637-A691-8842227D7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4" name="Imagen 253">
          <a:extLst>
            <a:ext uri="{FF2B5EF4-FFF2-40B4-BE49-F238E27FC236}">
              <a16:creationId xmlns:a16="http://schemas.microsoft.com/office/drawing/2014/main" id="{A89FC711-9082-40A5-85CD-407999EE0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51C6FA9C-02BF-4B39-8A3C-72AF7D0EC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6" name="Imagen 255">
          <a:extLst>
            <a:ext uri="{FF2B5EF4-FFF2-40B4-BE49-F238E27FC236}">
              <a16:creationId xmlns:a16="http://schemas.microsoft.com/office/drawing/2014/main" id="{8B13641D-65F0-44EA-82A9-5AD8A079E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7" name="Imagen 256">
          <a:extLst>
            <a:ext uri="{FF2B5EF4-FFF2-40B4-BE49-F238E27FC236}">
              <a16:creationId xmlns:a16="http://schemas.microsoft.com/office/drawing/2014/main" id="{C8C29871-3134-4B6A-98F2-FCB9A3382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8" name="Imagen 257">
          <a:extLst>
            <a:ext uri="{FF2B5EF4-FFF2-40B4-BE49-F238E27FC236}">
              <a16:creationId xmlns:a16="http://schemas.microsoft.com/office/drawing/2014/main" id="{A6C3A852-DA37-42E5-A8CE-6BAC9A5B1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43C075BD-A8FC-4A7F-AE0C-35EF19291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0" name="Imagen 259">
          <a:extLst>
            <a:ext uri="{FF2B5EF4-FFF2-40B4-BE49-F238E27FC236}">
              <a16:creationId xmlns:a16="http://schemas.microsoft.com/office/drawing/2014/main" id="{A9728690-9989-4B98-A663-CAD777472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2CA3E055-7FA7-46B5-81E5-6B40C40EC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2" name="Imagen 261">
          <a:extLst>
            <a:ext uri="{FF2B5EF4-FFF2-40B4-BE49-F238E27FC236}">
              <a16:creationId xmlns:a16="http://schemas.microsoft.com/office/drawing/2014/main" id="{2E18B755-3F0A-42E6-91C9-A9A8DC150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3" name="Imagen 262">
          <a:extLst>
            <a:ext uri="{FF2B5EF4-FFF2-40B4-BE49-F238E27FC236}">
              <a16:creationId xmlns:a16="http://schemas.microsoft.com/office/drawing/2014/main" id="{AF36EEBD-5A51-4F39-892F-570D71BCD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4" name="Imagen 263">
          <a:extLst>
            <a:ext uri="{FF2B5EF4-FFF2-40B4-BE49-F238E27FC236}">
              <a16:creationId xmlns:a16="http://schemas.microsoft.com/office/drawing/2014/main" id="{60C084EA-2AC7-4593-812B-E706DCD1A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5" name="Imagen 264">
          <a:extLst>
            <a:ext uri="{FF2B5EF4-FFF2-40B4-BE49-F238E27FC236}">
              <a16:creationId xmlns:a16="http://schemas.microsoft.com/office/drawing/2014/main" id="{50811122-3384-4383-97F5-98859003E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3C0DE6D8-01EB-42C1-8408-62D4D0A40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7" name="Imagen 266">
          <a:extLst>
            <a:ext uri="{FF2B5EF4-FFF2-40B4-BE49-F238E27FC236}">
              <a16:creationId xmlns:a16="http://schemas.microsoft.com/office/drawing/2014/main" id="{E115413D-7A92-43BE-8070-B390F9407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8" name="Imagen 267">
          <a:extLst>
            <a:ext uri="{FF2B5EF4-FFF2-40B4-BE49-F238E27FC236}">
              <a16:creationId xmlns:a16="http://schemas.microsoft.com/office/drawing/2014/main" id="{A423D5FC-D9C1-4482-927E-70C73D04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9" name="Imagen 268">
          <a:extLst>
            <a:ext uri="{FF2B5EF4-FFF2-40B4-BE49-F238E27FC236}">
              <a16:creationId xmlns:a16="http://schemas.microsoft.com/office/drawing/2014/main" id="{E53D282B-D4A0-4B98-8B1A-F619E73F9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0" name="Imagen 269">
          <a:extLst>
            <a:ext uri="{FF2B5EF4-FFF2-40B4-BE49-F238E27FC236}">
              <a16:creationId xmlns:a16="http://schemas.microsoft.com/office/drawing/2014/main" id="{04BFEEA5-9C56-46FB-A4CE-38994D34A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1" name="Imagen 270">
          <a:extLst>
            <a:ext uri="{FF2B5EF4-FFF2-40B4-BE49-F238E27FC236}">
              <a16:creationId xmlns:a16="http://schemas.microsoft.com/office/drawing/2014/main" id="{314CFE49-5E5F-41EB-80CD-5A4D28BDA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2" name="Imagen 271">
          <a:extLst>
            <a:ext uri="{FF2B5EF4-FFF2-40B4-BE49-F238E27FC236}">
              <a16:creationId xmlns:a16="http://schemas.microsoft.com/office/drawing/2014/main" id="{A797712D-5C10-4A74-8494-BC2E4154A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3" name="Imagen 272">
          <a:extLst>
            <a:ext uri="{FF2B5EF4-FFF2-40B4-BE49-F238E27FC236}">
              <a16:creationId xmlns:a16="http://schemas.microsoft.com/office/drawing/2014/main" id="{16AE9ADF-29D0-4F05-B7C8-4AFC9D0DB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4" name="Imagen 273">
          <a:extLst>
            <a:ext uri="{FF2B5EF4-FFF2-40B4-BE49-F238E27FC236}">
              <a16:creationId xmlns:a16="http://schemas.microsoft.com/office/drawing/2014/main" id="{D866DC9F-7058-4C89-85A6-8C0E1D9C5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5" name="Imagen 274">
          <a:extLst>
            <a:ext uri="{FF2B5EF4-FFF2-40B4-BE49-F238E27FC236}">
              <a16:creationId xmlns:a16="http://schemas.microsoft.com/office/drawing/2014/main" id="{C889CB17-DACA-4385-866F-52102335D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6" name="Imagen 275">
          <a:extLst>
            <a:ext uri="{FF2B5EF4-FFF2-40B4-BE49-F238E27FC236}">
              <a16:creationId xmlns:a16="http://schemas.microsoft.com/office/drawing/2014/main" id="{13AEEAA4-BEFE-4761-851A-9AB779CE7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7" name="Imagen 276">
          <a:extLst>
            <a:ext uri="{FF2B5EF4-FFF2-40B4-BE49-F238E27FC236}">
              <a16:creationId xmlns:a16="http://schemas.microsoft.com/office/drawing/2014/main" id="{6002D30B-AEDB-4C81-A5AC-989A02480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8" name="Imagen 277">
          <a:extLst>
            <a:ext uri="{FF2B5EF4-FFF2-40B4-BE49-F238E27FC236}">
              <a16:creationId xmlns:a16="http://schemas.microsoft.com/office/drawing/2014/main" id="{4C87AE94-AD1D-42AC-8EEB-202383CA4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9" name="Imagen 278">
          <a:extLst>
            <a:ext uri="{FF2B5EF4-FFF2-40B4-BE49-F238E27FC236}">
              <a16:creationId xmlns:a16="http://schemas.microsoft.com/office/drawing/2014/main" id="{6195D0E9-E2BD-4930-AA2C-3E6A9B167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0" name="Imagen 279">
          <a:extLst>
            <a:ext uri="{FF2B5EF4-FFF2-40B4-BE49-F238E27FC236}">
              <a16:creationId xmlns:a16="http://schemas.microsoft.com/office/drawing/2014/main" id="{3DAC1251-1103-4623-A717-49A21E588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1" name="Imagen 280">
          <a:extLst>
            <a:ext uri="{FF2B5EF4-FFF2-40B4-BE49-F238E27FC236}">
              <a16:creationId xmlns:a16="http://schemas.microsoft.com/office/drawing/2014/main" id="{3917B788-024C-42E3-8AA2-E0346F5FB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2" name="Imagen 281">
          <a:extLst>
            <a:ext uri="{FF2B5EF4-FFF2-40B4-BE49-F238E27FC236}">
              <a16:creationId xmlns:a16="http://schemas.microsoft.com/office/drawing/2014/main" id="{62F36C87-2C17-45DD-B017-86231F175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3584EB1C-28EA-415A-8BAD-394F44C85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4" name="Imagen 283">
          <a:extLst>
            <a:ext uri="{FF2B5EF4-FFF2-40B4-BE49-F238E27FC236}">
              <a16:creationId xmlns:a16="http://schemas.microsoft.com/office/drawing/2014/main" id="{08CBAEA7-8372-414F-8E54-6C191F2AF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5" name="Imagen 284">
          <a:extLst>
            <a:ext uri="{FF2B5EF4-FFF2-40B4-BE49-F238E27FC236}">
              <a16:creationId xmlns:a16="http://schemas.microsoft.com/office/drawing/2014/main" id="{73FAB72E-4331-4E09-9367-DD228F16F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6" name="Imagen 285">
          <a:extLst>
            <a:ext uri="{FF2B5EF4-FFF2-40B4-BE49-F238E27FC236}">
              <a16:creationId xmlns:a16="http://schemas.microsoft.com/office/drawing/2014/main" id="{2C3CBC29-AC34-4A65-BB68-08B93F54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2CAE0739-2788-4EFB-873E-99C1B93B6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B1F44443-04B5-4117-B984-6242D246B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EC77573-C67D-45EE-AC50-6E94073C7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E86DA081-D0CC-4343-8F77-D47D8FEC9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8EC46C87-A218-485F-99DD-9FDB5034A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6C152CC2-D6C5-449C-A6F0-C42A16098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B0C0F4EC-288A-422B-8FDD-058957C4F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5C914266-FB52-42F6-B2AB-DE65C9377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D529C841-D105-4B13-9E94-AEE6DDC62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C14AC6DE-1E0A-4228-826E-9DF2C018D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7" name="Imagen 296">
          <a:extLst>
            <a:ext uri="{FF2B5EF4-FFF2-40B4-BE49-F238E27FC236}">
              <a16:creationId xmlns:a16="http://schemas.microsoft.com/office/drawing/2014/main" id="{580FD46A-4F2E-42FA-85E2-2DE7095DD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8" name="Imagen 297">
          <a:extLst>
            <a:ext uri="{FF2B5EF4-FFF2-40B4-BE49-F238E27FC236}">
              <a16:creationId xmlns:a16="http://schemas.microsoft.com/office/drawing/2014/main" id="{1CE3F8AC-E4E7-4C74-A71D-C11A2FB96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9" name="Imagen 298">
          <a:extLst>
            <a:ext uri="{FF2B5EF4-FFF2-40B4-BE49-F238E27FC236}">
              <a16:creationId xmlns:a16="http://schemas.microsoft.com/office/drawing/2014/main" id="{9E8125D1-F1DC-47DF-A45E-F0F09372E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3B6D3A74-2722-4DBD-8177-85A1D5A82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1" name="Imagen 300">
          <a:extLst>
            <a:ext uri="{FF2B5EF4-FFF2-40B4-BE49-F238E27FC236}">
              <a16:creationId xmlns:a16="http://schemas.microsoft.com/office/drawing/2014/main" id="{6C486786-3E97-41E0-BFC6-DDEEED56B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F49DC0AC-014F-44A7-BC0A-8C81CFF49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855C2212-4E67-42B2-8AF7-A613EB96A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4" name="Imagen 303">
          <a:extLst>
            <a:ext uri="{FF2B5EF4-FFF2-40B4-BE49-F238E27FC236}">
              <a16:creationId xmlns:a16="http://schemas.microsoft.com/office/drawing/2014/main" id="{063E82BA-A38E-41CF-9938-B114ED6FE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5" name="Imagen 304">
          <a:extLst>
            <a:ext uri="{FF2B5EF4-FFF2-40B4-BE49-F238E27FC236}">
              <a16:creationId xmlns:a16="http://schemas.microsoft.com/office/drawing/2014/main" id="{E4D64CAB-D14C-43AA-8398-C3FA5C7AF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54215D01-05BA-456A-BAC7-F5F3DA09A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7" name="Imagen 306">
          <a:extLst>
            <a:ext uri="{FF2B5EF4-FFF2-40B4-BE49-F238E27FC236}">
              <a16:creationId xmlns:a16="http://schemas.microsoft.com/office/drawing/2014/main" id="{E3884067-498E-459A-9257-9D4C8CA34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8B2525C6-329F-4104-B157-590CDABE4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9B725320-6217-4ED2-8FC9-F52AA319C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DE8E6DA2-39DA-446A-8A3E-5622E5480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E84AC43B-BACD-49A6-9141-4E21C3751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63303472-6DA4-42D6-8202-901D727CF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547721A4-A04C-40D1-84C0-83B93FBD8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6C7B1F50-83A7-466A-B10B-D40CB7601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5C63CA8F-8E31-436E-8B2F-C8CA20269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DEF31A39-3ED3-46F9-BE10-6502B1D06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DA6EA254-19F8-46AD-9DBD-96F86A1F9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27F0B0D4-E1CC-403C-9E8E-250B1C4AF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9" name="Imagen 318">
          <a:extLst>
            <a:ext uri="{FF2B5EF4-FFF2-40B4-BE49-F238E27FC236}">
              <a16:creationId xmlns:a16="http://schemas.microsoft.com/office/drawing/2014/main" id="{EF7869C0-BA93-4C84-9434-8BB65B62D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11D67550-E903-45A3-B001-2192CB7D1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DE5A1D36-D412-4A6C-AB8C-0D5E9C7C8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65B98917-52B4-48D4-AAC7-FF6D4F41C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86CD4342-DC46-42C3-B97B-6EC9344E3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4" name="Imagen 323">
          <a:extLst>
            <a:ext uri="{FF2B5EF4-FFF2-40B4-BE49-F238E27FC236}">
              <a16:creationId xmlns:a16="http://schemas.microsoft.com/office/drawing/2014/main" id="{68E62D06-FCBC-4B7B-B159-95B0BC5E9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4AE5D218-1EFF-4C43-9ED9-B4C9BE871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6" name="Imagen 325">
          <a:extLst>
            <a:ext uri="{FF2B5EF4-FFF2-40B4-BE49-F238E27FC236}">
              <a16:creationId xmlns:a16="http://schemas.microsoft.com/office/drawing/2014/main" id="{EBA4900B-0FC0-4817-ADAA-A47D44E61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7" name="Imagen 326">
          <a:extLst>
            <a:ext uri="{FF2B5EF4-FFF2-40B4-BE49-F238E27FC236}">
              <a16:creationId xmlns:a16="http://schemas.microsoft.com/office/drawing/2014/main" id="{581FA7CC-36DA-4B6A-8868-0CBA31254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8" name="Imagen 327">
          <a:extLst>
            <a:ext uri="{FF2B5EF4-FFF2-40B4-BE49-F238E27FC236}">
              <a16:creationId xmlns:a16="http://schemas.microsoft.com/office/drawing/2014/main" id="{DF642EEF-054A-4112-89CA-0BC586A76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9" name="Imagen 328">
          <a:extLst>
            <a:ext uri="{FF2B5EF4-FFF2-40B4-BE49-F238E27FC236}">
              <a16:creationId xmlns:a16="http://schemas.microsoft.com/office/drawing/2014/main" id="{E46B0C18-E07A-4766-832E-A4F061920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611B60AD-7539-4D7D-B1CA-7F63E752F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1" name="Imagen 330">
          <a:extLst>
            <a:ext uri="{FF2B5EF4-FFF2-40B4-BE49-F238E27FC236}">
              <a16:creationId xmlns:a16="http://schemas.microsoft.com/office/drawing/2014/main" id="{5A81B6B8-6AE9-4F21-A6C6-4FA7B1561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2" name="Imagen 331">
          <a:extLst>
            <a:ext uri="{FF2B5EF4-FFF2-40B4-BE49-F238E27FC236}">
              <a16:creationId xmlns:a16="http://schemas.microsoft.com/office/drawing/2014/main" id="{3A4125CE-D9D6-495F-B1DE-8242F6519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3" name="Imagen 332">
          <a:extLst>
            <a:ext uri="{FF2B5EF4-FFF2-40B4-BE49-F238E27FC236}">
              <a16:creationId xmlns:a16="http://schemas.microsoft.com/office/drawing/2014/main" id="{01A8A7B8-9A20-4BD5-A5D3-C1EE8A22F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31E605C5-65FA-4931-BF2D-ED333648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5" name="Imagen 334">
          <a:extLst>
            <a:ext uri="{FF2B5EF4-FFF2-40B4-BE49-F238E27FC236}">
              <a16:creationId xmlns:a16="http://schemas.microsoft.com/office/drawing/2014/main" id="{0C64A153-14C5-470E-8198-BBBC43069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BA8EA5B9-6F91-48A7-BDC8-E3FD140D5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7" name="Imagen 336">
          <a:extLst>
            <a:ext uri="{FF2B5EF4-FFF2-40B4-BE49-F238E27FC236}">
              <a16:creationId xmlns:a16="http://schemas.microsoft.com/office/drawing/2014/main" id="{44D62165-7A84-47FA-A206-04E2EC4C0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7753DBE8-2B20-4FF4-80EF-84A1175AD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C481F98D-463B-4EF0-92D9-DA8DD5B05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1D832BB4-1152-49D2-9CD0-7414FBE4D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F23B6ED5-C344-47D2-AF90-0030BDE5D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4BF00171-6502-4AA9-BF66-5372B18C3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9203080E-269F-44B0-B70A-89DB80681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3267513C-0211-486C-9AD2-7EFB981C6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C42AB70A-7FE9-4BC3-8AB9-484169034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1B319A03-D2AA-4D2A-90EE-DACBFC1E5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9F1FEB45-764E-4600-98C4-337E818BE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40692923-6B57-4F00-A2D5-273205E6A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3E8152A8-A31B-4FA6-842D-A2DB75E60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D443D2C4-D6B5-4176-8F54-7EDADD9D4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FA2B42CC-5E54-4812-B188-CEAD4DD1C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54CD5B89-4619-44A0-996A-12332D7DA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2A6DACD7-ECFB-476B-B462-605C11A4E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43864938-A7B5-4EE4-9CCB-DF248DDCC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F80B333B-E172-46DB-9E9F-3BEDB0A61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A9373E25-3438-4DD7-BD5E-4AC4FE1A7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359C8396-C5CF-42DA-9D01-D3F61B35E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663C9BCF-9C80-4E51-AC32-8FA9949B9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B7C3AFCC-97AA-4342-AEDC-2C3047E4B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501AA5CA-234B-4731-BFCD-91484466D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CECED1A9-C323-4AAF-ACBE-5A659C20F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C9E566A1-FDA0-4C37-8430-1C6523BD8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184673FF-F3B4-45CE-9329-2D21803D5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F1F8798A-14AE-47A8-AE95-A5854C741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476A3E17-0E6F-418A-B166-1B0F5FB85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912568BF-2588-46FD-A301-783FFFE70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C6F022D9-37C7-4F7B-ABD5-B68637A70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1BC6286E-F5C0-462C-8BF6-B8CF12962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E1B96BB2-C6CD-4C21-BE4F-0D9FE79CD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5E0442B9-DEC8-40FB-8C60-A1D7EA36A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89A85C02-A3CD-4A55-B177-2CAEFFE6F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CC0F7907-FEB1-4A24-9960-DECC437E6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7B6A263F-7202-4CB6-95B7-7E6B8FB27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E1B1BF63-5DBF-4D31-AB29-0840057CE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ECE8B4D2-8818-49E7-8536-BC9E789C0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D49E75CB-4B86-4C71-BCA3-1B15FF18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34BDE6D4-4D71-4FF4-B292-FA1A03C35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90B0F646-9A9D-43DD-99CE-592054B18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4FC385D9-DA63-40C7-89B6-882210497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6D8BECDE-4DD9-46FC-9F4C-C1ED22E80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55D51936-CDA2-4110-AE02-8810D225A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BA6C9D13-8FD4-45A3-8ECC-EE8982D7E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B57FA296-0518-4CBD-BED7-6801558E8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2A83DBC5-09DB-4C97-9CF6-6B247B1D4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DA179C9C-5889-41FA-B6E0-34385FB21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01EA0B64-35A3-461E-A376-BD78618C1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79234DAE-605A-46B4-953F-61C5B34B1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CABEF1A0-9028-4022-913C-F0F3DED7B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3D1F7657-3E48-467E-833E-3129D4720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FA320288-DA33-4579-B6AA-B63BC6197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9C548DF2-66C6-4570-98DF-2D1D08993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BFC97E55-CDE5-4D0D-BA6B-661657D3D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ECB6C248-F573-401E-A56C-FCE9360EC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3970CC9C-03D7-4189-ABAC-F7A1C53C5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F05AD5F5-78CD-47EB-9D05-5DCBD019F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F7E9CC02-7B39-4786-86C0-7D46BB1FE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FD81C072-84B2-4199-AD27-38876A514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DE489D2E-4E23-48B4-A73E-96180AB9C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BE523E0F-F0A6-47F3-B5DA-B9AA6BF46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E6ED4555-2CE8-4C2F-88CC-CB80224C4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B7D23BA1-AF96-4A1B-85AA-B18A5586C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49979522-F9BD-4F95-B8D4-EBD897347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85AD333A-4AA7-4EB8-B5E5-D369D4F84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11B4FBDD-1782-4EEF-87BC-D9F4C6571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AD30046F-2DAA-441A-8DEA-230E24356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B74D79A2-57B1-4690-9422-648DB463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982DFE8B-50C4-4B6B-AE7B-DC11ED158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E36D0F3A-6658-423D-A668-BF7BA8A5C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15574810-BECE-410E-99E2-A2A4D86DB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C26537C7-155C-406F-AFA7-ED47DACE3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C85BCFFF-74D5-4D4F-870F-860FCF4EE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9FE5A86B-FFDD-44EE-862D-186284677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D6571CBF-B3F6-46C8-BB95-ECE945A87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5ABE38DC-762D-4691-AE2C-DBB101171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FDE7C699-3689-4075-BCC7-698170382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41FFD75B-D485-47CB-9D9D-A062B3009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22741E8A-B6D5-4CE2-8DC0-A8E20BA5C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F84E823E-8A48-4335-B2FB-0C13C6A38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BACEF0EA-6C91-4CCC-B432-9BFB3C57F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6C275ABE-426F-44F8-B7E4-965D335F2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22CFD2A3-E104-45B3-AE28-12A9C3B3A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507002BB-351F-4545-90D8-58BC703AC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74008728-A594-47E4-ADFF-D9EE60BDA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EBE5749B-6DE0-45EF-8DAF-6A708C241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68569339-EBD2-434C-882D-424DFFA95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F0904191-76CA-4FE8-BEA4-67D3A6784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2B5D563B-3A52-4102-8422-5F76A47D1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01BA5CB0-82A7-4F56-8B27-9701832EB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A912350F-E443-46E4-9B36-978B5A8E6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3370D35A-BB94-4722-8F8C-CC9A6194F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6F6CA41E-E068-4AD7-8C52-B2C5A1953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1394C9F4-ED01-431E-95FB-C6876098C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4AF1EF8F-98B1-4566-8573-A5F6495CE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D90BA7B2-0B6A-450E-87AD-4B49C7D44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3132C0E4-F9C0-41C3-8B83-C952930C9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73441DA5-1DB9-4B37-AEEB-97284F6BD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F4B5F514-7D1A-41D2-8E20-CA9A090E9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FEC8D9E7-E0C8-4870-826F-415E4CA56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9D6B9388-6EE7-4CF5-8FEC-94C5A1F95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69663F48-A3C0-455A-8E4F-9C3EB630D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6EF4F8C6-C852-4548-8F34-B30FF22FE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04F2C4FB-EF5F-4291-9287-DD9760AE6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8ADBD192-B231-468A-A3B0-7CE6BF711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F210BB48-2BFA-4DE2-A562-A99D8ACD0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70C7F673-A8F7-4E65-9DDA-E447469A0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ECDD57AE-F534-48E5-9574-2941B15F7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03119D09-BCAA-4529-9A36-618EA03E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97CAE264-A1B0-42D8-9471-1EA711A8A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632E20AA-93EB-4F7B-BBB9-29AAA4D1B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EDD9837A-1766-41F6-B35D-031250FAC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26C2F750-3A32-4A9F-B949-C30286FD9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5568CAE4-0ECC-42EA-BFAE-3F5AF6BC9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C02E5850-F155-44B5-AD43-101214F47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34FD94A9-E0E8-4C44-9247-240CEAE57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CBA8A07F-D08B-4E38-B67E-1FB78C6F5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33C674E6-DE23-426A-8D52-7E608DBF3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AD3A640E-BE89-43E8-A876-9AFE8AB76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BC854A55-2461-4B5E-8CD2-437533A99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363D5D65-2457-4477-BAC1-50CF1B2FC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078C317B-9364-4828-8897-6B87E95E5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6794D867-F71F-4E15-B751-5976684B5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54538415-05F5-4BDE-A149-8B68C8C55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F7E0A681-5AC3-43B4-A751-2E954FAD6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5BD4597C-8EE9-4B53-A0E1-558F88719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DB13B65B-9FD3-4E2F-9FA6-BE61384A0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BFC8BD44-1821-4A58-BDBD-820A36D06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214E19A3-D3C1-431E-9606-6351EB9CB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AC4E68C9-9038-4D01-A7CA-0DEA79528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5DABAB7A-E101-4970-85DE-9569DAC07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657D465A-08ED-4107-BD59-9F8EF6CF6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DFF65567-5629-48D1-9B2D-9DAA5FC82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A1F47E97-7D6E-409A-A373-A7A38B3FA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664A79A2-F0CD-463B-87F6-08C079469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7BDDFA6A-4104-4A5B-B335-BF8ECDD9B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3C227175-2534-4C7B-B0F8-1996D9275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FDC3110B-EBED-46B3-852F-0742F5597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A384467D-6192-490B-B1F3-8255A21CD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99B23299-7E86-4254-9E58-6A35DF7CD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26DC87E1-6308-4E3A-970E-E3B48ED0F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345F2A3D-8C82-49FF-830B-825D6B470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4CA73782-67B8-4745-903E-96591BC70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41E20D28-9E1E-4C78-A11E-927DA19D0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AC244837-AD83-4C13-974F-600F93215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FC69BA71-58BF-41F6-B7C8-1795A72B4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B2F89316-CEC1-4C81-AED2-E99CE9F9F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FDAECEE9-10A1-43F4-86BF-E2E8CCBBA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EE843C21-0DB2-469B-B18B-C758A963A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5F4F0FB7-3F53-4643-B9C2-4F62EF039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7ABE39B5-F122-421D-A587-1DFC15EC5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9F5E0EFA-0399-408D-9EE3-FD096AF91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96722C92-206B-4799-B00F-684058151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5A29C3AA-8CB1-4766-BD8B-797963F6B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47F0D9D5-01E2-4232-AF10-15B89C35E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BF528433-542B-4A90-BD8D-EEA178DA8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477949CB-9AB9-49B1-8B1C-B33915EEA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D0E7A0B8-8CD8-4388-BFB6-D789428CE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B8D44616-F7C4-4CAE-9600-F5DFF4563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027FDF3B-6ADF-4187-BF73-824A96777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3C553602-7653-4F62-A00A-6837839DC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74F009DB-3861-4496-A857-6A98CBC12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25A1A8F8-8900-41BB-8D47-528199F2A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49C627AC-05A3-43BF-8A71-76871E90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4974D65D-4C1C-4A1B-9C4C-9DA39B557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1430EDA1-A7AB-4712-8433-BCEAE2A09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AD27C177-958C-411D-807A-DD6B9ABA5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5B8FE5C2-42F0-4C9E-A9F4-6D223EF98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AE3148D0-DE8A-4451-A142-E424294A2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FF8AA2D9-1007-4C1B-B24C-26E6B75A7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E0538BBF-AC7D-40C4-8F99-A49468E66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CB01B0EA-B863-4E6A-83F6-721113496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CAA9988F-A81A-4116-BBBB-8AD5FAB51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9B0B0E00-90C2-4725-B934-9CFEC5CE4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AD48C90C-EF6B-4BBD-9335-62F714C31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8DB70D07-2392-41D5-8785-B4753A421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FDFBDDB7-0148-454C-A759-8D7005897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709E51C5-9CED-4AD0-90D1-A8C9D494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B9996D8E-7134-48F3-BF34-A9311FC0A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943C5114-29EE-431D-8CC1-1CEC672C2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291A60CA-13BF-4DC9-9CA6-6EC7E8FCB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D17EF902-0C04-42BC-AF6D-5B70F541A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00637C06-652E-4DC4-AE34-18EE8BA2A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4A18633D-3C04-4A35-B1A2-1632B6397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BB9F6DFB-7427-40BD-A319-DA6EC0954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B484D9BB-C91E-4FC8-A7E0-A357BCE33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041A4A1E-3A7B-4D66-8E50-C2898ABA7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24F9708E-DAF6-40B9-BAC9-A7EE39CAF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A97A0A78-E1AC-48B7-AB5C-304943B2B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FCD77705-FA17-4223-A357-268A78BD4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E52FF9E1-6C88-4D58-B54B-306B3530E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674110CD-39F8-47F0-83AD-5880513A3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C96948EA-DE58-4348-9461-FDB3501DF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8ECE88E9-3B85-46A2-9B12-8105BE3F1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F71D06DB-5146-4BDB-A569-1E6DDEB75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06900E4F-593B-44FB-9B14-B131D92E2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CA4249BE-7206-4801-B72D-79A624830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2B636B9B-B554-48E0-B437-94A49C355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84BDC395-8587-4AD3-A829-67D4CBA97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94E62ADB-2BC5-435B-9481-BCC11992E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42406BA5-C84D-4FFE-A902-4B5216983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2C128CF6-C8CF-4281-80BB-D97F54FCD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5CCA9111-8CF0-47F7-AAFB-3B94F7E9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B7B3E081-0610-4EB2-BD61-4FEC71369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1D2FDFED-721A-4E21-8ED2-DA106E4D1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3C0E73C9-6FA4-43BC-82C6-59FECDAD0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3DB0225E-89A7-474C-B1C1-63D589CE9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E00AC016-D079-4808-8B66-CE0D1AFAD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DB366B1F-A1B4-4B1B-9DEC-29BC2790C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ECC3B003-555B-47B2-96C0-76AE76D0E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617B22F8-AB5F-4A71-9C5F-2FB02E2F5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E463B0E4-37A1-434C-BD99-4C331305A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75B04027-A6A5-41D4-89E2-52549A1A8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005960AE-5B9B-477E-B605-C62183BE2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7D03BE03-890A-45A1-901F-FCCC79EB4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B656D69D-F737-46C1-AC75-924A5D2D9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76106307-410C-4A3A-9D35-8F49DF7B8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374F2A15-2C69-4CCA-9D02-283120579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4C5A8529-62BA-48A8-9CA2-BE014B0B0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7EEFCE0A-DCA7-49D1-AA04-EAACFF52C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48BD8F92-CC0B-4038-92C6-3EC126A44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25A5BA52-1DB1-4D32-999C-471803671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1" name="Imagen 560">
          <a:extLst>
            <a:ext uri="{FF2B5EF4-FFF2-40B4-BE49-F238E27FC236}">
              <a16:creationId xmlns:a16="http://schemas.microsoft.com/office/drawing/2014/main" id="{EAF2DB82-5256-427C-8200-921F66D85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2" name="Imagen 561">
          <a:extLst>
            <a:ext uri="{FF2B5EF4-FFF2-40B4-BE49-F238E27FC236}">
              <a16:creationId xmlns:a16="http://schemas.microsoft.com/office/drawing/2014/main" id="{8C11725B-7D91-4889-9CC8-4818A3E38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3" name="Imagen 562">
          <a:extLst>
            <a:ext uri="{FF2B5EF4-FFF2-40B4-BE49-F238E27FC236}">
              <a16:creationId xmlns:a16="http://schemas.microsoft.com/office/drawing/2014/main" id="{1645A146-2D9E-4A8B-9B4C-514032451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4" name="Imagen 563">
          <a:extLst>
            <a:ext uri="{FF2B5EF4-FFF2-40B4-BE49-F238E27FC236}">
              <a16:creationId xmlns:a16="http://schemas.microsoft.com/office/drawing/2014/main" id="{3AEBDC7C-7BDD-4E67-AB8B-EC8B6EB9B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5" name="Imagen 564">
          <a:extLst>
            <a:ext uri="{FF2B5EF4-FFF2-40B4-BE49-F238E27FC236}">
              <a16:creationId xmlns:a16="http://schemas.microsoft.com/office/drawing/2014/main" id="{EDB5E5E5-D2C0-4E79-A1F8-4E1F88E0C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6" name="Imagen 565">
          <a:extLst>
            <a:ext uri="{FF2B5EF4-FFF2-40B4-BE49-F238E27FC236}">
              <a16:creationId xmlns:a16="http://schemas.microsoft.com/office/drawing/2014/main" id="{AA71BA3A-E159-4577-B91A-237EAB476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7" name="Imagen 566">
          <a:extLst>
            <a:ext uri="{FF2B5EF4-FFF2-40B4-BE49-F238E27FC236}">
              <a16:creationId xmlns:a16="http://schemas.microsoft.com/office/drawing/2014/main" id="{F2B49CA9-ACC0-43A2-9025-932EBFF67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8" name="Imagen 567">
          <a:extLst>
            <a:ext uri="{FF2B5EF4-FFF2-40B4-BE49-F238E27FC236}">
              <a16:creationId xmlns:a16="http://schemas.microsoft.com/office/drawing/2014/main" id="{B82D5226-75CD-46B2-BDC7-0BF69947B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9" name="Imagen 568">
          <a:extLst>
            <a:ext uri="{FF2B5EF4-FFF2-40B4-BE49-F238E27FC236}">
              <a16:creationId xmlns:a16="http://schemas.microsoft.com/office/drawing/2014/main" id="{1A6B9478-06AC-4851-8DEC-A87B16684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0" name="Imagen 569">
          <a:extLst>
            <a:ext uri="{FF2B5EF4-FFF2-40B4-BE49-F238E27FC236}">
              <a16:creationId xmlns:a16="http://schemas.microsoft.com/office/drawing/2014/main" id="{07FB148C-6A99-415C-B6D7-0068381B8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1" name="Imagen 570">
          <a:extLst>
            <a:ext uri="{FF2B5EF4-FFF2-40B4-BE49-F238E27FC236}">
              <a16:creationId xmlns:a16="http://schemas.microsoft.com/office/drawing/2014/main" id="{F826F218-0340-44A0-BCBB-20369EB69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2" name="Imagen 571">
          <a:extLst>
            <a:ext uri="{FF2B5EF4-FFF2-40B4-BE49-F238E27FC236}">
              <a16:creationId xmlns:a16="http://schemas.microsoft.com/office/drawing/2014/main" id="{FC7E7F1B-D741-475A-A745-577D9023D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3" name="Imagen 572">
          <a:extLst>
            <a:ext uri="{FF2B5EF4-FFF2-40B4-BE49-F238E27FC236}">
              <a16:creationId xmlns:a16="http://schemas.microsoft.com/office/drawing/2014/main" id="{80ACCD06-CB51-4E40-BE42-4A31B1A8B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4" name="Imagen 573">
          <a:extLst>
            <a:ext uri="{FF2B5EF4-FFF2-40B4-BE49-F238E27FC236}">
              <a16:creationId xmlns:a16="http://schemas.microsoft.com/office/drawing/2014/main" id="{701ADA56-AB40-4082-8347-6B9F1A406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5" name="Imagen 574">
          <a:extLst>
            <a:ext uri="{FF2B5EF4-FFF2-40B4-BE49-F238E27FC236}">
              <a16:creationId xmlns:a16="http://schemas.microsoft.com/office/drawing/2014/main" id="{595E3AD1-4EDB-4AC2-99CB-9B1119BFB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6" name="Imagen 575">
          <a:extLst>
            <a:ext uri="{FF2B5EF4-FFF2-40B4-BE49-F238E27FC236}">
              <a16:creationId xmlns:a16="http://schemas.microsoft.com/office/drawing/2014/main" id="{72E5753F-1F09-4AB1-8F1A-4505472EC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7" name="Imagen 576">
          <a:extLst>
            <a:ext uri="{FF2B5EF4-FFF2-40B4-BE49-F238E27FC236}">
              <a16:creationId xmlns:a16="http://schemas.microsoft.com/office/drawing/2014/main" id="{D344AA2B-3644-465B-8D50-CD9EED31A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8" name="Imagen 577">
          <a:extLst>
            <a:ext uri="{FF2B5EF4-FFF2-40B4-BE49-F238E27FC236}">
              <a16:creationId xmlns:a16="http://schemas.microsoft.com/office/drawing/2014/main" id="{6BC2EE75-88A9-4DD3-B6D3-F1AB85328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9" name="Imagen 578">
          <a:extLst>
            <a:ext uri="{FF2B5EF4-FFF2-40B4-BE49-F238E27FC236}">
              <a16:creationId xmlns:a16="http://schemas.microsoft.com/office/drawing/2014/main" id="{ADD8C74C-96D8-432E-A62F-66AE64B83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0" name="Imagen 579">
          <a:extLst>
            <a:ext uri="{FF2B5EF4-FFF2-40B4-BE49-F238E27FC236}">
              <a16:creationId xmlns:a16="http://schemas.microsoft.com/office/drawing/2014/main" id="{40A70E5A-81D9-4E70-A4BF-E7E9F1B01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1" name="Imagen 580">
          <a:extLst>
            <a:ext uri="{FF2B5EF4-FFF2-40B4-BE49-F238E27FC236}">
              <a16:creationId xmlns:a16="http://schemas.microsoft.com/office/drawing/2014/main" id="{93E4D054-207A-444A-89D3-08DA97576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2" name="Imagen 581">
          <a:extLst>
            <a:ext uri="{FF2B5EF4-FFF2-40B4-BE49-F238E27FC236}">
              <a16:creationId xmlns:a16="http://schemas.microsoft.com/office/drawing/2014/main" id="{F4C40524-8311-46E6-8194-10C2AB22C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3" name="Imagen 582">
          <a:extLst>
            <a:ext uri="{FF2B5EF4-FFF2-40B4-BE49-F238E27FC236}">
              <a16:creationId xmlns:a16="http://schemas.microsoft.com/office/drawing/2014/main" id="{87C78CB4-F48F-4B49-A4B3-05B3C1927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4" name="Imagen 583">
          <a:extLst>
            <a:ext uri="{FF2B5EF4-FFF2-40B4-BE49-F238E27FC236}">
              <a16:creationId xmlns:a16="http://schemas.microsoft.com/office/drawing/2014/main" id="{32493ADE-4E14-4BB5-89F2-800E90D97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5" name="Imagen 584">
          <a:extLst>
            <a:ext uri="{FF2B5EF4-FFF2-40B4-BE49-F238E27FC236}">
              <a16:creationId xmlns:a16="http://schemas.microsoft.com/office/drawing/2014/main" id="{8514ECB7-DF68-4F50-9AF9-9156CD83C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6" name="Imagen 585">
          <a:extLst>
            <a:ext uri="{FF2B5EF4-FFF2-40B4-BE49-F238E27FC236}">
              <a16:creationId xmlns:a16="http://schemas.microsoft.com/office/drawing/2014/main" id="{EF1FB479-91DE-4EE5-AB89-958C77B33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7" name="Imagen 586">
          <a:extLst>
            <a:ext uri="{FF2B5EF4-FFF2-40B4-BE49-F238E27FC236}">
              <a16:creationId xmlns:a16="http://schemas.microsoft.com/office/drawing/2014/main" id="{6AAA5F00-BE6D-4122-ADED-5B616488C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8" name="Imagen 587">
          <a:extLst>
            <a:ext uri="{FF2B5EF4-FFF2-40B4-BE49-F238E27FC236}">
              <a16:creationId xmlns:a16="http://schemas.microsoft.com/office/drawing/2014/main" id="{2A538660-1EDE-431A-9415-CAFF9C20D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9" name="Imagen 588">
          <a:extLst>
            <a:ext uri="{FF2B5EF4-FFF2-40B4-BE49-F238E27FC236}">
              <a16:creationId xmlns:a16="http://schemas.microsoft.com/office/drawing/2014/main" id="{D3C65715-98FA-4D6E-A55A-946320556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0" name="Imagen 589">
          <a:extLst>
            <a:ext uri="{FF2B5EF4-FFF2-40B4-BE49-F238E27FC236}">
              <a16:creationId xmlns:a16="http://schemas.microsoft.com/office/drawing/2014/main" id="{725E7934-7221-4444-A638-35E99A9CB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1" name="Imagen 590">
          <a:extLst>
            <a:ext uri="{FF2B5EF4-FFF2-40B4-BE49-F238E27FC236}">
              <a16:creationId xmlns:a16="http://schemas.microsoft.com/office/drawing/2014/main" id="{531A416B-1CA8-4670-A474-70A615514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2" name="Imagen 591">
          <a:extLst>
            <a:ext uri="{FF2B5EF4-FFF2-40B4-BE49-F238E27FC236}">
              <a16:creationId xmlns:a16="http://schemas.microsoft.com/office/drawing/2014/main" id="{E47C56B2-62E1-4325-9D57-D7DFB4F1B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3" name="Imagen 592">
          <a:extLst>
            <a:ext uri="{FF2B5EF4-FFF2-40B4-BE49-F238E27FC236}">
              <a16:creationId xmlns:a16="http://schemas.microsoft.com/office/drawing/2014/main" id="{C9616097-C468-4558-A915-3FB76B9C3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11336DD9-BA58-4C85-918B-939C9F3A6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5" name="Imagen 594">
          <a:extLst>
            <a:ext uri="{FF2B5EF4-FFF2-40B4-BE49-F238E27FC236}">
              <a16:creationId xmlns:a16="http://schemas.microsoft.com/office/drawing/2014/main" id="{1191D0FA-5892-4EB2-9C5C-26B27F1AA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6" name="Imagen 595">
          <a:extLst>
            <a:ext uri="{FF2B5EF4-FFF2-40B4-BE49-F238E27FC236}">
              <a16:creationId xmlns:a16="http://schemas.microsoft.com/office/drawing/2014/main" id="{AFE48904-9F01-4C73-8361-A216A845D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7" name="Imagen 596">
          <a:extLst>
            <a:ext uri="{FF2B5EF4-FFF2-40B4-BE49-F238E27FC236}">
              <a16:creationId xmlns:a16="http://schemas.microsoft.com/office/drawing/2014/main" id="{55721F3C-F5D3-4F91-8296-F1E7D8116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8" name="Imagen 597">
          <a:extLst>
            <a:ext uri="{FF2B5EF4-FFF2-40B4-BE49-F238E27FC236}">
              <a16:creationId xmlns:a16="http://schemas.microsoft.com/office/drawing/2014/main" id="{EE17BF0E-C6B7-4A47-B9A2-AE3983997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9" name="Imagen 598">
          <a:extLst>
            <a:ext uri="{FF2B5EF4-FFF2-40B4-BE49-F238E27FC236}">
              <a16:creationId xmlns:a16="http://schemas.microsoft.com/office/drawing/2014/main" id="{53CDFD3C-98A4-4D4B-9F1C-B9960C18D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0" name="Imagen 599">
          <a:extLst>
            <a:ext uri="{FF2B5EF4-FFF2-40B4-BE49-F238E27FC236}">
              <a16:creationId xmlns:a16="http://schemas.microsoft.com/office/drawing/2014/main" id="{A2047810-6F19-49CD-81AB-884E1DEB2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1" name="Imagen 600">
          <a:extLst>
            <a:ext uri="{FF2B5EF4-FFF2-40B4-BE49-F238E27FC236}">
              <a16:creationId xmlns:a16="http://schemas.microsoft.com/office/drawing/2014/main" id="{51AD6FDB-877B-4123-8B42-E4679C8E3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2" name="Imagen 601">
          <a:extLst>
            <a:ext uri="{FF2B5EF4-FFF2-40B4-BE49-F238E27FC236}">
              <a16:creationId xmlns:a16="http://schemas.microsoft.com/office/drawing/2014/main" id="{C3A44E1B-E095-4C8C-BAAC-673E27E71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3" name="Imagen 602">
          <a:extLst>
            <a:ext uri="{FF2B5EF4-FFF2-40B4-BE49-F238E27FC236}">
              <a16:creationId xmlns:a16="http://schemas.microsoft.com/office/drawing/2014/main" id="{BB599730-EF48-497B-9B5F-CB6B751F2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4" name="Imagen 603">
          <a:extLst>
            <a:ext uri="{FF2B5EF4-FFF2-40B4-BE49-F238E27FC236}">
              <a16:creationId xmlns:a16="http://schemas.microsoft.com/office/drawing/2014/main" id="{C0CB52A0-DD77-43B0-9888-E09955295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5" name="Imagen 604">
          <a:extLst>
            <a:ext uri="{FF2B5EF4-FFF2-40B4-BE49-F238E27FC236}">
              <a16:creationId xmlns:a16="http://schemas.microsoft.com/office/drawing/2014/main" id="{B881E4A3-A04B-4919-82C5-CB22A7403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6" name="Imagen 605">
          <a:extLst>
            <a:ext uri="{FF2B5EF4-FFF2-40B4-BE49-F238E27FC236}">
              <a16:creationId xmlns:a16="http://schemas.microsoft.com/office/drawing/2014/main" id="{2A39F02C-4B16-448F-9A95-3056B1B8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7" name="Imagen 606">
          <a:extLst>
            <a:ext uri="{FF2B5EF4-FFF2-40B4-BE49-F238E27FC236}">
              <a16:creationId xmlns:a16="http://schemas.microsoft.com/office/drawing/2014/main" id="{7614F579-B1F5-4874-A025-4D8060C36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8" name="Imagen 607">
          <a:extLst>
            <a:ext uri="{FF2B5EF4-FFF2-40B4-BE49-F238E27FC236}">
              <a16:creationId xmlns:a16="http://schemas.microsoft.com/office/drawing/2014/main" id="{A69CD84A-A90E-44C7-A6B5-5C116651E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9" name="Imagen 608">
          <a:extLst>
            <a:ext uri="{FF2B5EF4-FFF2-40B4-BE49-F238E27FC236}">
              <a16:creationId xmlns:a16="http://schemas.microsoft.com/office/drawing/2014/main" id="{7A7CE905-019C-439A-86E4-5279F5B0F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0" name="Imagen 609">
          <a:extLst>
            <a:ext uri="{FF2B5EF4-FFF2-40B4-BE49-F238E27FC236}">
              <a16:creationId xmlns:a16="http://schemas.microsoft.com/office/drawing/2014/main" id="{6840F457-0DD4-4513-A484-D62D033F6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1" name="Imagen 610">
          <a:extLst>
            <a:ext uri="{FF2B5EF4-FFF2-40B4-BE49-F238E27FC236}">
              <a16:creationId xmlns:a16="http://schemas.microsoft.com/office/drawing/2014/main" id="{02FDD5E3-397B-4CF3-A62E-99A59B554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2" name="Imagen 611">
          <a:extLst>
            <a:ext uri="{FF2B5EF4-FFF2-40B4-BE49-F238E27FC236}">
              <a16:creationId xmlns:a16="http://schemas.microsoft.com/office/drawing/2014/main" id="{3F640348-9C3B-47FE-9C79-A32B810F8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3" name="Imagen 612">
          <a:extLst>
            <a:ext uri="{FF2B5EF4-FFF2-40B4-BE49-F238E27FC236}">
              <a16:creationId xmlns:a16="http://schemas.microsoft.com/office/drawing/2014/main" id="{8409BE20-53B1-4444-BCFF-4CE2D1B6E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4" name="Imagen 613">
          <a:extLst>
            <a:ext uri="{FF2B5EF4-FFF2-40B4-BE49-F238E27FC236}">
              <a16:creationId xmlns:a16="http://schemas.microsoft.com/office/drawing/2014/main" id="{D117A6EA-6457-48C5-99CE-33341BFB1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5" name="Imagen 614">
          <a:extLst>
            <a:ext uri="{FF2B5EF4-FFF2-40B4-BE49-F238E27FC236}">
              <a16:creationId xmlns:a16="http://schemas.microsoft.com/office/drawing/2014/main" id="{2BEB3C74-4835-4EB1-A886-AEA3BED2B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6" name="Imagen 615">
          <a:extLst>
            <a:ext uri="{FF2B5EF4-FFF2-40B4-BE49-F238E27FC236}">
              <a16:creationId xmlns:a16="http://schemas.microsoft.com/office/drawing/2014/main" id="{AFD8E982-3DE9-4367-9A20-94666E39E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7" name="Imagen 616">
          <a:extLst>
            <a:ext uri="{FF2B5EF4-FFF2-40B4-BE49-F238E27FC236}">
              <a16:creationId xmlns:a16="http://schemas.microsoft.com/office/drawing/2014/main" id="{058E3BEC-B912-428D-9C45-BBFF4D6EC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8" name="Imagen 617">
          <a:extLst>
            <a:ext uri="{FF2B5EF4-FFF2-40B4-BE49-F238E27FC236}">
              <a16:creationId xmlns:a16="http://schemas.microsoft.com/office/drawing/2014/main" id="{D8963775-4878-4181-8864-E9F867173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9" name="Imagen 618">
          <a:extLst>
            <a:ext uri="{FF2B5EF4-FFF2-40B4-BE49-F238E27FC236}">
              <a16:creationId xmlns:a16="http://schemas.microsoft.com/office/drawing/2014/main" id="{812A575F-7E65-4FFB-9F95-99AA648B2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0" name="Imagen 619">
          <a:extLst>
            <a:ext uri="{FF2B5EF4-FFF2-40B4-BE49-F238E27FC236}">
              <a16:creationId xmlns:a16="http://schemas.microsoft.com/office/drawing/2014/main" id="{84D66D42-4CE4-4E23-BD8B-AA51ACFBC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1" name="Imagen 620">
          <a:extLst>
            <a:ext uri="{FF2B5EF4-FFF2-40B4-BE49-F238E27FC236}">
              <a16:creationId xmlns:a16="http://schemas.microsoft.com/office/drawing/2014/main" id="{65C70E9A-6E2F-41FD-BE57-B0795B4B9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2" name="Imagen 621">
          <a:extLst>
            <a:ext uri="{FF2B5EF4-FFF2-40B4-BE49-F238E27FC236}">
              <a16:creationId xmlns:a16="http://schemas.microsoft.com/office/drawing/2014/main" id="{8045BB66-81D0-467E-873D-382C4729F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3" name="Imagen 622">
          <a:extLst>
            <a:ext uri="{FF2B5EF4-FFF2-40B4-BE49-F238E27FC236}">
              <a16:creationId xmlns:a16="http://schemas.microsoft.com/office/drawing/2014/main" id="{B4485CE3-48E0-4332-B66D-7C2B0110A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4" name="Imagen 623">
          <a:extLst>
            <a:ext uri="{FF2B5EF4-FFF2-40B4-BE49-F238E27FC236}">
              <a16:creationId xmlns:a16="http://schemas.microsoft.com/office/drawing/2014/main" id="{B299C2A5-8077-4992-A08D-E4266CDD4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5" name="Imagen 624">
          <a:extLst>
            <a:ext uri="{FF2B5EF4-FFF2-40B4-BE49-F238E27FC236}">
              <a16:creationId xmlns:a16="http://schemas.microsoft.com/office/drawing/2014/main" id="{7A87BBB4-1089-4B20-9999-D7E94D086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6" name="Imagen 625">
          <a:extLst>
            <a:ext uri="{FF2B5EF4-FFF2-40B4-BE49-F238E27FC236}">
              <a16:creationId xmlns:a16="http://schemas.microsoft.com/office/drawing/2014/main" id="{6475A750-42A9-40E0-97AA-1A6F985E4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7" name="Imagen 626">
          <a:extLst>
            <a:ext uri="{FF2B5EF4-FFF2-40B4-BE49-F238E27FC236}">
              <a16:creationId xmlns:a16="http://schemas.microsoft.com/office/drawing/2014/main" id="{B67CAEEB-1FB2-4492-8E78-C53D36E3E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8" name="Imagen 627">
          <a:extLst>
            <a:ext uri="{FF2B5EF4-FFF2-40B4-BE49-F238E27FC236}">
              <a16:creationId xmlns:a16="http://schemas.microsoft.com/office/drawing/2014/main" id="{E7AA2FFC-1252-49F2-A90C-B8AF0C4E8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9" name="Imagen 628">
          <a:extLst>
            <a:ext uri="{FF2B5EF4-FFF2-40B4-BE49-F238E27FC236}">
              <a16:creationId xmlns:a16="http://schemas.microsoft.com/office/drawing/2014/main" id="{0C524EB9-3AE5-43FF-9730-178A8F6FE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0" name="Imagen 629">
          <a:extLst>
            <a:ext uri="{FF2B5EF4-FFF2-40B4-BE49-F238E27FC236}">
              <a16:creationId xmlns:a16="http://schemas.microsoft.com/office/drawing/2014/main" id="{9A8782C7-7D10-41F5-8C7B-7017655E9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1" name="Imagen 630">
          <a:extLst>
            <a:ext uri="{FF2B5EF4-FFF2-40B4-BE49-F238E27FC236}">
              <a16:creationId xmlns:a16="http://schemas.microsoft.com/office/drawing/2014/main" id="{B477810E-DEAA-4C48-816A-FECEC256F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2" name="Imagen 631">
          <a:extLst>
            <a:ext uri="{FF2B5EF4-FFF2-40B4-BE49-F238E27FC236}">
              <a16:creationId xmlns:a16="http://schemas.microsoft.com/office/drawing/2014/main" id="{706F079E-2207-4C53-B904-F162A9469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3" name="Imagen 632">
          <a:extLst>
            <a:ext uri="{FF2B5EF4-FFF2-40B4-BE49-F238E27FC236}">
              <a16:creationId xmlns:a16="http://schemas.microsoft.com/office/drawing/2014/main" id="{5699D831-6704-4D2D-9A5A-4DD1F0EC4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4" name="Imagen 633">
          <a:extLst>
            <a:ext uri="{FF2B5EF4-FFF2-40B4-BE49-F238E27FC236}">
              <a16:creationId xmlns:a16="http://schemas.microsoft.com/office/drawing/2014/main" id="{0F9BCF77-5260-43C5-AC03-06DF0D795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5" name="Imagen 634">
          <a:extLst>
            <a:ext uri="{FF2B5EF4-FFF2-40B4-BE49-F238E27FC236}">
              <a16:creationId xmlns:a16="http://schemas.microsoft.com/office/drawing/2014/main" id="{54BF02C2-0F84-4125-9438-89DCCFAA1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6" name="Imagen 635">
          <a:extLst>
            <a:ext uri="{FF2B5EF4-FFF2-40B4-BE49-F238E27FC236}">
              <a16:creationId xmlns:a16="http://schemas.microsoft.com/office/drawing/2014/main" id="{E0B3B5EF-C966-499A-AE68-F0EA6B4F3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7" name="Imagen 636">
          <a:extLst>
            <a:ext uri="{FF2B5EF4-FFF2-40B4-BE49-F238E27FC236}">
              <a16:creationId xmlns:a16="http://schemas.microsoft.com/office/drawing/2014/main" id="{64DABFA3-4641-464C-A433-668A78562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8" name="Imagen 637">
          <a:extLst>
            <a:ext uri="{FF2B5EF4-FFF2-40B4-BE49-F238E27FC236}">
              <a16:creationId xmlns:a16="http://schemas.microsoft.com/office/drawing/2014/main" id="{6EF4BEB7-0AAF-4435-9A4A-D7E9758D6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9" name="Imagen 638">
          <a:extLst>
            <a:ext uri="{FF2B5EF4-FFF2-40B4-BE49-F238E27FC236}">
              <a16:creationId xmlns:a16="http://schemas.microsoft.com/office/drawing/2014/main" id="{8906C25A-CAF0-4873-BAC1-549E73B91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0" name="Imagen 639">
          <a:extLst>
            <a:ext uri="{FF2B5EF4-FFF2-40B4-BE49-F238E27FC236}">
              <a16:creationId xmlns:a16="http://schemas.microsoft.com/office/drawing/2014/main" id="{63C13258-9B7D-43DA-8490-08CE2B081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1" name="Imagen 640">
          <a:extLst>
            <a:ext uri="{FF2B5EF4-FFF2-40B4-BE49-F238E27FC236}">
              <a16:creationId xmlns:a16="http://schemas.microsoft.com/office/drawing/2014/main" id="{5ABAEA2B-378B-4F03-AF20-7067176AA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2" name="Imagen 641">
          <a:extLst>
            <a:ext uri="{FF2B5EF4-FFF2-40B4-BE49-F238E27FC236}">
              <a16:creationId xmlns:a16="http://schemas.microsoft.com/office/drawing/2014/main" id="{769C49E3-B3D0-457D-82CA-4BA27765F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3" name="Imagen 642">
          <a:extLst>
            <a:ext uri="{FF2B5EF4-FFF2-40B4-BE49-F238E27FC236}">
              <a16:creationId xmlns:a16="http://schemas.microsoft.com/office/drawing/2014/main" id="{D02CA9BC-A1FA-4FFB-85E9-334A2343D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4" name="Imagen 643">
          <a:extLst>
            <a:ext uri="{FF2B5EF4-FFF2-40B4-BE49-F238E27FC236}">
              <a16:creationId xmlns:a16="http://schemas.microsoft.com/office/drawing/2014/main" id="{02048FED-87C2-4CE7-8397-284ECC7BE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5" name="Imagen 644">
          <a:extLst>
            <a:ext uri="{FF2B5EF4-FFF2-40B4-BE49-F238E27FC236}">
              <a16:creationId xmlns:a16="http://schemas.microsoft.com/office/drawing/2014/main" id="{2B979F22-258E-41B9-BE46-F5BFAC948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6" name="Imagen 645">
          <a:extLst>
            <a:ext uri="{FF2B5EF4-FFF2-40B4-BE49-F238E27FC236}">
              <a16:creationId xmlns:a16="http://schemas.microsoft.com/office/drawing/2014/main" id="{1C7C82AB-CEDC-4C5E-85F7-523B008AC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7" name="Imagen 646">
          <a:extLst>
            <a:ext uri="{FF2B5EF4-FFF2-40B4-BE49-F238E27FC236}">
              <a16:creationId xmlns:a16="http://schemas.microsoft.com/office/drawing/2014/main" id="{AE7360EC-8E95-4DA0-A4B6-70586BBAA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8" name="Imagen 647">
          <a:extLst>
            <a:ext uri="{FF2B5EF4-FFF2-40B4-BE49-F238E27FC236}">
              <a16:creationId xmlns:a16="http://schemas.microsoft.com/office/drawing/2014/main" id="{516EBD56-4307-45B9-A2D8-1D2717BE5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9" name="Imagen 648">
          <a:extLst>
            <a:ext uri="{FF2B5EF4-FFF2-40B4-BE49-F238E27FC236}">
              <a16:creationId xmlns:a16="http://schemas.microsoft.com/office/drawing/2014/main" id="{7ADECF47-0957-4941-ACD1-22AD7D283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32E9BEF7-01AA-4D18-A60C-67DEBB27E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1" name="Imagen 650">
          <a:extLst>
            <a:ext uri="{FF2B5EF4-FFF2-40B4-BE49-F238E27FC236}">
              <a16:creationId xmlns:a16="http://schemas.microsoft.com/office/drawing/2014/main" id="{14426213-7A64-44A1-9835-41977D619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2" name="Imagen 651">
          <a:extLst>
            <a:ext uri="{FF2B5EF4-FFF2-40B4-BE49-F238E27FC236}">
              <a16:creationId xmlns:a16="http://schemas.microsoft.com/office/drawing/2014/main" id="{F20A0DA0-01CB-46AE-A036-C2CE6B630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3" name="Imagen 652">
          <a:extLst>
            <a:ext uri="{FF2B5EF4-FFF2-40B4-BE49-F238E27FC236}">
              <a16:creationId xmlns:a16="http://schemas.microsoft.com/office/drawing/2014/main" id="{7DC6EBE1-B9A4-464E-82DD-9660BA573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4" name="Imagen 653">
          <a:extLst>
            <a:ext uri="{FF2B5EF4-FFF2-40B4-BE49-F238E27FC236}">
              <a16:creationId xmlns:a16="http://schemas.microsoft.com/office/drawing/2014/main" id="{E3E64BFA-0E9B-49A0-8F61-095EFCE43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5" name="Imagen 654">
          <a:extLst>
            <a:ext uri="{FF2B5EF4-FFF2-40B4-BE49-F238E27FC236}">
              <a16:creationId xmlns:a16="http://schemas.microsoft.com/office/drawing/2014/main" id="{E6376E97-AF28-459F-9BA8-A160A9A44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6" name="Imagen 655">
          <a:extLst>
            <a:ext uri="{FF2B5EF4-FFF2-40B4-BE49-F238E27FC236}">
              <a16:creationId xmlns:a16="http://schemas.microsoft.com/office/drawing/2014/main" id="{FE50B900-EEA9-4AF0-9B39-5571FFE32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7" name="Imagen 656">
          <a:extLst>
            <a:ext uri="{FF2B5EF4-FFF2-40B4-BE49-F238E27FC236}">
              <a16:creationId xmlns:a16="http://schemas.microsoft.com/office/drawing/2014/main" id="{1E15B034-40DF-4D6A-8A86-532A16BFE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8" name="Imagen 657">
          <a:extLst>
            <a:ext uri="{FF2B5EF4-FFF2-40B4-BE49-F238E27FC236}">
              <a16:creationId xmlns:a16="http://schemas.microsoft.com/office/drawing/2014/main" id="{FA78D179-128D-4F4B-90B6-C67E720B2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9" name="Imagen 658">
          <a:extLst>
            <a:ext uri="{FF2B5EF4-FFF2-40B4-BE49-F238E27FC236}">
              <a16:creationId xmlns:a16="http://schemas.microsoft.com/office/drawing/2014/main" id="{357F35DF-BD9B-46F4-BB1A-3C4F840B7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0" name="Imagen 659">
          <a:extLst>
            <a:ext uri="{FF2B5EF4-FFF2-40B4-BE49-F238E27FC236}">
              <a16:creationId xmlns:a16="http://schemas.microsoft.com/office/drawing/2014/main" id="{B09230A8-95CD-4CE3-ABCC-5B1406164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1" name="Imagen 660">
          <a:extLst>
            <a:ext uri="{FF2B5EF4-FFF2-40B4-BE49-F238E27FC236}">
              <a16:creationId xmlns:a16="http://schemas.microsoft.com/office/drawing/2014/main" id="{6772C4C4-01BB-4271-8BFB-E03CBF1AA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2" name="Imagen 661">
          <a:extLst>
            <a:ext uri="{FF2B5EF4-FFF2-40B4-BE49-F238E27FC236}">
              <a16:creationId xmlns:a16="http://schemas.microsoft.com/office/drawing/2014/main" id="{88F0DAE8-647F-4DE2-98C3-E7BB5A931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3" name="Imagen 662">
          <a:extLst>
            <a:ext uri="{FF2B5EF4-FFF2-40B4-BE49-F238E27FC236}">
              <a16:creationId xmlns:a16="http://schemas.microsoft.com/office/drawing/2014/main" id="{35F22CF2-823F-4E85-A0DE-759344A2C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4" name="Imagen 663">
          <a:extLst>
            <a:ext uri="{FF2B5EF4-FFF2-40B4-BE49-F238E27FC236}">
              <a16:creationId xmlns:a16="http://schemas.microsoft.com/office/drawing/2014/main" id="{09864DB5-A3D7-42A3-92D2-F7E065982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5" name="Imagen 664">
          <a:extLst>
            <a:ext uri="{FF2B5EF4-FFF2-40B4-BE49-F238E27FC236}">
              <a16:creationId xmlns:a16="http://schemas.microsoft.com/office/drawing/2014/main" id="{F9A5DD6F-1C3C-4EDD-BD43-312363412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6" name="Imagen 665">
          <a:extLst>
            <a:ext uri="{FF2B5EF4-FFF2-40B4-BE49-F238E27FC236}">
              <a16:creationId xmlns:a16="http://schemas.microsoft.com/office/drawing/2014/main" id="{628B9732-D605-4F76-A4CB-24BF8C12B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7" name="Imagen 666">
          <a:extLst>
            <a:ext uri="{FF2B5EF4-FFF2-40B4-BE49-F238E27FC236}">
              <a16:creationId xmlns:a16="http://schemas.microsoft.com/office/drawing/2014/main" id="{456117EA-14D2-4A88-9065-08B65B759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8" name="Imagen 667">
          <a:extLst>
            <a:ext uri="{FF2B5EF4-FFF2-40B4-BE49-F238E27FC236}">
              <a16:creationId xmlns:a16="http://schemas.microsoft.com/office/drawing/2014/main" id="{E6CEFD30-A680-4F8F-AA5A-22A65F5AE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9" name="Imagen 668">
          <a:extLst>
            <a:ext uri="{FF2B5EF4-FFF2-40B4-BE49-F238E27FC236}">
              <a16:creationId xmlns:a16="http://schemas.microsoft.com/office/drawing/2014/main" id="{08584E3B-E65A-4D8F-983A-599703F69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0" name="Imagen 669">
          <a:extLst>
            <a:ext uri="{FF2B5EF4-FFF2-40B4-BE49-F238E27FC236}">
              <a16:creationId xmlns:a16="http://schemas.microsoft.com/office/drawing/2014/main" id="{DBC06C6C-D147-444F-9571-3F261441F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1" name="Imagen 670">
          <a:extLst>
            <a:ext uri="{FF2B5EF4-FFF2-40B4-BE49-F238E27FC236}">
              <a16:creationId xmlns:a16="http://schemas.microsoft.com/office/drawing/2014/main" id="{8F128CC9-DA4A-4BDB-B000-1D36A9564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2" name="Imagen 671">
          <a:extLst>
            <a:ext uri="{FF2B5EF4-FFF2-40B4-BE49-F238E27FC236}">
              <a16:creationId xmlns:a16="http://schemas.microsoft.com/office/drawing/2014/main" id="{54A40539-EBAE-4DC9-9F64-3EBA5CBB8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3" name="Imagen 672">
          <a:extLst>
            <a:ext uri="{FF2B5EF4-FFF2-40B4-BE49-F238E27FC236}">
              <a16:creationId xmlns:a16="http://schemas.microsoft.com/office/drawing/2014/main" id="{3C9966DD-3372-4595-B071-F3DFE6528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4" name="Imagen 673">
          <a:extLst>
            <a:ext uri="{FF2B5EF4-FFF2-40B4-BE49-F238E27FC236}">
              <a16:creationId xmlns:a16="http://schemas.microsoft.com/office/drawing/2014/main" id="{EFFD5AE1-F5CD-4C69-81FE-5B4D6A606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764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4981267B-FB7C-4E71-8787-724E4CA25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76" name="Imagen 675">
          <a:extLst>
            <a:ext uri="{FF2B5EF4-FFF2-40B4-BE49-F238E27FC236}">
              <a16:creationId xmlns:a16="http://schemas.microsoft.com/office/drawing/2014/main" id="{29A65DC8-B258-461F-A594-5E829508A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7" name="Imagen 676">
          <a:extLst>
            <a:ext uri="{FF2B5EF4-FFF2-40B4-BE49-F238E27FC236}">
              <a16:creationId xmlns:a16="http://schemas.microsoft.com/office/drawing/2014/main" id="{88DD77F6-35F5-42EF-90CC-45E024697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8" name="Imagen 677">
          <a:extLst>
            <a:ext uri="{FF2B5EF4-FFF2-40B4-BE49-F238E27FC236}">
              <a16:creationId xmlns:a16="http://schemas.microsoft.com/office/drawing/2014/main" id="{5921CD73-F886-4812-8D29-17239F6E1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79" name="Imagen 678">
          <a:extLst>
            <a:ext uri="{FF2B5EF4-FFF2-40B4-BE49-F238E27FC236}">
              <a16:creationId xmlns:a16="http://schemas.microsoft.com/office/drawing/2014/main" id="{8BACDF04-481B-492C-93C0-37C31E913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0" name="Imagen 679">
          <a:extLst>
            <a:ext uri="{FF2B5EF4-FFF2-40B4-BE49-F238E27FC236}">
              <a16:creationId xmlns:a16="http://schemas.microsoft.com/office/drawing/2014/main" id="{B7174DC7-E9EE-4A98-AFA1-B43D7A060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1" name="Imagen 680">
          <a:extLst>
            <a:ext uri="{FF2B5EF4-FFF2-40B4-BE49-F238E27FC236}">
              <a16:creationId xmlns:a16="http://schemas.microsoft.com/office/drawing/2014/main" id="{C0F09C48-4785-439E-AD91-D361332AE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2" name="Imagen 681">
          <a:extLst>
            <a:ext uri="{FF2B5EF4-FFF2-40B4-BE49-F238E27FC236}">
              <a16:creationId xmlns:a16="http://schemas.microsoft.com/office/drawing/2014/main" id="{D838B5E8-65DC-4701-976C-C5F9DC576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3" name="Imagen 682">
          <a:extLst>
            <a:ext uri="{FF2B5EF4-FFF2-40B4-BE49-F238E27FC236}">
              <a16:creationId xmlns:a16="http://schemas.microsoft.com/office/drawing/2014/main" id="{CE53DEC2-CE92-4CF7-8896-4348B48B8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4" name="Imagen 683">
          <a:extLst>
            <a:ext uri="{FF2B5EF4-FFF2-40B4-BE49-F238E27FC236}">
              <a16:creationId xmlns:a16="http://schemas.microsoft.com/office/drawing/2014/main" id="{DB134303-5CC3-402A-B9F3-F5F4345F8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5" name="Imagen 684">
          <a:extLst>
            <a:ext uri="{FF2B5EF4-FFF2-40B4-BE49-F238E27FC236}">
              <a16:creationId xmlns:a16="http://schemas.microsoft.com/office/drawing/2014/main" id="{7F2313EA-58CA-45F1-ACA9-7BE3BE88F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6" name="Imagen 685">
          <a:extLst>
            <a:ext uri="{FF2B5EF4-FFF2-40B4-BE49-F238E27FC236}">
              <a16:creationId xmlns:a16="http://schemas.microsoft.com/office/drawing/2014/main" id="{93E3F43D-29EA-4226-90D7-AA8FBA3FC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7" name="Imagen 686">
          <a:extLst>
            <a:ext uri="{FF2B5EF4-FFF2-40B4-BE49-F238E27FC236}">
              <a16:creationId xmlns:a16="http://schemas.microsoft.com/office/drawing/2014/main" id="{A2C77AF1-176F-4092-97E5-180251A21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8" name="Imagen 687">
          <a:extLst>
            <a:ext uri="{FF2B5EF4-FFF2-40B4-BE49-F238E27FC236}">
              <a16:creationId xmlns:a16="http://schemas.microsoft.com/office/drawing/2014/main" id="{5753742E-1EB0-403D-ABD9-F2960FA38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9" name="Imagen 688">
          <a:extLst>
            <a:ext uri="{FF2B5EF4-FFF2-40B4-BE49-F238E27FC236}">
              <a16:creationId xmlns:a16="http://schemas.microsoft.com/office/drawing/2014/main" id="{E65F9803-6E82-4848-AB1E-D4024734A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0" name="Imagen 689">
          <a:extLst>
            <a:ext uri="{FF2B5EF4-FFF2-40B4-BE49-F238E27FC236}">
              <a16:creationId xmlns:a16="http://schemas.microsoft.com/office/drawing/2014/main" id="{EAE31E58-23C3-4158-AB2D-C4259FD4E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1" name="Imagen 690">
          <a:extLst>
            <a:ext uri="{FF2B5EF4-FFF2-40B4-BE49-F238E27FC236}">
              <a16:creationId xmlns:a16="http://schemas.microsoft.com/office/drawing/2014/main" id="{C4CB1631-03CA-460F-A418-A2A5D34FA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2" name="Imagen 691">
          <a:extLst>
            <a:ext uri="{FF2B5EF4-FFF2-40B4-BE49-F238E27FC236}">
              <a16:creationId xmlns:a16="http://schemas.microsoft.com/office/drawing/2014/main" id="{F8AA6B0A-BDD8-43AC-954B-A315BF801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3" name="Imagen 692">
          <a:extLst>
            <a:ext uri="{FF2B5EF4-FFF2-40B4-BE49-F238E27FC236}">
              <a16:creationId xmlns:a16="http://schemas.microsoft.com/office/drawing/2014/main" id="{B6DBCBB4-E41E-4AD6-A593-0E5C36CCC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4" name="Imagen 693">
          <a:extLst>
            <a:ext uri="{FF2B5EF4-FFF2-40B4-BE49-F238E27FC236}">
              <a16:creationId xmlns:a16="http://schemas.microsoft.com/office/drawing/2014/main" id="{8E9281DD-4A8F-43B5-AF4E-AF1EA0E7D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5" name="Imagen 694">
          <a:extLst>
            <a:ext uri="{FF2B5EF4-FFF2-40B4-BE49-F238E27FC236}">
              <a16:creationId xmlns:a16="http://schemas.microsoft.com/office/drawing/2014/main" id="{F9FEECD9-E602-408B-B2DC-31138EE82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6" name="Imagen 695">
          <a:extLst>
            <a:ext uri="{FF2B5EF4-FFF2-40B4-BE49-F238E27FC236}">
              <a16:creationId xmlns:a16="http://schemas.microsoft.com/office/drawing/2014/main" id="{A248CAFA-90D6-480E-92FA-94E45A3BB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7" name="Imagen 696">
          <a:extLst>
            <a:ext uri="{FF2B5EF4-FFF2-40B4-BE49-F238E27FC236}">
              <a16:creationId xmlns:a16="http://schemas.microsoft.com/office/drawing/2014/main" id="{62BC4161-D21A-453E-842E-E1455F161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8" name="Imagen 697">
          <a:extLst>
            <a:ext uri="{FF2B5EF4-FFF2-40B4-BE49-F238E27FC236}">
              <a16:creationId xmlns:a16="http://schemas.microsoft.com/office/drawing/2014/main" id="{2A2D4B6D-250C-4293-A787-88BCEDAD9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9" name="Imagen 698">
          <a:extLst>
            <a:ext uri="{FF2B5EF4-FFF2-40B4-BE49-F238E27FC236}">
              <a16:creationId xmlns:a16="http://schemas.microsoft.com/office/drawing/2014/main" id="{A5FC36BB-232E-431B-994A-F461025F4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00" name="Imagen 699">
          <a:extLst>
            <a:ext uri="{FF2B5EF4-FFF2-40B4-BE49-F238E27FC236}">
              <a16:creationId xmlns:a16="http://schemas.microsoft.com/office/drawing/2014/main" id="{71BFCA70-B2F8-4953-9406-1C06FDC7A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1" name="Imagen 700">
          <a:extLst>
            <a:ext uri="{FF2B5EF4-FFF2-40B4-BE49-F238E27FC236}">
              <a16:creationId xmlns:a16="http://schemas.microsoft.com/office/drawing/2014/main" id="{790E78CF-AD1B-4653-A50C-C80342B3E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2" name="Imagen 701">
          <a:extLst>
            <a:ext uri="{FF2B5EF4-FFF2-40B4-BE49-F238E27FC236}">
              <a16:creationId xmlns:a16="http://schemas.microsoft.com/office/drawing/2014/main" id="{68FDB502-36E0-41E2-BEAC-ED98BCEDC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3" name="Imagen 702">
          <a:extLst>
            <a:ext uri="{FF2B5EF4-FFF2-40B4-BE49-F238E27FC236}">
              <a16:creationId xmlns:a16="http://schemas.microsoft.com/office/drawing/2014/main" id="{BFC2AF29-9FEA-49EA-A4E4-F8C7FA69D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4" name="Imagen 703">
          <a:extLst>
            <a:ext uri="{FF2B5EF4-FFF2-40B4-BE49-F238E27FC236}">
              <a16:creationId xmlns:a16="http://schemas.microsoft.com/office/drawing/2014/main" id="{12F91769-79B6-4C2E-BAB7-F62043464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5" name="Imagen 704">
          <a:extLst>
            <a:ext uri="{FF2B5EF4-FFF2-40B4-BE49-F238E27FC236}">
              <a16:creationId xmlns:a16="http://schemas.microsoft.com/office/drawing/2014/main" id="{8E55F859-E1A8-442F-836F-58B5EDE46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6" name="Imagen 705">
          <a:extLst>
            <a:ext uri="{FF2B5EF4-FFF2-40B4-BE49-F238E27FC236}">
              <a16:creationId xmlns:a16="http://schemas.microsoft.com/office/drawing/2014/main" id="{C0613347-9D0A-4425-B018-173D5CF68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7" name="Imagen 706">
          <a:extLst>
            <a:ext uri="{FF2B5EF4-FFF2-40B4-BE49-F238E27FC236}">
              <a16:creationId xmlns:a16="http://schemas.microsoft.com/office/drawing/2014/main" id="{5F35AAC9-0334-4588-86B0-023A8C11C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8" name="Imagen 707">
          <a:extLst>
            <a:ext uri="{FF2B5EF4-FFF2-40B4-BE49-F238E27FC236}">
              <a16:creationId xmlns:a16="http://schemas.microsoft.com/office/drawing/2014/main" id="{C0224A9A-978D-46FB-BA50-59B36BA5D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A3307CC7-D148-4930-95E7-CE0DBE74E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0" name="Imagen 709">
          <a:extLst>
            <a:ext uri="{FF2B5EF4-FFF2-40B4-BE49-F238E27FC236}">
              <a16:creationId xmlns:a16="http://schemas.microsoft.com/office/drawing/2014/main" id="{441E64C2-3E62-42FC-AB8E-0128A15D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1" name="Imagen 710">
          <a:extLst>
            <a:ext uri="{FF2B5EF4-FFF2-40B4-BE49-F238E27FC236}">
              <a16:creationId xmlns:a16="http://schemas.microsoft.com/office/drawing/2014/main" id="{CF516320-5602-4352-9D7F-EABCFEAD2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2" name="Imagen 711">
          <a:extLst>
            <a:ext uri="{FF2B5EF4-FFF2-40B4-BE49-F238E27FC236}">
              <a16:creationId xmlns:a16="http://schemas.microsoft.com/office/drawing/2014/main" id="{F1C30DD0-8200-47F4-8966-56C67D8A3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13" name="Imagen 712">
          <a:extLst>
            <a:ext uri="{FF2B5EF4-FFF2-40B4-BE49-F238E27FC236}">
              <a16:creationId xmlns:a16="http://schemas.microsoft.com/office/drawing/2014/main" id="{D6712C59-BDAB-48F3-AA82-99FC36CD8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3593A2D0-6FD5-412C-AEAF-2248A5F4E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5" name="Imagen 714">
          <a:extLst>
            <a:ext uri="{FF2B5EF4-FFF2-40B4-BE49-F238E27FC236}">
              <a16:creationId xmlns:a16="http://schemas.microsoft.com/office/drawing/2014/main" id="{91A11CEB-269F-4781-984C-3985D2F6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6" name="Imagen 715">
          <a:extLst>
            <a:ext uri="{FF2B5EF4-FFF2-40B4-BE49-F238E27FC236}">
              <a16:creationId xmlns:a16="http://schemas.microsoft.com/office/drawing/2014/main" id="{E92DC86F-072D-44A2-AA97-1AB32E268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7" name="Imagen 716">
          <a:extLst>
            <a:ext uri="{FF2B5EF4-FFF2-40B4-BE49-F238E27FC236}">
              <a16:creationId xmlns:a16="http://schemas.microsoft.com/office/drawing/2014/main" id="{30177002-21BC-4948-87DD-9C967ABB7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8" name="Imagen 717">
          <a:extLst>
            <a:ext uri="{FF2B5EF4-FFF2-40B4-BE49-F238E27FC236}">
              <a16:creationId xmlns:a16="http://schemas.microsoft.com/office/drawing/2014/main" id="{01452022-B66F-436E-9FC2-52EF35B38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9" name="Imagen 718">
          <a:extLst>
            <a:ext uri="{FF2B5EF4-FFF2-40B4-BE49-F238E27FC236}">
              <a16:creationId xmlns:a16="http://schemas.microsoft.com/office/drawing/2014/main" id="{B9890879-5494-4F0E-96EC-0ACC8636B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20" name="Imagen 719">
          <a:extLst>
            <a:ext uri="{FF2B5EF4-FFF2-40B4-BE49-F238E27FC236}">
              <a16:creationId xmlns:a16="http://schemas.microsoft.com/office/drawing/2014/main" id="{F8CE36A6-7B20-4627-A7BD-00787A821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1" name="Imagen 720">
          <a:extLst>
            <a:ext uri="{FF2B5EF4-FFF2-40B4-BE49-F238E27FC236}">
              <a16:creationId xmlns:a16="http://schemas.microsoft.com/office/drawing/2014/main" id="{53BE4757-EF09-41AE-B20E-91DB87229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2" name="Imagen 721">
          <a:extLst>
            <a:ext uri="{FF2B5EF4-FFF2-40B4-BE49-F238E27FC236}">
              <a16:creationId xmlns:a16="http://schemas.microsoft.com/office/drawing/2014/main" id="{9A9F03CE-ED7D-45A8-94F3-B513D6B35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3" name="Imagen 722">
          <a:extLst>
            <a:ext uri="{FF2B5EF4-FFF2-40B4-BE49-F238E27FC236}">
              <a16:creationId xmlns:a16="http://schemas.microsoft.com/office/drawing/2014/main" id="{B6A62F6F-2F35-4A77-9F74-AEED8EF47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94EB491B-D7C6-49A1-B031-A217F1643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5" name="Imagen 724">
          <a:extLst>
            <a:ext uri="{FF2B5EF4-FFF2-40B4-BE49-F238E27FC236}">
              <a16:creationId xmlns:a16="http://schemas.microsoft.com/office/drawing/2014/main" id="{533F933E-2C83-4D86-B8BB-AF4FD47B2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6" name="Imagen 725">
          <a:extLst>
            <a:ext uri="{FF2B5EF4-FFF2-40B4-BE49-F238E27FC236}">
              <a16:creationId xmlns:a16="http://schemas.microsoft.com/office/drawing/2014/main" id="{4A5E5D72-434D-4E81-982A-9F1257279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7" name="Imagen 726">
          <a:extLst>
            <a:ext uri="{FF2B5EF4-FFF2-40B4-BE49-F238E27FC236}">
              <a16:creationId xmlns:a16="http://schemas.microsoft.com/office/drawing/2014/main" id="{FBAB2F73-DDBA-489F-8966-C5553809A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8" name="Imagen 727">
          <a:extLst>
            <a:ext uri="{FF2B5EF4-FFF2-40B4-BE49-F238E27FC236}">
              <a16:creationId xmlns:a16="http://schemas.microsoft.com/office/drawing/2014/main" id="{FB7D4834-3E60-41CA-A38C-58881AC3E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9" name="Imagen 728">
          <a:extLst>
            <a:ext uri="{FF2B5EF4-FFF2-40B4-BE49-F238E27FC236}">
              <a16:creationId xmlns:a16="http://schemas.microsoft.com/office/drawing/2014/main" id="{73234BEE-4D21-40CE-A488-ED5A82508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0" name="Imagen 729">
          <a:extLst>
            <a:ext uri="{FF2B5EF4-FFF2-40B4-BE49-F238E27FC236}">
              <a16:creationId xmlns:a16="http://schemas.microsoft.com/office/drawing/2014/main" id="{BFFB798B-7B9E-46E7-ACD9-4A433A687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1" name="Imagen 730">
          <a:extLst>
            <a:ext uri="{FF2B5EF4-FFF2-40B4-BE49-F238E27FC236}">
              <a16:creationId xmlns:a16="http://schemas.microsoft.com/office/drawing/2014/main" id="{1907792F-A80C-4200-B9EF-4F4A1FD4C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2" name="Imagen 731">
          <a:extLst>
            <a:ext uri="{FF2B5EF4-FFF2-40B4-BE49-F238E27FC236}">
              <a16:creationId xmlns:a16="http://schemas.microsoft.com/office/drawing/2014/main" id="{1140A517-D3DA-411D-8591-7F213C548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33" name="Imagen 732">
          <a:extLst>
            <a:ext uri="{FF2B5EF4-FFF2-40B4-BE49-F238E27FC236}">
              <a16:creationId xmlns:a16="http://schemas.microsoft.com/office/drawing/2014/main" id="{8D24B497-5965-430D-A93F-DC46D9DB9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4" name="Imagen 733">
          <a:extLst>
            <a:ext uri="{FF2B5EF4-FFF2-40B4-BE49-F238E27FC236}">
              <a16:creationId xmlns:a16="http://schemas.microsoft.com/office/drawing/2014/main" id="{16B41C53-2CCA-4EA7-8D00-FC434D6D3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5" name="Imagen 734">
          <a:extLst>
            <a:ext uri="{FF2B5EF4-FFF2-40B4-BE49-F238E27FC236}">
              <a16:creationId xmlns:a16="http://schemas.microsoft.com/office/drawing/2014/main" id="{AB23615A-E160-4DEA-8BC1-7E3397357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6" name="Imagen 735">
          <a:extLst>
            <a:ext uri="{FF2B5EF4-FFF2-40B4-BE49-F238E27FC236}">
              <a16:creationId xmlns:a16="http://schemas.microsoft.com/office/drawing/2014/main" id="{3E3309EC-8ACB-4DED-9F83-B29A39781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7" name="Imagen 736">
          <a:extLst>
            <a:ext uri="{FF2B5EF4-FFF2-40B4-BE49-F238E27FC236}">
              <a16:creationId xmlns:a16="http://schemas.microsoft.com/office/drawing/2014/main" id="{524E9C57-5254-4354-BB1C-FB3C93795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8" name="Imagen 737">
          <a:extLst>
            <a:ext uri="{FF2B5EF4-FFF2-40B4-BE49-F238E27FC236}">
              <a16:creationId xmlns:a16="http://schemas.microsoft.com/office/drawing/2014/main" id="{D64460DE-C676-4674-8A9A-C41B7F2A6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9" name="Imagen 738">
          <a:extLst>
            <a:ext uri="{FF2B5EF4-FFF2-40B4-BE49-F238E27FC236}">
              <a16:creationId xmlns:a16="http://schemas.microsoft.com/office/drawing/2014/main" id="{6111AD9B-5F5C-4659-8481-CD95E79F8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40" name="Imagen 739">
          <a:extLst>
            <a:ext uri="{FF2B5EF4-FFF2-40B4-BE49-F238E27FC236}">
              <a16:creationId xmlns:a16="http://schemas.microsoft.com/office/drawing/2014/main" id="{D3F60D83-5340-4092-B52D-D112BE8BB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1" name="Imagen 740">
          <a:extLst>
            <a:ext uri="{FF2B5EF4-FFF2-40B4-BE49-F238E27FC236}">
              <a16:creationId xmlns:a16="http://schemas.microsoft.com/office/drawing/2014/main" id="{BB117366-609A-49A6-B2E1-C82CF21C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2" name="Imagen 741">
          <a:extLst>
            <a:ext uri="{FF2B5EF4-FFF2-40B4-BE49-F238E27FC236}">
              <a16:creationId xmlns:a16="http://schemas.microsoft.com/office/drawing/2014/main" id="{3753A9FB-563E-4532-A1B1-6055C5EFB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3" name="Imagen 742">
          <a:extLst>
            <a:ext uri="{FF2B5EF4-FFF2-40B4-BE49-F238E27FC236}">
              <a16:creationId xmlns:a16="http://schemas.microsoft.com/office/drawing/2014/main" id="{3655E818-6D34-4F9E-861C-398EF07AE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4" name="Imagen 743">
          <a:extLst>
            <a:ext uri="{FF2B5EF4-FFF2-40B4-BE49-F238E27FC236}">
              <a16:creationId xmlns:a16="http://schemas.microsoft.com/office/drawing/2014/main" id="{86EDF3EA-3C4D-40DC-A28B-E72F946DF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5" name="Imagen 744">
          <a:extLst>
            <a:ext uri="{FF2B5EF4-FFF2-40B4-BE49-F238E27FC236}">
              <a16:creationId xmlns:a16="http://schemas.microsoft.com/office/drawing/2014/main" id="{3B086F88-E23E-442A-8379-ECE089CB4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6" name="Imagen 745">
          <a:extLst>
            <a:ext uri="{FF2B5EF4-FFF2-40B4-BE49-F238E27FC236}">
              <a16:creationId xmlns:a16="http://schemas.microsoft.com/office/drawing/2014/main" id="{3E5CDB5E-4959-42CD-958F-68AA9E1C7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7" name="Imagen 746">
          <a:extLst>
            <a:ext uri="{FF2B5EF4-FFF2-40B4-BE49-F238E27FC236}">
              <a16:creationId xmlns:a16="http://schemas.microsoft.com/office/drawing/2014/main" id="{3CDEAFF6-AEE0-4C0E-BA77-2C9ABECD6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8" name="Imagen 747">
          <a:extLst>
            <a:ext uri="{FF2B5EF4-FFF2-40B4-BE49-F238E27FC236}">
              <a16:creationId xmlns:a16="http://schemas.microsoft.com/office/drawing/2014/main" id="{8827A180-DC1D-40DC-90EB-BB441BC8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9" name="Imagen 748">
          <a:extLst>
            <a:ext uri="{FF2B5EF4-FFF2-40B4-BE49-F238E27FC236}">
              <a16:creationId xmlns:a16="http://schemas.microsoft.com/office/drawing/2014/main" id="{519CCD17-D67B-44A9-B25B-333AA9D1A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0" name="Imagen 749">
          <a:extLst>
            <a:ext uri="{FF2B5EF4-FFF2-40B4-BE49-F238E27FC236}">
              <a16:creationId xmlns:a16="http://schemas.microsoft.com/office/drawing/2014/main" id="{9169BF76-8CE9-45D6-B392-6DE8714BA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1" name="Imagen 750">
          <a:extLst>
            <a:ext uri="{FF2B5EF4-FFF2-40B4-BE49-F238E27FC236}">
              <a16:creationId xmlns:a16="http://schemas.microsoft.com/office/drawing/2014/main" id="{041D5682-3193-4022-9D65-C9330E119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2" name="Imagen 751">
          <a:extLst>
            <a:ext uri="{FF2B5EF4-FFF2-40B4-BE49-F238E27FC236}">
              <a16:creationId xmlns:a16="http://schemas.microsoft.com/office/drawing/2014/main" id="{10E5836E-862B-4AB7-A0C8-85C3D1F7A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53" name="Imagen 752">
          <a:extLst>
            <a:ext uri="{FF2B5EF4-FFF2-40B4-BE49-F238E27FC236}">
              <a16:creationId xmlns:a16="http://schemas.microsoft.com/office/drawing/2014/main" id="{BD5208E7-0D29-4D70-BC37-9CCB09D61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4" name="Imagen 753">
          <a:extLst>
            <a:ext uri="{FF2B5EF4-FFF2-40B4-BE49-F238E27FC236}">
              <a16:creationId xmlns:a16="http://schemas.microsoft.com/office/drawing/2014/main" id="{0BEF570D-2ECC-431E-92B9-9326256DF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5" name="Imagen 754">
          <a:extLst>
            <a:ext uri="{FF2B5EF4-FFF2-40B4-BE49-F238E27FC236}">
              <a16:creationId xmlns:a16="http://schemas.microsoft.com/office/drawing/2014/main" id="{A575EEE7-8C93-4A88-8F61-9A02FECC3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6" name="Imagen 755">
          <a:extLst>
            <a:ext uri="{FF2B5EF4-FFF2-40B4-BE49-F238E27FC236}">
              <a16:creationId xmlns:a16="http://schemas.microsoft.com/office/drawing/2014/main" id="{42295246-2DC2-4F4A-BA14-4D6D92009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4E9E4830-0DAE-4E50-B522-CF1640470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8" name="Imagen 757">
          <a:extLst>
            <a:ext uri="{FF2B5EF4-FFF2-40B4-BE49-F238E27FC236}">
              <a16:creationId xmlns:a16="http://schemas.microsoft.com/office/drawing/2014/main" id="{D2A57D93-0761-4730-AC50-19EB66B58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9" name="Imagen 758">
          <a:extLst>
            <a:ext uri="{FF2B5EF4-FFF2-40B4-BE49-F238E27FC236}">
              <a16:creationId xmlns:a16="http://schemas.microsoft.com/office/drawing/2014/main" id="{9739A54C-BDFF-4E7B-8529-5DD87B858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0" name="Imagen 759">
          <a:extLst>
            <a:ext uri="{FF2B5EF4-FFF2-40B4-BE49-F238E27FC236}">
              <a16:creationId xmlns:a16="http://schemas.microsoft.com/office/drawing/2014/main" id="{7011DEF6-4D13-43F6-B3E6-2D2D75118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1" name="Imagen 760">
          <a:extLst>
            <a:ext uri="{FF2B5EF4-FFF2-40B4-BE49-F238E27FC236}">
              <a16:creationId xmlns:a16="http://schemas.microsoft.com/office/drawing/2014/main" id="{D3DEA6E1-8DE7-4961-8D9B-3B611E0D3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66652F37-257B-4CBD-9F26-6C30DC4B4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3" name="Imagen 762">
          <a:extLst>
            <a:ext uri="{FF2B5EF4-FFF2-40B4-BE49-F238E27FC236}">
              <a16:creationId xmlns:a16="http://schemas.microsoft.com/office/drawing/2014/main" id="{C6139114-080C-486C-9DC5-BC554C40B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4" name="Imagen 763">
          <a:extLst>
            <a:ext uri="{FF2B5EF4-FFF2-40B4-BE49-F238E27FC236}">
              <a16:creationId xmlns:a16="http://schemas.microsoft.com/office/drawing/2014/main" id="{29B703C0-2E7B-4F9E-A74A-CE62AABD4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5" name="Imagen 764">
          <a:extLst>
            <a:ext uri="{FF2B5EF4-FFF2-40B4-BE49-F238E27FC236}">
              <a16:creationId xmlns:a16="http://schemas.microsoft.com/office/drawing/2014/main" id="{08A1E4C5-1092-44B1-96DC-A7C4F7F88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6" name="Imagen 765">
          <a:extLst>
            <a:ext uri="{FF2B5EF4-FFF2-40B4-BE49-F238E27FC236}">
              <a16:creationId xmlns:a16="http://schemas.microsoft.com/office/drawing/2014/main" id="{1A9970F0-360E-4046-861C-FE062360E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7" name="Imagen 766">
          <a:extLst>
            <a:ext uri="{FF2B5EF4-FFF2-40B4-BE49-F238E27FC236}">
              <a16:creationId xmlns:a16="http://schemas.microsoft.com/office/drawing/2014/main" id="{66C18622-F13C-451B-A288-B421E14AC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8" name="Imagen 767">
          <a:extLst>
            <a:ext uri="{FF2B5EF4-FFF2-40B4-BE49-F238E27FC236}">
              <a16:creationId xmlns:a16="http://schemas.microsoft.com/office/drawing/2014/main" id="{DF9A0933-58DD-498F-B823-F251B3947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69" name="Imagen 768">
          <a:extLst>
            <a:ext uri="{FF2B5EF4-FFF2-40B4-BE49-F238E27FC236}">
              <a16:creationId xmlns:a16="http://schemas.microsoft.com/office/drawing/2014/main" id="{EC127879-A501-4335-BE3C-912827DB1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0" name="Imagen 769">
          <a:extLst>
            <a:ext uri="{FF2B5EF4-FFF2-40B4-BE49-F238E27FC236}">
              <a16:creationId xmlns:a16="http://schemas.microsoft.com/office/drawing/2014/main" id="{CED061B2-58F7-4DE7-835B-B469EF1F7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1" name="Imagen 770">
          <a:extLst>
            <a:ext uri="{FF2B5EF4-FFF2-40B4-BE49-F238E27FC236}">
              <a16:creationId xmlns:a16="http://schemas.microsoft.com/office/drawing/2014/main" id="{F653E848-EA4F-4129-B732-AA26F5888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2" name="Imagen 771">
          <a:extLst>
            <a:ext uri="{FF2B5EF4-FFF2-40B4-BE49-F238E27FC236}">
              <a16:creationId xmlns:a16="http://schemas.microsoft.com/office/drawing/2014/main" id="{8E59406E-D244-4849-90F2-D6F03F216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3" name="Imagen 772">
          <a:extLst>
            <a:ext uri="{FF2B5EF4-FFF2-40B4-BE49-F238E27FC236}">
              <a16:creationId xmlns:a16="http://schemas.microsoft.com/office/drawing/2014/main" id="{E6BAE837-A72B-4077-9BBB-B847CA6AC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4" name="Imagen 773">
          <a:extLst>
            <a:ext uri="{FF2B5EF4-FFF2-40B4-BE49-F238E27FC236}">
              <a16:creationId xmlns:a16="http://schemas.microsoft.com/office/drawing/2014/main" id="{EDA96C7A-BFD4-4194-819A-39E685521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5" name="Imagen 774">
          <a:extLst>
            <a:ext uri="{FF2B5EF4-FFF2-40B4-BE49-F238E27FC236}">
              <a16:creationId xmlns:a16="http://schemas.microsoft.com/office/drawing/2014/main" id="{D038B702-06FC-45A1-B6BD-238516907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6" name="Imagen 775">
          <a:extLst>
            <a:ext uri="{FF2B5EF4-FFF2-40B4-BE49-F238E27FC236}">
              <a16:creationId xmlns:a16="http://schemas.microsoft.com/office/drawing/2014/main" id="{5FB18305-6EEE-4BEC-88CB-2DCDA0ADA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7" name="Imagen 776">
          <a:extLst>
            <a:ext uri="{FF2B5EF4-FFF2-40B4-BE49-F238E27FC236}">
              <a16:creationId xmlns:a16="http://schemas.microsoft.com/office/drawing/2014/main" id="{8F42F993-C88F-4594-B5C6-778F467AA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8" name="Imagen 777">
          <a:extLst>
            <a:ext uri="{FF2B5EF4-FFF2-40B4-BE49-F238E27FC236}">
              <a16:creationId xmlns:a16="http://schemas.microsoft.com/office/drawing/2014/main" id="{A38ABF96-1FDD-4B9D-843C-C117C25CE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9" name="Imagen 778">
          <a:extLst>
            <a:ext uri="{FF2B5EF4-FFF2-40B4-BE49-F238E27FC236}">
              <a16:creationId xmlns:a16="http://schemas.microsoft.com/office/drawing/2014/main" id="{EB75F661-0F00-4140-8D90-555419575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0" name="Imagen 779">
          <a:extLst>
            <a:ext uri="{FF2B5EF4-FFF2-40B4-BE49-F238E27FC236}">
              <a16:creationId xmlns:a16="http://schemas.microsoft.com/office/drawing/2014/main" id="{2B26DEA7-B4E7-4391-9085-C50D04170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1" name="Imagen 780">
          <a:extLst>
            <a:ext uri="{FF2B5EF4-FFF2-40B4-BE49-F238E27FC236}">
              <a16:creationId xmlns:a16="http://schemas.microsoft.com/office/drawing/2014/main" id="{079A638F-A144-403E-994F-0330E30C6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2" name="Imagen 781">
          <a:extLst>
            <a:ext uri="{FF2B5EF4-FFF2-40B4-BE49-F238E27FC236}">
              <a16:creationId xmlns:a16="http://schemas.microsoft.com/office/drawing/2014/main" id="{32AD17C2-E84D-4C48-99D8-8C6178170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3" name="Imagen 782">
          <a:extLst>
            <a:ext uri="{FF2B5EF4-FFF2-40B4-BE49-F238E27FC236}">
              <a16:creationId xmlns:a16="http://schemas.microsoft.com/office/drawing/2014/main" id="{0D2207E5-4518-437A-AB4C-1E679D974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4" name="Imagen 783">
          <a:extLst>
            <a:ext uri="{FF2B5EF4-FFF2-40B4-BE49-F238E27FC236}">
              <a16:creationId xmlns:a16="http://schemas.microsoft.com/office/drawing/2014/main" id="{C49290ED-1C6A-46F3-A4DB-50F30D6F1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5" name="Imagen 784">
          <a:extLst>
            <a:ext uri="{FF2B5EF4-FFF2-40B4-BE49-F238E27FC236}">
              <a16:creationId xmlns:a16="http://schemas.microsoft.com/office/drawing/2014/main" id="{A4BA8C26-ABD6-4AB0-8939-82E1DFB46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6" name="Imagen 785">
          <a:extLst>
            <a:ext uri="{FF2B5EF4-FFF2-40B4-BE49-F238E27FC236}">
              <a16:creationId xmlns:a16="http://schemas.microsoft.com/office/drawing/2014/main" id="{42CD5ADE-1E02-4EA9-B558-D8F2719E4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7" name="Imagen 786">
          <a:extLst>
            <a:ext uri="{FF2B5EF4-FFF2-40B4-BE49-F238E27FC236}">
              <a16:creationId xmlns:a16="http://schemas.microsoft.com/office/drawing/2014/main" id="{BFA4428D-E30B-4195-839D-FB7B13141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8" name="Imagen 787">
          <a:extLst>
            <a:ext uri="{FF2B5EF4-FFF2-40B4-BE49-F238E27FC236}">
              <a16:creationId xmlns:a16="http://schemas.microsoft.com/office/drawing/2014/main" id="{91A81F17-A35F-4635-A8D4-F6E599BB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9" name="Imagen 788">
          <a:extLst>
            <a:ext uri="{FF2B5EF4-FFF2-40B4-BE49-F238E27FC236}">
              <a16:creationId xmlns:a16="http://schemas.microsoft.com/office/drawing/2014/main" id="{E4CBAE9C-9FD2-4456-8B0D-C660BA7BF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0" name="Imagen 789">
          <a:extLst>
            <a:ext uri="{FF2B5EF4-FFF2-40B4-BE49-F238E27FC236}">
              <a16:creationId xmlns:a16="http://schemas.microsoft.com/office/drawing/2014/main" id="{3AF30D9F-0B96-4A1F-BFBD-CB340E282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1" name="Imagen 790">
          <a:extLst>
            <a:ext uri="{FF2B5EF4-FFF2-40B4-BE49-F238E27FC236}">
              <a16:creationId xmlns:a16="http://schemas.microsoft.com/office/drawing/2014/main" id="{D9609EA5-B769-4C39-8F11-93D178358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2" name="Imagen 791">
          <a:extLst>
            <a:ext uri="{FF2B5EF4-FFF2-40B4-BE49-F238E27FC236}">
              <a16:creationId xmlns:a16="http://schemas.microsoft.com/office/drawing/2014/main" id="{B6838B2A-710B-4B34-9BD5-01F8A91A3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3" name="Imagen 792">
          <a:extLst>
            <a:ext uri="{FF2B5EF4-FFF2-40B4-BE49-F238E27FC236}">
              <a16:creationId xmlns:a16="http://schemas.microsoft.com/office/drawing/2014/main" id="{742B8239-1A84-4A52-971C-2DD8C86EC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4" name="Imagen 793">
          <a:extLst>
            <a:ext uri="{FF2B5EF4-FFF2-40B4-BE49-F238E27FC236}">
              <a16:creationId xmlns:a16="http://schemas.microsoft.com/office/drawing/2014/main" id="{EEB800C7-CC61-46E3-A79F-34BAD892A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5" name="Imagen 794">
          <a:extLst>
            <a:ext uri="{FF2B5EF4-FFF2-40B4-BE49-F238E27FC236}">
              <a16:creationId xmlns:a16="http://schemas.microsoft.com/office/drawing/2014/main" id="{B3E38935-C186-47BB-9A5C-A7CC9D0C7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6" name="Imagen 795">
          <a:extLst>
            <a:ext uri="{FF2B5EF4-FFF2-40B4-BE49-F238E27FC236}">
              <a16:creationId xmlns:a16="http://schemas.microsoft.com/office/drawing/2014/main" id="{835A8353-E7A5-4C95-8F11-5087D84F8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7" name="Imagen 796">
          <a:extLst>
            <a:ext uri="{FF2B5EF4-FFF2-40B4-BE49-F238E27FC236}">
              <a16:creationId xmlns:a16="http://schemas.microsoft.com/office/drawing/2014/main" id="{CDBCBB11-6B21-4348-BC13-76A4D5A83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98" name="Imagen 797">
          <a:extLst>
            <a:ext uri="{FF2B5EF4-FFF2-40B4-BE49-F238E27FC236}">
              <a16:creationId xmlns:a16="http://schemas.microsoft.com/office/drawing/2014/main" id="{B65A18C1-FDAB-4B37-9DEF-D9D1FA815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9" name="Imagen 798">
          <a:extLst>
            <a:ext uri="{FF2B5EF4-FFF2-40B4-BE49-F238E27FC236}">
              <a16:creationId xmlns:a16="http://schemas.microsoft.com/office/drawing/2014/main" id="{7CEB47AE-E83B-4C5C-B975-CE53E4753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0" name="Imagen 799">
          <a:extLst>
            <a:ext uri="{FF2B5EF4-FFF2-40B4-BE49-F238E27FC236}">
              <a16:creationId xmlns:a16="http://schemas.microsoft.com/office/drawing/2014/main" id="{2E738E7C-DF98-4498-990C-8A9700C0D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1" name="Imagen 800">
          <a:extLst>
            <a:ext uri="{FF2B5EF4-FFF2-40B4-BE49-F238E27FC236}">
              <a16:creationId xmlns:a16="http://schemas.microsoft.com/office/drawing/2014/main" id="{C4C78D10-21AA-4387-BBBF-3FE03751C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2" name="Imagen 801">
          <a:extLst>
            <a:ext uri="{FF2B5EF4-FFF2-40B4-BE49-F238E27FC236}">
              <a16:creationId xmlns:a16="http://schemas.microsoft.com/office/drawing/2014/main" id="{A7069B1B-6F38-4304-B4F7-0D7001C73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3" name="Imagen 802">
          <a:extLst>
            <a:ext uri="{FF2B5EF4-FFF2-40B4-BE49-F238E27FC236}">
              <a16:creationId xmlns:a16="http://schemas.microsoft.com/office/drawing/2014/main" id="{F3FE56D0-3768-4C3D-A401-FBCEBB3A1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4" name="Imagen 803">
          <a:extLst>
            <a:ext uri="{FF2B5EF4-FFF2-40B4-BE49-F238E27FC236}">
              <a16:creationId xmlns:a16="http://schemas.microsoft.com/office/drawing/2014/main" id="{01FDA600-FFC4-4080-A148-2271598A3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05" name="Imagen 804">
          <a:extLst>
            <a:ext uri="{FF2B5EF4-FFF2-40B4-BE49-F238E27FC236}">
              <a16:creationId xmlns:a16="http://schemas.microsoft.com/office/drawing/2014/main" id="{FC231F49-3110-476A-854A-12D0F03C9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6" name="Imagen 805">
          <a:extLst>
            <a:ext uri="{FF2B5EF4-FFF2-40B4-BE49-F238E27FC236}">
              <a16:creationId xmlns:a16="http://schemas.microsoft.com/office/drawing/2014/main" id="{FC50A95B-1644-4DE2-8D20-26B61A7F2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7" name="Imagen 806">
          <a:extLst>
            <a:ext uri="{FF2B5EF4-FFF2-40B4-BE49-F238E27FC236}">
              <a16:creationId xmlns:a16="http://schemas.microsoft.com/office/drawing/2014/main" id="{5866EF40-527A-4745-AD7B-CB472D99F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8" name="Imagen 807">
          <a:extLst>
            <a:ext uri="{FF2B5EF4-FFF2-40B4-BE49-F238E27FC236}">
              <a16:creationId xmlns:a16="http://schemas.microsoft.com/office/drawing/2014/main" id="{699999BE-04BB-4FBB-B796-1A3759453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9" name="Imagen 808">
          <a:extLst>
            <a:ext uri="{FF2B5EF4-FFF2-40B4-BE49-F238E27FC236}">
              <a16:creationId xmlns:a16="http://schemas.microsoft.com/office/drawing/2014/main" id="{023B9062-91DF-4C44-8299-6A1F8B96C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0" name="Imagen 809">
          <a:extLst>
            <a:ext uri="{FF2B5EF4-FFF2-40B4-BE49-F238E27FC236}">
              <a16:creationId xmlns:a16="http://schemas.microsoft.com/office/drawing/2014/main" id="{2093F322-6615-4BD2-A56C-E47567CD8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1" name="Imagen 810">
          <a:extLst>
            <a:ext uri="{FF2B5EF4-FFF2-40B4-BE49-F238E27FC236}">
              <a16:creationId xmlns:a16="http://schemas.microsoft.com/office/drawing/2014/main" id="{7F7FDA7F-62A6-4B57-9342-6C34E2B8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2" name="Imagen 811">
          <a:extLst>
            <a:ext uri="{FF2B5EF4-FFF2-40B4-BE49-F238E27FC236}">
              <a16:creationId xmlns:a16="http://schemas.microsoft.com/office/drawing/2014/main" id="{E9CC1B62-F58B-44F5-883D-DF8C71825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3" name="Imagen 812">
          <a:extLst>
            <a:ext uri="{FF2B5EF4-FFF2-40B4-BE49-F238E27FC236}">
              <a16:creationId xmlns:a16="http://schemas.microsoft.com/office/drawing/2014/main" id="{22926B80-95C4-4CAD-BE24-ADC2228FC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4" name="Imagen 813">
          <a:extLst>
            <a:ext uri="{FF2B5EF4-FFF2-40B4-BE49-F238E27FC236}">
              <a16:creationId xmlns:a16="http://schemas.microsoft.com/office/drawing/2014/main" id="{E42D6AC2-3910-4BCE-8A06-C649A8A0A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5" name="Imagen 814">
          <a:extLst>
            <a:ext uri="{FF2B5EF4-FFF2-40B4-BE49-F238E27FC236}">
              <a16:creationId xmlns:a16="http://schemas.microsoft.com/office/drawing/2014/main" id="{4BE1D9BA-F610-4660-BE6E-E24BCBAAB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6" name="Imagen 815">
          <a:extLst>
            <a:ext uri="{FF2B5EF4-FFF2-40B4-BE49-F238E27FC236}">
              <a16:creationId xmlns:a16="http://schemas.microsoft.com/office/drawing/2014/main" id="{316BBBF5-094B-4617-9DE0-406F5E8FE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7" name="Imagen 816">
          <a:extLst>
            <a:ext uri="{FF2B5EF4-FFF2-40B4-BE49-F238E27FC236}">
              <a16:creationId xmlns:a16="http://schemas.microsoft.com/office/drawing/2014/main" id="{48237267-2A48-49D9-9DE0-BA35B7358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8" name="Imagen 817">
          <a:extLst>
            <a:ext uri="{FF2B5EF4-FFF2-40B4-BE49-F238E27FC236}">
              <a16:creationId xmlns:a16="http://schemas.microsoft.com/office/drawing/2014/main" id="{5FAA9497-14C9-42CC-B96E-791043F3C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9" name="Imagen 818">
          <a:extLst>
            <a:ext uri="{FF2B5EF4-FFF2-40B4-BE49-F238E27FC236}">
              <a16:creationId xmlns:a16="http://schemas.microsoft.com/office/drawing/2014/main" id="{63A6AA69-6DDB-464B-8921-C58A6DF39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0" name="Imagen 819">
          <a:extLst>
            <a:ext uri="{FF2B5EF4-FFF2-40B4-BE49-F238E27FC236}">
              <a16:creationId xmlns:a16="http://schemas.microsoft.com/office/drawing/2014/main" id="{C698A1F1-E05A-4ACF-9124-EF4944395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1" name="Imagen 820">
          <a:extLst>
            <a:ext uri="{FF2B5EF4-FFF2-40B4-BE49-F238E27FC236}">
              <a16:creationId xmlns:a16="http://schemas.microsoft.com/office/drawing/2014/main" id="{CD678ADB-D8B7-4ADF-8037-961F67F42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2" name="Imagen 821">
          <a:extLst>
            <a:ext uri="{FF2B5EF4-FFF2-40B4-BE49-F238E27FC236}">
              <a16:creationId xmlns:a16="http://schemas.microsoft.com/office/drawing/2014/main" id="{DC731F12-9812-4115-B9D6-A78681EFB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3" name="Imagen 822">
          <a:extLst>
            <a:ext uri="{FF2B5EF4-FFF2-40B4-BE49-F238E27FC236}">
              <a16:creationId xmlns:a16="http://schemas.microsoft.com/office/drawing/2014/main" id="{48581303-3F87-47A7-90BA-54FE63214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4" name="Imagen 823">
          <a:extLst>
            <a:ext uri="{FF2B5EF4-FFF2-40B4-BE49-F238E27FC236}">
              <a16:creationId xmlns:a16="http://schemas.microsoft.com/office/drawing/2014/main" id="{6864E968-3CCC-4B2A-A0D1-3718F8E22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25" name="Imagen 824">
          <a:extLst>
            <a:ext uri="{FF2B5EF4-FFF2-40B4-BE49-F238E27FC236}">
              <a16:creationId xmlns:a16="http://schemas.microsoft.com/office/drawing/2014/main" id="{B8AAFAEF-2FC6-4155-B76C-97DBB6AAB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6" name="Imagen 825">
          <a:extLst>
            <a:ext uri="{FF2B5EF4-FFF2-40B4-BE49-F238E27FC236}">
              <a16:creationId xmlns:a16="http://schemas.microsoft.com/office/drawing/2014/main" id="{1F39E7E2-322C-47BB-9CEA-075218F11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7" name="Imagen 826">
          <a:extLst>
            <a:ext uri="{FF2B5EF4-FFF2-40B4-BE49-F238E27FC236}">
              <a16:creationId xmlns:a16="http://schemas.microsoft.com/office/drawing/2014/main" id="{72EE9DE2-B301-422A-B988-63CB38050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8" name="Imagen 827">
          <a:extLst>
            <a:ext uri="{FF2B5EF4-FFF2-40B4-BE49-F238E27FC236}">
              <a16:creationId xmlns:a16="http://schemas.microsoft.com/office/drawing/2014/main" id="{28900375-1FCA-4C13-B94F-47433FD08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9" name="Imagen 828">
          <a:extLst>
            <a:ext uri="{FF2B5EF4-FFF2-40B4-BE49-F238E27FC236}">
              <a16:creationId xmlns:a16="http://schemas.microsoft.com/office/drawing/2014/main" id="{5E4002DF-D2DB-4B40-9BFA-C586A2D62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0" name="Imagen 829">
          <a:extLst>
            <a:ext uri="{FF2B5EF4-FFF2-40B4-BE49-F238E27FC236}">
              <a16:creationId xmlns:a16="http://schemas.microsoft.com/office/drawing/2014/main" id="{10FC1FED-C6A8-439D-BA5F-EDCB7DC5C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1" name="Imagen 830">
          <a:extLst>
            <a:ext uri="{FF2B5EF4-FFF2-40B4-BE49-F238E27FC236}">
              <a16:creationId xmlns:a16="http://schemas.microsoft.com/office/drawing/2014/main" id="{E97501A1-933B-48AC-BEC2-1CB83A457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2" name="Imagen 831">
          <a:extLst>
            <a:ext uri="{FF2B5EF4-FFF2-40B4-BE49-F238E27FC236}">
              <a16:creationId xmlns:a16="http://schemas.microsoft.com/office/drawing/2014/main" id="{55586456-8BEA-4C86-B5A3-C98B1DC6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3" name="Imagen 832">
          <a:extLst>
            <a:ext uri="{FF2B5EF4-FFF2-40B4-BE49-F238E27FC236}">
              <a16:creationId xmlns:a16="http://schemas.microsoft.com/office/drawing/2014/main" id="{1BD648D2-9A64-41AF-95B6-84A02BF2D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4" name="Imagen 833">
          <a:extLst>
            <a:ext uri="{FF2B5EF4-FFF2-40B4-BE49-F238E27FC236}">
              <a16:creationId xmlns:a16="http://schemas.microsoft.com/office/drawing/2014/main" id="{D56A69AF-1859-4BD8-8C1F-C4032554B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5" name="Imagen 834">
          <a:extLst>
            <a:ext uri="{FF2B5EF4-FFF2-40B4-BE49-F238E27FC236}">
              <a16:creationId xmlns:a16="http://schemas.microsoft.com/office/drawing/2014/main" id="{55F21D8B-5992-42DB-8D37-E6F5F195E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6" name="Imagen 835">
          <a:extLst>
            <a:ext uri="{FF2B5EF4-FFF2-40B4-BE49-F238E27FC236}">
              <a16:creationId xmlns:a16="http://schemas.microsoft.com/office/drawing/2014/main" id="{742E8C1A-0C7B-4C05-AF9B-3224BE066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7" name="Imagen 836">
          <a:extLst>
            <a:ext uri="{FF2B5EF4-FFF2-40B4-BE49-F238E27FC236}">
              <a16:creationId xmlns:a16="http://schemas.microsoft.com/office/drawing/2014/main" id="{F025971D-527C-40E4-B37E-C061F2D6B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38" name="Imagen 837">
          <a:extLst>
            <a:ext uri="{FF2B5EF4-FFF2-40B4-BE49-F238E27FC236}">
              <a16:creationId xmlns:a16="http://schemas.microsoft.com/office/drawing/2014/main" id="{D6A0E21F-ABD9-4C21-9AA7-1512ADA34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9" name="Imagen 838">
          <a:extLst>
            <a:ext uri="{FF2B5EF4-FFF2-40B4-BE49-F238E27FC236}">
              <a16:creationId xmlns:a16="http://schemas.microsoft.com/office/drawing/2014/main" id="{7C67F960-9675-457D-8895-BCDC8C928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0" name="Imagen 839">
          <a:extLst>
            <a:ext uri="{FF2B5EF4-FFF2-40B4-BE49-F238E27FC236}">
              <a16:creationId xmlns:a16="http://schemas.microsoft.com/office/drawing/2014/main" id="{AA0E44BE-4B1D-4F49-B377-14951E402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1" name="Imagen 840">
          <a:extLst>
            <a:ext uri="{FF2B5EF4-FFF2-40B4-BE49-F238E27FC236}">
              <a16:creationId xmlns:a16="http://schemas.microsoft.com/office/drawing/2014/main" id="{FD12D673-E558-4460-B34A-A74933700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2" name="Imagen 841">
          <a:extLst>
            <a:ext uri="{FF2B5EF4-FFF2-40B4-BE49-F238E27FC236}">
              <a16:creationId xmlns:a16="http://schemas.microsoft.com/office/drawing/2014/main" id="{0E670209-1DC0-4174-99F7-F5AD054F0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3" name="Imagen 842">
          <a:extLst>
            <a:ext uri="{FF2B5EF4-FFF2-40B4-BE49-F238E27FC236}">
              <a16:creationId xmlns:a16="http://schemas.microsoft.com/office/drawing/2014/main" id="{692CF1F9-58A5-44EA-BC45-6B9FF3229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4" name="Imagen 843">
          <a:extLst>
            <a:ext uri="{FF2B5EF4-FFF2-40B4-BE49-F238E27FC236}">
              <a16:creationId xmlns:a16="http://schemas.microsoft.com/office/drawing/2014/main" id="{1D774E1F-ED15-4732-A165-340391FCB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5" name="Imagen 844">
          <a:extLst>
            <a:ext uri="{FF2B5EF4-FFF2-40B4-BE49-F238E27FC236}">
              <a16:creationId xmlns:a16="http://schemas.microsoft.com/office/drawing/2014/main" id="{576B180B-5692-47FF-B6E2-43C0EEB02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6" name="Imagen 845">
          <a:extLst>
            <a:ext uri="{FF2B5EF4-FFF2-40B4-BE49-F238E27FC236}">
              <a16:creationId xmlns:a16="http://schemas.microsoft.com/office/drawing/2014/main" id="{8BC7CC77-77EF-4AB9-B36E-E8B5F7F94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7" name="Imagen 846">
          <a:extLst>
            <a:ext uri="{FF2B5EF4-FFF2-40B4-BE49-F238E27FC236}">
              <a16:creationId xmlns:a16="http://schemas.microsoft.com/office/drawing/2014/main" id="{F165F96C-D486-4574-B976-F1514C906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8" name="Imagen 847">
          <a:extLst>
            <a:ext uri="{FF2B5EF4-FFF2-40B4-BE49-F238E27FC236}">
              <a16:creationId xmlns:a16="http://schemas.microsoft.com/office/drawing/2014/main" id="{35D16D6E-2C99-414A-AD67-BE0F53CA1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9" name="Imagen 848">
          <a:extLst>
            <a:ext uri="{FF2B5EF4-FFF2-40B4-BE49-F238E27FC236}">
              <a16:creationId xmlns:a16="http://schemas.microsoft.com/office/drawing/2014/main" id="{FC243FD4-9295-4663-BA1E-C81762248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0" name="Imagen 849">
          <a:extLst>
            <a:ext uri="{FF2B5EF4-FFF2-40B4-BE49-F238E27FC236}">
              <a16:creationId xmlns:a16="http://schemas.microsoft.com/office/drawing/2014/main" id="{1D1DF010-52D1-4A74-A108-9B2452BDC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1" name="Imagen 850">
          <a:extLst>
            <a:ext uri="{FF2B5EF4-FFF2-40B4-BE49-F238E27FC236}">
              <a16:creationId xmlns:a16="http://schemas.microsoft.com/office/drawing/2014/main" id="{ADDB4942-FA6F-418D-AB39-EE483C244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2" name="Imagen 851">
          <a:extLst>
            <a:ext uri="{FF2B5EF4-FFF2-40B4-BE49-F238E27FC236}">
              <a16:creationId xmlns:a16="http://schemas.microsoft.com/office/drawing/2014/main" id="{AC324BE6-5033-4D2B-A993-CD99A6B7C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3" name="Imagen 852">
          <a:extLst>
            <a:ext uri="{FF2B5EF4-FFF2-40B4-BE49-F238E27FC236}">
              <a16:creationId xmlns:a16="http://schemas.microsoft.com/office/drawing/2014/main" id="{FB033934-77C3-40DA-BDE0-5EF3C5F77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54" name="Imagen 853">
          <a:extLst>
            <a:ext uri="{FF2B5EF4-FFF2-40B4-BE49-F238E27FC236}">
              <a16:creationId xmlns:a16="http://schemas.microsoft.com/office/drawing/2014/main" id="{BAE9DEFF-5456-4E12-9B65-B24DCAAB1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5" name="Imagen 854">
          <a:extLst>
            <a:ext uri="{FF2B5EF4-FFF2-40B4-BE49-F238E27FC236}">
              <a16:creationId xmlns:a16="http://schemas.microsoft.com/office/drawing/2014/main" id="{9141CDCD-8FD5-4A9D-9A2C-8D092E8C3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6" name="Imagen 855">
          <a:extLst>
            <a:ext uri="{FF2B5EF4-FFF2-40B4-BE49-F238E27FC236}">
              <a16:creationId xmlns:a16="http://schemas.microsoft.com/office/drawing/2014/main" id="{813E8FCB-7E8F-46FA-83AD-8AB03F4EF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7" name="Imagen 856">
          <a:extLst>
            <a:ext uri="{FF2B5EF4-FFF2-40B4-BE49-F238E27FC236}">
              <a16:creationId xmlns:a16="http://schemas.microsoft.com/office/drawing/2014/main" id="{FDB904A5-6E3F-4079-8289-8C788A781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8" name="Imagen 857">
          <a:extLst>
            <a:ext uri="{FF2B5EF4-FFF2-40B4-BE49-F238E27FC236}">
              <a16:creationId xmlns:a16="http://schemas.microsoft.com/office/drawing/2014/main" id="{389B2463-E52A-4E61-9E5E-8672C60DD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9" name="Imagen 858">
          <a:extLst>
            <a:ext uri="{FF2B5EF4-FFF2-40B4-BE49-F238E27FC236}">
              <a16:creationId xmlns:a16="http://schemas.microsoft.com/office/drawing/2014/main" id="{237B83E1-E96F-4B4C-9805-11400FAAF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0" name="Imagen 859">
          <a:extLst>
            <a:ext uri="{FF2B5EF4-FFF2-40B4-BE49-F238E27FC236}">
              <a16:creationId xmlns:a16="http://schemas.microsoft.com/office/drawing/2014/main" id="{1D8EC096-BC53-464B-9301-2D51A334A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1" name="Imagen 860">
          <a:extLst>
            <a:ext uri="{FF2B5EF4-FFF2-40B4-BE49-F238E27FC236}">
              <a16:creationId xmlns:a16="http://schemas.microsoft.com/office/drawing/2014/main" id="{CF455902-66BB-431B-B135-B0948A4DA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2" name="Imagen 861">
          <a:extLst>
            <a:ext uri="{FF2B5EF4-FFF2-40B4-BE49-F238E27FC236}">
              <a16:creationId xmlns:a16="http://schemas.microsoft.com/office/drawing/2014/main" id="{6F60F9DA-A939-4D6E-A6CB-59E23D6E0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3" name="Imagen 862">
          <a:extLst>
            <a:ext uri="{FF2B5EF4-FFF2-40B4-BE49-F238E27FC236}">
              <a16:creationId xmlns:a16="http://schemas.microsoft.com/office/drawing/2014/main" id="{69BAE622-18BA-4F73-A276-58BACAD9E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4" name="Imagen 863">
          <a:extLst>
            <a:ext uri="{FF2B5EF4-FFF2-40B4-BE49-F238E27FC236}">
              <a16:creationId xmlns:a16="http://schemas.microsoft.com/office/drawing/2014/main" id="{80A9EAA7-1C40-452C-8286-464476387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5" name="Imagen 864">
          <a:extLst>
            <a:ext uri="{FF2B5EF4-FFF2-40B4-BE49-F238E27FC236}">
              <a16:creationId xmlns:a16="http://schemas.microsoft.com/office/drawing/2014/main" id="{19374806-3B48-4CD0-B432-8AA172365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6" name="Imagen 865">
          <a:extLst>
            <a:ext uri="{FF2B5EF4-FFF2-40B4-BE49-F238E27FC236}">
              <a16:creationId xmlns:a16="http://schemas.microsoft.com/office/drawing/2014/main" id="{8FDF2999-299F-435E-AF2B-1FB2B6830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67" name="Imagen 866">
          <a:extLst>
            <a:ext uri="{FF2B5EF4-FFF2-40B4-BE49-F238E27FC236}">
              <a16:creationId xmlns:a16="http://schemas.microsoft.com/office/drawing/2014/main" id="{B73469DE-AB7D-4B28-A5E3-02AE9D46C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8" name="Imagen 867">
          <a:extLst>
            <a:ext uri="{FF2B5EF4-FFF2-40B4-BE49-F238E27FC236}">
              <a16:creationId xmlns:a16="http://schemas.microsoft.com/office/drawing/2014/main" id="{87ECDD87-CA80-4621-997A-69833C654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9" name="Imagen 868">
          <a:extLst>
            <a:ext uri="{FF2B5EF4-FFF2-40B4-BE49-F238E27FC236}">
              <a16:creationId xmlns:a16="http://schemas.microsoft.com/office/drawing/2014/main" id="{32326BDA-C512-43C3-B9F2-D472D7F99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0" name="Imagen 869">
          <a:extLst>
            <a:ext uri="{FF2B5EF4-FFF2-40B4-BE49-F238E27FC236}">
              <a16:creationId xmlns:a16="http://schemas.microsoft.com/office/drawing/2014/main" id="{6B2016DE-4CD3-4333-B5CA-8EDFBB242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1" name="Imagen 870">
          <a:extLst>
            <a:ext uri="{FF2B5EF4-FFF2-40B4-BE49-F238E27FC236}">
              <a16:creationId xmlns:a16="http://schemas.microsoft.com/office/drawing/2014/main" id="{23C1DA75-FF9A-4250-A52B-C5008F6A5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2" name="Imagen 871">
          <a:extLst>
            <a:ext uri="{FF2B5EF4-FFF2-40B4-BE49-F238E27FC236}">
              <a16:creationId xmlns:a16="http://schemas.microsoft.com/office/drawing/2014/main" id="{BE4B08C2-0287-4D9C-95E0-76278ADF1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3" name="Imagen 872">
          <a:extLst>
            <a:ext uri="{FF2B5EF4-FFF2-40B4-BE49-F238E27FC236}">
              <a16:creationId xmlns:a16="http://schemas.microsoft.com/office/drawing/2014/main" id="{94ADBAB0-B5D3-48A4-B6B5-D5B8E4606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74" name="Imagen 873">
          <a:extLst>
            <a:ext uri="{FF2B5EF4-FFF2-40B4-BE49-F238E27FC236}">
              <a16:creationId xmlns:a16="http://schemas.microsoft.com/office/drawing/2014/main" id="{607DA494-7422-4BBC-8D4C-FB7B957C1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5" name="Imagen 874">
          <a:extLst>
            <a:ext uri="{FF2B5EF4-FFF2-40B4-BE49-F238E27FC236}">
              <a16:creationId xmlns:a16="http://schemas.microsoft.com/office/drawing/2014/main" id="{1056D0A6-3AEE-4EC6-8EDB-85B178B43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B20D0617-D5B8-44CD-A70D-094FE45B6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7" name="Imagen 876">
          <a:extLst>
            <a:ext uri="{FF2B5EF4-FFF2-40B4-BE49-F238E27FC236}">
              <a16:creationId xmlns:a16="http://schemas.microsoft.com/office/drawing/2014/main" id="{7D827010-2896-465C-A6C4-ACA33A9EF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8" name="Imagen 877">
          <a:extLst>
            <a:ext uri="{FF2B5EF4-FFF2-40B4-BE49-F238E27FC236}">
              <a16:creationId xmlns:a16="http://schemas.microsoft.com/office/drawing/2014/main" id="{1B16029A-8477-4891-A123-5840D2998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9" name="Imagen 878">
          <a:extLst>
            <a:ext uri="{FF2B5EF4-FFF2-40B4-BE49-F238E27FC236}">
              <a16:creationId xmlns:a16="http://schemas.microsoft.com/office/drawing/2014/main" id="{771AEDBF-4BE5-4510-B48D-4F7F4793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0" name="Imagen 879">
          <a:extLst>
            <a:ext uri="{FF2B5EF4-FFF2-40B4-BE49-F238E27FC236}">
              <a16:creationId xmlns:a16="http://schemas.microsoft.com/office/drawing/2014/main" id="{31390282-2454-4DFD-86D8-1699129B1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1" name="Imagen 880">
          <a:extLst>
            <a:ext uri="{FF2B5EF4-FFF2-40B4-BE49-F238E27FC236}">
              <a16:creationId xmlns:a16="http://schemas.microsoft.com/office/drawing/2014/main" id="{792DCB2E-B91F-40F1-AA46-89B44ACBD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2" name="Imagen 881">
          <a:extLst>
            <a:ext uri="{FF2B5EF4-FFF2-40B4-BE49-F238E27FC236}">
              <a16:creationId xmlns:a16="http://schemas.microsoft.com/office/drawing/2014/main" id="{B915B0F7-F396-4CBF-A3B3-595489E64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3" name="Imagen 882">
          <a:extLst>
            <a:ext uri="{FF2B5EF4-FFF2-40B4-BE49-F238E27FC236}">
              <a16:creationId xmlns:a16="http://schemas.microsoft.com/office/drawing/2014/main" id="{AA40FAE5-3B19-4288-8AFF-0084F3F21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4" name="Imagen 883">
          <a:extLst>
            <a:ext uri="{FF2B5EF4-FFF2-40B4-BE49-F238E27FC236}">
              <a16:creationId xmlns:a16="http://schemas.microsoft.com/office/drawing/2014/main" id="{FE4D6045-90F1-4F11-BB58-D6A8E8090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5" name="Imagen 884">
          <a:extLst>
            <a:ext uri="{FF2B5EF4-FFF2-40B4-BE49-F238E27FC236}">
              <a16:creationId xmlns:a16="http://schemas.microsoft.com/office/drawing/2014/main" id="{8E3F92A3-4B28-46E0-B068-D93320EF2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6" name="Imagen 885">
          <a:extLst>
            <a:ext uri="{FF2B5EF4-FFF2-40B4-BE49-F238E27FC236}">
              <a16:creationId xmlns:a16="http://schemas.microsoft.com/office/drawing/2014/main" id="{4BAFBE8C-B609-46A6-94FD-73274AB12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7" name="Imagen 886">
          <a:extLst>
            <a:ext uri="{FF2B5EF4-FFF2-40B4-BE49-F238E27FC236}">
              <a16:creationId xmlns:a16="http://schemas.microsoft.com/office/drawing/2014/main" id="{70DCE388-1123-4A8F-A845-1EE14DF1D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8" name="Imagen 887">
          <a:extLst>
            <a:ext uri="{FF2B5EF4-FFF2-40B4-BE49-F238E27FC236}">
              <a16:creationId xmlns:a16="http://schemas.microsoft.com/office/drawing/2014/main" id="{89647A9C-58FB-4BBF-942E-07F9BE7A2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9" name="Imagen 888">
          <a:extLst>
            <a:ext uri="{FF2B5EF4-FFF2-40B4-BE49-F238E27FC236}">
              <a16:creationId xmlns:a16="http://schemas.microsoft.com/office/drawing/2014/main" id="{FEA4FEAF-2E46-4D45-9FD3-E297798A2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90" name="Imagen 889">
          <a:extLst>
            <a:ext uri="{FF2B5EF4-FFF2-40B4-BE49-F238E27FC236}">
              <a16:creationId xmlns:a16="http://schemas.microsoft.com/office/drawing/2014/main" id="{37170CD1-2544-4E3A-AABE-30E9DDA33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91" name="Imagen 890">
          <a:extLst>
            <a:ext uri="{FF2B5EF4-FFF2-40B4-BE49-F238E27FC236}">
              <a16:creationId xmlns:a16="http://schemas.microsoft.com/office/drawing/2014/main" id="{6150AF04-DC85-41B2-86FB-E105766CC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2" name="Imagen 891">
          <a:extLst>
            <a:ext uri="{FF2B5EF4-FFF2-40B4-BE49-F238E27FC236}">
              <a16:creationId xmlns:a16="http://schemas.microsoft.com/office/drawing/2014/main" id="{01DA3491-C400-4D05-ACC2-FAE44E2C5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3" name="Imagen 892">
          <a:extLst>
            <a:ext uri="{FF2B5EF4-FFF2-40B4-BE49-F238E27FC236}">
              <a16:creationId xmlns:a16="http://schemas.microsoft.com/office/drawing/2014/main" id="{4516BCFA-FD1A-4D35-9CB0-85E770AC3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94" name="Imagen 893">
          <a:extLst>
            <a:ext uri="{FF2B5EF4-FFF2-40B4-BE49-F238E27FC236}">
              <a16:creationId xmlns:a16="http://schemas.microsoft.com/office/drawing/2014/main" id="{7D6B2D8B-A4B4-442F-BA5A-2AC5EACDE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5" name="Imagen 894">
          <a:extLst>
            <a:ext uri="{FF2B5EF4-FFF2-40B4-BE49-F238E27FC236}">
              <a16:creationId xmlns:a16="http://schemas.microsoft.com/office/drawing/2014/main" id="{E749F496-8908-45BD-9D8B-B7329B0F6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6" name="Imagen 895">
          <a:extLst>
            <a:ext uri="{FF2B5EF4-FFF2-40B4-BE49-F238E27FC236}">
              <a16:creationId xmlns:a16="http://schemas.microsoft.com/office/drawing/2014/main" id="{428B6D74-C422-4C84-9AE3-967C04AD0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7" name="Imagen 896">
          <a:extLst>
            <a:ext uri="{FF2B5EF4-FFF2-40B4-BE49-F238E27FC236}">
              <a16:creationId xmlns:a16="http://schemas.microsoft.com/office/drawing/2014/main" id="{B4FB72D2-BB88-4CFA-B37F-85B0277CC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8" name="Imagen 897">
          <a:extLst>
            <a:ext uri="{FF2B5EF4-FFF2-40B4-BE49-F238E27FC236}">
              <a16:creationId xmlns:a16="http://schemas.microsoft.com/office/drawing/2014/main" id="{D0CD6171-86E4-4113-BF85-E8B1A5162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9" name="Imagen 898">
          <a:extLst>
            <a:ext uri="{FF2B5EF4-FFF2-40B4-BE49-F238E27FC236}">
              <a16:creationId xmlns:a16="http://schemas.microsoft.com/office/drawing/2014/main" id="{5C9DF293-164B-4E74-A4BF-2FD0B0A9B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0" name="Imagen 899">
          <a:extLst>
            <a:ext uri="{FF2B5EF4-FFF2-40B4-BE49-F238E27FC236}">
              <a16:creationId xmlns:a16="http://schemas.microsoft.com/office/drawing/2014/main" id="{68FC62C3-3830-4F73-ABBF-83A42641B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1" name="Imagen 900">
          <a:extLst>
            <a:ext uri="{FF2B5EF4-FFF2-40B4-BE49-F238E27FC236}">
              <a16:creationId xmlns:a16="http://schemas.microsoft.com/office/drawing/2014/main" id="{ED409FD1-248A-4C06-868F-91A69D368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2" name="Imagen 901">
          <a:extLst>
            <a:ext uri="{FF2B5EF4-FFF2-40B4-BE49-F238E27FC236}">
              <a16:creationId xmlns:a16="http://schemas.microsoft.com/office/drawing/2014/main" id="{B7A73C98-C5FE-4B5F-A72E-9634F19F9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03" name="Imagen 902">
          <a:extLst>
            <a:ext uri="{FF2B5EF4-FFF2-40B4-BE49-F238E27FC236}">
              <a16:creationId xmlns:a16="http://schemas.microsoft.com/office/drawing/2014/main" id="{DA550627-5A46-402E-9704-5279F5CD8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4" name="Imagen 903">
          <a:extLst>
            <a:ext uri="{FF2B5EF4-FFF2-40B4-BE49-F238E27FC236}">
              <a16:creationId xmlns:a16="http://schemas.microsoft.com/office/drawing/2014/main" id="{BF984760-1236-498C-9819-31173C3CA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5" name="Imagen 904">
          <a:extLst>
            <a:ext uri="{FF2B5EF4-FFF2-40B4-BE49-F238E27FC236}">
              <a16:creationId xmlns:a16="http://schemas.microsoft.com/office/drawing/2014/main" id="{30A7D86B-C217-4857-8467-31E8DE581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6" name="Imagen 905">
          <a:extLst>
            <a:ext uri="{FF2B5EF4-FFF2-40B4-BE49-F238E27FC236}">
              <a16:creationId xmlns:a16="http://schemas.microsoft.com/office/drawing/2014/main" id="{FEF5076B-AE96-425D-A9CC-94D653151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7" name="Imagen 906">
          <a:extLst>
            <a:ext uri="{FF2B5EF4-FFF2-40B4-BE49-F238E27FC236}">
              <a16:creationId xmlns:a16="http://schemas.microsoft.com/office/drawing/2014/main" id="{F3F5B905-0486-434D-A37A-2DBA186F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8" name="Imagen 907">
          <a:extLst>
            <a:ext uri="{FF2B5EF4-FFF2-40B4-BE49-F238E27FC236}">
              <a16:creationId xmlns:a16="http://schemas.microsoft.com/office/drawing/2014/main" id="{9C7795AB-C410-4635-BD7D-E602CF8FE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9" name="Imagen 908">
          <a:extLst>
            <a:ext uri="{FF2B5EF4-FFF2-40B4-BE49-F238E27FC236}">
              <a16:creationId xmlns:a16="http://schemas.microsoft.com/office/drawing/2014/main" id="{A44E0CE5-9D87-4773-A703-EB1A239E5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0" name="Imagen 909">
          <a:extLst>
            <a:ext uri="{FF2B5EF4-FFF2-40B4-BE49-F238E27FC236}">
              <a16:creationId xmlns:a16="http://schemas.microsoft.com/office/drawing/2014/main" id="{0BC1E9EC-F62E-4A26-80D8-3425F4A80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1" name="Imagen 910">
          <a:extLst>
            <a:ext uri="{FF2B5EF4-FFF2-40B4-BE49-F238E27FC236}">
              <a16:creationId xmlns:a16="http://schemas.microsoft.com/office/drawing/2014/main" id="{F22C803D-9142-4370-B8E8-E5419B4E0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12" name="Imagen 911">
          <a:extLst>
            <a:ext uri="{FF2B5EF4-FFF2-40B4-BE49-F238E27FC236}">
              <a16:creationId xmlns:a16="http://schemas.microsoft.com/office/drawing/2014/main" id="{4F6BD880-9541-4985-B447-C72B0213C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3" name="Imagen 912">
          <a:extLst>
            <a:ext uri="{FF2B5EF4-FFF2-40B4-BE49-F238E27FC236}">
              <a16:creationId xmlns:a16="http://schemas.microsoft.com/office/drawing/2014/main" id="{005E9F3D-1761-4284-92CA-B4F89D503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4" name="Imagen 913">
          <a:extLst>
            <a:ext uri="{FF2B5EF4-FFF2-40B4-BE49-F238E27FC236}">
              <a16:creationId xmlns:a16="http://schemas.microsoft.com/office/drawing/2014/main" id="{4DBA7F56-5F13-4FF1-B628-A34FB3093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5" name="Imagen 914">
          <a:extLst>
            <a:ext uri="{FF2B5EF4-FFF2-40B4-BE49-F238E27FC236}">
              <a16:creationId xmlns:a16="http://schemas.microsoft.com/office/drawing/2014/main" id="{34CDEB81-A9C4-46CB-9912-3DFDDB64C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6" name="Imagen 915">
          <a:extLst>
            <a:ext uri="{FF2B5EF4-FFF2-40B4-BE49-F238E27FC236}">
              <a16:creationId xmlns:a16="http://schemas.microsoft.com/office/drawing/2014/main" id="{295CEFF7-6A29-43C7-9A82-677D80CA7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7" name="Imagen 916">
          <a:extLst>
            <a:ext uri="{FF2B5EF4-FFF2-40B4-BE49-F238E27FC236}">
              <a16:creationId xmlns:a16="http://schemas.microsoft.com/office/drawing/2014/main" id="{48A868DF-526F-4035-B65A-187BB2DFA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8" name="Imagen 917">
          <a:extLst>
            <a:ext uri="{FF2B5EF4-FFF2-40B4-BE49-F238E27FC236}">
              <a16:creationId xmlns:a16="http://schemas.microsoft.com/office/drawing/2014/main" id="{B91E6EE4-CA24-48EB-A2B5-98A501BE0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19" name="Imagen 918">
          <a:extLst>
            <a:ext uri="{FF2B5EF4-FFF2-40B4-BE49-F238E27FC236}">
              <a16:creationId xmlns:a16="http://schemas.microsoft.com/office/drawing/2014/main" id="{C08FB2AD-6AAD-4762-9ED2-8718B6AAA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20" name="Imagen 919">
          <a:extLst>
            <a:ext uri="{FF2B5EF4-FFF2-40B4-BE49-F238E27FC236}">
              <a16:creationId xmlns:a16="http://schemas.microsoft.com/office/drawing/2014/main" id="{F315A5FF-FD27-4083-BD8C-A46D27610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1" name="Imagen 920">
          <a:extLst>
            <a:ext uri="{FF2B5EF4-FFF2-40B4-BE49-F238E27FC236}">
              <a16:creationId xmlns:a16="http://schemas.microsoft.com/office/drawing/2014/main" id="{2009652B-C5B0-41FD-909C-9277812A4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2" name="Imagen 921">
          <a:extLst>
            <a:ext uri="{FF2B5EF4-FFF2-40B4-BE49-F238E27FC236}">
              <a16:creationId xmlns:a16="http://schemas.microsoft.com/office/drawing/2014/main" id="{528CC8DE-594E-4E0A-9C96-3FF2D7CB2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23" name="Imagen 922">
          <a:extLst>
            <a:ext uri="{FF2B5EF4-FFF2-40B4-BE49-F238E27FC236}">
              <a16:creationId xmlns:a16="http://schemas.microsoft.com/office/drawing/2014/main" id="{9419C657-BD97-493F-8D1C-30DE0F018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4" name="Imagen 923">
          <a:extLst>
            <a:ext uri="{FF2B5EF4-FFF2-40B4-BE49-F238E27FC236}">
              <a16:creationId xmlns:a16="http://schemas.microsoft.com/office/drawing/2014/main" id="{539F6C78-A7EB-417D-A552-7DD906DC8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5" name="Imagen 924">
          <a:extLst>
            <a:ext uri="{FF2B5EF4-FFF2-40B4-BE49-F238E27FC236}">
              <a16:creationId xmlns:a16="http://schemas.microsoft.com/office/drawing/2014/main" id="{4996C3A8-220A-41BA-B6A9-0217D918F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6" name="Imagen 925">
          <a:extLst>
            <a:ext uri="{FF2B5EF4-FFF2-40B4-BE49-F238E27FC236}">
              <a16:creationId xmlns:a16="http://schemas.microsoft.com/office/drawing/2014/main" id="{35EA1571-5F42-4F27-96B1-C6E6897A8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7" name="Imagen 926">
          <a:extLst>
            <a:ext uri="{FF2B5EF4-FFF2-40B4-BE49-F238E27FC236}">
              <a16:creationId xmlns:a16="http://schemas.microsoft.com/office/drawing/2014/main" id="{FADACB3B-46B2-4C59-9775-E3126D79D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8" name="Imagen 927">
          <a:extLst>
            <a:ext uri="{FF2B5EF4-FFF2-40B4-BE49-F238E27FC236}">
              <a16:creationId xmlns:a16="http://schemas.microsoft.com/office/drawing/2014/main" id="{46D3D19C-9ADA-4F54-946A-57D7487E4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9" name="Imagen 928">
          <a:extLst>
            <a:ext uri="{FF2B5EF4-FFF2-40B4-BE49-F238E27FC236}">
              <a16:creationId xmlns:a16="http://schemas.microsoft.com/office/drawing/2014/main" id="{F88B3D2D-ECD7-495C-877E-A3242C5B6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0" name="Imagen 929">
          <a:extLst>
            <a:ext uri="{FF2B5EF4-FFF2-40B4-BE49-F238E27FC236}">
              <a16:creationId xmlns:a16="http://schemas.microsoft.com/office/drawing/2014/main" id="{AAA590F9-788B-4F67-B2AF-7A0D321C9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1" name="Imagen 930">
          <a:extLst>
            <a:ext uri="{FF2B5EF4-FFF2-40B4-BE49-F238E27FC236}">
              <a16:creationId xmlns:a16="http://schemas.microsoft.com/office/drawing/2014/main" id="{9BCB47D1-412B-4D31-AF0C-BD24177A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32" name="Imagen 931">
          <a:extLst>
            <a:ext uri="{FF2B5EF4-FFF2-40B4-BE49-F238E27FC236}">
              <a16:creationId xmlns:a16="http://schemas.microsoft.com/office/drawing/2014/main" id="{F9C0C457-F468-4AEB-AA11-0D793C1BC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3" name="Imagen 932">
          <a:extLst>
            <a:ext uri="{FF2B5EF4-FFF2-40B4-BE49-F238E27FC236}">
              <a16:creationId xmlns:a16="http://schemas.microsoft.com/office/drawing/2014/main" id="{F64B4419-AE2D-4362-B849-70662D382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4" name="Imagen 933">
          <a:extLst>
            <a:ext uri="{FF2B5EF4-FFF2-40B4-BE49-F238E27FC236}">
              <a16:creationId xmlns:a16="http://schemas.microsoft.com/office/drawing/2014/main" id="{D5B7A3C4-23EB-40EE-B773-2AABFF526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5" name="Imagen 934">
          <a:extLst>
            <a:ext uri="{FF2B5EF4-FFF2-40B4-BE49-F238E27FC236}">
              <a16:creationId xmlns:a16="http://schemas.microsoft.com/office/drawing/2014/main" id="{56024CB4-DF10-48A7-AD0E-B7E40E160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6" name="Imagen 935">
          <a:extLst>
            <a:ext uri="{FF2B5EF4-FFF2-40B4-BE49-F238E27FC236}">
              <a16:creationId xmlns:a16="http://schemas.microsoft.com/office/drawing/2014/main" id="{4B1BAC0F-9AF2-4871-81D3-6BDCB34C7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7" name="Imagen 936">
          <a:extLst>
            <a:ext uri="{FF2B5EF4-FFF2-40B4-BE49-F238E27FC236}">
              <a16:creationId xmlns:a16="http://schemas.microsoft.com/office/drawing/2014/main" id="{F314085D-1C2C-45E1-BEFC-1C0BCC38F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8" name="Imagen 937">
          <a:extLst>
            <a:ext uri="{FF2B5EF4-FFF2-40B4-BE49-F238E27FC236}">
              <a16:creationId xmlns:a16="http://schemas.microsoft.com/office/drawing/2014/main" id="{44C11936-2A38-4B55-AD49-2FE5BECC9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39" name="Imagen 938">
          <a:extLst>
            <a:ext uri="{FF2B5EF4-FFF2-40B4-BE49-F238E27FC236}">
              <a16:creationId xmlns:a16="http://schemas.microsoft.com/office/drawing/2014/main" id="{6EA2F449-AB74-4134-A226-96E4DE55E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0" name="Imagen 939">
          <a:extLst>
            <a:ext uri="{FF2B5EF4-FFF2-40B4-BE49-F238E27FC236}">
              <a16:creationId xmlns:a16="http://schemas.microsoft.com/office/drawing/2014/main" id="{CFC56C19-BD0F-4BCD-A8B1-2C640DA76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1" name="Imagen 940">
          <a:extLst>
            <a:ext uri="{FF2B5EF4-FFF2-40B4-BE49-F238E27FC236}">
              <a16:creationId xmlns:a16="http://schemas.microsoft.com/office/drawing/2014/main" id="{45243B71-4EAF-44A0-A9C8-4043B73A2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2" name="Imagen 941">
          <a:extLst>
            <a:ext uri="{FF2B5EF4-FFF2-40B4-BE49-F238E27FC236}">
              <a16:creationId xmlns:a16="http://schemas.microsoft.com/office/drawing/2014/main" id="{930370EB-18EC-42E0-9F21-5B9AD0173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3" name="Imagen 942">
          <a:extLst>
            <a:ext uri="{FF2B5EF4-FFF2-40B4-BE49-F238E27FC236}">
              <a16:creationId xmlns:a16="http://schemas.microsoft.com/office/drawing/2014/main" id="{76264B25-B4AC-43BE-90D4-FCE7848F9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4" name="Imagen 943">
          <a:extLst>
            <a:ext uri="{FF2B5EF4-FFF2-40B4-BE49-F238E27FC236}">
              <a16:creationId xmlns:a16="http://schemas.microsoft.com/office/drawing/2014/main" id="{87E7EA05-8ACB-4D45-8ABB-1D38F7E19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5" name="Imagen 944">
          <a:extLst>
            <a:ext uri="{FF2B5EF4-FFF2-40B4-BE49-F238E27FC236}">
              <a16:creationId xmlns:a16="http://schemas.microsoft.com/office/drawing/2014/main" id="{C0106545-135B-49DA-8C51-8BC27A216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6" name="Imagen 945">
          <a:extLst>
            <a:ext uri="{FF2B5EF4-FFF2-40B4-BE49-F238E27FC236}">
              <a16:creationId xmlns:a16="http://schemas.microsoft.com/office/drawing/2014/main" id="{EE6840FD-7B3E-41DE-BDE0-744CC4455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7" name="Imagen 946">
          <a:extLst>
            <a:ext uri="{FF2B5EF4-FFF2-40B4-BE49-F238E27FC236}">
              <a16:creationId xmlns:a16="http://schemas.microsoft.com/office/drawing/2014/main" id="{AB250DA0-22AD-4AB6-B62B-E253F08FC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48" name="Imagen 947">
          <a:extLst>
            <a:ext uri="{FF2B5EF4-FFF2-40B4-BE49-F238E27FC236}">
              <a16:creationId xmlns:a16="http://schemas.microsoft.com/office/drawing/2014/main" id="{1D5F9657-1854-48B3-A43B-E19DE5378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9" name="Imagen 948">
          <a:extLst>
            <a:ext uri="{FF2B5EF4-FFF2-40B4-BE49-F238E27FC236}">
              <a16:creationId xmlns:a16="http://schemas.microsoft.com/office/drawing/2014/main" id="{047135AA-9698-4F92-B21F-5A862D80E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0" name="Imagen 949">
          <a:extLst>
            <a:ext uri="{FF2B5EF4-FFF2-40B4-BE49-F238E27FC236}">
              <a16:creationId xmlns:a16="http://schemas.microsoft.com/office/drawing/2014/main" id="{4A2702E4-E83A-4B73-8E33-609243695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1" name="Imagen 950">
          <a:extLst>
            <a:ext uri="{FF2B5EF4-FFF2-40B4-BE49-F238E27FC236}">
              <a16:creationId xmlns:a16="http://schemas.microsoft.com/office/drawing/2014/main" id="{7C3A929D-77E6-4762-B713-7BD00763A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2" name="Imagen 951">
          <a:extLst>
            <a:ext uri="{FF2B5EF4-FFF2-40B4-BE49-F238E27FC236}">
              <a16:creationId xmlns:a16="http://schemas.microsoft.com/office/drawing/2014/main" id="{5D81C148-CFBF-4C99-A914-01585BBC4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3" name="Imagen 952">
          <a:extLst>
            <a:ext uri="{FF2B5EF4-FFF2-40B4-BE49-F238E27FC236}">
              <a16:creationId xmlns:a16="http://schemas.microsoft.com/office/drawing/2014/main" id="{39619E8B-332F-436D-8861-48BE2A12C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4" name="Imagen 953">
          <a:extLst>
            <a:ext uri="{FF2B5EF4-FFF2-40B4-BE49-F238E27FC236}">
              <a16:creationId xmlns:a16="http://schemas.microsoft.com/office/drawing/2014/main" id="{FBA0282D-C8FE-4D81-920F-5FDF789BC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55" name="Imagen 954">
          <a:extLst>
            <a:ext uri="{FF2B5EF4-FFF2-40B4-BE49-F238E27FC236}">
              <a16:creationId xmlns:a16="http://schemas.microsoft.com/office/drawing/2014/main" id="{8E81E13B-5950-4C6E-94D0-A654D103D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56" name="Imagen 955">
          <a:extLst>
            <a:ext uri="{FF2B5EF4-FFF2-40B4-BE49-F238E27FC236}">
              <a16:creationId xmlns:a16="http://schemas.microsoft.com/office/drawing/2014/main" id="{C5EA93C2-9F41-48BF-952D-AF62A1800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7" name="Imagen 956">
          <a:extLst>
            <a:ext uri="{FF2B5EF4-FFF2-40B4-BE49-F238E27FC236}">
              <a16:creationId xmlns:a16="http://schemas.microsoft.com/office/drawing/2014/main" id="{5E5F5087-C8E8-40B0-9DE8-F0185D600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8" name="Imagen 957">
          <a:extLst>
            <a:ext uri="{FF2B5EF4-FFF2-40B4-BE49-F238E27FC236}">
              <a16:creationId xmlns:a16="http://schemas.microsoft.com/office/drawing/2014/main" id="{07E81C5E-0625-4CB5-88DE-170953659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59" name="Imagen 958">
          <a:extLst>
            <a:ext uri="{FF2B5EF4-FFF2-40B4-BE49-F238E27FC236}">
              <a16:creationId xmlns:a16="http://schemas.microsoft.com/office/drawing/2014/main" id="{05F0DDCC-2A71-4A38-8F67-2D356844E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0" name="Imagen 959">
          <a:extLst>
            <a:ext uri="{FF2B5EF4-FFF2-40B4-BE49-F238E27FC236}">
              <a16:creationId xmlns:a16="http://schemas.microsoft.com/office/drawing/2014/main" id="{29D7C792-B77F-4C45-81F1-B0469D62D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1" name="Imagen 960">
          <a:extLst>
            <a:ext uri="{FF2B5EF4-FFF2-40B4-BE49-F238E27FC236}">
              <a16:creationId xmlns:a16="http://schemas.microsoft.com/office/drawing/2014/main" id="{C255F2C6-C8D5-4008-9A7F-05C72844A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2" name="Imagen 961">
          <a:extLst>
            <a:ext uri="{FF2B5EF4-FFF2-40B4-BE49-F238E27FC236}">
              <a16:creationId xmlns:a16="http://schemas.microsoft.com/office/drawing/2014/main" id="{22AE10FC-48C6-49B5-9E30-E7E0DEEF5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3" name="Imagen 962">
          <a:extLst>
            <a:ext uri="{FF2B5EF4-FFF2-40B4-BE49-F238E27FC236}">
              <a16:creationId xmlns:a16="http://schemas.microsoft.com/office/drawing/2014/main" id="{6E96D555-4333-4CA7-A45C-0E0FF6D05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4" name="Imagen 963">
          <a:extLst>
            <a:ext uri="{FF2B5EF4-FFF2-40B4-BE49-F238E27FC236}">
              <a16:creationId xmlns:a16="http://schemas.microsoft.com/office/drawing/2014/main" id="{D931767F-8615-4BEC-A8D4-279FF262A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5" name="Imagen 964">
          <a:extLst>
            <a:ext uri="{FF2B5EF4-FFF2-40B4-BE49-F238E27FC236}">
              <a16:creationId xmlns:a16="http://schemas.microsoft.com/office/drawing/2014/main" id="{0FD62755-191A-4638-BF94-7BE32B24E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6" name="Imagen 965">
          <a:extLst>
            <a:ext uri="{FF2B5EF4-FFF2-40B4-BE49-F238E27FC236}">
              <a16:creationId xmlns:a16="http://schemas.microsoft.com/office/drawing/2014/main" id="{2E3113AE-B822-44DD-96DA-0FC8401B9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7" name="Imagen 966">
          <a:extLst>
            <a:ext uri="{FF2B5EF4-FFF2-40B4-BE49-F238E27FC236}">
              <a16:creationId xmlns:a16="http://schemas.microsoft.com/office/drawing/2014/main" id="{CE1A75A8-ADE3-4986-8778-CDD1D992E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68" name="Imagen 967">
          <a:extLst>
            <a:ext uri="{FF2B5EF4-FFF2-40B4-BE49-F238E27FC236}">
              <a16:creationId xmlns:a16="http://schemas.microsoft.com/office/drawing/2014/main" id="{E03088A4-3CB2-4D1E-9670-1BBBAA8F2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9" name="Imagen 968">
          <a:extLst>
            <a:ext uri="{FF2B5EF4-FFF2-40B4-BE49-F238E27FC236}">
              <a16:creationId xmlns:a16="http://schemas.microsoft.com/office/drawing/2014/main" id="{03B485A0-C9F6-46EB-833A-A1D069375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0" name="Imagen 969">
          <a:extLst>
            <a:ext uri="{FF2B5EF4-FFF2-40B4-BE49-F238E27FC236}">
              <a16:creationId xmlns:a16="http://schemas.microsoft.com/office/drawing/2014/main" id="{88FE7A9D-68B7-4DC0-A481-77D3E7955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1" name="Imagen 970">
          <a:extLst>
            <a:ext uri="{FF2B5EF4-FFF2-40B4-BE49-F238E27FC236}">
              <a16:creationId xmlns:a16="http://schemas.microsoft.com/office/drawing/2014/main" id="{D19ED73F-DD36-44B0-9E38-9B9D6AA5F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2" name="Imagen 971">
          <a:extLst>
            <a:ext uri="{FF2B5EF4-FFF2-40B4-BE49-F238E27FC236}">
              <a16:creationId xmlns:a16="http://schemas.microsoft.com/office/drawing/2014/main" id="{800EF32E-F7B9-4DE8-BCE9-02C2089CC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3" name="Imagen 972">
          <a:extLst>
            <a:ext uri="{FF2B5EF4-FFF2-40B4-BE49-F238E27FC236}">
              <a16:creationId xmlns:a16="http://schemas.microsoft.com/office/drawing/2014/main" id="{C75CAB47-3360-4ECD-9CED-C57323885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4" name="Imagen 973">
          <a:extLst>
            <a:ext uri="{FF2B5EF4-FFF2-40B4-BE49-F238E27FC236}">
              <a16:creationId xmlns:a16="http://schemas.microsoft.com/office/drawing/2014/main" id="{8981A638-9D04-4E4F-9702-49F520E4C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75" name="Imagen 974">
          <a:extLst>
            <a:ext uri="{FF2B5EF4-FFF2-40B4-BE49-F238E27FC236}">
              <a16:creationId xmlns:a16="http://schemas.microsoft.com/office/drawing/2014/main" id="{64540DBE-DFD4-499D-B23E-20BF0AA64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6" name="Imagen 975">
          <a:extLst>
            <a:ext uri="{FF2B5EF4-FFF2-40B4-BE49-F238E27FC236}">
              <a16:creationId xmlns:a16="http://schemas.microsoft.com/office/drawing/2014/main" id="{71C82914-560B-479E-AC53-CBD32EC6E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7" name="Imagen 976">
          <a:extLst>
            <a:ext uri="{FF2B5EF4-FFF2-40B4-BE49-F238E27FC236}">
              <a16:creationId xmlns:a16="http://schemas.microsoft.com/office/drawing/2014/main" id="{0A234F59-5CA5-43F9-B460-D03065F64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8" name="Imagen 977">
          <a:extLst>
            <a:ext uri="{FF2B5EF4-FFF2-40B4-BE49-F238E27FC236}">
              <a16:creationId xmlns:a16="http://schemas.microsoft.com/office/drawing/2014/main" id="{CA115D46-6C2C-4757-92CE-9343D7C7C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9" name="Imagen 978">
          <a:extLst>
            <a:ext uri="{FF2B5EF4-FFF2-40B4-BE49-F238E27FC236}">
              <a16:creationId xmlns:a16="http://schemas.microsoft.com/office/drawing/2014/main" id="{5E4216FE-7366-42F7-A13C-6D81FFC09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0" name="Imagen 979">
          <a:extLst>
            <a:ext uri="{FF2B5EF4-FFF2-40B4-BE49-F238E27FC236}">
              <a16:creationId xmlns:a16="http://schemas.microsoft.com/office/drawing/2014/main" id="{929EC4F0-76BD-4744-A774-BBE83C6AD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1" name="Imagen 980">
          <a:extLst>
            <a:ext uri="{FF2B5EF4-FFF2-40B4-BE49-F238E27FC236}">
              <a16:creationId xmlns:a16="http://schemas.microsoft.com/office/drawing/2014/main" id="{FC4F4573-6D71-4956-BD7F-5FB11F62F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2" name="Imagen 981">
          <a:extLst>
            <a:ext uri="{FF2B5EF4-FFF2-40B4-BE49-F238E27FC236}">
              <a16:creationId xmlns:a16="http://schemas.microsoft.com/office/drawing/2014/main" id="{9C906514-A01B-4B81-85B1-D17B01624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3" name="Imagen 982">
          <a:extLst>
            <a:ext uri="{FF2B5EF4-FFF2-40B4-BE49-F238E27FC236}">
              <a16:creationId xmlns:a16="http://schemas.microsoft.com/office/drawing/2014/main" id="{2FDB5221-6AEC-447C-A76C-166B7032C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84" name="Imagen 983">
          <a:extLst>
            <a:ext uri="{FF2B5EF4-FFF2-40B4-BE49-F238E27FC236}">
              <a16:creationId xmlns:a16="http://schemas.microsoft.com/office/drawing/2014/main" id="{D62DCBC8-30EF-4AFD-AD92-4E1F2EBC1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5" name="Imagen 984">
          <a:extLst>
            <a:ext uri="{FF2B5EF4-FFF2-40B4-BE49-F238E27FC236}">
              <a16:creationId xmlns:a16="http://schemas.microsoft.com/office/drawing/2014/main" id="{5566276F-8FB0-42BF-A1D6-C30BB1F20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6" name="Imagen 985">
          <a:extLst>
            <a:ext uri="{FF2B5EF4-FFF2-40B4-BE49-F238E27FC236}">
              <a16:creationId xmlns:a16="http://schemas.microsoft.com/office/drawing/2014/main" id="{69D09FE5-4AAA-404A-BDFD-A0865C62A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7" name="Imagen 986">
          <a:extLst>
            <a:ext uri="{FF2B5EF4-FFF2-40B4-BE49-F238E27FC236}">
              <a16:creationId xmlns:a16="http://schemas.microsoft.com/office/drawing/2014/main" id="{91010997-B220-40A4-B5A0-0F09CBE76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8" name="Imagen 987">
          <a:extLst>
            <a:ext uri="{FF2B5EF4-FFF2-40B4-BE49-F238E27FC236}">
              <a16:creationId xmlns:a16="http://schemas.microsoft.com/office/drawing/2014/main" id="{23B1A224-54B4-4127-9D37-D925A7AE4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9" name="Imagen 988">
          <a:extLst>
            <a:ext uri="{FF2B5EF4-FFF2-40B4-BE49-F238E27FC236}">
              <a16:creationId xmlns:a16="http://schemas.microsoft.com/office/drawing/2014/main" id="{846923EF-FE1D-4218-B469-25C29E227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0" name="Imagen 989">
          <a:extLst>
            <a:ext uri="{FF2B5EF4-FFF2-40B4-BE49-F238E27FC236}">
              <a16:creationId xmlns:a16="http://schemas.microsoft.com/office/drawing/2014/main" id="{56AF66C1-F1C9-433F-B63F-366769ECC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91" name="Imagen 990">
          <a:extLst>
            <a:ext uri="{FF2B5EF4-FFF2-40B4-BE49-F238E27FC236}">
              <a16:creationId xmlns:a16="http://schemas.microsoft.com/office/drawing/2014/main" id="{354871C6-D4DC-4B71-B7B0-DFE946A46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2" name="Imagen 991">
          <a:extLst>
            <a:ext uri="{FF2B5EF4-FFF2-40B4-BE49-F238E27FC236}">
              <a16:creationId xmlns:a16="http://schemas.microsoft.com/office/drawing/2014/main" id="{EAD331E2-80E2-4C61-923E-F7B90E8C4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3" name="Imagen 992">
          <a:extLst>
            <a:ext uri="{FF2B5EF4-FFF2-40B4-BE49-F238E27FC236}">
              <a16:creationId xmlns:a16="http://schemas.microsoft.com/office/drawing/2014/main" id="{257F91AE-2683-4DC0-A6AF-B3BAF9125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4" name="Imagen 993">
          <a:extLst>
            <a:ext uri="{FF2B5EF4-FFF2-40B4-BE49-F238E27FC236}">
              <a16:creationId xmlns:a16="http://schemas.microsoft.com/office/drawing/2014/main" id="{4BFBA8B3-1412-4514-9A68-95FE43A9E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5" name="Imagen 994">
          <a:extLst>
            <a:ext uri="{FF2B5EF4-FFF2-40B4-BE49-F238E27FC236}">
              <a16:creationId xmlns:a16="http://schemas.microsoft.com/office/drawing/2014/main" id="{6C4DDAAF-CF2F-49E4-A7B3-5799F507F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6" name="Imagen 995">
          <a:extLst>
            <a:ext uri="{FF2B5EF4-FFF2-40B4-BE49-F238E27FC236}">
              <a16:creationId xmlns:a16="http://schemas.microsoft.com/office/drawing/2014/main" id="{E342FE18-97F6-4A9B-BD64-4EE3146E9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7" name="Imagen 996">
          <a:extLst>
            <a:ext uri="{FF2B5EF4-FFF2-40B4-BE49-F238E27FC236}">
              <a16:creationId xmlns:a16="http://schemas.microsoft.com/office/drawing/2014/main" id="{9600EA7C-1E96-4A2A-B758-EC3A34BA7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8" name="Imagen 997">
          <a:extLst>
            <a:ext uri="{FF2B5EF4-FFF2-40B4-BE49-F238E27FC236}">
              <a16:creationId xmlns:a16="http://schemas.microsoft.com/office/drawing/2014/main" id="{8494B15D-E1D5-4C80-840F-9E0BE3538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9" name="Imagen 998">
          <a:extLst>
            <a:ext uri="{FF2B5EF4-FFF2-40B4-BE49-F238E27FC236}">
              <a16:creationId xmlns:a16="http://schemas.microsoft.com/office/drawing/2014/main" id="{E04826C2-3571-43F3-AF79-1980C9466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0" name="Imagen 999">
          <a:extLst>
            <a:ext uri="{FF2B5EF4-FFF2-40B4-BE49-F238E27FC236}">
              <a16:creationId xmlns:a16="http://schemas.microsoft.com/office/drawing/2014/main" id="{30965B87-1CCF-4739-A93C-F10DE5FCF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1" name="Imagen 1000">
          <a:extLst>
            <a:ext uri="{FF2B5EF4-FFF2-40B4-BE49-F238E27FC236}">
              <a16:creationId xmlns:a16="http://schemas.microsoft.com/office/drawing/2014/main" id="{9A1AF5D5-2CFD-4840-946F-FDDC50E3A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2" name="Imagen 1001">
          <a:extLst>
            <a:ext uri="{FF2B5EF4-FFF2-40B4-BE49-F238E27FC236}">
              <a16:creationId xmlns:a16="http://schemas.microsoft.com/office/drawing/2014/main" id="{96FA126A-2D9B-40CC-8DBC-579479888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3" name="Imagen 1002">
          <a:extLst>
            <a:ext uri="{FF2B5EF4-FFF2-40B4-BE49-F238E27FC236}">
              <a16:creationId xmlns:a16="http://schemas.microsoft.com/office/drawing/2014/main" id="{0F5AE4E9-FC8E-4830-B804-7854D5B9E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04" name="Imagen 1003">
          <a:extLst>
            <a:ext uri="{FF2B5EF4-FFF2-40B4-BE49-F238E27FC236}">
              <a16:creationId xmlns:a16="http://schemas.microsoft.com/office/drawing/2014/main" id="{883E381E-BE49-4E4F-AE35-FE4778A08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5" name="Imagen 1004">
          <a:extLst>
            <a:ext uri="{FF2B5EF4-FFF2-40B4-BE49-F238E27FC236}">
              <a16:creationId xmlns:a16="http://schemas.microsoft.com/office/drawing/2014/main" id="{A3971058-A861-453E-AAAC-D27289E5E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6" name="Imagen 1005">
          <a:extLst>
            <a:ext uri="{FF2B5EF4-FFF2-40B4-BE49-F238E27FC236}">
              <a16:creationId xmlns:a16="http://schemas.microsoft.com/office/drawing/2014/main" id="{E0E087BA-378E-4FC5-920A-DB401A25E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7" name="Imagen 1006">
          <a:extLst>
            <a:ext uri="{FF2B5EF4-FFF2-40B4-BE49-F238E27FC236}">
              <a16:creationId xmlns:a16="http://schemas.microsoft.com/office/drawing/2014/main" id="{5D41B79A-ACF4-4AED-8ECD-CABF0FAE0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8" name="Imagen 1007">
          <a:extLst>
            <a:ext uri="{FF2B5EF4-FFF2-40B4-BE49-F238E27FC236}">
              <a16:creationId xmlns:a16="http://schemas.microsoft.com/office/drawing/2014/main" id="{6400EAEA-432E-4D62-814D-766F10356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9" name="Imagen 1008">
          <a:extLst>
            <a:ext uri="{FF2B5EF4-FFF2-40B4-BE49-F238E27FC236}">
              <a16:creationId xmlns:a16="http://schemas.microsoft.com/office/drawing/2014/main" id="{CADD5C29-020C-447C-AF4D-BF82B7FCB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0" name="Imagen 1009">
          <a:extLst>
            <a:ext uri="{FF2B5EF4-FFF2-40B4-BE49-F238E27FC236}">
              <a16:creationId xmlns:a16="http://schemas.microsoft.com/office/drawing/2014/main" id="{37F969AA-D506-4350-A575-F83855E8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11" name="Imagen 1010">
          <a:extLst>
            <a:ext uri="{FF2B5EF4-FFF2-40B4-BE49-F238E27FC236}">
              <a16:creationId xmlns:a16="http://schemas.microsoft.com/office/drawing/2014/main" id="{E651B236-934D-4BB4-8EA7-5100866E2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2" name="Imagen 1011">
          <a:extLst>
            <a:ext uri="{FF2B5EF4-FFF2-40B4-BE49-F238E27FC236}">
              <a16:creationId xmlns:a16="http://schemas.microsoft.com/office/drawing/2014/main" id="{D8EB340D-9B65-4E5F-AF93-29B09F290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3" name="Imagen 1012">
          <a:extLst>
            <a:ext uri="{FF2B5EF4-FFF2-40B4-BE49-F238E27FC236}">
              <a16:creationId xmlns:a16="http://schemas.microsoft.com/office/drawing/2014/main" id="{26A3EE09-F5A7-4E35-A21A-57D173AE9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4" name="Imagen 1013">
          <a:extLst>
            <a:ext uri="{FF2B5EF4-FFF2-40B4-BE49-F238E27FC236}">
              <a16:creationId xmlns:a16="http://schemas.microsoft.com/office/drawing/2014/main" id="{71E3C665-5D68-4737-9FBF-13E77BABA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5" name="Imagen 1014">
          <a:extLst>
            <a:ext uri="{FF2B5EF4-FFF2-40B4-BE49-F238E27FC236}">
              <a16:creationId xmlns:a16="http://schemas.microsoft.com/office/drawing/2014/main" id="{BDD24D8E-05A8-4345-A62B-D1306ADBD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6" name="Imagen 1015">
          <a:extLst>
            <a:ext uri="{FF2B5EF4-FFF2-40B4-BE49-F238E27FC236}">
              <a16:creationId xmlns:a16="http://schemas.microsoft.com/office/drawing/2014/main" id="{B73E2990-625E-4FF2-A7DF-175943A4E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7" name="Imagen 1016">
          <a:extLst>
            <a:ext uri="{FF2B5EF4-FFF2-40B4-BE49-F238E27FC236}">
              <a16:creationId xmlns:a16="http://schemas.microsoft.com/office/drawing/2014/main" id="{BBC17837-8657-43B3-8482-D15AD0E1E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8" name="Imagen 1017">
          <a:extLst>
            <a:ext uri="{FF2B5EF4-FFF2-40B4-BE49-F238E27FC236}">
              <a16:creationId xmlns:a16="http://schemas.microsoft.com/office/drawing/2014/main" id="{E799036B-2DDF-4243-AB44-41B6076EB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9" name="Imagen 1018">
          <a:extLst>
            <a:ext uri="{FF2B5EF4-FFF2-40B4-BE49-F238E27FC236}">
              <a16:creationId xmlns:a16="http://schemas.microsoft.com/office/drawing/2014/main" id="{92F4C07B-BD75-4667-8803-0BE4828C9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0" name="Imagen 1019">
          <a:extLst>
            <a:ext uri="{FF2B5EF4-FFF2-40B4-BE49-F238E27FC236}">
              <a16:creationId xmlns:a16="http://schemas.microsoft.com/office/drawing/2014/main" id="{DB165647-DCEA-4CE6-B6CC-C0F977782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1" name="Imagen 1020">
          <a:extLst>
            <a:ext uri="{FF2B5EF4-FFF2-40B4-BE49-F238E27FC236}">
              <a16:creationId xmlns:a16="http://schemas.microsoft.com/office/drawing/2014/main" id="{CA4E757C-FFC6-47CC-9162-D9ACA198D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2" name="Imagen 1021">
          <a:extLst>
            <a:ext uri="{FF2B5EF4-FFF2-40B4-BE49-F238E27FC236}">
              <a16:creationId xmlns:a16="http://schemas.microsoft.com/office/drawing/2014/main" id="{FD43B89D-8798-494F-891E-376DDA5E3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3" name="Imagen 1022">
          <a:extLst>
            <a:ext uri="{FF2B5EF4-FFF2-40B4-BE49-F238E27FC236}">
              <a16:creationId xmlns:a16="http://schemas.microsoft.com/office/drawing/2014/main" id="{0349979E-ABF7-4B70-8ECB-AD07E65F4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89714A41-FA9C-40AE-985A-CD8D82683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5" name="Imagen 1024">
          <a:extLst>
            <a:ext uri="{FF2B5EF4-FFF2-40B4-BE49-F238E27FC236}">
              <a16:creationId xmlns:a16="http://schemas.microsoft.com/office/drawing/2014/main" id="{F07D2CAE-289B-493A-804F-FAB73BAF5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6" name="Imagen 1025">
          <a:extLst>
            <a:ext uri="{FF2B5EF4-FFF2-40B4-BE49-F238E27FC236}">
              <a16:creationId xmlns:a16="http://schemas.microsoft.com/office/drawing/2014/main" id="{923D9204-F180-479B-B522-894CD37DA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7" name="Imagen 1026">
          <a:extLst>
            <a:ext uri="{FF2B5EF4-FFF2-40B4-BE49-F238E27FC236}">
              <a16:creationId xmlns:a16="http://schemas.microsoft.com/office/drawing/2014/main" id="{43F5F03E-6B3F-4D29-93E2-8589BB1EA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5B2B6A1E-532A-4918-B885-0C67B1A44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9" name="Imagen 1028">
          <a:extLst>
            <a:ext uri="{FF2B5EF4-FFF2-40B4-BE49-F238E27FC236}">
              <a16:creationId xmlns:a16="http://schemas.microsoft.com/office/drawing/2014/main" id="{805437D6-EDD5-4A34-87DB-3EB15FABA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0" name="Imagen 1029">
          <a:extLst>
            <a:ext uri="{FF2B5EF4-FFF2-40B4-BE49-F238E27FC236}">
              <a16:creationId xmlns:a16="http://schemas.microsoft.com/office/drawing/2014/main" id="{68009EA4-E8A2-4779-8F6F-8DCA13CF6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1" name="Imagen 1030">
          <a:extLst>
            <a:ext uri="{FF2B5EF4-FFF2-40B4-BE49-F238E27FC236}">
              <a16:creationId xmlns:a16="http://schemas.microsoft.com/office/drawing/2014/main" id="{9F997669-BC28-46F2-858F-0A1EDE589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2" name="Imagen 1031">
          <a:extLst>
            <a:ext uri="{FF2B5EF4-FFF2-40B4-BE49-F238E27FC236}">
              <a16:creationId xmlns:a16="http://schemas.microsoft.com/office/drawing/2014/main" id="{B1DF9BC8-934A-4EA8-8B36-6076FE966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3" name="Imagen 1032">
          <a:extLst>
            <a:ext uri="{FF2B5EF4-FFF2-40B4-BE49-F238E27FC236}">
              <a16:creationId xmlns:a16="http://schemas.microsoft.com/office/drawing/2014/main" id="{C28E174E-D377-4488-9042-1D85DEB8D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4" name="Imagen 1033">
          <a:extLst>
            <a:ext uri="{FF2B5EF4-FFF2-40B4-BE49-F238E27FC236}">
              <a16:creationId xmlns:a16="http://schemas.microsoft.com/office/drawing/2014/main" id="{4B2EF166-1B2A-43BD-AF4B-AB2C16235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21B10691-9665-4CF9-ADC7-C80BFCC51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6" name="Imagen 1035">
          <a:extLst>
            <a:ext uri="{FF2B5EF4-FFF2-40B4-BE49-F238E27FC236}">
              <a16:creationId xmlns:a16="http://schemas.microsoft.com/office/drawing/2014/main" id="{14C007F0-8A3F-457D-9C9F-BC6E2DFF6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98FAE176-08FD-4BCB-A9FC-31C7801B5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8" name="Imagen 1037">
          <a:extLst>
            <a:ext uri="{FF2B5EF4-FFF2-40B4-BE49-F238E27FC236}">
              <a16:creationId xmlns:a16="http://schemas.microsoft.com/office/drawing/2014/main" id="{D04F6D08-E029-487B-ADCC-63ECF1161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9" name="Imagen 1038">
          <a:extLst>
            <a:ext uri="{FF2B5EF4-FFF2-40B4-BE49-F238E27FC236}">
              <a16:creationId xmlns:a16="http://schemas.microsoft.com/office/drawing/2014/main" id="{4D395657-66E8-41DA-BF18-4F1B9FE4F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40" name="Imagen 1039">
          <a:extLst>
            <a:ext uri="{FF2B5EF4-FFF2-40B4-BE49-F238E27FC236}">
              <a16:creationId xmlns:a16="http://schemas.microsoft.com/office/drawing/2014/main" id="{DFE29FC3-64B1-4609-9337-2DB943A6D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1" name="Imagen 1040">
          <a:extLst>
            <a:ext uri="{FF2B5EF4-FFF2-40B4-BE49-F238E27FC236}">
              <a16:creationId xmlns:a16="http://schemas.microsoft.com/office/drawing/2014/main" id="{AD5D065E-FECD-45FD-A27A-9FFE16E17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2" name="Imagen 1041">
          <a:extLst>
            <a:ext uri="{FF2B5EF4-FFF2-40B4-BE49-F238E27FC236}">
              <a16:creationId xmlns:a16="http://schemas.microsoft.com/office/drawing/2014/main" id="{2E38F7E2-9405-491F-A616-F76CBD257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3" name="Imagen 1042">
          <a:extLst>
            <a:ext uri="{FF2B5EF4-FFF2-40B4-BE49-F238E27FC236}">
              <a16:creationId xmlns:a16="http://schemas.microsoft.com/office/drawing/2014/main" id="{5582AE62-1D42-4890-9ECB-58B53830A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4" name="Imagen 1043">
          <a:extLst>
            <a:ext uri="{FF2B5EF4-FFF2-40B4-BE49-F238E27FC236}">
              <a16:creationId xmlns:a16="http://schemas.microsoft.com/office/drawing/2014/main" id="{D9C2DBE8-3A4B-46FD-B5E2-1202D0DF3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5" name="Imagen 1044">
          <a:extLst>
            <a:ext uri="{FF2B5EF4-FFF2-40B4-BE49-F238E27FC236}">
              <a16:creationId xmlns:a16="http://schemas.microsoft.com/office/drawing/2014/main" id="{661FE400-5032-445B-A06D-A511BED36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6" name="Imagen 1045">
          <a:extLst>
            <a:ext uri="{FF2B5EF4-FFF2-40B4-BE49-F238E27FC236}">
              <a16:creationId xmlns:a16="http://schemas.microsoft.com/office/drawing/2014/main" id="{CFD7429A-CE97-4958-B900-66D4339B4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7" name="Imagen 1046">
          <a:extLst>
            <a:ext uri="{FF2B5EF4-FFF2-40B4-BE49-F238E27FC236}">
              <a16:creationId xmlns:a16="http://schemas.microsoft.com/office/drawing/2014/main" id="{299877A4-8DA5-49B4-8C65-65FD8F5A8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8" name="Imagen 1047">
          <a:extLst>
            <a:ext uri="{FF2B5EF4-FFF2-40B4-BE49-F238E27FC236}">
              <a16:creationId xmlns:a16="http://schemas.microsoft.com/office/drawing/2014/main" id="{1CCC06F1-915D-4612-B496-856DBFAA9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9" name="Imagen 1048">
          <a:extLst>
            <a:ext uri="{FF2B5EF4-FFF2-40B4-BE49-F238E27FC236}">
              <a16:creationId xmlns:a16="http://schemas.microsoft.com/office/drawing/2014/main" id="{1E9A8417-0788-415B-BFF7-A70010FF6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E2B1E2F2-63E1-4271-8C72-8A45E2027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40AD7CF6-A5DE-4A46-A48F-06A867656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B2C2B9F7-9D74-4EF7-9E39-293E2070A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3" name="Imagen 1052">
          <a:extLst>
            <a:ext uri="{FF2B5EF4-FFF2-40B4-BE49-F238E27FC236}">
              <a16:creationId xmlns:a16="http://schemas.microsoft.com/office/drawing/2014/main" id="{D1B868A9-AE86-4BB8-89CC-CCF209EFE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4" name="Imagen 1053">
          <a:extLst>
            <a:ext uri="{FF2B5EF4-FFF2-40B4-BE49-F238E27FC236}">
              <a16:creationId xmlns:a16="http://schemas.microsoft.com/office/drawing/2014/main" id="{2EE717B0-76B5-44F1-A9F5-F1628E79F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5" name="Imagen 1054">
          <a:extLst>
            <a:ext uri="{FF2B5EF4-FFF2-40B4-BE49-F238E27FC236}">
              <a16:creationId xmlns:a16="http://schemas.microsoft.com/office/drawing/2014/main" id="{8FE4BC41-EF60-456C-961D-E7CAA6005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6" name="Imagen 1055">
          <a:extLst>
            <a:ext uri="{FF2B5EF4-FFF2-40B4-BE49-F238E27FC236}">
              <a16:creationId xmlns:a16="http://schemas.microsoft.com/office/drawing/2014/main" id="{3AD51CA3-AFA2-4E2E-A48A-7C8EE3E85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7" name="Imagen 1056">
          <a:extLst>
            <a:ext uri="{FF2B5EF4-FFF2-40B4-BE49-F238E27FC236}">
              <a16:creationId xmlns:a16="http://schemas.microsoft.com/office/drawing/2014/main" id="{0B218D2F-F681-4B67-B89F-B7D8D524E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8" name="Imagen 1057">
          <a:extLst>
            <a:ext uri="{FF2B5EF4-FFF2-40B4-BE49-F238E27FC236}">
              <a16:creationId xmlns:a16="http://schemas.microsoft.com/office/drawing/2014/main" id="{B938F8E0-0E80-48B1-8A43-83DEB8D0B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EF21C93A-A844-4DDC-9A23-1FAA58671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60" name="Imagen 1059">
          <a:extLst>
            <a:ext uri="{FF2B5EF4-FFF2-40B4-BE49-F238E27FC236}">
              <a16:creationId xmlns:a16="http://schemas.microsoft.com/office/drawing/2014/main" id="{D8357AF0-1719-4605-BF79-3EBF9B7EC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1" name="Imagen 1060">
          <a:extLst>
            <a:ext uri="{FF2B5EF4-FFF2-40B4-BE49-F238E27FC236}">
              <a16:creationId xmlns:a16="http://schemas.microsoft.com/office/drawing/2014/main" id="{EA8141F5-F7B1-4EE9-BEEC-76752B970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06218E5C-16F9-4842-9544-9D0A7E649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3" name="Imagen 1062">
          <a:extLst>
            <a:ext uri="{FF2B5EF4-FFF2-40B4-BE49-F238E27FC236}">
              <a16:creationId xmlns:a16="http://schemas.microsoft.com/office/drawing/2014/main" id="{4AC61110-AD6B-4EE4-9B43-602F00E10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8AB76CD5-E37D-4E94-8A75-8F122EC0F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22C4E41C-208B-4A57-8880-86CF4438E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6" name="Imagen 1065">
          <a:extLst>
            <a:ext uri="{FF2B5EF4-FFF2-40B4-BE49-F238E27FC236}">
              <a16:creationId xmlns:a16="http://schemas.microsoft.com/office/drawing/2014/main" id="{4913B8ED-2347-4B9C-B9C1-947F8D94D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496D60A0-18E6-4DE4-A4E2-4B8FC7D7F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8" name="Imagen 1067">
          <a:extLst>
            <a:ext uri="{FF2B5EF4-FFF2-40B4-BE49-F238E27FC236}">
              <a16:creationId xmlns:a16="http://schemas.microsoft.com/office/drawing/2014/main" id="{305ED10F-471B-426D-9678-44A36D460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69" name="Imagen 1068">
          <a:extLst>
            <a:ext uri="{FF2B5EF4-FFF2-40B4-BE49-F238E27FC236}">
              <a16:creationId xmlns:a16="http://schemas.microsoft.com/office/drawing/2014/main" id="{56B9DDD7-631C-4A64-B231-0B01DBB17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D35D3216-D64A-4D1C-80E4-0004AA3A0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1" name="Imagen 1070">
          <a:extLst>
            <a:ext uri="{FF2B5EF4-FFF2-40B4-BE49-F238E27FC236}">
              <a16:creationId xmlns:a16="http://schemas.microsoft.com/office/drawing/2014/main" id="{874CDEE6-DF75-4001-961C-F20264359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2" name="Imagen 1071">
          <a:extLst>
            <a:ext uri="{FF2B5EF4-FFF2-40B4-BE49-F238E27FC236}">
              <a16:creationId xmlns:a16="http://schemas.microsoft.com/office/drawing/2014/main" id="{E7A758BA-69B5-4EC5-AAED-D8EA8BF0D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3" name="Imagen 1072">
          <a:extLst>
            <a:ext uri="{FF2B5EF4-FFF2-40B4-BE49-F238E27FC236}">
              <a16:creationId xmlns:a16="http://schemas.microsoft.com/office/drawing/2014/main" id="{EDBBC51B-4E0F-4E6D-B74C-CBE75F9EE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4" name="Imagen 1073">
          <a:extLst>
            <a:ext uri="{FF2B5EF4-FFF2-40B4-BE49-F238E27FC236}">
              <a16:creationId xmlns:a16="http://schemas.microsoft.com/office/drawing/2014/main" id="{9B3A6917-1F99-4319-96DB-40C1CBFEE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5" name="Imagen 1074">
          <a:extLst>
            <a:ext uri="{FF2B5EF4-FFF2-40B4-BE49-F238E27FC236}">
              <a16:creationId xmlns:a16="http://schemas.microsoft.com/office/drawing/2014/main" id="{D4AD1325-F7C6-4DD8-8507-BC393AF45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A44F524F-DB14-43A8-AACE-ECE67D3E7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7" name="Imagen 1076">
          <a:extLst>
            <a:ext uri="{FF2B5EF4-FFF2-40B4-BE49-F238E27FC236}">
              <a16:creationId xmlns:a16="http://schemas.microsoft.com/office/drawing/2014/main" id="{7343B092-E63E-4AE2-B324-951E171B7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8" name="Imagen 1077">
          <a:extLst>
            <a:ext uri="{FF2B5EF4-FFF2-40B4-BE49-F238E27FC236}">
              <a16:creationId xmlns:a16="http://schemas.microsoft.com/office/drawing/2014/main" id="{A41586E0-E1C1-42AF-BC40-C242ECA4C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9" name="Imagen 1078">
          <a:extLst>
            <a:ext uri="{FF2B5EF4-FFF2-40B4-BE49-F238E27FC236}">
              <a16:creationId xmlns:a16="http://schemas.microsoft.com/office/drawing/2014/main" id="{7527A089-D08A-4155-BEE3-1EF814B49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80" name="Imagen 1079">
          <a:extLst>
            <a:ext uri="{FF2B5EF4-FFF2-40B4-BE49-F238E27FC236}">
              <a16:creationId xmlns:a16="http://schemas.microsoft.com/office/drawing/2014/main" id="{6996BD20-7D66-47EE-A525-EB255C863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1" name="Imagen 1080">
          <a:extLst>
            <a:ext uri="{FF2B5EF4-FFF2-40B4-BE49-F238E27FC236}">
              <a16:creationId xmlns:a16="http://schemas.microsoft.com/office/drawing/2014/main" id="{77A9AAF1-44FD-4648-84C8-AFD946841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2" name="Imagen 1081">
          <a:extLst>
            <a:ext uri="{FF2B5EF4-FFF2-40B4-BE49-F238E27FC236}">
              <a16:creationId xmlns:a16="http://schemas.microsoft.com/office/drawing/2014/main" id="{61767DFB-2A5B-4642-A8A3-DBBA48B2F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3" name="Imagen 1082">
          <a:extLst>
            <a:ext uri="{FF2B5EF4-FFF2-40B4-BE49-F238E27FC236}">
              <a16:creationId xmlns:a16="http://schemas.microsoft.com/office/drawing/2014/main" id="{8A0F0F70-888A-40E4-BD97-350BEABF3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4" name="Imagen 1083">
          <a:extLst>
            <a:ext uri="{FF2B5EF4-FFF2-40B4-BE49-F238E27FC236}">
              <a16:creationId xmlns:a16="http://schemas.microsoft.com/office/drawing/2014/main" id="{906F3C52-41D4-4CB8-A8F8-75DC41F68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5" name="Imagen 1084">
          <a:extLst>
            <a:ext uri="{FF2B5EF4-FFF2-40B4-BE49-F238E27FC236}">
              <a16:creationId xmlns:a16="http://schemas.microsoft.com/office/drawing/2014/main" id="{D3CA4B26-1A1A-4310-A0F9-58E63B55A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D62CFE98-AB5F-4EBC-B356-184DD54EA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7" name="Imagen 1086">
          <a:extLst>
            <a:ext uri="{FF2B5EF4-FFF2-40B4-BE49-F238E27FC236}">
              <a16:creationId xmlns:a16="http://schemas.microsoft.com/office/drawing/2014/main" id="{F5324428-20CE-49F7-9C43-371239FB9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8" name="Imagen 1087">
          <a:extLst>
            <a:ext uri="{FF2B5EF4-FFF2-40B4-BE49-F238E27FC236}">
              <a16:creationId xmlns:a16="http://schemas.microsoft.com/office/drawing/2014/main" id="{D71E094A-17A0-4CBE-94C1-2A9BCA5DD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89" name="Imagen 1088">
          <a:extLst>
            <a:ext uri="{FF2B5EF4-FFF2-40B4-BE49-F238E27FC236}">
              <a16:creationId xmlns:a16="http://schemas.microsoft.com/office/drawing/2014/main" id="{71998FFD-584C-46B9-A955-18D869160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0" name="Imagen 1089">
          <a:extLst>
            <a:ext uri="{FF2B5EF4-FFF2-40B4-BE49-F238E27FC236}">
              <a16:creationId xmlns:a16="http://schemas.microsoft.com/office/drawing/2014/main" id="{EABEC367-614B-45C3-89D7-2BBF3ACDA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1" name="Imagen 1090">
          <a:extLst>
            <a:ext uri="{FF2B5EF4-FFF2-40B4-BE49-F238E27FC236}">
              <a16:creationId xmlns:a16="http://schemas.microsoft.com/office/drawing/2014/main" id="{C3C8894A-CDA3-4BFC-8A56-046C18E99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2" name="Imagen 1091">
          <a:extLst>
            <a:ext uri="{FF2B5EF4-FFF2-40B4-BE49-F238E27FC236}">
              <a16:creationId xmlns:a16="http://schemas.microsoft.com/office/drawing/2014/main" id="{EBCF83CD-4843-4608-9BD1-4ABD1754C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3" name="Imagen 1092">
          <a:extLst>
            <a:ext uri="{FF2B5EF4-FFF2-40B4-BE49-F238E27FC236}">
              <a16:creationId xmlns:a16="http://schemas.microsoft.com/office/drawing/2014/main" id="{6832E642-492F-45AD-8CE4-D85859558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4" name="Imagen 1093">
          <a:extLst>
            <a:ext uri="{FF2B5EF4-FFF2-40B4-BE49-F238E27FC236}">
              <a16:creationId xmlns:a16="http://schemas.microsoft.com/office/drawing/2014/main" id="{1000C07A-9AA6-4C94-BA3A-705AB9C64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5" name="Imagen 1094">
          <a:extLst>
            <a:ext uri="{FF2B5EF4-FFF2-40B4-BE49-F238E27FC236}">
              <a16:creationId xmlns:a16="http://schemas.microsoft.com/office/drawing/2014/main" id="{388895F8-9004-4A39-B2AE-B834857AE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6" name="Imagen 1095">
          <a:extLst>
            <a:ext uri="{FF2B5EF4-FFF2-40B4-BE49-F238E27FC236}">
              <a16:creationId xmlns:a16="http://schemas.microsoft.com/office/drawing/2014/main" id="{58CBEEC4-BED4-4944-BAEF-B077533ED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7" name="Imagen 1096">
          <a:extLst>
            <a:ext uri="{FF2B5EF4-FFF2-40B4-BE49-F238E27FC236}">
              <a16:creationId xmlns:a16="http://schemas.microsoft.com/office/drawing/2014/main" id="{88438082-81B8-4DBD-8E05-89F796D4B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98" name="Imagen 1097">
          <a:extLst>
            <a:ext uri="{FF2B5EF4-FFF2-40B4-BE49-F238E27FC236}">
              <a16:creationId xmlns:a16="http://schemas.microsoft.com/office/drawing/2014/main" id="{2B5FD8A4-8A5E-40FC-B6E5-43B47A4B9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9" name="Imagen 1098">
          <a:extLst>
            <a:ext uri="{FF2B5EF4-FFF2-40B4-BE49-F238E27FC236}">
              <a16:creationId xmlns:a16="http://schemas.microsoft.com/office/drawing/2014/main" id="{FE83821E-A7F6-4933-BD65-DB32385AF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0" name="Imagen 1099">
          <a:extLst>
            <a:ext uri="{FF2B5EF4-FFF2-40B4-BE49-F238E27FC236}">
              <a16:creationId xmlns:a16="http://schemas.microsoft.com/office/drawing/2014/main" id="{E9BBA6DA-C5C6-4791-91EA-6701CEDF1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1" name="Imagen 1100">
          <a:extLst>
            <a:ext uri="{FF2B5EF4-FFF2-40B4-BE49-F238E27FC236}">
              <a16:creationId xmlns:a16="http://schemas.microsoft.com/office/drawing/2014/main" id="{71E1943C-EF8E-4E5C-8445-FA4B09FE3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2" name="Imagen 1101">
          <a:extLst>
            <a:ext uri="{FF2B5EF4-FFF2-40B4-BE49-F238E27FC236}">
              <a16:creationId xmlns:a16="http://schemas.microsoft.com/office/drawing/2014/main" id="{447A3078-44F3-468A-AC45-D3206F1A4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3" name="Imagen 1102">
          <a:extLst>
            <a:ext uri="{FF2B5EF4-FFF2-40B4-BE49-F238E27FC236}">
              <a16:creationId xmlns:a16="http://schemas.microsoft.com/office/drawing/2014/main" id="{B2CC5F14-A9F9-4633-AE6A-40D36A807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4" name="Imagen 1103">
          <a:extLst>
            <a:ext uri="{FF2B5EF4-FFF2-40B4-BE49-F238E27FC236}">
              <a16:creationId xmlns:a16="http://schemas.microsoft.com/office/drawing/2014/main" id="{D3FAD3C3-8D2A-4141-8958-9E5F2D625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05" name="Imagen 1104">
          <a:extLst>
            <a:ext uri="{FF2B5EF4-FFF2-40B4-BE49-F238E27FC236}">
              <a16:creationId xmlns:a16="http://schemas.microsoft.com/office/drawing/2014/main" id="{2420B6E2-AC04-48F0-868B-3D78A90C7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6" name="Imagen 1105">
          <a:extLst>
            <a:ext uri="{FF2B5EF4-FFF2-40B4-BE49-F238E27FC236}">
              <a16:creationId xmlns:a16="http://schemas.microsoft.com/office/drawing/2014/main" id="{1DEB4F36-13AF-4948-BCB0-05B16950C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7" name="Imagen 1106">
          <a:extLst>
            <a:ext uri="{FF2B5EF4-FFF2-40B4-BE49-F238E27FC236}">
              <a16:creationId xmlns:a16="http://schemas.microsoft.com/office/drawing/2014/main" id="{9550B92C-3253-4C1F-A7C2-0712A6878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8" name="Imagen 1107">
          <a:extLst>
            <a:ext uri="{FF2B5EF4-FFF2-40B4-BE49-F238E27FC236}">
              <a16:creationId xmlns:a16="http://schemas.microsoft.com/office/drawing/2014/main" id="{624992C0-5B38-4F1E-A2A1-C6F2A5DE4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9" name="Imagen 1108">
          <a:extLst>
            <a:ext uri="{FF2B5EF4-FFF2-40B4-BE49-F238E27FC236}">
              <a16:creationId xmlns:a16="http://schemas.microsoft.com/office/drawing/2014/main" id="{24BC1285-CB0D-486A-963C-224C07254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0" name="Imagen 1109">
          <a:extLst>
            <a:ext uri="{FF2B5EF4-FFF2-40B4-BE49-F238E27FC236}">
              <a16:creationId xmlns:a16="http://schemas.microsoft.com/office/drawing/2014/main" id="{E4BF88E2-DDAF-4690-8BCF-44FB04E30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1" name="Imagen 1110">
          <a:extLst>
            <a:ext uri="{FF2B5EF4-FFF2-40B4-BE49-F238E27FC236}">
              <a16:creationId xmlns:a16="http://schemas.microsoft.com/office/drawing/2014/main" id="{A290A4EF-FC1E-4035-9CA1-EED10AE38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2" name="Imagen 1111">
          <a:extLst>
            <a:ext uri="{FF2B5EF4-FFF2-40B4-BE49-F238E27FC236}">
              <a16:creationId xmlns:a16="http://schemas.microsoft.com/office/drawing/2014/main" id="{97BF22FA-AC30-42DB-8B3C-EB535AA24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3" name="Imagen 1112">
          <a:extLst>
            <a:ext uri="{FF2B5EF4-FFF2-40B4-BE49-F238E27FC236}">
              <a16:creationId xmlns:a16="http://schemas.microsoft.com/office/drawing/2014/main" id="{B638B957-F749-4E7C-B041-6C8B82FF5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4" name="Imagen 1113">
          <a:extLst>
            <a:ext uri="{FF2B5EF4-FFF2-40B4-BE49-F238E27FC236}">
              <a16:creationId xmlns:a16="http://schemas.microsoft.com/office/drawing/2014/main" id="{CD35630F-02E2-4163-8F3F-79BC14EF0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5" name="Imagen 1114">
          <a:extLst>
            <a:ext uri="{FF2B5EF4-FFF2-40B4-BE49-F238E27FC236}">
              <a16:creationId xmlns:a16="http://schemas.microsoft.com/office/drawing/2014/main" id="{3335EA7E-4758-4FA4-881A-4155F4BDF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6" name="Imagen 1115">
          <a:extLst>
            <a:ext uri="{FF2B5EF4-FFF2-40B4-BE49-F238E27FC236}">
              <a16:creationId xmlns:a16="http://schemas.microsoft.com/office/drawing/2014/main" id="{B333FE10-17E9-4674-A8D8-4B801C865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7" name="Imagen 1116">
          <a:extLst>
            <a:ext uri="{FF2B5EF4-FFF2-40B4-BE49-F238E27FC236}">
              <a16:creationId xmlns:a16="http://schemas.microsoft.com/office/drawing/2014/main" id="{9E14D605-663C-4D79-B848-6EA23B96F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18" name="Imagen 1117">
          <a:extLst>
            <a:ext uri="{FF2B5EF4-FFF2-40B4-BE49-F238E27FC236}">
              <a16:creationId xmlns:a16="http://schemas.microsoft.com/office/drawing/2014/main" id="{CAE7D52C-AAA0-4003-9275-80C5E4295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9" name="Imagen 1118">
          <a:extLst>
            <a:ext uri="{FF2B5EF4-FFF2-40B4-BE49-F238E27FC236}">
              <a16:creationId xmlns:a16="http://schemas.microsoft.com/office/drawing/2014/main" id="{97CA1E31-AAEA-4702-8B95-084ED29BD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0" name="Imagen 1119">
          <a:extLst>
            <a:ext uri="{FF2B5EF4-FFF2-40B4-BE49-F238E27FC236}">
              <a16:creationId xmlns:a16="http://schemas.microsoft.com/office/drawing/2014/main" id="{4A8E0070-5D6C-4733-AE52-BF35B5901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1" name="Imagen 1120">
          <a:extLst>
            <a:ext uri="{FF2B5EF4-FFF2-40B4-BE49-F238E27FC236}">
              <a16:creationId xmlns:a16="http://schemas.microsoft.com/office/drawing/2014/main" id="{4A9C6E8A-0329-41A5-81CF-E99CA95DF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2" name="Imagen 1121">
          <a:extLst>
            <a:ext uri="{FF2B5EF4-FFF2-40B4-BE49-F238E27FC236}">
              <a16:creationId xmlns:a16="http://schemas.microsoft.com/office/drawing/2014/main" id="{BE287634-0F32-4AB7-BDE4-A6FD01149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3" name="Imagen 1122">
          <a:extLst>
            <a:ext uri="{FF2B5EF4-FFF2-40B4-BE49-F238E27FC236}">
              <a16:creationId xmlns:a16="http://schemas.microsoft.com/office/drawing/2014/main" id="{C04AE881-AF09-4EF8-8C02-8C65D8A14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4" name="Imagen 1123">
          <a:extLst>
            <a:ext uri="{FF2B5EF4-FFF2-40B4-BE49-F238E27FC236}">
              <a16:creationId xmlns:a16="http://schemas.microsoft.com/office/drawing/2014/main" id="{A186B920-6391-4D05-82A1-FA8F360C8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25" name="Imagen 1124">
          <a:extLst>
            <a:ext uri="{FF2B5EF4-FFF2-40B4-BE49-F238E27FC236}">
              <a16:creationId xmlns:a16="http://schemas.microsoft.com/office/drawing/2014/main" id="{F5AAADDB-0143-446F-A249-D6812E663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6" name="Imagen 1125">
          <a:extLst>
            <a:ext uri="{FF2B5EF4-FFF2-40B4-BE49-F238E27FC236}">
              <a16:creationId xmlns:a16="http://schemas.microsoft.com/office/drawing/2014/main" id="{564A092A-7512-4CC6-AAF1-5760E18B2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7" name="Imagen 1126">
          <a:extLst>
            <a:ext uri="{FF2B5EF4-FFF2-40B4-BE49-F238E27FC236}">
              <a16:creationId xmlns:a16="http://schemas.microsoft.com/office/drawing/2014/main" id="{13198435-AB38-42FB-A656-C8D8F5E66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8" name="Imagen 1127">
          <a:extLst>
            <a:ext uri="{FF2B5EF4-FFF2-40B4-BE49-F238E27FC236}">
              <a16:creationId xmlns:a16="http://schemas.microsoft.com/office/drawing/2014/main" id="{49616279-EDE7-49E9-AC8B-47FE201D7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9" name="Imagen 1128">
          <a:extLst>
            <a:ext uri="{FF2B5EF4-FFF2-40B4-BE49-F238E27FC236}">
              <a16:creationId xmlns:a16="http://schemas.microsoft.com/office/drawing/2014/main" id="{9D7E8BB0-88DC-4F37-AC2E-B93F4168C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0" name="Imagen 1129">
          <a:extLst>
            <a:ext uri="{FF2B5EF4-FFF2-40B4-BE49-F238E27FC236}">
              <a16:creationId xmlns:a16="http://schemas.microsoft.com/office/drawing/2014/main" id="{ABF97D74-ABBB-4B7D-BF84-52051E0F1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1" name="Imagen 1130">
          <a:extLst>
            <a:ext uri="{FF2B5EF4-FFF2-40B4-BE49-F238E27FC236}">
              <a16:creationId xmlns:a16="http://schemas.microsoft.com/office/drawing/2014/main" id="{46192518-EBCF-4B3E-820D-C956814D7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2" name="Imagen 1131">
          <a:extLst>
            <a:ext uri="{FF2B5EF4-FFF2-40B4-BE49-F238E27FC236}">
              <a16:creationId xmlns:a16="http://schemas.microsoft.com/office/drawing/2014/main" id="{DB7E49CF-938C-4E68-8ED6-F5F160EDA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3" name="Imagen 1132">
          <a:extLst>
            <a:ext uri="{FF2B5EF4-FFF2-40B4-BE49-F238E27FC236}">
              <a16:creationId xmlns:a16="http://schemas.microsoft.com/office/drawing/2014/main" id="{0377FA9F-E911-461D-B2D7-6F754D19A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34" name="Imagen 1133">
          <a:extLst>
            <a:ext uri="{FF2B5EF4-FFF2-40B4-BE49-F238E27FC236}">
              <a16:creationId xmlns:a16="http://schemas.microsoft.com/office/drawing/2014/main" id="{692E474F-CACA-47AA-B142-B17E3EA61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5" name="Imagen 1134">
          <a:extLst>
            <a:ext uri="{FF2B5EF4-FFF2-40B4-BE49-F238E27FC236}">
              <a16:creationId xmlns:a16="http://schemas.microsoft.com/office/drawing/2014/main" id="{3CA3CC9C-41DE-4506-880E-9F3DF3BF5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6" name="Imagen 1135">
          <a:extLst>
            <a:ext uri="{FF2B5EF4-FFF2-40B4-BE49-F238E27FC236}">
              <a16:creationId xmlns:a16="http://schemas.microsoft.com/office/drawing/2014/main" id="{DB24E14E-D77D-427B-930C-75D9368A2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7" name="Imagen 1136">
          <a:extLst>
            <a:ext uri="{FF2B5EF4-FFF2-40B4-BE49-F238E27FC236}">
              <a16:creationId xmlns:a16="http://schemas.microsoft.com/office/drawing/2014/main" id="{3951511C-9E0A-4C4F-BC2A-3F59D4512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8" name="Imagen 1137">
          <a:extLst>
            <a:ext uri="{FF2B5EF4-FFF2-40B4-BE49-F238E27FC236}">
              <a16:creationId xmlns:a16="http://schemas.microsoft.com/office/drawing/2014/main" id="{E35E1319-337F-4C7D-86ED-D1752572F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9" name="Imagen 1138">
          <a:extLst>
            <a:ext uri="{FF2B5EF4-FFF2-40B4-BE49-F238E27FC236}">
              <a16:creationId xmlns:a16="http://schemas.microsoft.com/office/drawing/2014/main" id="{E2DF6DFD-8244-4BD5-B785-DBAD15E7E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0" name="Imagen 1139">
          <a:extLst>
            <a:ext uri="{FF2B5EF4-FFF2-40B4-BE49-F238E27FC236}">
              <a16:creationId xmlns:a16="http://schemas.microsoft.com/office/drawing/2014/main" id="{C93F3CAE-BFD7-4957-8073-1D9BD2272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41" name="Imagen 1140">
          <a:extLst>
            <a:ext uri="{FF2B5EF4-FFF2-40B4-BE49-F238E27FC236}">
              <a16:creationId xmlns:a16="http://schemas.microsoft.com/office/drawing/2014/main" id="{A59D672F-21EF-472C-BBCE-10FDEA410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2" name="Imagen 1141">
          <a:extLst>
            <a:ext uri="{FF2B5EF4-FFF2-40B4-BE49-F238E27FC236}">
              <a16:creationId xmlns:a16="http://schemas.microsoft.com/office/drawing/2014/main" id="{2EF33F54-014B-4205-8916-26C153FA0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3" name="Imagen 1142">
          <a:extLst>
            <a:ext uri="{FF2B5EF4-FFF2-40B4-BE49-F238E27FC236}">
              <a16:creationId xmlns:a16="http://schemas.microsoft.com/office/drawing/2014/main" id="{79021D50-C941-4258-B054-939ACA20E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4" name="Imagen 1143">
          <a:extLst>
            <a:ext uri="{FF2B5EF4-FFF2-40B4-BE49-F238E27FC236}">
              <a16:creationId xmlns:a16="http://schemas.microsoft.com/office/drawing/2014/main" id="{7105BEEC-8532-4645-B042-D201FAECF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5" name="Imagen 1144">
          <a:extLst>
            <a:ext uri="{FF2B5EF4-FFF2-40B4-BE49-F238E27FC236}">
              <a16:creationId xmlns:a16="http://schemas.microsoft.com/office/drawing/2014/main" id="{33D19586-4346-4BBD-A61F-C750EBD57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6" name="Imagen 1145">
          <a:extLst>
            <a:ext uri="{FF2B5EF4-FFF2-40B4-BE49-F238E27FC236}">
              <a16:creationId xmlns:a16="http://schemas.microsoft.com/office/drawing/2014/main" id="{12873F82-342A-4DB7-A901-EEC4C49E4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7" name="Imagen 1146">
          <a:extLst>
            <a:ext uri="{FF2B5EF4-FFF2-40B4-BE49-F238E27FC236}">
              <a16:creationId xmlns:a16="http://schemas.microsoft.com/office/drawing/2014/main" id="{223793BC-748A-4E54-88F9-686BF55FA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8" name="Imagen 1147">
          <a:extLst>
            <a:ext uri="{FF2B5EF4-FFF2-40B4-BE49-F238E27FC236}">
              <a16:creationId xmlns:a16="http://schemas.microsoft.com/office/drawing/2014/main" id="{B409EFDC-1666-4E73-B8A5-68DF6C3D7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9" name="Imagen 1148">
          <a:extLst>
            <a:ext uri="{FF2B5EF4-FFF2-40B4-BE49-F238E27FC236}">
              <a16:creationId xmlns:a16="http://schemas.microsoft.com/office/drawing/2014/main" id="{FC8F2A14-845A-474A-83D6-0C969AD06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0" name="Imagen 1149">
          <a:extLst>
            <a:ext uri="{FF2B5EF4-FFF2-40B4-BE49-F238E27FC236}">
              <a16:creationId xmlns:a16="http://schemas.microsoft.com/office/drawing/2014/main" id="{2849B6BD-3D43-40A4-B2BD-8391AF0C3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1" name="Imagen 1150">
          <a:extLst>
            <a:ext uri="{FF2B5EF4-FFF2-40B4-BE49-F238E27FC236}">
              <a16:creationId xmlns:a16="http://schemas.microsoft.com/office/drawing/2014/main" id="{10085187-0E5E-4150-B21B-5A30B39BE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2" name="Imagen 1151">
          <a:extLst>
            <a:ext uri="{FF2B5EF4-FFF2-40B4-BE49-F238E27FC236}">
              <a16:creationId xmlns:a16="http://schemas.microsoft.com/office/drawing/2014/main" id="{52B53AF8-2BE1-47C4-8B09-BF86BE4C9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3" name="Imagen 1152">
          <a:extLst>
            <a:ext uri="{FF2B5EF4-FFF2-40B4-BE49-F238E27FC236}">
              <a16:creationId xmlns:a16="http://schemas.microsoft.com/office/drawing/2014/main" id="{C8EC0CDD-F499-417B-B02E-2CFB003F8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54" name="Imagen 1153">
          <a:extLst>
            <a:ext uri="{FF2B5EF4-FFF2-40B4-BE49-F238E27FC236}">
              <a16:creationId xmlns:a16="http://schemas.microsoft.com/office/drawing/2014/main" id="{DA9B8287-142E-4BC0-B3DE-F1FD631AC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5" name="Imagen 1154">
          <a:extLst>
            <a:ext uri="{FF2B5EF4-FFF2-40B4-BE49-F238E27FC236}">
              <a16:creationId xmlns:a16="http://schemas.microsoft.com/office/drawing/2014/main" id="{46A9D116-CA53-4CB1-AEE8-622DF1AA2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6" name="Imagen 1155">
          <a:extLst>
            <a:ext uri="{FF2B5EF4-FFF2-40B4-BE49-F238E27FC236}">
              <a16:creationId xmlns:a16="http://schemas.microsoft.com/office/drawing/2014/main" id="{C4AD1788-1A80-44D4-AE4C-E84CAA1CC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7" name="Imagen 1156">
          <a:extLst>
            <a:ext uri="{FF2B5EF4-FFF2-40B4-BE49-F238E27FC236}">
              <a16:creationId xmlns:a16="http://schemas.microsoft.com/office/drawing/2014/main" id="{79C191D1-B270-4107-B745-527339F45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8" name="Imagen 1157">
          <a:extLst>
            <a:ext uri="{FF2B5EF4-FFF2-40B4-BE49-F238E27FC236}">
              <a16:creationId xmlns:a16="http://schemas.microsoft.com/office/drawing/2014/main" id="{43F779CB-11C0-4CE3-AB19-A516485BB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9" name="Imagen 1158">
          <a:extLst>
            <a:ext uri="{FF2B5EF4-FFF2-40B4-BE49-F238E27FC236}">
              <a16:creationId xmlns:a16="http://schemas.microsoft.com/office/drawing/2014/main" id="{097410F6-1706-4773-850E-CB2CFA787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0" name="Imagen 1159">
          <a:extLst>
            <a:ext uri="{FF2B5EF4-FFF2-40B4-BE49-F238E27FC236}">
              <a16:creationId xmlns:a16="http://schemas.microsoft.com/office/drawing/2014/main" id="{EC4FE552-23EB-428A-A8DE-5E6037123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61" name="Imagen 1160">
          <a:extLst>
            <a:ext uri="{FF2B5EF4-FFF2-40B4-BE49-F238E27FC236}">
              <a16:creationId xmlns:a16="http://schemas.microsoft.com/office/drawing/2014/main" id="{ACCB6F16-DE47-4D81-BE2F-46AA6062B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2" name="Imagen 1161">
          <a:extLst>
            <a:ext uri="{FF2B5EF4-FFF2-40B4-BE49-F238E27FC236}">
              <a16:creationId xmlns:a16="http://schemas.microsoft.com/office/drawing/2014/main" id="{3E5B282F-5482-4272-B451-4E60B7C95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3" name="Imagen 1162">
          <a:extLst>
            <a:ext uri="{FF2B5EF4-FFF2-40B4-BE49-F238E27FC236}">
              <a16:creationId xmlns:a16="http://schemas.microsoft.com/office/drawing/2014/main" id="{58E0475A-93E5-44EB-9640-150609023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4" name="Imagen 1163">
          <a:extLst>
            <a:ext uri="{FF2B5EF4-FFF2-40B4-BE49-F238E27FC236}">
              <a16:creationId xmlns:a16="http://schemas.microsoft.com/office/drawing/2014/main" id="{0822E979-BA5E-4DD3-9ABE-987DEB061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5" name="Imagen 1164">
          <a:extLst>
            <a:ext uri="{FF2B5EF4-FFF2-40B4-BE49-F238E27FC236}">
              <a16:creationId xmlns:a16="http://schemas.microsoft.com/office/drawing/2014/main" id="{DA71ABA9-50B5-4727-A9EC-30CE4BF33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6" name="Imagen 1165">
          <a:extLst>
            <a:ext uri="{FF2B5EF4-FFF2-40B4-BE49-F238E27FC236}">
              <a16:creationId xmlns:a16="http://schemas.microsoft.com/office/drawing/2014/main" id="{F934B840-D680-482B-9637-266525832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7" name="Imagen 1166">
          <a:extLst>
            <a:ext uri="{FF2B5EF4-FFF2-40B4-BE49-F238E27FC236}">
              <a16:creationId xmlns:a16="http://schemas.microsoft.com/office/drawing/2014/main" id="{37B48035-10AB-49DA-A7EB-F74265F95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8" name="Imagen 1167">
          <a:extLst>
            <a:ext uri="{FF2B5EF4-FFF2-40B4-BE49-F238E27FC236}">
              <a16:creationId xmlns:a16="http://schemas.microsoft.com/office/drawing/2014/main" id="{4E63D945-D10B-431B-9337-A66D33B94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9" name="Imagen 1168">
          <a:extLst>
            <a:ext uri="{FF2B5EF4-FFF2-40B4-BE49-F238E27FC236}">
              <a16:creationId xmlns:a16="http://schemas.microsoft.com/office/drawing/2014/main" id="{705D44BC-0AA2-4046-9902-360D4F3DD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0" name="Imagen 1169">
          <a:extLst>
            <a:ext uri="{FF2B5EF4-FFF2-40B4-BE49-F238E27FC236}">
              <a16:creationId xmlns:a16="http://schemas.microsoft.com/office/drawing/2014/main" id="{483BE5AE-01BD-40EF-81E6-864BCFF5C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1" name="Imagen 1170">
          <a:extLst>
            <a:ext uri="{FF2B5EF4-FFF2-40B4-BE49-F238E27FC236}">
              <a16:creationId xmlns:a16="http://schemas.microsoft.com/office/drawing/2014/main" id="{E39E7639-3568-4829-9684-E9EAF5707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2" name="Imagen 1171">
          <a:extLst>
            <a:ext uri="{FF2B5EF4-FFF2-40B4-BE49-F238E27FC236}">
              <a16:creationId xmlns:a16="http://schemas.microsoft.com/office/drawing/2014/main" id="{54094862-99B9-4A9C-88A5-685614512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3" name="Imagen 1172">
          <a:extLst>
            <a:ext uri="{FF2B5EF4-FFF2-40B4-BE49-F238E27FC236}">
              <a16:creationId xmlns:a16="http://schemas.microsoft.com/office/drawing/2014/main" id="{6E52331B-C14D-4A09-A82D-3AEC4F9D0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4" name="Imagen 1173">
          <a:extLst>
            <a:ext uri="{FF2B5EF4-FFF2-40B4-BE49-F238E27FC236}">
              <a16:creationId xmlns:a16="http://schemas.microsoft.com/office/drawing/2014/main" id="{9AC383B3-97FB-4445-827F-DC70FB3FF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5" name="Imagen 1174">
          <a:extLst>
            <a:ext uri="{FF2B5EF4-FFF2-40B4-BE49-F238E27FC236}">
              <a16:creationId xmlns:a16="http://schemas.microsoft.com/office/drawing/2014/main" id="{5B382BEF-BD24-4A46-A719-BBEDE4321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6" name="Imagen 1175">
          <a:extLst>
            <a:ext uri="{FF2B5EF4-FFF2-40B4-BE49-F238E27FC236}">
              <a16:creationId xmlns:a16="http://schemas.microsoft.com/office/drawing/2014/main" id="{2385A8A7-7129-4AB1-866C-E41E71588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77" name="Imagen 1176">
          <a:extLst>
            <a:ext uri="{FF2B5EF4-FFF2-40B4-BE49-F238E27FC236}">
              <a16:creationId xmlns:a16="http://schemas.microsoft.com/office/drawing/2014/main" id="{70523784-CACE-46E5-9E1B-2E8395C09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8" name="Imagen 1177">
          <a:extLst>
            <a:ext uri="{FF2B5EF4-FFF2-40B4-BE49-F238E27FC236}">
              <a16:creationId xmlns:a16="http://schemas.microsoft.com/office/drawing/2014/main" id="{5B096BCA-15D2-41E3-9DC2-4C3F7B051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9" name="Imagen 1178">
          <a:extLst>
            <a:ext uri="{FF2B5EF4-FFF2-40B4-BE49-F238E27FC236}">
              <a16:creationId xmlns:a16="http://schemas.microsoft.com/office/drawing/2014/main" id="{6823159C-C771-46F4-9B57-4E00654B2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0" name="Imagen 1179">
          <a:extLst>
            <a:ext uri="{FF2B5EF4-FFF2-40B4-BE49-F238E27FC236}">
              <a16:creationId xmlns:a16="http://schemas.microsoft.com/office/drawing/2014/main" id="{3E420468-C4A2-47B0-AD5C-F4756B45A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81" name="Imagen 1180">
          <a:extLst>
            <a:ext uri="{FF2B5EF4-FFF2-40B4-BE49-F238E27FC236}">
              <a16:creationId xmlns:a16="http://schemas.microsoft.com/office/drawing/2014/main" id="{AA0B4734-5387-481D-9E04-E6395E8AA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2" name="Imagen 1181">
          <a:extLst>
            <a:ext uri="{FF2B5EF4-FFF2-40B4-BE49-F238E27FC236}">
              <a16:creationId xmlns:a16="http://schemas.microsoft.com/office/drawing/2014/main" id="{E2447CA6-C992-4243-8B12-91862460D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3" name="Imagen 1182">
          <a:extLst>
            <a:ext uri="{FF2B5EF4-FFF2-40B4-BE49-F238E27FC236}">
              <a16:creationId xmlns:a16="http://schemas.microsoft.com/office/drawing/2014/main" id="{EDA0FFF3-642A-4799-B2AB-C2D26EE95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4" name="Imagen 1183">
          <a:extLst>
            <a:ext uri="{FF2B5EF4-FFF2-40B4-BE49-F238E27FC236}">
              <a16:creationId xmlns:a16="http://schemas.microsoft.com/office/drawing/2014/main" id="{2226324D-F1B9-4A02-942E-E2E644C41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5" name="Imagen 1184">
          <a:extLst>
            <a:ext uri="{FF2B5EF4-FFF2-40B4-BE49-F238E27FC236}">
              <a16:creationId xmlns:a16="http://schemas.microsoft.com/office/drawing/2014/main" id="{4D6AEC00-BB4A-49FA-A3E2-3C6A55275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6" name="Imagen 1185">
          <a:extLst>
            <a:ext uri="{FF2B5EF4-FFF2-40B4-BE49-F238E27FC236}">
              <a16:creationId xmlns:a16="http://schemas.microsoft.com/office/drawing/2014/main" id="{F91D5BB6-C9EB-478E-BEA9-937FC2F74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7" name="Imagen 1186">
          <a:extLst>
            <a:ext uri="{FF2B5EF4-FFF2-40B4-BE49-F238E27FC236}">
              <a16:creationId xmlns:a16="http://schemas.microsoft.com/office/drawing/2014/main" id="{7C13CE6D-D34A-4AA3-BD03-392E42259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8" name="Imagen 1187">
          <a:extLst>
            <a:ext uri="{FF2B5EF4-FFF2-40B4-BE49-F238E27FC236}">
              <a16:creationId xmlns:a16="http://schemas.microsoft.com/office/drawing/2014/main" id="{E17FE4ED-BCBA-4DFE-9A92-72FEAB0DA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9" name="Imagen 1188">
          <a:extLst>
            <a:ext uri="{FF2B5EF4-FFF2-40B4-BE49-F238E27FC236}">
              <a16:creationId xmlns:a16="http://schemas.microsoft.com/office/drawing/2014/main" id="{DE642D8B-F7E8-4EBD-99D4-96C7790B4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0" name="Imagen 1189">
          <a:extLst>
            <a:ext uri="{FF2B5EF4-FFF2-40B4-BE49-F238E27FC236}">
              <a16:creationId xmlns:a16="http://schemas.microsoft.com/office/drawing/2014/main" id="{F42E8E1E-A52B-4C0D-830F-6C61E2319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1" name="Imagen 1190">
          <a:extLst>
            <a:ext uri="{FF2B5EF4-FFF2-40B4-BE49-F238E27FC236}">
              <a16:creationId xmlns:a16="http://schemas.microsoft.com/office/drawing/2014/main" id="{E5E0C647-0522-4BC5-A62A-DF6106334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2" name="Imagen 1191">
          <a:extLst>
            <a:ext uri="{FF2B5EF4-FFF2-40B4-BE49-F238E27FC236}">
              <a16:creationId xmlns:a16="http://schemas.microsoft.com/office/drawing/2014/main" id="{0B85557D-CF2D-41F3-8D04-85EF83E5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3" name="Imagen 1192">
          <a:extLst>
            <a:ext uri="{FF2B5EF4-FFF2-40B4-BE49-F238E27FC236}">
              <a16:creationId xmlns:a16="http://schemas.microsoft.com/office/drawing/2014/main" id="{FD21FCA9-3E09-4E96-A446-FEFCCABB7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4" name="Imagen 1193">
          <a:extLst>
            <a:ext uri="{FF2B5EF4-FFF2-40B4-BE49-F238E27FC236}">
              <a16:creationId xmlns:a16="http://schemas.microsoft.com/office/drawing/2014/main" id="{B6D8E67F-0496-45A5-A363-422929C8C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5" name="Imagen 1194">
          <a:extLst>
            <a:ext uri="{FF2B5EF4-FFF2-40B4-BE49-F238E27FC236}">
              <a16:creationId xmlns:a16="http://schemas.microsoft.com/office/drawing/2014/main" id="{EA22EA03-1FD9-4D01-AF81-FBA8840A8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6" name="Imagen 1195">
          <a:extLst>
            <a:ext uri="{FF2B5EF4-FFF2-40B4-BE49-F238E27FC236}">
              <a16:creationId xmlns:a16="http://schemas.microsoft.com/office/drawing/2014/main" id="{91737F39-F08B-416D-86C8-D1E27D878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7" name="Imagen 1196">
          <a:extLst>
            <a:ext uri="{FF2B5EF4-FFF2-40B4-BE49-F238E27FC236}">
              <a16:creationId xmlns:a16="http://schemas.microsoft.com/office/drawing/2014/main" id="{9CBC89BD-967B-4B08-92BF-EC9F3CCFA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8" name="Imagen 1197">
          <a:extLst>
            <a:ext uri="{FF2B5EF4-FFF2-40B4-BE49-F238E27FC236}">
              <a16:creationId xmlns:a16="http://schemas.microsoft.com/office/drawing/2014/main" id="{4ADD46EE-02F8-4B5A-9FB3-EA0F42E7D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9" name="Imagen 1198">
          <a:extLst>
            <a:ext uri="{FF2B5EF4-FFF2-40B4-BE49-F238E27FC236}">
              <a16:creationId xmlns:a16="http://schemas.microsoft.com/office/drawing/2014/main" id="{7242344F-22E7-44CD-A7FC-D20A569BC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0" name="Imagen 1199">
          <a:extLst>
            <a:ext uri="{FF2B5EF4-FFF2-40B4-BE49-F238E27FC236}">
              <a16:creationId xmlns:a16="http://schemas.microsoft.com/office/drawing/2014/main" id="{20B9D80D-81C7-4677-A67F-7C5525B86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1" name="Imagen 1200">
          <a:extLst>
            <a:ext uri="{FF2B5EF4-FFF2-40B4-BE49-F238E27FC236}">
              <a16:creationId xmlns:a16="http://schemas.microsoft.com/office/drawing/2014/main" id="{90D3B422-1F28-43C9-B3B7-74DFFBAC1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2" name="Imagen 1201">
          <a:extLst>
            <a:ext uri="{FF2B5EF4-FFF2-40B4-BE49-F238E27FC236}">
              <a16:creationId xmlns:a16="http://schemas.microsoft.com/office/drawing/2014/main" id="{E9AFA364-8FC6-4115-BF80-ED5B22AFB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3" name="Imagen 1202">
          <a:extLst>
            <a:ext uri="{FF2B5EF4-FFF2-40B4-BE49-F238E27FC236}">
              <a16:creationId xmlns:a16="http://schemas.microsoft.com/office/drawing/2014/main" id="{3386B790-57C9-4DDE-BD8E-D0CEB6CF3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4" name="Imagen 1203">
          <a:extLst>
            <a:ext uri="{FF2B5EF4-FFF2-40B4-BE49-F238E27FC236}">
              <a16:creationId xmlns:a16="http://schemas.microsoft.com/office/drawing/2014/main" id="{83F68A4E-18E9-4F28-A012-6B73F92F3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5" name="Imagen 1204">
          <a:extLst>
            <a:ext uri="{FF2B5EF4-FFF2-40B4-BE49-F238E27FC236}">
              <a16:creationId xmlns:a16="http://schemas.microsoft.com/office/drawing/2014/main" id="{BB227F3A-BA9C-4B18-BA13-AE161D9BE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6" name="Imagen 1205">
          <a:extLst>
            <a:ext uri="{FF2B5EF4-FFF2-40B4-BE49-F238E27FC236}">
              <a16:creationId xmlns:a16="http://schemas.microsoft.com/office/drawing/2014/main" id="{51FDE27F-E999-422F-A23B-DE1B29923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7" name="Imagen 1206">
          <a:extLst>
            <a:ext uri="{FF2B5EF4-FFF2-40B4-BE49-F238E27FC236}">
              <a16:creationId xmlns:a16="http://schemas.microsoft.com/office/drawing/2014/main" id="{DAE19875-7EC1-4EEC-93A9-37203641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8" name="Imagen 1207">
          <a:extLst>
            <a:ext uri="{FF2B5EF4-FFF2-40B4-BE49-F238E27FC236}">
              <a16:creationId xmlns:a16="http://schemas.microsoft.com/office/drawing/2014/main" id="{62A12961-50E4-4B92-95E4-851CBD6D5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9" name="Imagen 1208">
          <a:extLst>
            <a:ext uri="{FF2B5EF4-FFF2-40B4-BE49-F238E27FC236}">
              <a16:creationId xmlns:a16="http://schemas.microsoft.com/office/drawing/2014/main" id="{60751F23-86BD-473F-97DC-3EADD616E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0" name="Imagen 1209">
          <a:extLst>
            <a:ext uri="{FF2B5EF4-FFF2-40B4-BE49-F238E27FC236}">
              <a16:creationId xmlns:a16="http://schemas.microsoft.com/office/drawing/2014/main" id="{C8B21C24-FEC4-437D-AF78-FFF1A915B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1" name="Imagen 1210">
          <a:extLst>
            <a:ext uri="{FF2B5EF4-FFF2-40B4-BE49-F238E27FC236}">
              <a16:creationId xmlns:a16="http://schemas.microsoft.com/office/drawing/2014/main" id="{895F82A4-220F-42E1-8211-6B0C047A9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2" name="Imagen 1211">
          <a:extLst>
            <a:ext uri="{FF2B5EF4-FFF2-40B4-BE49-F238E27FC236}">
              <a16:creationId xmlns:a16="http://schemas.microsoft.com/office/drawing/2014/main" id="{F5AAD2B5-DECD-419D-9180-7E97E118D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13" name="Imagen 1212">
          <a:extLst>
            <a:ext uri="{FF2B5EF4-FFF2-40B4-BE49-F238E27FC236}">
              <a16:creationId xmlns:a16="http://schemas.microsoft.com/office/drawing/2014/main" id="{9D30B35C-01F1-43CD-9FA7-54686856E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4" name="Imagen 1213">
          <a:extLst>
            <a:ext uri="{FF2B5EF4-FFF2-40B4-BE49-F238E27FC236}">
              <a16:creationId xmlns:a16="http://schemas.microsoft.com/office/drawing/2014/main" id="{50F8ECBC-60A5-4A5E-A8A6-70CC9DD9D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5" name="Imagen 1214">
          <a:extLst>
            <a:ext uri="{FF2B5EF4-FFF2-40B4-BE49-F238E27FC236}">
              <a16:creationId xmlns:a16="http://schemas.microsoft.com/office/drawing/2014/main" id="{CF9D11FF-D4C9-4BA4-8E1A-D540F7B6F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6" name="Imagen 1215">
          <a:extLst>
            <a:ext uri="{FF2B5EF4-FFF2-40B4-BE49-F238E27FC236}">
              <a16:creationId xmlns:a16="http://schemas.microsoft.com/office/drawing/2014/main" id="{693EBD39-1727-4B2D-A3B1-92AAB270A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7" name="Imagen 1216">
          <a:extLst>
            <a:ext uri="{FF2B5EF4-FFF2-40B4-BE49-F238E27FC236}">
              <a16:creationId xmlns:a16="http://schemas.microsoft.com/office/drawing/2014/main" id="{7550C652-A16D-459F-84E0-3BF195CDA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8" name="Imagen 1217">
          <a:extLst>
            <a:ext uri="{FF2B5EF4-FFF2-40B4-BE49-F238E27FC236}">
              <a16:creationId xmlns:a16="http://schemas.microsoft.com/office/drawing/2014/main" id="{C7D69D45-19BB-42BD-B5E0-CC74C6EDC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9" name="Imagen 1218">
          <a:extLst>
            <a:ext uri="{FF2B5EF4-FFF2-40B4-BE49-F238E27FC236}">
              <a16:creationId xmlns:a16="http://schemas.microsoft.com/office/drawing/2014/main" id="{45121380-3501-4B49-A83D-4AEDFCB36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0" name="Imagen 1219">
          <a:extLst>
            <a:ext uri="{FF2B5EF4-FFF2-40B4-BE49-F238E27FC236}">
              <a16:creationId xmlns:a16="http://schemas.microsoft.com/office/drawing/2014/main" id="{0333CD96-2FC8-4763-B896-5F040C84E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1" name="Imagen 1220">
          <a:extLst>
            <a:ext uri="{FF2B5EF4-FFF2-40B4-BE49-F238E27FC236}">
              <a16:creationId xmlns:a16="http://schemas.microsoft.com/office/drawing/2014/main" id="{752E76D5-1C9B-46CE-8376-1D640B6FB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FC360F4C-5FD9-4A4C-BFCD-256BC6953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3" name="Imagen 1222">
          <a:extLst>
            <a:ext uri="{FF2B5EF4-FFF2-40B4-BE49-F238E27FC236}">
              <a16:creationId xmlns:a16="http://schemas.microsoft.com/office/drawing/2014/main" id="{1B8962C8-74AF-40B5-96C3-FF034A582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4" name="Imagen 1223">
          <a:extLst>
            <a:ext uri="{FF2B5EF4-FFF2-40B4-BE49-F238E27FC236}">
              <a16:creationId xmlns:a16="http://schemas.microsoft.com/office/drawing/2014/main" id="{536C5E1A-096A-4E2A-B265-3D391ADF9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5" name="Imagen 1224">
          <a:extLst>
            <a:ext uri="{FF2B5EF4-FFF2-40B4-BE49-F238E27FC236}">
              <a16:creationId xmlns:a16="http://schemas.microsoft.com/office/drawing/2014/main" id="{2C995680-7383-4597-9E67-C4F7285CE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26" name="Imagen 1225">
          <a:extLst>
            <a:ext uri="{FF2B5EF4-FFF2-40B4-BE49-F238E27FC236}">
              <a16:creationId xmlns:a16="http://schemas.microsoft.com/office/drawing/2014/main" id="{B46613AE-A538-4890-AA16-371C87164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7" name="Imagen 1226">
          <a:extLst>
            <a:ext uri="{FF2B5EF4-FFF2-40B4-BE49-F238E27FC236}">
              <a16:creationId xmlns:a16="http://schemas.microsoft.com/office/drawing/2014/main" id="{8698E504-3441-47C1-A2AB-72ACFE0B7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8" name="Imagen 1227">
          <a:extLst>
            <a:ext uri="{FF2B5EF4-FFF2-40B4-BE49-F238E27FC236}">
              <a16:creationId xmlns:a16="http://schemas.microsoft.com/office/drawing/2014/main" id="{03BB69CC-34A3-4A6C-A3B7-53CD7954E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9" name="Imagen 1228">
          <a:extLst>
            <a:ext uri="{FF2B5EF4-FFF2-40B4-BE49-F238E27FC236}">
              <a16:creationId xmlns:a16="http://schemas.microsoft.com/office/drawing/2014/main" id="{15663556-42A2-4864-8672-F5D521796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0" name="Imagen 1229">
          <a:extLst>
            <a:ext uri="{FF2B5EF4-FFF2-40B4-BE49-F238E27FC236}">
              <a16:creationId xmlns:a16="http://schemas.microsoft.com/office/drawing/2014/main" id="{18783076-D26A-4815-A273-0192FC74A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1" name="Imagen 1230">
          <a:extLst>
            <a:ext uri="{FF2B5EF4-FFF2-40B4-BE49-F238E27FC236}">
              <a16:creationId xmlns:a16="http://schemas.microsoft.com/office/drawing/2014/main" id="{6E1AD376-5AB7-42D8-B8BF-3CF3FAA89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2" name="Imagen 1231">
          <a:extLst>
            <a:ext uri="{FF2B5EF4-FFF2-40B4-BE49-F238E27FC236}">
              <a16:creationId xmlns:a16="http://schemas.microsoft.com/office/drawing/2014/main" id="{E469FBAD-76B3-4BC9-9631-49A119D92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14289</xdr:rowOff>
    </xdr:from>
    <xdr:to>
      <xdr:col>2</xdr:col>
      <xdr:colOff>152399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ECCD5A-236D-4879-9097-4CF191AD0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9"/>
          <a:ext cx="1419224" cy="1243011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14290</xdr:rowOff>
    </xdr:from>
    <xdr:to>
      <xdr:col>2</xdr:col>
      <xdr:colOff>180974</xdr:colOff>
      <xdr:row>1</xdr:row>
      <xdr:rowOff>1362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2D6B9C-B7F9-4B46-AD44-E58F09CBD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4290"/>
          <a:ext cx="1419224" cy="77764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14289</xdr:rowOff>
    </xdr:from>
    <xdr:to>
      <xdr:col>2</xdr:col>
      <xdr:colOff>152399</xdr:colOff>
      <xdr:row>1</xdr:row>
      <xdr:rowOff>2723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253DE1E-A78E-4268-94C0-982E613E9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9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01B1AFA-D156-477B-B054-3641281DA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F9E80C-75D8-46E9-9753-6C0F8F8CE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D86DDAE-6644-46A1-9960-8F35C9465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464B9F1-6F1D-4B1B-AF79-080903932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1A60B49-7780-4011-934E-32B460C60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47CF181-C994-4F07-B245-2BC54E033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FE03994-2A37-49D5-811B-9AC232D8B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594E405-5BC7-4D61-998F-1793FF5EF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79331C5-9A98-440B-AF5D-6BD2030A4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814021B-A1CA-442D-9529-4DBAF5FBB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0E7817E-CACA-4CDC-8581-DECEB54F2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77A6377-C493-4565-BDCF-F1BAEE8E1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1CB1C2A2-F82E-4291-8118-977755EE7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7CDC546-E092-4C12-AEC3-C5EEBBB28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3525B52-987A-4E59-9B19-3207DEAB5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F19B8D7-2B47-4F84-BFBA-E7A53028A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179FB68-3B2E-4BC0-8D5C-C3C5BF8F6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6C0CD22-B1C1-4DB2-8EF9-909491F24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75F1230E-FBD6-4EDC-A62B-D3FEB16A7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6FD56E7-23AD-47C8-82C2-03FC2657E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1AD526-640F-4810-82F5-76E98245A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8C9A3CB9-03EF-4C99-BB7D-755E9F951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6834E8DF-D834-4A97-BA6A-3FA331237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9369FCB-91B8-4055-80CE-2CB3A5734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6E932FF0-D1BE-4323-899D-DAEB4933A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85885445-9C13-4C18-A7EE-11B7BEF1A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D70EC80F-86B1-42FA-A0E3-5E3F8A4A7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C49B3E5-7844-4145-8805-B6F5F807B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4607DC0F-245A-4495-91F1-80957E2ED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DF812829-3378-4088-9534-6BEB6B4D6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485D6A6-F9EC-44F7-8A5F-09B2294A4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5E424EC7-B47B-4A99-849E-52F8728F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BA8191D5-926B-4555-BA25-BEC07BBD0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E31C6030-B9F7-4B3A-AB7B-0026177A4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CEEEC50A-7629-4BAC-9862-3F636D60F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ADD254A4-0243-4216-B25F-154E7FCBD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ED3BB9A-3DB1-4946-BEF1-371B2C3C2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83AB02D0-A82A-451D-BC33-792249DFF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F72E109D-80E0-4A47-81CD-50E3E666C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A4F345CD-A22F-4EB0-8B6D-9D3AADBBA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28A4914C-C0E8-4F56-A17F-36E8A086E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CD91CEF7-0A35-438A-BCAE-F5EB468D9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CC65690-D010-4933-BA9A-B5F89B224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3F1F0D9-1673-497F-ACC8-F2891A97D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FD194B96-4753-4B3A-915F-8836783BD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EB96905-2D6B-4A6F-8E95-7A4C74F4D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56AA7986-6E11-4CE0-9005-18D18AB2D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D522927-1997-42E4-958B-7CF67F2B4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45C16A18-527E-4C2F-9807-C1A0DA4A9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AED608A4-69EA-48BD-B642-3C72C662D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72FB5D2F-38C3-4178-8C20-678D59C42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5E16978-D0AE-4666-B16D-B00A5F4C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38F5C2A0-78CB-4889-AC8A-A222EEBB3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89C16EDA-A433-45C9-9DCA-A21D18646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364B8B94-94ED-4496-A928-FDC997089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8BD48FB0-D7E8-42D9-B6B3-4E519AAEC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34187B51-B94C-4DDB-9247-85B8B022F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9C686752-09FB-46C9-AADC-6D5C10385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464F7E21-1F2A-439A-A174-9AAB3E4AC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3B37C25F-7022-4C50-B59A-BEB8E220A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92E3E975-5F8C-407B-B141-E74C797CA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F5399D96-1688-4B48-BD86-43B663E4C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8EF63B4-971B-4FCB-84E3-473A516E0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E58DFD20-C860-45BF-AE1C-CD7BEF3CC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49F8346D-4034-451B-AEFA-9753ABB59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9BE917C9-2E3F-40A7-8E82-9C785070F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5218A590-6611-4DB5-AEFC-25FE0E421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3252C815-41A7-4DAF-BA06-007A35DE2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B2CE0D19-912F-45CF-96E4-48EE40A32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F2DF48B-761D-4DA3-935B-332BEA6AD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CB8DA5FE-8FF7-4FEB-B048-ABDE2CEE8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D5B77162-E567-49EE-9636-7DC653777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D5345147-8AF3-4C59-9C2C-C294FE405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D192BF1F-5B77-474C-8EE4-30C6F4E7C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5D3633C4-75C1-423B-B0F5-253C7F835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3D618DE4-8939-4229-B8CC-2D89150BE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FA103BE7-245F-4EAE-A87F-94132E8C2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32A88F27-BED0-4B17-AD24-DE55D8111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6F5D185E-FDE0-4076-BE6D-3B972F73E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A7C50EEA-43EF-4288-8E2B-4987652E6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56EC7C5C-5B6D-4559-B7F2-49DB4F6A0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432F2BC0-9C5A-4FC5-8CC3-A1ED65720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8131E8A7-58F8-4F65-9FB5-61E686A6C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A64C0AAD-12F8-4345-BFDF-1D9676B37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851C0E1B-1166-4A96-A72E-5A5D6704F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EACE9F14-08A9-40A5-A4AF-88514B13D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41888A09-6610-401E-9B4D-52EBC0512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92338668-4DFB-4319-BEFB-FCC7A4C72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27824683-15A6-4419-8547-1E814048A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76240D25-B1DE-4BE3-8609-2A1D7BFEE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F2543FE9-C678-4881-B3A4-6AA8B7B0B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C2BEC454-B0B2-4D25-84F5-0A0CA63F3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1AB1840D-1AD0-4F15-846B-AA9AC7026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C8726BA0-D67B-4A5B-A974-E7D0D6521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ADC4BFDF-287B-4988-A499-5A463D6B0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F6C8DFE7-A52B-4B30-9E2E-B1566396E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854A52DB-802E-456F-AC06-B2F5B740E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47462A36-3829-40C2-B0F0-7BCE6D092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DC5D62D0-9701-4B0A-876D-A0A8EC3C3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F3062A2A-9032-4BBB-B1FF-AE4869501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9181E271-2D63-4B81-BD70-B98A08924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5913731F-A82D-4DAB-B058-D0E251D8C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6DDE1DF2-70EE-4D93-AA78-9275AC21A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98AD8462-83F7-42FA-AEED-58399EC57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5F3871B9-ACE6-435B-BC46-E9B753943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E347D923-EF22-475B-A9D5-C02D1F44E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B6B1EB36-F3EA-4ED3-8EDF-DCF2A18F0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6C397FB5-FC2A-4DD7-848D-E880FBA55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8FA6CD38-F66A-4BD7-A40C-3278AC0F6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75ACAE52-D8D3-4703-857C-0A5FD5C23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779F725D-CFB1-4906-AD4D-A5B13E3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729FA998-39DC-492A-8753-930E4FC50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AD9EF4C3-B5C9-49AB-AF04-2C1C31ADD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F5A79E8B-C70A-4184-9B5B-8728F4CA0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5D1D6FE1-074B-47E6-BD89-4DAAB64BF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D12FE2F4-9D8B-46B0-B4A6-4E9B205DE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AA2810C2-591A-40E4-9178-E3565AF06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F322C876-0432-41F5-BD85-A236EFAD1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8F55BA14-7CBD-486B-8DF8-1C145E6F6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6366129B-213E-4E57-AD5E-459BC316A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35670ED5-3389-4ED8-BD1D-89C20880F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C2C199D2-7B15-4970-8DAE-A3636AEA9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D15E8E0C-23AC-40F5-9902-F9ECE55DD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E0BE6406-6A3B-496C-ABBA-5DFD71EFA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1DB6CF1C-3E99-49AF-B84F-7A407F0D8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9FFE8E0A-F714-435E-843E-B70757E33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E57D29AA-9968-4D17-B483-A2005EA92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07B76705-C784-4762-AE1D-7009423AA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44FBB3F2-647F-4CA8-A4CC-CB255E35E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4DBDB03E-5C35-4433-B1B4-9F1BDB3B9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BF6507F8-E0B1-4C84-8331-B0348A481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2C088DE9-26BA-4C7C-B1D0-921804A57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555BF4A8-264A-4949-969A-14E80B411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60029FCE-72B9-4237-916A-4D74EA136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E7A586C7-FABF-4909-A7E7-7948930B2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2B193B6A-6713-47A8-86EB-B909A09F5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5BDBE295-7E81-4A61-A003-0FA7E02CC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ECE2142C-749D-4D1E-83E7-446485E02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47ED75A3-B291-486C-9AC3-1BB4406F9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4" name="Imagen 143">
          <a:extLst>
            <a:ext uri="{FF2B5EF4-FFF2-40B4-BE49-F238E27FC236}">
              <a16:creationId xmlns:a16="http://schemas.microsoft.com/office/drawing/2014/main" id="{7D892EC3-7E15-45F6-A56C-A00C27ABD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E9E34D6A-B9C6-41B3-A26A-730737CE1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8C32C84E-876A-4B6E-AF59-3EE7532FF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CA1EE95F-4094-460A-B212-9D69D9FC1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D3FE4352-F141-42FA-AC53-FB10223D2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7984CA52-4BF0-4D7A-BBA9-DF8BFD456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0D0CF9B5-E2C7-4B70-995F-8C9DD30B2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1" name="Imagen 150">
          <a:extLst>
            <a:ext uri="{FF2B5EF4-FFF2-40B4-BE49-F238E27FC236}">
              <a16:creationId xmlns:a16="http://schemas.microsoft.com/office/drawing/2014/main" id="{738DCC09-F705-4CB7-A352-CC234F842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36525D95-0D11-4012-A38C-A62AAA35B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3" name="Imagen 152">
          <a:extLst>
            <a:ext uri="{FF2B5EF4-FFF2-40B4-BE49-F238E27FC236}">
              <a16:creationId xmlns:a16="http://schemas.microsoft.com/office/drawing/2014/main" id="{27F8D549-880F-46EF-87CF-151C238B0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BD2F9A81-DD08-4FFC-93C3-FA6F5BA68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9F095CB5-7FBE-430D-8E3B-16B415AB6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582690ED-D1C6-4872-90F7-F74F1AD8A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EA757485-B9A6-4889-8AC9-E9979D12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38AE6483-D051-4594-9872-CD952D4BA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D10E59EF-DD21-4A30-A945-31337736F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27F131BB-576A-4920-B653-C39DCEF4A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E7350C69-2904-4277-B262-E4B24D6C8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66584834-5581-42FA-8D8B-AD51FFF2B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1CDBB513-688C-4D54-BCF2-F138F3B6A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BDD5E2F9-81E1-4CCF-A87D-017059C44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C910C304-E77C-444A-944E-0BB791F85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E632B72F-8437-4AB1-A01A-B033EC868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3DCD9E96-68DB-4261-97CB-F93151241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382E1A36-4834-41F7-A590-EABF9BE5C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521CDADF-4D64-4673-810B-CF2094535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0" name="Imagen 169">
          <a:extLst>
            <a:ext uri="{FF2B5EF4-FFF2-40B4-BE49-F238E27FC236}">
              <a16:creationId xmlns:a16="http://schemas.microsoft.com/office/drawing/2014/main" id="{83EA3CFC-5DB9-44C2-8118-98F421007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1" name="Imagen 170">
          <a:extLst>
            <a:ext uri="{FF2B5EF4-FFF2-40B4-BE49-F238E27FC236}">
              <a16:creationId xmlns:a16="http://schemas.microsoft.com/office/drawing/2014/main" id="{2F94CCC3-A36C-4E9D-96B6-552F5AB2B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2" name="Imagen 171">
          <a:extLst>
            <a:ext uri="{FF2B5EF4-FFF2-40B4-BE49-F238E27FC236}">
              <a16:creationId xmlns:a16="http://schemas.microsoft.com/office/drawing/2014/main" id="{6E0358C0-8DB3-47B6-979E-3294E71CC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C5A5912C-DC99-421A-A5C9-0EBFCCD34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B43ABF30-258C-4A1A-8BDD-5F54AD5E5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6182030D-22E9-48E2-92C4-80786FE1C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EDC62464-B63A-4DB5-AE62-7F42DE357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7" name="Imagen 176">
          <a:extLst>
            <a:ext uri="{FF2B5EF4-FFF2-40B4-BE49-F238E27FC236}">
              <a16:creationId xmlns:a16="http://schemas.microsoft.com/office/drawing/2014/main" id="{9395E3DC-8280-4E68-975D-C46FE0618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2599C389-3E7D-4737-A8D8-5FCEF65DD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431C4964-059C-4D1E-B8C7-A60E633B8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195F0F14-D21A-4BF0-8238-FDC0BA785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6871DEC0-3462-4386-A667-8B5B0CFB7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C5ADE87B-231E-4325-B532-26337ED88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3" name="Imagen 182">
          <a:extLst>
            <a:ext uri="{FF2B5EF4-FFF2-40B4-BE49-F238E27FC236}">
              <a16:creationId xmlns:a16="http://schemas.microsoft.com/office/drawing/2014/main" id="{BC9B4D7D-25D1-475E-B448-0B8642F2D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4DFD38B8-1BDC-4100-B323-4E7604C60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5" name="Imagen 184">
          <a:extLst>
            <a:ext uri="{FF2B5EF4-FFF2-40B4-BE49-F238E27FC236}">
              <a16:creationId xmlns:a16="http://schemas.microsoft.com/office/drawing/2014/main" id="{7F8D6A5C-68AD-488E-AC6B-19CC9501D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5DB8B46B-7CCF-4003-8CB2-0060D76C9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EA544179-C81D-4E7A-AEDD-2C7E6AA7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856FE2A3-3F42-48F5-8119-6A4D0D4DC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5C593731-8B06-482D-83DE-2E7C24DB6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C8E9D112-EBF5-44CF-A275-203CDBDA5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7D5CF0D0-CFC5-499E-996B-7777DA572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2" name="Imagen 191">
          <a:extLst>
            <a:ext uri="{FF2B5EF4-FFF2-40B4-BE49-F238E27FC236}">
              <a16:creationId xmlns:a16="http://schemas.microsoft.com/office/drawing/2014/main" id="{A57EE4F3-EEA1-4F81-B980-700A424BA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3" name="Imagen 192">
          <a:extLst>
            <a:ext uri="{FF2B5EF4-FFF2-40B4-BE49-F238E27FC236}">
              <a16:creationId xmlns:a16="http://schemas.microsoft.com/office/drawing/2014/main" id="{29D1C08F-2DFC-4E3A-80E3-3049B4402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4" name="Imagen 193">
          <a:extLst>
            <a:ext uri="{FF2B5EF4-FFF2-40B4-BE49-F238E27FC236}">
              <a16:creationId xmlns:a16="http://schemas.microsoft.com/office/drawing/2014/main" id="{387B0B10-100D-48E0-9B04-5DF89A14C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3F199490-924D-437A-B9FB-ACF894A91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89355614-504A-4393-A712-1E8FA0B56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0F1D1056-1C44-42BC-8DB9-C12B9BE5A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3AE6B744-5A06-4BAA-A65C-024B6E7AB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48BDD488-45A9-4F25-90FE-ADA2F31D3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0" name="Imagen 199">
          <a:extLst>
            <a:ext uri="{FF2B5EF4-FFF2-40B4-BE49-F238E27FC236}">
              <a16:creationId xmlns:a16="http://schemas.microsoft.com/office/drawing/2014/main" id="{25A04D9F-413C-4DE0-A865-8938CE154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C61D169B-05B2-48FD-8F0A-E0726E6F8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31B98DC4-A160-4087-AB9D-A5BDC523A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7934C968-7CF4-4534-A27D-32BCDC2E9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F2C65B31-8151-49B8-B57C-9C48E989D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C7D89690-CFA5-4BFF-A9D6-509EDD587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6" name="Imagen 205">
          <a:extLst>
            <a:ext uri="{FF2B5EF4-FFF2-40B4-BE49-F238E27FC236}">
              <a16:creationId xmlns:a16="http://schemas.microsoft.com/office/drawing/2014/main" id="{A51E5FF1-D0E7-4815-B43C-17993BAE7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EFE81C38-F010-40B1-A84C-A12236A27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8" name="Imagen 207">
          <a:extLst>
            <a:ext uri="{FF2B5EF4-FFF2-40B4-BE49-F238E27FC236}">
              <a16:creationId xmlns:a16="http://schemas.microsoft.com/office/drawing/2014/main" id="{4D5AFC5D-BCD5-485C-A7EC-A8FC3E1C0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E2131D8C-DEF4-438C-82E0-4C95C80D2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0" name="Imagen 209">
          <a:extLst>
            <a:ext uri="{FF2B5EF4-FFF2-40B4-BE49-F238E27FC236}">
              <a16:creationId xmlns:a16="http://schemas.microsoft.com/office/drawing/2014/main" id="{87998E21-D918-40D6-8F8E-E3421A8C8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1" name="Imagen 210">
          <a:extLst>
            <a:ext uri="{FF2B5EF4-FFF2-40B4-BE49-F238E27FC236}">
              <a16:creationId xmlns:a16="http://schemas.microsoft.com/office/drawing/2014/main" id="{BF9F8485-D983-408D-B72C-5B42E8A25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2" name="Imagen 211">
          <a:extLst>
            <a:ext uri="{FF2B5EF4-FFF2-40B4-BE49-F238E27FC236}">
              <a16:creationId xmlns:a16="http://schemas.microsoft.com/office/drawing/2014/main" id="{86411380-B916-49AC-8EE3-4F03AD615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7EBC6F31-0C67-48A7-9D51-3F9D1132C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083C7A30-4C91-4567-B07E-B2529E90B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9CE40AB1-8952-43ED-8185-7FE3CAE7A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4E4DEABD-BC4F-40C5-AB21-194B589F9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7" name="Imagen 216">
          <a:extLst>
            <a:ext uri="{FF2B5EF4-FFF2-40B4-BE49-F238E27FC236}">
              <a16:creationId xmlns:a16="http://schemas.microsoft.com/office/drawing/2014/main" id="{1FAF1EE7-F6C9-48FA-9395-37B677E47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714A224B-1F91-488F-81FF-9D8B232E8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19" name="Imagen 218">
          <a:extLst>
            <a:ext uri="{FF2B5EF4-FFF2-40B4-BE49-F238E27FC236}">
              <a16:creationId xmlns:a16="http://schemas.microsoft.com/office/drawing/2014/main" id="{070F4008-7769-4BEF-A5A9-544FABB01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F96FF0EE-D448-442B-A3D2-7A153417F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1" name="Imagen 220">
          <a:extLst>
            <a:ext uri="{FF2B5EF4-FFF2-40B4-BE49-F238E27FC236}">
              <a16:creationId xmlns:a16="http://schemas.microsoft.com/office/drawing/2014/main" id="{1FC46F58-86B1-4DC7-BC6F-817F39D01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2" name="Imagen 221">
          <a:extLst>
            <a:ext uri="{FF2B5EF4-FFF2-40B4-BE49-F238E27FC236}">
              <a16:creationId xmlns:a16="http://schemas.microsoft.com/office/drawing/2014/main" id="{1A82E17C-0864-4DAA-B7E7-408254EAF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11DEDC9A-B341-4F09-86D7-56EEE1893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2D72C4E4-1E58-412E-87E3-A5028F316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240E2E1E-9ACA-4233-8130-40A57FC46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6" name="Imagen 225">
          <a:extLst>
            <a:ext uri="{FF2B5EF4-FFF2-40B4-BE49-F238E27FC236}">
              <a16:creationId xmlns:a16="http://schemas.microsoft.com/office/drawing/2014/main" id="{29895C17-60B6-44FC-B576-2461B160B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6FF9D109-A74A-4FAE-9F0A-F8F0F71C4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8" name="Imagen 227">
          <a:extLst>
            <a:ext uri="{FF2B5EF4-FFF2-40B4-BE49-F238E27FC236}">
              <a16:creationId xmlns:a16="http://schemas.microsoft.com/office/drawing/2014/main" id="{1F0DD826-DA6C-4612-844A-22BE778A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2D26D1E0-CCC4-43F8-A84E-13947122E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D6B8BE4F-0065-44FA-8D1C-047D1520D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45D0DF6F-0E5D-42D5-8E85-496ED3E84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4609A5D6-54EE-441D-A850-E58F294F1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3" name="Imagen 232">
          <a:extLst>
            <a:ext uri="{FF2B5EF4-FFF2-40B4-BE49-F238E27FC236}">
              <a16:creationId xmlns:a16="http://schemas.microsoft.com/office/drawing/2014/main" id="{92A1459A-731C-4AF2-A1F7-8319335BA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4" name="Imagen 233">
          <a:extLst>
            <a:ext uri="{FF2B5EF4-FFF2-40B4-BE49-F238E27FC236}">
              <a16:creationId xmlns:a16="http://schemas.microsoft.com/office/drawing/2014/main" id="{39E2D865-8167-4C89-B195-781A9C327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5" name="Imagen 234">
          <a:extLst>
            <a:ext uri="{FF2B5EF4-FFF2-40B4-BE49-F238E27FC236}">
              <a16:creationId xmlns:a16="http://schemas.microsoft.com/office/drawing/2014/main" id="{7F1AAFB9-34E2-4F4B-8438-066C5DB47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372ACB6F-F534-436C-87AF-CF441C4A8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84BD5DF6-BF5F-4A70-BEBF-2C5FB50D0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48332F1E-E100-41E0-B185-7CA3A9B3F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85D2F124-80EC-493A-AB9B-563A45517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D7C09FCC-9DBD-4993-8AB4-CF375A773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FBDF9357-9F63-41FF-B716-864F65A55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501CCA6A-3A58-49B7-AA8A-4BF943663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B80C145B-C34D-4820-8E16-C32048B5A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38BB9A11-A47D-4FA2-8B89-0CCF70EC9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5" name="Imagen 244">
          <a:extLst>
            <a:ext uri="{FF2B5EF4-FFF2-40B4-BE49-F238E27FC236}">
              <a16:creationId xmlns:a16="http://schemas.microsoft.com/office/drawing/2014/main" id="{A980BE18-A369-4223-9FEC-E52E872AC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1A6E2707-431C-42CB-AE8C-D226A5B75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7" name="Imagen 246">
          <a:extLst>
            <a:ext uri="{FF2B5EF4-FFF2-40B4-BE49-F238E27FC236}">
              <a16:creationId xmlns:a16="http://schemas.microsoft.com/office/drawing/2014/main" id="{3E698907-5647-44A6-9B70-9688A99C6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8" name="Imagen 247">
          <a:extLst>
            <a:ext uri="{FF2B5EF4-FFF2-40B4-BE49-F238E27FC236}">
              <a16:creationId xmlns:a16="http://schemas.microsoft.com/office/drawing/2014/main" id="{60E00AB8-CC13-4DC7-AEF6-A648D6362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BCADE05E-7DC1-45D9-97FE-77EE32C1C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0" name="Imagen 249">
          <a:extLst>
            <a:ext uri="{FF2B5EF4-FFF2-40B4-BE49-F238E27FC236}">
              <a16:creationId xmlns:a16="http://schemas.microsoft.com/office/drawing/2014/main" id="{E897B5E1-81A5-469E-8A5A-19E87B884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792A7912-9B33-4967-BF25-7A808722E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2" name="Imagen 251">
          <a:extLst>
            <a:ext uri="{FF2B5EF4-FFF2-40B4-BE49-F238E27FC236}">
              <a16:creationId xmlns:a16="http://schemas.microsoft.com/office/drawing/2014/main" id="{DAAC1DE8-13A5-4051-9F0E-34C591654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3" name="Imagen 252">
          <a:extLst>
            <a:ext uri="{FF2B5EF4-FFF2-40B4-BE49-F238E27FC236}">
              <a16:creationId xmlns:a16="http://schemas.microsoft.com/office/drawing/2014/main" id="{C8F4F5DF-3AD8-42A8-B40B-111C6B67A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4" name="Imagen 253">
          <a:extLst>
            <a:ext uri="{FF2B5EF4-FFF2-40B4-BE49-F238E27FC236}">
              <a16:creationId xmlns:a16="http://schemas.microsoft.com/office/drawing/2014/main" id="{6016C264-7FCF-4C2B-9401-E98479FDD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2ED4F11E-E9A7-4473-84C4-4D8AD7CB2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6" name="Imagen 255">
          <a:extLst>
            <a:ext uri="{FF2B5EF4-FFF2-40B4-BE49-F238E27FC236}">
              <a16:creationId xmlns:a16="http://schemas.microsoft.com/office/drawing/2014/main" id="{1F90D77F-79A8-4FE6-AD18-F48DEE113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7" name="Imagen 256">
          <a:extLst>
            <a:ext uri="{FF2B5EF4-FFF2-40B4-BE49-F238E27FC236}">
              <a16:creationId xmlns:a16="http://schemas.microsoft.com/office/drawing/2014/main" id="{B998AE69-EBBB-435B-9B1A-992F7FBE3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8" name="Imagen 257">
          <a:extLst>
            <a:ext uri="{FF2B5EF4-FFF2-40B4-BE49-F238E27FC236}">
              <a16:creationId xmlns:a16="http://schemas.microsoft.com/office/drawing/2014/main" id="{A9118C72-18C5-418F-8773-6426F39E7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EAA4E8C6-68B0-446C-A567-C427D2F6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0" name="Imagen 259">
          <a:extLst>
            <a:ext uri="{FF2B5EF4-FFF2-40B4-BE49-F238E27FC236}">
              <a16:creationId xmlns:a16="http://schemas.microsoft.com/office/drawing/2014/main" id="{7DFE3C2A-DA9F-444D-8D41-2C59C4B33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AABA525A-CA2C-4722-B7F3-7AF6F4391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2" name="Imagen 261">
          <a:extLst>
            <a:ext uri="{FF2B5EF4-FFF2-40B4-BE49-F238E27FC236}">
              <a16:creationId xmlns:a16="http://schemas.microsoft.com/office/drawing/2014/main" id="{7C4106F9-1B2C-4954-B3DA-C821097F5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3" name="Imagen 262">
          <a:extLst>
            <a:ext uri="{FF2B5EF4-FFF2-40B4-BE49-F238E27FC236}">
              <a16:creationId xmlns:a16="http://schemas.microsoft.com/office/drawing/2014/main" id="{CFDA805D-E949-4BD7-8413-CEF7D92B2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4" name="Imagen 263">
          <a:extLst>
            <a:ext uri="{FF2B5EF4-FFF2-40B4-BE49-F238E27FC236}">
              <a16:creationId xmlns:a16="http://schemas.microsoft.com/office/drawing/2014/main" id="{692B8BAC-74D6-4C66-9132-D11BD539B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5" name="Imagen 264">
          <a:extLst>
            <a:ext uri="{FF2B5EF4-FFF2-40B4-BE49-F238E27FC236}">
              <a16:creationId xmlns:a16="http://schemas.microsoft.com/office/drawing/2014/main" id="{C0911646-2E26-4487-B0CD-36DDAC650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4FB0FCAD-4083-45E4-AEDC-18C00FC11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7" name="Imagen 266">
          <a:extLst>
            <a:ext uri="{FF2B5EF4-FFF2-40B4-BE49-F238E27FC236}">
              <a16:creationId xmlns:a16="http://schemas.microsoft.com/office/drawing/2014/main" id="{DCEB16C0-AC77-4CB1-8904-26FE432BD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8" name="Imagen 267">
          <a:extLst>
            <a:ext uri="{FF2B5EF4-FFF2-40B4-BE49-F238E27FC236}">
              <a16:creationId xmlns:a16="http://schemas.microsoft.com/office/drawing/2014/main" id="{6A21D841-EAF8-4804-A274-87467E6E9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69" name="Imagen 268">
          <a:extLst>
            <a:ext uri="{FF2B5EF4-FFF2-40B4-BE49-F238E27FC236}">
              <a16:creationId xmlns:a16="http://schemas.microsoft.com/office/drawing/2014/main" id="{4DB215A0-725A-441D-8506-FC7F9C412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0" name="Imagen 269">
          <a:extLst>
            <a:ext uri="{FF2B5EF4-FFF2-40B4-BE49-F238E27FC236}">
              <a16:creationId xmlns:a16="http://schemas.microsoft.com/office/drawing/2014/main" id="{E526E804-3A0F-4A9E-8925-308D7B5BF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1" name="Imagen 270">
          <a:extLst>
            <a:ext uri="{FF2B5EF4-FFF2-40B4-BE49-F238E27FC236}">
              <a16:creationId xmlns:a16="http://schemas.microsoft.com/office/drawing/2014/main" id="{0A84C8CD-5F9B-491C-8E61-142957A17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2" name="Imagen 271">
          <a:extLst>
            <a:ext uri="{FF2B5EF4-FFF2-40B4-BE49-F238E27FC236}">
              <a16:creationId xmlns:a16="http://schemas.microsoft.com/office/drawing/2014/main" id="{078B357E-4141-45FC-B522-17FC71490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3" name="Imagen 272">
          <a:extLst>
            <a:ext uri="{FF2B5EF4-FFF2-40B4-BE49-F238E27FC236}">
              <a16:creationId xmlns:a16="http://schemas.microsoft.com/office/drawing/2014/main" id="{E4A80C71-0935-4AA8-81E1-A5841E4C6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4" name="Imagen 273">
          <a:extLst>
            <a:ext uri="{FF2B5EF4-FFF2-40B4-BE49-F238E27FC236}">
              <a16:creationId xmlns:a16="http://schemas.microsoft.com/office/drawing/2014/main" id="{94E1C71D-6F63-440C-A8DB-9C5D00834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5" name="Imagen 274">
          <a:extLst>
            <a:ext uri="{FF2B5EF4-FFF2-40B4-BE49-F238E27FC236}">
              <a16:creationId xmlns:a16="http://schemas.microsoft.com/office/drawing/2014/main" id="{125896D2-0779-491E-A161-89CC2266C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6" name="Imagen 275">
          <a:extLst>
            <a:ext uri="{FF2B5EF4-FFF2-40B4-BE49-F238E27FC236}">
              <a16:creationId xmlns:a16="http://schemas.microsoft.com/office/drawing/2014/main" id="{265811EB-BCC6-4F1A-BD47-8B310003A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7" name="Imagen 276">
          <a:extLst>
            <a:ext uri="{FF2B5EF4-FFF2-40B4-BE49-F238E27FC236}">
              <a16:creationId xmlns:a16="http://schemas.microsoft.com/office/drawing/2014/main" id="{8E2E36FF-52DD-4689-925D-6F60C98FB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8" name="Imagen 277">
          <a:extLst>
            <a:ext uri="{FF2B5EF4-FFF2-40B4-BE49-F238E27FC236}">
              <a16:creationId xmlns:a16="http://schemas.microsoft.com/office/drawing/2014/main" id="{A37245F4-97AC-458D-80B6-A51248A3E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79" name="Imagen 278">
          <a:extLst>
            <a:ext uri="{FF2B5EF4-FFF2-40B4-BE49-F238E27FC236}">
              <a16:creationId xmlns:a16="http://schemas.microsoft.com/office/drawing/2014/main" id="{C2681AB3-028B-4093-81F6-096A146A8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0" name="Imagen 279">
          <a:extLst>
            <a:ext uri="{FF2B5EF4-FFF2-40B4-BE49-F238E27FC236}">
              <a16:creationId xmlns:a16="http://schemas.microsoft.com/office/drawing/2014/main" id="{AEF31149-4C00-4097-9D9B-18E4E15FA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1" name="Imagen 280">
          <a:extLst>
            <a:ext uri="{FF2B5EF4-FFF2-40B4-BE49-F238E27FC236}">
              <a16:creationId xmlns:a16="http://schemas.microsoft.com/office/drawing/2014/main" id="{AFE769FD-C1F0-40FE-977D-D72B3EA86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2" name="Imagen 281">
          <a:extLst>
            <a:ext uri="{FF2B5EF4-FFF2-40B4-BE49-F238E27FC236}">
              <a16:creationId xmlns:a16="http://schemas.microsoft.com/office/drawing/2014/main" id="{609A7870-EF65-4E9D-B921-007351B47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AFA3A300-7D4F-4173-976C-B9560E4B7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4" name="Imagen 283">
          <a:extLst>
            <a:ext uri="{FF2B5EF4-FFF2-40B4-BE49-F238E27FC236}">
              <a16:creationId xmlns:a16="http://schemas.microsoft.com/office/drawing/2014/main" id="{498CDC9E-52C7-4282-A7BE-FDB217D91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5" name="Imagen 284">
          <a:extLst>
            <a:ext uri="{FF2B5EF4-FFF2-40B4-BE49-F238E27FC236}">
              <a16:creationId xmlns:a16="http://schemas.microsoft.com/office/drawing/2014/main" id="{D70A836D-38C7-4FB1-B696-EBC642B79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6" name="Imagen 285">
          <a:extLst>
            <a:ext uri="{FF2B5EF4-FFF2-40B4-BE49-F238E27FC236}">
              <a16:creationId xmlns:a16="http://schemas.microsoft.com/office/drawing/2014/main" id="{EFCD0697-C1D1-4C71-9191-D3B513FFE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D2A6C32F-11ED-417A-A909-B2C5FE7ED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3547A061-EBC2-4727-A48A-20239D1FF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BA85540B-4219-47D3-AD6E-B173C61E7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CC796D8A-4BAA-4142-B732-8C489DE10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FC3CBB69-E5B9-403C-B1B5-183A74444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A6DB5818-D550-48A0-BC73-E026BC685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CF85C54A-1AA6-43E8-9A46-4CFEA800D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CD1BAA54-E57D-4B56-B69E-A6C4F2E38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732B776F-4EE8-4951-87B1-C3FBE0912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F006BDE0-BBC1-4FEE-98EA-84BD8E146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7" name="Imagen 296">
          <a:extLst>
            <a:ext uri="{FF2B5EF4-FFF2-40B4-BE49-F238E27FC236}">
              <a16:creationId xmlns:a16="http://schemas.microsoft.com/office/drawing/2014/main" id="{B4D94C09-A8EC-4B00-BBB7-815E5D72F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8" name="Imagen 297">
          <a:extLst>
            <a:ext uri="{FF2B5EF4-FFF2-40B4-BE49-F238E27FC236}">
              <a16:creationId xmlns:a16="http://schemas.microsoft.com/office/drawing/2014/main" id="{60BA22EC-27D0-4A38-A03E-E362BC2B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299" name="Imagen 298">
          <a:extLst>
            <a:ext uri="{FF2B5EF4-FFF2-40B4-BE49-F238E27FC236}">
              <a16:creationId xmlns:a16="http://schemas.microsoft.com/office/drawing/2014/main" id="{BCD950D0-82EE-4BD0-9E80-343F8173A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82927459-8A50-4CA8-B8C8-49766AE80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1" name="Imagen 300">
          <a:extLst>
            <a:ext uri="{FF2B5EF4-FFF2-40B4-BE49-F238E27FC236}">
              <a16:creationId xmlns:a16="http://schemas.microsoft.com/office/drawing/2014/main" id="{197CFBF1-36E2-4D67-B151-A8ECCE741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4D2007AB-BDC2-454E-BBDA-F8A5F715E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2128076B-5B9C-47C8-AC6C-127807D4D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4" name="Imagen 303">
          <a:extLst>
            <a:ext uri="{FF2B5EF4-FFF2-40B4-BE49-F238E27FC236}">
              <a16:creationId xmlns:a16="http://schemas.microsoft.com/office/drawing/2014/main" id="{C519451A-1FF8-49C6-9ED7-3E993B503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5" name="Imagen 304">
          <a:extLst>
            <a:ext uri="{FF2B5EF4-FFF2-40B4-BE49-F238E27FC236}">
              <a16:creationId xmlns:a16="http://schemas.microsoft.com/office/drawing/2014/main" id="{8F5BF2C0-3DB0-45DC-87CA-E2328238F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162F7FCE-10FC-490A-89E5-988C20DC2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7" name="Imagen 306">
          <a:extLst>
            <a:ext uri="{FF2B5EF4-FFF2-40B4-BE49-F238E27FC236}">
              <a16:creationId xmlns:a16="http://schemas.microsoft.com/office/drawing/2014/main" id="{71E8B405-9603-4ACB-AD24-2F7AE4171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35F84053-8325-43D8-8C15-D3AA18F11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96441C28-67D6-4556-B56F-2F7515F95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2FE656BF-09A8-4934-BB6C-98ED9C9C9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7CF855D0-F712-4144-8747-ED1271422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90DAE16E-D7AE-4A67-A0D3-B4DF19A23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A9ECEDDC-7C98-4397-86D6-127923A52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01380C64-8122-4C61-9479-BE1BEEE6D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66DA5F08-C9F0-4ADD-B4C0-FC493FA45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85E1B827-A843-454D-B28E-3EA2369AC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75C1834C-AE16-44A0-A21C-C76C41F86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B223B217-E5FB-4017-B5DC-40CA1C50B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19" name="Imagen 318">
          <a:extLst>
            <a:ext uri="{FF2B5EF4-FFF2-40B4-BE49-F238E27FC236}">
              <a16:creationId xmlns:a16="http://schemas.microsoft.com/office/drawing/2014/main" id="{3896ACBA-82D1-49F4-9C9E-700991CF1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2718E479-8D5E-466E-BBE2-9C27389AE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24432A23-953C-46B0-9634-56E344539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7AD223BD-3831-448C-8DBE-CDECBF383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3554730A-EA33-4952-8775-0B3897DB0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4" name="Imagen 323">
          <a:extLst>
            <a:ext uri="{FF2B5EF4-FFF2-40B4-BE49-F238E27FC236}">
              <a16:creationId xmlns:a16="http://schemas.microsoft.com/office/drawing/2014/main" id="{3541BBA4-C3EE-4CD6-A29D-A1F1910FC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89A329F9-D4C4-4CCA-9FED-6A2AC61AF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6" name="Imagen 325">
          <a:extLst>
            <a:ext uri="{FF2B5EF4-FFF2-40B4-BE49-F238E27FC236}">
              <a16:creationId xmlns:a16="http://schemas.microsoft.com/office/drawing/2014/main" id="{68233E9E-F6ED-4FE8-925B-CA9624D68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7" name="Imagen 326">
          <a:extLst>
            <a:ext uri="{FF2B5EF4-FFF2-40B4-BE49-F238E27FC236}">
              <a16:creationId xmlns:a16="http://schemas.microsoft.com/office/drawing/2014/main" id="{19D81CDC-C00C-4BA1-B029-1A5F722C5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8" name="Imagen 327">
          <a:extLst>
            <a:ext uri="{FF2B5EF4-FFF2-40B4-BE49-F238E27FC236}">
              <a16:creationId xmlns:a16="http://schemas.microsoft.com/office/drawing/2014/main" id="{1932E23C-182D-4753-A4B0-3A88C5C25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29" name="Imagen 328">
          <a:extLst>
            <a:ext uri="{FF2B5EF4-FFF2-40B4-BE49-F238E27FC236}">
              <a16:creationId xmlns:a16="http://schemas.microsoft.com/office/drawing/2014/main" id="{823207C1-7A25-4B52-A262-62CE34DF6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88DBA2E5-2A94-4827-94EA-29991D9AD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1" name="Imagen 330">
          <a:extLst>
            <a:ext uri="{FF2B5EF4-FFF2-40B4-BE49-F238E27FC236}">
              <a16:creationId xmlns:a16="http://schemas.microsoft.com/office/drawing/2014/main" id="{4B9E5596-401E-4316-BEFE-C2B927782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2" name="Imagen 331">
          <a:extLst>
            <a:ext uri="{FF2B5EF4-FFF2-40B4-BE49-F238E27FC236}">
              <a16:creationId xmlns:a16="http://schemas.microsoft.com/office/drawing/2014/main" id="{5A94D852-AD58-4E17-A96B-0B05BB48C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3" name="Imagen 332">
          <a:extLst>
            <a:ext uri="{FF2B5EF4-FFF2-40B4-BE49-F238E27FC236}">
              <a16:creationId xmlns:a16="http://schemas.microsoft.com/office/drawing/2014/main" id="{C251FA43-4DE1-441B-9BBF-86BAFD2C7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F4358C51-C16D-4380-A97C-3129210D2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5" name="Imagen 334">
          <a:extLst>
            <a:ext uri="{FF2B5EF4-FFF2-40B4-BE49-F238E27FC236}">
              <a16:creationId xmlns:a16="http://schemas.microsoft.com/office/drawing/2014/main" id="{E42E9E0B-64EB-48AA-9475-6ED860FFA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AF9EF511-E3A4-4D4E-B235-EAB739FC5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7" name="Imagen 336">
          <a:extLst>
            <a:ext uri="{FF2B5EF4-FFF2-40B4-BE49-F238E27FC236}">
              <a16:creationId xmlns:a16="http://schemas.microsoft.com/office/drawing/2014/main" id="{F4485B5D-769A-46C9-9DFB-2113E2505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8" name="Imagen 337">
          <a:extLst>
            <a:ext uri="{FF2B5EF4-FFF2-40B4-BE49-F238E27FC236}">
              <a16:creationId xmlns:a16="http://schemas.microsoft.com/office/drawing/2014/main" id="{A2D3DC31-10A7-4119-A96B-3D97C3B4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39" name="Imagen 338">
          <a:extLst>
            <a:ext uri="{FF2B5EF4-FFF2-40B4-BE49-F238E27FC236}">
              <a16:creationId xmlns:a16="http://schemas.microsoft.com/office/drawing/2014/main" id="{9E1AF48E-B1D8-4F88-8FC0-C68355D45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DE324B64-A204-4C4E-B56B-8230D6A49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1" name="Imagen 340">
          <a:extLst>
            <a:ext uri="{FF2B5EF4-FFF2-40B4-BE49-F238E27FC236}">
              <a16:creationId xmlns:a16="http://schemas.microsoft.com/office/drawing/2014/main" id="{8D536AF5-E1CB-44C3-811C-A740211D5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2" name="Imagen 341">
          <a:extLst>
            <a:ext uri="{FF2B5EF4-FFF2-40B4-BE49-F238E27FC236}">
              <a16:creationId xmlns:a16="http://schemas.microsoft.com/office/drawing/2014/main" id="{265BE348-6092-456E-B00C-D460D7589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3" name="Imagen 342">
          <a:extLst>
            <a:ext uri="{FF2B5EF4-FFF2-40B4-BE49-F238E27FC236}">
              <a16:creationId xmlns:a16="http://schemas.microsoft.com/office/drawing/2014/main" id="{3C9513A7-8730-44D3-95BC-835480C2F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4" name="Imagen 343">
          <a:extLst>
            <a:ext uri="{FF2B5EF4-FFF2-40B4-BE49-F238E27FC236}">
              <a16:creationId xmlns:a16="http://schemas.microsoft.com/office/drawing/2014/main" id="{C19E2109-F5AC-4F2F-9CBF-4BA84B41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5" name="Imagen 344">
          <a:extLst>
            <a:ext uri="{FF2B5EF4-FFF2-40B4-BE49-F238E27FC236}">
              <a16:creationId xmlns:a16="http://schemas.microsoft.com/office/drawing/2014/main" id="{598E3192-60C0-4EE2-AF32-A0BDBDC75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6" name="Imagen 345">
          <a:extLst>
            <a:ext uri="{FF2B5EF4-FFF2-40B4-BE49-F238E27FC236}">
              <a16:creationId xmlns:a16="http://schemas.microsoft.com/office/drawing/2014/main" id="{3E6873B4-3599-401C-8F80-6EB21C74D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7" name="Imagen 346">
          <a:extLst>
            <a:ext uri="{FF2B5EF4-FFF2-40B4-BE49-F238E27FC236}">
              <a16:creationId xmlns:a16="http://schemas.microsoft.com/office/drawing/2014/main" id="{5E977476-AC40-49C7-953F-27330DC59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8" name="Imagen 347">
          <a:extLst>
            <a:ext uri="{FF2B5EF4-FFF2-40B4-BE49-F238E27FC236}">
              <a16:creationId xmlns:a16="http://schemas.microsoft.com/office/drawing/2014/main" id="{C288D1DF-E10E-49DD-BD3D-007F80AD3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49" name="Imagen 348">
          <a:extLst>
            <a:ext uri="{FF2B5EF4-FFF2-40B4-BE49-F238E27FC236}">
              <a16:creationId xmlns:a16="http://schemas.microsoft.com/office/drawing/2014/main" id="{C54BB791-A818-4341-815F-6ADFF3293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0" name="Imagen 349">
          <a:extLst>
            <a:ext uri="{FF2B5EF4-FFF2-40B4-BE49-F238E27FC236}">
              <a16:creationId xmlns:a16="http://schemas.microsoft.com/office/drawing/2014/main" id="{7E05DFBF-FCA3-464D-902C-EF19525E4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1" name="Imagen 350">
          <a:extLst>
            <a:ext uri="{FF2B5EF4-FFF2-40B4-BE49-F238E27FC236}">
              <a16:creationId xmlns:a16="http://schemas.microsoft.com/office/drawing/2014/main" id="{1E1DE042-314A-4D41-96A0-229CD8A01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2" name="Imagen 351">
          <a:extLst>
            <a:ext uri="{FF2B5EF4-FFF2-40B4-BE49-F238E27FC236}">
              <a16:creationId xmlns:a16="http://schemas.microsoft.com/office/drawing/2014/main" id="{79F06764-A32F-4C4B-B1D4-3D34F3D6E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3" name="Imagen 352">
          <a:extLst>
            <a:ext uri="{FF2B5EF4-FFF2-40B4-BE49-F238E27FC236}">
              <a16:creationId xmlns:a16="http://schemas.microsoft.com/office/drawing/2014/main" id="{ABFCC1D4-DDC7-4374-ADC9-7CEA3DDF0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4" name="Imagen 353">
          <a:extLst>
            <a:ext uri="{FF2B5EF4-FFF2-40B4-BE49-F238E27FC236}">
              <a16:creationId xmlns:a16="http://schemas.microsoft.com/office/drawing/2014/main" id="{0C71DEE9-4BA6-4FF3-A128-8DF9076AE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5" name="Imagen 354">
          <a:extLst>
            <a:ext uri="{FF2B5EF4-FFF2-40B4-BE49-F238E27FC236}">
              <a16:creationId xmlns:a16="http://schemas.microsoft.com/office/drawing/2014/main" id="{B1BA2FAE-21E9-4282-82CF-BD624C429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6" name="Imagen 355">
          <a:extLst>
            <a:ext uri="{FF2B5EF4-FFF2-40B4-BE49-F238E27FC236}">
              <a16:creationId xmlns:a16="http://schemas.microsoft.com/office/drawing/2014/main" id="{009DE87D-ECA6-4842-9DB8-591D50DDE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2A55E5D4-4A80-45AD-A160-B0C380E70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8" name="Imagen 357">
          <a:extLst>
            <a:ext uri="{FF2B5EF4-FFF2-40B4-BE49-F238E27FC236}">
              <a16:creationId xmlns:a16="http://schemas.microsoft.com/office/drawing/2014/main" id="{1961793F-E8F7-4E8C-BEA8-17C2468A1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8101F80E-4502-4B96-AEB1-E6BF8D601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0" name="Imagen 359">
          <a:extLst>
            <a:ext uri="{FF2B5EF4-FFF2-40B4-BE49-F238E27FC236}">
              <a16:creationId xmlns:a16="http://schemas.microsoft.com/office/drawing/2014/main" id="{531F1816-9F02-4A7B-93C3-C1FCE5475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16BF41DE-71E0-4203-BC20-A86ABC5DA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2" name="Imagen 361">
          <a:extLst>
            <a:ext uri="{FF2B5EF4-FFF2-40B4-BE49-F238E27FC236}">
              <a16:creationId xmlns:a16="http://schemas.microsoft.com/office/drawing/2014/main" id="{2BA3E083-C109-4437-86C8-6D71FEDDF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715909F5-B4A0-44CC-84B5-050D88927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4" name="Imagen 363">
          <a:extLst>
            <a:ext uri="{FF2B5EF4-FFF2-40B4-BE49-F238E27FC236}">
              <a16:creationId xmlns:a16="http://schemas.microsoft.com/office/drawing/2014/main" id="{AE526D20-8C3C-41A5-969E-65665B19E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5" name="Imagen 364">
          <a:extLst>
            <a:ext uri="{FF2B5EF4-FFF2-40B4-BE49-F238E27FC236}">
              <a16:creationId xmlns:a16="http://schemas.microsoft.com/office/drawing/2014/main" id="{B0BF05AF-F6AE-4436-853E-CFEE8C8C7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6" name="Imagen 365">
          <a:extLst>
            <a:ext uri="{FF2B5EF4-FFF2-40B4-BE49-F238E27FC236}">
              <a16:creationId xmlns:a16="http://schemas.microsoft.com/office/drawing/2014/main" id="{32B6C13C-BA31-4DDD-8567-45FB86DC6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7" name="Imagen 366">
          <a:extLst>
            <a:ext uri="{FF2B5EF4-FFF2-40B4-BE49-F238E27FC236}">
              <a16:creationId xmlns:a16="http://schemas.microsoft.com/office/drawing/2014/main" id="{C8778D86-2AF4-46E1-AD39-B2576F8BB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8" name="Imagen 367">
          <a:extLst>
            <a:ext uri="{FF2B5EF4-FFF2-40B4-BE49-F238E27FC236}">
              <a16:creationId xmlns:a16="http://schemas.microsoft.com/office/drawing/2014/main" id="{88171D02-3A3A-4D4D-9617-966988D65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4C26EB0A-85CA-4EDE-94E3-4B5677591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0" name="Imagen 369">
          <a:extLst>
            <a:ext uri="{FF2B5EF4-FFF2-40B4-BE49-F238E27FC236}">
              <a16:creationId xmlns:a16="http://schemas.microsoft.com/office/drawing/2014/main" id="{3D832F18-3692-4CBB-B2E6-7C84C3B31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216ED748-2540-4BB8-AB77-F3F78D46D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2" name="Imagen 371">
          <a:extLst>
            <a:ext uri="{FF2B5EF4-FFF2-40B4-BE49-F238E27FC236}">
              <a16:creationId xmlns:a16="http://schemas.microsoft.com/office/drawing/2014/main" id="{E30AC960-B443-456E-9F20-BB189BB99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4B060A38-6CE4-4EDF-A895-FE410DE90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4" name="Imagen 373">
          <a:extLst>
            <a:ext uri="{FF2B5EF4-FFF2-40B4-BE49-F238E27FC236}">
              <a16:creationId xmlns:a16="http://schemas.microsoft.com/office/drawing/2014/main" id="{94694EDA-9810-435B-AB69-680B9755C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570B3425-709F-4509-801B-0E9039857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6" name="Imagen 375">
          <a:extLst>
            <a:ext uri="{FF2B5EF4-FFF2-40B4-BE49-F238E27FC236}">
              <a16:creationId xmlns:a16="http://schemas.microsoft.com/office/drawing/2014/main" id="{F6DB7B7C-673B-4EC2-B98C-CCA18D2BD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7" name="Imagen 376">
          <a:extLst>
            <a:ext uri="{FF2B5EF4-FFF2-40B4-BE49-F238E27FC236}">
              <a16:creationId xmlns:a16="http://schemas.microsoft.com/office/drawing/2014/main" id="{228E2FAA-2A37-4E47-B666-B6BCE844E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8" name="Imagen 377">
          <a:extLst>
            <a:ext uri="{FF2B5EF4-FFF2-40B4-BE49-F238E27FC236}">
              <a16:creationId xmlns:a16="http://schemas.microsoft.com/office/drawing/2014/main" id="{48129B71-E712-4152-B416-0979C7877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A38FB464-491F-40B3-B46E-BDBB3F88B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0" name="Imagen 379">
          <a:extLst>
            <a:ext uri="{FF2B5EF4-FFF2-40B4-BE49-F238E27FC236}">
              <a16:creationId xmlns:a16="http://schemas.microsoft.com/office/drawing/2014/main" id="{4BCFA47D-BFCD-47CC-9190-A93250E62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0CD589CA-D5B2-4EA9-835B-73174A81E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1165C103-817F-4971-B037-ABA2DA601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81E213B6-2EDA-4E5F-A21C-DFBE2FD20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4" name="Imagen 383">
          <a:extLst>
            <a:ext uri="{FF2B5EF4-FFF2-40B4-BE49-F238E27FC236}">
              <a16:creationId xmlns:a16="http://schemas.microsoft.com/office/drawing/2014/main" id="{A082E45F-405A-4335-BD1F-E4686EF48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5" name="Imagen 384">
          <a:extLst>
            <a:ext uri="{FF2B5EF4-FFF2-40B4-BE49-F238E27FC236}">
              <a16:creationId xmlns:a16="http://schemas.microsoft.com/office/drawing/2014/main" id="{BEAECCC1-58F7-4FB6-99FE-96626438D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6" name="Imagen 385">
          <a:extLst>
            <a:ext uri="{FF2B5EF4-FFF2-40B4-BE49-F238E27FC236}">
              <a16:creationId xmlns:a16="http://schemas.microsoft.com/office/drawing/2014/main" id="{04C107E2-AE94-45EA-A205-77ECF3BB7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7" name="Imagen 386">
          <a:extLst>
            <a:ext uri="{FF2B5EF4-FFF2-40B4-BE49-F238E27FC236}">
              <a16:creationId xmlns:a16="http://schemas.microsoft.com/office/drawing/2014/main" id="{48B029E2-D76A-498C-9188-5ADA237D6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8" name="Imagen 387">
          <a:extLst>
            <a:ext uri="{FF2B5EF4-FFF2-40B4-BE49-F238E27FC236}">
              <a16:creationId xmlns:a16="http://schemas.microsoft.com/office/drawing/2014/main" id="{777899EC-8960-4549-922E-E8BF86C2C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89" name="Imagen 388">
          <a:extLst>
            <a:ext uri="{FF2B5EF4-FFF2-40B4-BE49-F238E27FC236}">
              <a16:creationId xmlns:a16="http://schemas.microsoft.com/office/drawing/2014/main" id="{8892BBB3-2A01-4E5A-BBEC-3D70CD2C6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0" name="Imagen 389">
          <a:extLst>
            <a:ext uri="{FF2B5EF4-FFF2-40B4-BE49-F238E27FC236}">
              <a16:creationId xmlns:a16="http://schemas.microsoft.com/office/drawing/2014/main" id="{E865831F-8E84-43E1-BD6D-05A3A5258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1" name="Imagen 390">
          <a:extLst>
            <a:ext uri="{FF2B5EF4-FFF2-40B4-BE49-F238E27FC236}">
              <a16:creationId xmlns:a16="http://schemas.microsoft.com/office/drawing/2014/main" id="{07F30314-78DA-4742-BD7A-9A5BEE969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2" name="Imagen 391">
          <a:extLst>
            <a:ext uri="{FF2B5EF4-FFF2-40B4-BE49-F238E27FC236}">
              <a16:creationId xmlns:a16="http://schemas.microsoft.com/office/drawing/2014/main" id="{0F6DBE06-9811-4224-86E4-653375D61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2C8D8D8E-445D-4226-95EE-27CFA351C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4" name="Imagen 393">
          <a:extLst>
            <a:ext uri="{FF2B5EF4-FFF2-40B4-BE49-F238E27FC236}">
              <a16:creationId xmlns:a16="http://schemas.microsoft.com/office/drawing/2014/main" id="{2B6BB88B-38D5-42A2-8250-C3EAEA377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5" name="Imagen 394">
          <a:extLst>
            <a:ext uri="{FF2B5EF4-FFF2-40B4-BE49-F238E27FC236}">
              <a16:creationId xmlns:a16="http://schemas.microsoft.com/office/drawing/2014/main" id="{B3AA953E-0239-44FB-8419-48D36538E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6" name="Imagen 395">
          <a:extLst>
            <a:ext uri="{FF2B5EF4-FFF2-40B4-BE49-F238E27FC236}">
              <a16:creationId xmlns:a16="http://schemas.microsoft.com/office/drawing/2014/main" id="{26D6129E-FA24-43D1-963F-71484FDED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2DC40297-EEE8-4809-9ADA-08818A225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8" name="Imagen 397">
          <a:extLst>
            <a:ext uri="{FF2B5EF4-FFF2-40B4-BE49-F238E27FC236}">
              <a16:creationId xmlns:a16="http://schemas.microsoft.com/office/drawing/2014/main" id="{46265872-C24D-4E5A-8A31-F1FD3F9B0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96E94008-1914-4D65-BD3B-0DF4A39F5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0" name="Imagen 399">
          <a:extLst>
            <a:ext uri="{FF2B5EF4-FFF2-40B4-BE49-F238E27FC236}">
              <a16:creationId xmlns:a16="http://schemas.microsoft.com/office/drawing/2014/main" id="{8B3DC409-1ED1-4D0E-ADCD-E9342AE41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1" name="Imagen 400">
          <a:extLst>
            <a:ext uri="{FF2B5EF4-FFF2-40B4-BE49-F238E27FC236}">
              <a16:creationId xmlns:a16="http://schemas.microsoft.com/office/drawing/2014/main" id="{1CD3860C-C4A2-4DFA-BCB9-9F8867367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2" name="Imagen 401">
          <a:extLst>
            <a:ext uri="{FF2B5EF4-FFF2-40B4-BE49-F238E27FC236}">
              <a16:creationId xmlns:a16="http://schemas.microsoft.com/office/drawing/2014/main" id="{11A6948D-49B1-400C-BFD5-BCD9998BF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3" name="Imagen 402">
          <a:extLst>
            <a:ext uri="{FF2B5EF4-FFF2-40B4-BE49-F238E27FC236}">
              <a16:creationId xmlns:a16="http://schemas.microsoft.com/office/drawing/2014/main" id="{5E718BA6-F21E-4A49-85BB-7849520FB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4" name="Imagen 403">
          <a:extLst>
            <a:ext uri="{FF2B5EF4-FFF2-40B4-BE49-F238E27FC236}">
              <a16:creationId xmlns:a16="http://schemas.microsoft.com/office/drawing/2014/main" id="{63BB9560-FA62-4EBB-8FC5-5E7D7602B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5" name="Imagen 404">
          <a:extLst>
            <a:ext uri="{FF2B5EF4-FFF2-40B4-BE49-F238E27FC236}">
              <a16:creationId xmlns:a16="http://schemas.microsoft.com/office/drawing/2014/main" id="{88705457-A740-4FC2-8280-FDF02B49F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6" name="Imagen 405">
          <a:extLst>
            <a:ext uri="{FF2B5EF4-FFF2-40B4-BE49-F238E27FC236}">
              <a16:creationId xmlns:a16="http://schemas.microsoft.com/office/drawing/2014/main" id="{7DB6E109-0885-4524-9FEC-FFD76E810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7" name="Imagen 406">
          <a:extLst>
            <a:ext uri="{FF2B5EF4-FFF2-40B4-BE49-F238E27FC236}">
              <a16:creationId xmlns:a16="http://schemas.microsoft.com/office/drawing/2014/main" id="{A40CF449-309A-472D-A856-4E4BAF6F7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8" name="Imagen 407">
          <a:extLst>
            <a:ext uri="{FF2B5EF4-FFF2-40B4-BE49-F238E27FC236}">
              <a16:creationId xmlns:a16="http://schemas.microsoft.com/office/drawing/2014/main" id="{B7A6C9F2-5D61-4421-825E-651ED4580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09" name="Imagen 408">
          <a:extLst>
            <a:ext uri="{FF2B5EF4-FFF2-40B4-BE49-F238E27FC236}">
              <a16:creationId xmlns:a16="http://schemas.microsoft.com/office/drawing/2014/main" id="{170045E8-78F9-4A3E-8A40-6345E8769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0" name="Imagen 409">
          <a:extLst>
            <a:ext uri="{FF2B5EF4-FFF2-40B4-BE49-F238E27FC236}">
              <a16:creationId xmlns:a16="http://schemas.microsoft.com/office/drawing/2014/main" id="{8BF2DAB1-F2ED-4DFC-9EDB-660FAD877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1" name="Imagen 410">
          <a:extLst>
            <a:ext uri="{FF2B5EF4-FFF2-40B4-BE49-F238E27FC236}">
              <a16:creationId xmlns:a16="http://schemas.microsoft.com/office/drawing/2014/main" id="{6912CA60-1FB5-44E3-839A-67259FB84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2" name="Imagen 411">
          <a:extLst>
            <a:ext uri="{FF2B5EF4-FFF2-40B4-BE49-F238E27FC236}">
              <a16:creationId xmlns:a16="http://schemas.microsoft.com/office/drawing/2014/main" id="{68FC63C4-4911-4F74-BEAC-193178D64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3" name="Imagen 412">
          <a:extLst>
            <a:ext uri="{FF2B5EF4-FFF2-40B4-BE49-F238E27FC236}">
              <a16:creationId xmlns:a16="http://schemas.microsoft.com/office/drawing/2014/main" id="{9051C6F6-4403-4F3D-BF39-2CF7D7407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4" name="Imagen 413">
          <a:extLst>
            <a:ext uri="{FF2B5EF4-FFF2-40B4-BE49-F238E27FC236}">
              <a16:creationId xmlns:a16="http://schemas.microsoft.com/office/drawing/2014/main" id="{90012D6E-535E-4339-B2E4-1785F5600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5" name="Imagen 414">
          <a:extLst>
            <a:ext uri="{FF2B5EF4-FFF2-40B4-BE49-F238E27FC236}">
              <a16:creationId xmlns:a16="http://schemas.microsoft.com/office/drawing/2014/main" id="{CD7C4EDF-28B5-4BF6-825A-ACEBBE31A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83704AAA-39C2-4EA1-81C8-5B05EAAA6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7" name="Imagen 416">
          <a:extLst>
            <a:ext uri="{FF2B5EF4-FFF2-40B4-BE49-F238E27FC236}">
              <a16:creationId xmlns:a16="http://schemas.microsoft.com/office/drawing/2014/main" id="{4E5F49B3-195D-4A64-B86B-B69E584B6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647876B2-6578-4447-90DD-154344D1E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19" name="Imagen 418">
          <a:extLst>
            <a:ext uri="{FF2B5EF4-FFF2-40B4-BE49-F238E27FC236}">
              <a16:creationId xmlns:a16="http://schemas.microsoft.com/office/drawing/2014/main" id="{FED15B27-59DE-4623-9FFE-906627EA0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0" name="Imagen 419">
          <a:extLst>
            <a:ext uri="{FF2B5EF4-FFF2-40B4-BE49-F238E27FC236}">
              <a16:creationId xmlns:a16="http://schemas.microsoft.com/office/drawing/2014/main" id="{7EE06363-55FA-4D27-A141-8C8C17682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1" name="Imagen 420">
          <a:extLst>
            <a:ext uri="{FF2B5EF4-FFF2-40B4-BE49-F238E27FC236}">
              <a16:creationId xmlns:a16="http://schemas.microsoft.com/office/drawing/2014/main" id="{CCAB63BC-184A-4168-828F-715878A71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61877EBD-8556-4FF8-8731-F18E553D3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3" name="Imagen 422">
          <a:extLst>
            <a:ext uri="{FF2B5EF4-FFF2-40B4-BE49-F238E27FC236}">
              <a16:creationId xmlns:a16="http://schemas.microsoft.com/office/drawing/2014/main" id="{9C5646A1-1182-4C78-942B-FAC9C2C8C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B1072BF0-D325-4368-8FD3-B6D559CB1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5" name="Imagen 424">
          <a:extLst>
            <a:ext uri="{FF2B5EF4-FFF2-40B4-BE49-F238E27FC236}">
              <a16:creationId xmlns:a16="http://schemas.microsoft.com/office/drawing/2014/main" id="{85385E70-9D98-4BC4-AB43-F3717CF6D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6" name="Imagen 425">
          <a:extLst>
            <a:ext uri="{FF2B5EF4-FFF2-40B4-BE49-F238E27FC236}">
              <a16:creationId xmlns:a16="http://schemas.microsoft.com/office/drawing/2014/main" id="{883FF95D-BFE4-4AA8-BCCB-7D71FE21F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7" name="Imagen 426">
          <a:extLst>
            <a:ext uri="{FF2B5EF4-FFF2-40B4-BE49-F238E27FC236}">
              <a16:creationId xmlns:a16="http://schemas.microsoft.com/office/drawing/2014/main" id="{B5EE4CEE-BD97-41ED-97C6-5E406036E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8" name="Imagen 427">
          <a:extLst>
            <a:ext uri="{FF2B5EF4-FFF2-40B4-BE49-F238E27FC236}">
              <a16:creationId xmlns:a16="http://schemas.microsoft.com/office/drawing/2014/main" id="{D4AD92F7-4EC3-45A2-BE65-DCDEC561C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29" name="Imagen 428">
          <a:extLst>
            <a:ext uri="{FF2B5EF4-FFF2-40B4-BE49-F238E27FC236}">
              <a16:creationId xmlns:a16="http://schemas.microsoft.com/office/drawing/2014/main" id="{488F426C-A2C3-4E86-82F3-73B9FAC13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2343E877-143C-489C-A57B-572748AA5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1" name="Imagen 430">
          <a:extLst>
            <a:ext uri="{FF2B5EF4-FFF2-40B4-BE49-F238E27FC236}">
              <a16:creationId xmlns:a16="http://schemas.microsoft.com/office/drawing/2014/main" id="{7431AE76-9BFB-4B31-B0D1-84DD9D6A4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32E81DAF-4A53-4B02-94E7-667F31FB6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3" name="Imagen 432">
          <a:extLst>
            <a:ext uri="{FF2B5EF4-FFF2-40B4-BE49-F238E27FC236}">
              <a16:creationId xmlns:a16="http://schemas.microsoft.com/office/drawing/2014/main" id="{B9A026DF-4B26-495A-BA08-A089DEF87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94DC6B2A-5526-4055-A4A0-80C69409F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5" name="Imagen 434">
          <a:extLst>
            <a:ext uri="{FF2B5EF4-FFF2-40B4-BE49-F238E27FC236}">
              <a16:creationId xmlns:a16="http://schemas.microsoft.com/office/drawing/2014/main" id="{2083A50A-9CF6-4CEE-8256-C2B9442F4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52B2E062-FC41-4CCC-BAF4-0BB0AF8BA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7" name="Imagen 436">
          <a:extLst>
            <a:ext uri="{FF2B5EF4-FFF2-40B4-BE49-F238E27FC236}">
              <a16:creationId xmlns:a16="http://schemas.microsoft.com/office/drawing/2014/main" id="{5BE55869-1965-41D3-A87B-04F03CB88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00AC5499-6A49-4E34-8FEE-96062A3A4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39" name="Imagen 438">
          <a:extLst>
            <a:ext uri="{FF2B5EF4-FFF2-40B4-BE49-F238E27FC236}">
              <a16:creationId xmlns:a16="http://schemas.microsoft.com/office/drawing/2014/main" id="{D227A1A8-3682-4DA2-ABC3-732A1B382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B34CB13A-160F-4C18-B975-6ED735922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1" name="Imagen 440">
          <a:extLst>
            <a:ext uri="{FF2B5EF4-FFF2-40B4-BE49-F238E27FC236}">
              <a16:creationId xmlns:a16="http://schemas.microsoft.com/office/drawing/2014/main" id="{6E74847C-8813-43D1-B9D1-581A2CE86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517EDE64-8781-4AAB-99B0-53484ED31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3" name="Imagen 442">
          <a:extLst>
            <a:ext uri="{FF2B5EF4-FFF2-40B4-BE49-F238E27FC236}">
              <a16:creationId xmlns:a16="http://schemas.microsoft.com/office/drawing/2014/main" id="{728461F7-6833-4A50-ABF2-82106A668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4" name="Imagen 443">
          <a:extLst>
            <a:ext uri="{FF2B5EF4-FFF2-40B4-BE49-F238E27FC236}">
              <a16:creationId xmlns:a16="http://schemas.microsoft.com/office/drawing/2014/main" id="{2518DA81-E190-41C7-96CB-832187AC4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44919268-7674-4E78-B3F5-57FC8172A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9A36178D-81BE-4F42-9ABD-FECDB91D7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7" name="Imagen 446">
          <a:extLst>
            <a:ext uri="{FF2B5EF4-FFF2-40B4-BE49-F238E27FC236}">
              <a16:creationId xmlns:a16="http://schemas.microsoft.com/office/drawing/2014/main" id="{27EDD6BE-8D26-47BE-ACCA-95B4F8858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8" name="Imagen 447">
          <a:extLst>
            <a:ext uri="{FF2B5EF4-FFF2-40B4-BE49-F238E27FC236}">
              <a16:creationId xmlns:a16="http://schemas.microsoft.com/office/drawing/2014/main" id="{1FB8BAF9-1736-4EAF-946C-EEC3CA03C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49" name="Imagen 448">
          <a:extLst>
            <a:ext uri="{FF2B5EF4-FFF2-40B4-BE49-F238E27FC236}">
              <a16:creationId xmlns:a16="http://schemas.microsoft.com/office/drawing/2014/main" id="{33BBA7F5-31C8-4E3A-A81D-7697A0CBA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0" name="Imagen 449">
          <a:extLst>
            <a:ext uri="{FF2B5EF4-FFF2-40B4-BE49-F238E27FC236}">
              <a16:creationId xmlns:a16="http://schemas.microsoft.com/office/drawing/2014/main" id="{6B8B9DDB-7472-4CC6-A009-B0BF02616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C93E58A0-7DE4-4D48-AE2A-239A79219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8CC9B57D-79FC-4CA9-806F-EEA0C4663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3C15BE48-6302-42B7-BD85-ACE1D914F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0E088DB7-C2EF-47AF-B1E0-70884A56D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04B10730-30F4-4456-8798-74C0D10AB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6" name="Imagen 455">
          <a:extLst>
            <a:ext uri="{FF2B5EF4-FFF2-40B4-BE49-F238E27FC236}">
              <a16:creationId xmlns:a16="http://schemas.microsoft.com/office/drawing/2014/main" id="{0C42B160-9AFD-4E59-81B3-54090D107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4DFBD8E2-E55B-4506-96EF-1F245AAAC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8" name="Imagen 457">
          <a:extLst>
            <a:ext uri="{FF2B5EF4-FFF2-40B4-BE49-F238E27FC236}">
              <a16:creationId xmlns:a16="http://schemas.microsoft.com/office/drawing/2014/main" id="{D1FA3047-64E0-4309-80E8-6CA7C6288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60197C78-3422-457E-992A-5FBBE1768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93B83BC4-D36F-4971-A445-118BAA464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766983CC-A373-4A45-877B-B483A920D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2" name="Imagen 461">
          <a:extLst>
            <a:ext uri="{FF2B5EF4-FFF2-40B4-BE49-F238E27FC236}">
              <a16:creationId xmlns:a16="http://schemas.microsoft.com/office/drawing/2014/main" id="{A150A20D-8240-4D15-8220-0000464F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3" name="Imagen 462">
          <a:extLst>
            <a:ext uri="{FF2B5EF4-FFF2-40B4-BE49-F238E27FC236}">
              <a16:creationId xmlns:a16="http://schemas.microsoft.com/office/drawing/2014/main" id="{AC3EDD8E-2771-49C0-9D6A-AED9C75EB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4" name="Imagen 463">
          <a:extLst>
            <a:ext uri="{FF2B5EF4-FFF2-40B4-BE49-F238E27FC236}">
              <a16:creationId xmlns:a16="http://schemas.microsoft.com/office/drawing/2014/main" id="{065500DD-9683-4916-AE2E-C173B74D9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5" name="Imagen 464">
          <a:extLst>
            <a:ext uri="{FF2B5EF4-FFF2-40B4-BE49-F238E27FC236}">
              <a16:creationId xmlns:a16="http://schemas.microsoft.com/office/drawing/2014/main" id="{13E77F1B-4B05-4A9C-98C0-46C0DE076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6" name="Imagen 465">
          <a:extLst>
            <a:ext uri="{FF2B5EF4-FFF2-40B4-BE49-F238E27FC236}">
              <a16:creationId xmlns:a16="http://schemas.microsoft.com/office/drawing/2014/main" id="{267A1B02-8A8D-451A-9C84-363B10146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7" name="Imagen 466">
          <a:extLst>
            <a:ext uri="{FF2B5EF4-FFF2-40B4-BE49-F238E27FC236}">
              <a16:creationId xmlns:a16="http://schemas.microsoft.com/office/drawing/2014/main" id="{E626C99C-CA7B-4A2C-92D2-EF8E1D9FD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094C8215-3D27-488E-B85C-33D9C8CB4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CD668004-3173-4E5B-B4C8-0EE1BF9F7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0" name="Imagen 469">
          <a:extLst>
            <a:ext uri="{FF2B5EF4-FFF2-40B4-BE49-F238E27FC236}">
              <a16:creationId xmlns:a16="http://schemas.microsoft.com/office/drawing/2014/main" id="{9B4D1140-B515-481B-9FD2-C87CD960C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E70461A3-0211-43D8-A798-D40DB48BF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22599038-DC6B-4896-9DFD-425D297B6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49B39219-F680-4E4E-8D98-2CE7B4C56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6D385796-6E8E-4F0F-ABF0-624587962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16E595BC-DB6A-4FB7-A969-CEADD9B78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6" name="Imagen 475">
          <a:extLst>
            <a:ext uri="{FF2B5EF4-FFF2-40B4-BE49-F238E27FC236}">
              <a16:creationId xmlns:a16="http://schemas.microsoft.com/office/drawing/2014/main" id="{0D7B10CD-FCC5-4329-A126-D8C7B62FE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7" name="Imagen 476">
          <a:extLst>
            <a:ext uri="{FF2B5EF4-FFF2-40B4-BE49-F238E27FC236}">
              <a16:creationId xmlns:a16="http://schemas.microsoft.com/office/drawing/2014/main" id="{276D9F8D-451D-438C-AF1B-57DFD2A2B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33F96761-A1EC-4B71-B615-ADC36773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79" name="Imagen 478">
          <a:extLst>
            <a:ext uri="{FF2B5EF4-FFF2-40B4-BE49-F238E27FC236}">
              <a16:creationId xmlns:a16="http://schemas.microsoft.com/office/drawing/2014/main" id="{706EACD5-9411-4684-AAC7-76B1EFD35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0" name="Imagen 479">
          <a:extLst>
            <a:ext uri="{FF2B5EF4-FFF2-40B4-BE49-F238E27FC236}">
              <a16:creationId xmlns:a16="http://schemas.microsoft.com/office/drawing/2014/main" id="{35C7843D-F8AD-4830-86EE-985254908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1" name="Imagen 480">
          <a:extLst>
            <a:ext uri="{FF2B5EF4-FFF2-40B4-BE49-F238E27FC236}">
              <a16:creationId xmlns:a16="http://schemas.microsoft.com/office/drawing/2014/main" id="{B07C4FEA-DE41-4960-9FF0-38713949F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2" name="Imagen 481">
          <a:extLst>
            <a:ext uri="{FF2B5EF4-FFF2-40B4-BE49-F238E27FC236}">
              <a16:creationId xmlns:a16="http://schemas.microsoft.com/office/drawing/2014/main" id="{1D23DADB-4577-4981-9EBD-CD42818CA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3" name="Imagen 482">
          <a:extLst>
            <a:ext uri="{FF2B5EF4-FFF2-40B4-BE49-F238E27FC236}">
              <a16:creationId xmlns:a16="http://schemas.microsoft.com/office/drawing/2014/main" id="{47C34BF7-B584-472A-A9E0-EA6F1CF37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4" name="Imagen 483">
          <a:extLst>
            <a:ext uri="{FF2B5EF4-FFF2-40B4-BE49-F238E27FC236}">
              <a16:creationId xmlns:a16="http://schemas.microsoft.com/office/drawing/2014/main" id="{CDBF3A55-1EA5-4DB2-8939-4373478B5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5" name="Imagen 484">
          <a:extLst>
            <a:ext uri="{FF2B5EF4-FFF2-40B4-BE49-F238E27FC236}">
              <a16:creationId xmlns:a16="http://schemas.microsoft.com/office/drawing/2014/main" id="{0437AE16-6DBA-4FF1-974C-E852D3B18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6" name="Imagen 485">
          <a:extLst>
            <a:ext uri="{FF2B5EF4-FFF2-40B4-BE49-F238E27FC236}">
              <a16:creationId xmlns:a16="http://schemas.microsoft.com/office/drawing/2014/main" id="{C0A27CF4-6EFD-4221-9091-2B86AE457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7" name="Imagen 486">
          <a:extLst>
            <a:ext uri="{FF2B5EF4-FFF2-40B4-BE49-F238E27FC236}">
              <a16:creationId xmlns:a16="http://schemas.microsoft.com/office/drawing/2014/main" id="{45D2972B-CC19-4B2C-9C3D-68878555C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8" name="Imagen 487">
          <a:extLst>
            <a:ext uri="{FF2B5EF4-FFF2-40B4-BE49-F238E27FC236}">
              <a16:creationId xmlns:a16="http://schemas.microsoft.com/office/drawing/2014/main" id="{8720832B-95CD-4555-A13F-A746CB7C7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89" name="Imagen 488">
          <a:extLst>
            <a:ext uri="{FF2B5EF4-FFF2-40B4-BE49-F238E27FC236}">
              <a16:creationId xmlns:a16="http://schemas.microsoft.com/office/drawing/2014/main" id="{D954BAC6-6A0E-41E1-B1CF-A264265A5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0" name="Imagen 489">
          <a:extLst>
            <a:ext uri="{FF2B5EF4-FFF2-40B4-BE49-F238E27FC236}">
              <a16:creationId xmlns:a16="http://schemas.microsoft.com/office/drawing/2014/main" id="{442F16EA-8AA1-415B-9E1A-5F32166B3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1" name="Imagen 490">
          <a:extLst>
            <a:ext uri="{FF2B5EF4-FFF2-40B4-BE49-F238E27FC236}">
              <a16:creationId xmlns:a16="http://schemas.microsoft.com/office/drawing/2014/main" id="{12A26F5B-60CF-49B3-945C-A6F5DE3FA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2" name="Imagen 491">
          <a:extLst>
            <a:ext uri="{FF2B5EF4-FFF2-40B4-BE49-F238E27FC236}">
              <a16:creationId xmlns:a16="http://schemas.microsoft.com/office/drawing/2014/main" id="{9F3BAE07-CBD8-4AEA-8056-C7B2D1231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3" name="Imagen 492">
          <a:extLst>
            <a:ext uri="{FF2B5EF4-FFF2-40B4-BE49-F238E27FC236}">
              <a16:creationId xmlns:a16="http://schemas.microsoft.com/office/drawing/2014/main" id="{BE855F47-B159-4C24-83FC-2E1DFD85E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4" name="Imagen 493">
          <a:extLst>
            <a:ext uri="{FF2B5EF4-FFF2-40B4-BE49-F238E27FC236}">
              <a16:creationId xmlns:a16="http://schemas.microsoft.com/office/drawing/2014/main" id="{38058059-288A-4A63-ADC3-AC630155E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5" name="Imagen 494">
          <a:extLst>
            <a:ext uri="{FF2B5EF4-FFF2-40B4-BE49-F238E27FC236}">
              <a16:creationId xmlns:a16="http://schemas.microsoft.com/office/drawing/2014/main" id="{EAC76A93-1AFC-4D4D-A9BA-ADBDC596A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6" name="Imagen 495">
          <a:extLst>
            <a:ext uri="{FF2B5EF4-FFF2-40B4-BE49-F238E27FC236}">
              <a16:creationId xmlns:a16="http://schemas.microsoft.com/office/drawing/2014/main" id="{F46F98DE-B757-4DCD-8730-2F702C449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7" name="Imagen 496">
          <a:extLst>
            <a:ext uri="{FF2B5EF4-FFF2-40B4-BE49-F238E27FC236}">
              <a16:creationId xmlns:a16="http://schemas.microsoft.com/office/drawing/2014/main" id="{8DDEC216-0612-4D0B-9B19-E7889D9F8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8" name="Imagen 497">
          <a:extLst>
            <a:ext uri="{FF2B5EF4-FFF2-40B4-BE49-F238E27FC236}">
              <a16:creationId xmlns:a16="http://schemas.microsoft.com/office/drawing/2014/main" id="{8EA51FBE-3133-4378-A6D4-12D5F2C76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499" name="Imagen 498">
          <a:extLst>
            <a:ext uri="{FF2B5EF4-FFF2-40B4-BE49-F238E27FC236}">
              <a16:creationId xmlns:a16="http://schemas.microsoft.com/office/drawing/2014/main" id="{1FF42850-2A1E-430E-990E-D351FEE63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0" name="Imagen 499">
          <a:extLst>
            <a:ext uri="{FF2B5EF4-FFF2-40B4-BE49-F238E27FC236}">
              <a16:creationId xmlns:a16="http://schemas.microsoft.com/office/drawing/2014/main" id="{2F4ED115-038C-4D24-8E1A-2C5E11AF6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1" name="Imagen 500">
          <a:extLst>
            <a:ext uri="{FF2B5EF4-FFF2-40B4-BE49-F238E27FC236}">
              <a16:creationId xmlns:a16="http://schemas.microsoft.com/office/drawing/2014/main" id="{BCB10C8B-D651-45C2-B96F-2E4590A96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2" name="Imagen 501">
          <a:extLst>
            <a:ext uri="{FF2B5EF4-FFF2-40B4-BE49-F238E27FC236}">
              <a16:creationId xmlns:a16="http://schemas.microsoft.com/office/drawing/2014/main" id="{720738B1-CAEC-48C3-BBEE-234215F3A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3" name="Imagen 502">
          <a:extLst>
            <a:ext uri="{FF2B5EF4-FFF2-40B4-BE49-F238E27FC236}">
              <a16:creationId xmlns:a16="http://schemas.microsoft.com/office/drawing/2014/main" id="{49E61F33-4556-4DCD-AFB2-E8C6FC4DC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4" name="Imagen 503">
          <a:extLst>
            <a:ext uri="{FF2B5EF4-FFF2-40B4-BE49-F238E27FC236}">
              <a16:creationId xmlns:a16="http://schemas.microsoft.com/office/drawing/2014/main" id="{E5524771-0CDD-4C6C-A5CF-121D83E88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5" name="Imagen 504">
          <a:extLst>
            <a:ext uri="{FF2B5EF4-FFF2-40B4-BE49-F238E27FC236}">
              <a16:creationId xmlns:a16="http://schemas.microsoft.com/office/drawing/2014/main" id="{F74C349E-31A7-4D30-9429-C6619955F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6" name="Imagen 505">
          <a:extLst>
            <a:ext uri="{FF2B5EF4-FFF2-40B4-BE49-F238E27FC236}">
              <a16:creationId xmlns:a16="http://schemas.microsoft.com/office/drawing/2014/main" id="{446DBB2C-0BDB-48C2-B3B3-AE4F3B527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7" name="Imagen 506">
          <a:extLst>
            <a:ext uri="{FF2B5EF4-FFF2-40B4-BE49-F238E27FC236}">
              <a16:creationId xmlns:a16="http://schemas.microsoft.com/office/drawing/2014/main" id="{28C8F770-F987-4290-B157-4181EFDA3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8" name="Imagen 507">
          <a:extLst>
            <a:ext uri="{FF2B5EF4-FFF2-40B4-BE49-F238E27FC236}">
              <a16:creationId xmlns:a16="http://schemas.microsoft.com/office/drawing/2014/main" id="{69B2F29C-2882-42BB-B0CC-88B5096E5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09" name="Imagen 508">
          <a:extLst>
            <a:ext uri="{FF2B5EF4-FFF2-40B4-BE49-F238E27FC236}">
              <a16:creationId xmlns:a16="http://schemas.microsoft.com/office/drawing/2014/main" id="{7891B6C4-D003-469A-8C17-7E87E247A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0" name="Imagen 509">
          <a:extLst>
            <a:ext uri="{FF2B5EF4-FFF2-40B4-BE49-F238E27FC236}">
              <a16:creationId xmlns:a16="http://schemas.microsoft.com/office/drawing/2014/main" id="{4A265075-9AB7-4EA9-9D52-E3F0871FC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1" name="Imagen 510">
          <a:extLst>
            <a:ext uri="{FF2B5EF4-FFF2-40B4-BE49-F238E27FC236}">
              <a16:creationId xmlns:a16="http://schemas.microsoft.com/office/drawing/2014/main" id="{76EC88A9-1608-44F0-83B5-07E330D6C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2" name="Imagen 511">
          <a:extLst>
            <a:ext uri="{FF2B5EF4-FFF2-40B4-BE49-F238E27FC236}">
              <a16:creationId xmlns:a16="http://schemas.microsoft.com/office/drawing/2014/main" id="{2FD27546-859F-4155-BCE1-1D9BBD93F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3" name="Imagen 512">
          <a:extLst>
            <a:ext uri="{FF2B5EF4-FFF2-40B4-BE49-F238E27FC236}">
              <a16:creationId xmlns:a16="http://schemas.microsoft.com/office/drawing/2014/main" id="{EED7A564-5698-4D9B-8227-B221E1E33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4" name="Imagen 513">
          <a:extLst>
            <a:ext uri="{FF2B5EF4-FFF2-40B4-BE49-F238E27FC236}">
              <a16:creationId xmlns:a16="http://schemas.microsoft.com/office/drawing/2014/main" id="{FB65FCF6-9020-4F6C-84AF-D171BC398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5" name="Imagen 514">
          <a:extLst>
            <a:ext uri="{FF2B5EF4-FFF2-40B4-BE49-F238E27FC236}">
              <a16:creationId xmlns:a16="http://schemas.microsoft.com/office/drawing/2014/main" id="{03B3A20C-4B0F-4548-8077-D3A75C332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6" name="Imagen 515">
          <a:extLst>
            <a:ext uri="{FF2B5EF4-FFF2-40B4-BE49-F238E27FC236}">
              <a16:creationId xmlns:a16="http://schemas.microsoft.com/office/drawing/2014/main" id="{4D93AFAB-5D67-47FA-8504-C5B836DB6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7" name="Imagen 516">
          <a:extLst>
            <a:ext uri="{FF2B5EF4-FFF2-40B4-BE49-F238E27FC236}">
              <a16:creationId xmlns:a16="http://schemas.microsoft.com/office/drawing/2014/main" id="{DEB9FED4-BCA4-4F4F-863A-4AD7CF21B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8" name="Imagen 517">
          <a:extLst>
            <a:ext uri="{FF2B5EF4-FFF2-40B4-BE49-F238E27FC236}">
              <a16:creationId xmlns:a16="http://schemas.microsoft.com/office/drawing/2014/main" id="{B03A8E23-5BCA-44D8-B6AC-7895B6F13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19" name="Imagen 518">
          <a:extLst>
            <a:ext uri="{FF2B5EF4-FFF2-40B4-BE49-F238E27FC236}">
              <a16:creationId xmlns:a16="http://schemas.microsoft.com/office/drawing/2014/main" id="{527EF007-A2BF-401A-B179-8D8B8BEB6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0" name="Imagen 519">
          <a:extLst>
            <a:ext uri="{FF2B5EF4-FFF2-40B4-BE49-F238E27FC236}">
              <a16:creationId xmlns:a16="http://schemas.microsoft.com/office/drawing/2014/main" id="{83B5671B-48A4-45FF-BDBF-96389ACB4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1" name="Imagen 520">
          <a:extLst>
            <a:ext uri="{FF2B5EF4-FFF2-40B4-BE49-F238E27FC236}">
              <a16:creationId xmlns:a16="http://schemas.microsoft.com/office/drawing/2014/main" id="{F3E4D6EB-DA6E-4B59-834B-C6EC48685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2" name="Imagen 521">
          <a:extLst>
            <a:ext uri="{FF2B5EF4-FFF2-40B4-BE49-F238E27FC236}">
              <a16:creationId xmlns:a16="http://schemas.microsoft.com/office/drawing/2014/main" id="{60FF1538-483B-4130-B000-A798669DD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3" name="Imagen 522">
          <a:extLst>
            <a:ext uri="{FF2B5EF4-FFF2-40B4-BE49-F238E27FC236}">
              <a16:creationId xmlns:a16="http://schemas.microsoft.com/office/drawing/2014/main" id="{2FFF8BC1-979B-4E56-B3B6-831D50BFC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4" name="Imagen 523">
          <a:extLst>
            <a:ext uri="{FF2B5EF4-FFF2-40B4-BE49-F238E27FC236}">
              <a16:creationId xmlns:a16="http://schemas.microsoft.com/office/drawing/2014/main" id="{B60379E6-C70E-42E6-889C-DD4C86CF4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5" name="Imagen 524">
          <a:extLst>
            <a:ext uri="{FF2B5EF4-FFF2-40B4-BE49-F238E27FC236}">
              <a16:creationId xmlns:a16="http://schemas.microsoft.com/office/drawing/2014/main" id="{7E660950-3CB0-4CF7-93A5-0F43C6520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6" name="Imagen 525">
          <a:extLst>
            <a:ext uri="{FF2B5EF4-FFF2-40B4-BE49-F238E27FC236}">
              <a16:creationId xmlns:a16="http://schemas.microsoft.com/office/drawing/2014/main" id="{3F26BF54-696B-4325-86DB-CA270144B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7" name="Imagen 526">
          <a:extLst>
            <a:ext uri="{FF2B5EF4-FFF2-40B4-BE49-F238E27FC236}">
              <a16:creationId xmlns:a16="http://schemas.microsoft.com/office/drawing/2014/main" id="{F05B96F8-9F85-45CC-8702-A6EEC025C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8" name="Imagen 527">
          <a:extLst>
            <a:ext uri="{FF2B5EF4-FFF2-40B4-BE49-F238E27FC236}">
              <a16:creationId xmlns:a16="http://schemas.microsoft.com/office/drawing/2014/main" id="{6E583A8E-69EA-4799-9B83-B555A0454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29" name="Imagen 528">
          <a:extLst>
            <a:ext uri="{FF2B5EF4-FFF2-40B4-BE49-F238E27FC236}">
              <a16:creationId xmlns:a16="http://schemas.microsoft.com/office/drawing/2014/main" id="{D0572DD4-B277-417F-946D-C6C565A51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0" name="Imagen 529">
          <a:extLst>
            <a:ext uri="{FF2B5EF4-FFF2-40B4-BE49-F238E27FC236}">
              <a16:creationId xmlns:a16="http://schemas.microsoft.com/office/drawing/2014/main" id="{5CB87378-6235-4075-8674-6C300578E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1" name="Imagen 530">
          <a:extLst>
            <a:ext uri="{FF2B5EF4-FFF2-40B4-BE49-F238E27FC236}">
              <a16:creationId xmlns:a16="http://schemas.microsoft.com/office/drawing/2014/main" id="{F9FF7FD1-947A-45B3-BEF9-C3EBD0A78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2" name="Imagen 531">
          <a:extLst>
            <a:ext uri="{FF2B5EF4-FFF2-40B4-BE49-F238E27FC236}">
              <a16:creationId xmlns:a16="http://schemas.microsoft.com/office/drawing/2014/main" id="{39A1B743-B3A7-46C6-9674-75341E30D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3" name="Imagen 532">
          <a:extLst>
            <a:ext uri="{FF2B5EF4-FFF2-40B4-BE49-F238E27FC236}">
              <a16:creationId xmlns:a16="http://schemas.microsoft.com/office/drawing/2014/main" id="{0F3F5D89-721E-4E31-8404-75839FF4B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4" name="Imagen 533">
          <a:extLst>
            <a:ext uri="{FF2B5EF4-FFF2-40B4-BE49-F238E27FC236}">
              <a16:creationId xmlns:a16="http://schemas.microsoft.com/office/drawing/2014/main" id="{CAB6BFE4-C514-4992-8A1C-DEE69E277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5" name="Imagen 534">
          <a:extLst>
            <a:ext uri="{FF2B5EF4-FFF2-40B4-BE49-F238E27FC236}">
              <a16:creationId xmlns:a16="http://schemas.microsoft.com/office/drawing/2014/main" id="{81872D42-7D0E-4D98-AA21-687F7B6DC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6" name="Imagen 535">
          <a:extLst>
            <a:ext uri="{FF2B5EF4-FFF2-40B4-BE49-F238E27FC236}">
              <a16:creationId xmlns:a16="http://schemas.microsoft.com/office/drawing/2014/main" id="{16CADE0E-3A00-41E7-A18F-333D58C56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7" name="Imagen 536">
          <a:extLst>
            <a:ext uri="{FF2B5EF4-FFF2-40B4-BE49-F238E27FC236}">
              <a16:creationId xmlns:a16="http://schemas.microsoft.com/office/drawing/2014/main" id="{E44DB787-099D-4BBB-8DA7-DD84C00F6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8" name="Imagen 537">
          <a:extLst>
            <a:ext uri="{FF2B5EF4-FFF2-40B4-BE49-F238E27FC236}">
              <a16:creationId xmlns:a16="http://schemas.microsoft.com/office/drawing/2014/main" id="{DCC14A10-B762-4D79-A8B5-6DFDFC051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39" name="Imagen 538">
          <a:extLst>
            <a:ext uri="{FF2B5EF4-FFF2-40B4-BE49-F238E27FC236}">
              <a16:creationId xmlns:a16="http://schemas.microsoft.com/office/drawing/2014/main" id="{766D6DFB-AB36-4025-A72B-0213DF062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0" name="Imagen 539">
          <a:extLst>
            <a:ext uri="{FF2B5EF4-FFF2-40B4-BE49-F238E27FC236}">
              <a16:creationId xmlns:a16="http://schemas.microsoft.com/office/drawing/2014/main" id="{B130E7A2-C1D6-455D-8A2C-5205C7D08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1" name="Imagen 540">
          <a:extLst>
            <a:ext uri="{FF2B5EF4-FFF2-40B4-BE49-F238E27FC236}">
              <a16:creationId xmlns:a16="http://schemas.microsoft.com/office/drawing/2014/main" id="{38210A56-8A1E-40D3-8F55-B96A681E8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2" name="Imagen 541">
          <a:extLst>
            <a:ext uri="{FF2B5EF4-FFF2-40B4-BE49-F238E27FC236}">
              <a16:creationId xmlns:a16="http://schemas.microsoft.com/office/drawing/2014/main" id="{1316A942-E27D-4840-A682-C6D7A3CE1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3" name="Imagen 542">
          <a:extLst>
            <a:ext uri="{FF2B5EF4-FFF2-40B4-BE49-F238E27FC236}">
              <a16:creationId xmlns:a16="http://schemas.microsoft.com/office/drawing/2014/main" id="{D706E258-DF86-4D48-A1D9-9D399684F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4" name="Imagen 543">
          <a:extLst>
            <a:ext uri="{FF2B5EF4-FFF2-40B4-BE49-F238E27FC236}">
              <a16:creationId xmlns:a16="http://schemas.microsoft.com/office/drawing/2014/main" id="{051D0C4B-C217-496E-A48B-6C778C42A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5" name="Imagen 544">
          <a:extLst>
            <a:ext uri="{FF2B5EF4-FFF2-40B4-BE49-F238E27FC236}">
              <a16:creationId xmlns:a16="http://schemas.microsoft.com/office/drawing/2014/main" id="{4E9D6406-B184-4536-8182-E359C2A5D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6" name="Imagen 545">
          <a:extLst>
            <a:ext uri="{FF2B5EF4-FFF2-40B4-BE49-F238E27FC236}">
              <a16:creationId xmlns:a16="http://schemas.microsoft.com/office/drawing/2014/main" id="{80B94D87-493C-4A1D-B63B-3DD17608F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7" name="Imagen 546">
          <a:extLst>
            <a:ext uri="{FF2B5EF4-FFF2-40B4-BE49-F238E27FC236}">
              <a16:creationId xmlns:a16="http://schemas.microsoft.com/office/drawing/2014/main" id="{22FFDEE8-8A87-45F3-9F01-FDDD4CB1A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8" name="Imagen 547">
          <a:extLst>
            <a:ext uri="{FF2B5EF4-FFF2-40B4-BE49-F238E27FC236}">
              <a16:creationId xmlns:a16="http://schemas.microsoft.com/office/drawing/2014/main" id="{4B27BD1B-9337-4B72-8A66-57608F2F0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49" name="Imagen 548">
          <a:extLst>
            <a:ext uri="{FF2B5EF4-FFF2-40B4-BE49-F238E27FC236}">
              <a16:creationId xmlns:a16="http://schemas.microsoft.com/office/drawing/2014/main" id="{0C5A4B4C-901F-47A7-89B7-19FC8FA84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0" name="Imagen 549">
          <a:extLst>
            <a:ext uri="{FF2B5EF4-FFF2-40B4-BE49-F238E27FC236}">
              <a16:creationId xmlns:a16="http://schemas.microsoft.com/office/drawing/2014/main" id="{F13FFA5F-E2F3-4D76-9606-3C5D2AD0F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1" name="Imagen 550">
          <a:extLst>
            <a:ext uri="{FF2B5EF4-FFF2-40B4-BE49-F238E27FC236}">
              <a16:creationId xmlns:a16="http://schemas.microsoft.com/office/drawing/2014/main" id="{F716FD56-761E-48B8-8B6D-CD444C0E9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2" name="Imagen 551">
          <a:extLst>
            <a:ext uri="{FF2B5EF4-FFF2-40B4-BE49-F238E27FC236}">
              <a16:creationId xmlns:a16="http://schemas.microsoft.com/office/drawing/2014/main" id="{B483FC38-3DFF-487A-9EA9-140BC5746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3" name="Imagen 552">
          <a:extLst>
            <a:ext uri="{FF2B5EF4-FFF2-40B4-BE49-F238E27FC236}">
              <a16:creationId xmlns:a16="http://schemas.microsoft.com/office/drawing/2014/main" id="{D08A0A47-4EE1-45C2-9495-4856E5FC6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4" name="Imagen 553">
          <a:extLst>
            <a:ext uri="{FF2B5EF4-FFF2-40B4-BE49-F238E27FC236}">
              <a16:creationId xmlns:a16="http://schemas.microsoft.com/office/drawing/2014/main" id="{BBEBB96A-39F3-4F14-8F2D-4EDC8B5A4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5" name="Imagen 554">
          <a:extLst>
            <a:ext uri="{FF2B5EF4-FFF2-40B4-BE49-F238E27FC236}">
              <a16:creationId xmlns:a16="http://schemas.microsoft.com/office/drawing/2014/main" id="{BFD25CE5-C198-4240-A586-B9FB9D260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6" name="Imagen 555">
          <a:extLst>
            <a:ext uri="{FF2B5EF4-FFF2-40B4-BE49-F238E27FC236}">
              <a16:creationId xmlns:a16="http://schemas.microsoft.com/office/drawing/2014/main" id="{40510DF9-FB8D-4E0C-A9B8-52BDD4E50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7" name="Imagen 556">
          <a:extLst>
            <a:ext uri="{FF2B5EF4-FFF2-40B4-BE49-F238E27FC236}">
              <a16:creationId xmlns:a16="http://schemas.microsoft.com/office/drawing/2014/main" id="{995BEB61-9C56-4421-A6B0-532FC70E5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8" name="Imagen 557">
          <a:extLst>
            <a:ext uri="{FF2B5EF4-FFF2-40B4-BE49-F238E27FC236}">
              <a16:creationId xmlns:a16="http://schemas.microsoft.com/office/drawing/2014/main" id="{67AFE548-CB7D-4724-9B21-A8EB272AF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59" name="Imagen 558">
          <a:extLst>
            <a:ext uri="{FF2B5EF4-FFF2-40B4-BE49-F238E27FC236}">
              <a16:creationId xmlns:a16="http://schemas.microsoft.com/office/drawing/2014/main" id="{9147C8CF-0A83-47DE-A62F-70F60ED72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0" name="Imagen 559">
          <a:extLst>
            <a:ext uri="{FF2B5EF4-FFF2-40B4-BE49-F238E27FC236}">
              <a16:creationId xmlns:a16="http://schemas.microsoft.com/office/drawing/2014/main" id="{AC4771B5-A0F7-4851-B685-24D9F482E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1" name="Imagen 560">
          <a:extLst>
            <a:ext uri="{FF2B5EF4-FFF2-40B4-BE49-F238E27FC236}">
              <a16:creationId xmlns:a16="http://schemas.microsoft.com/office/drawing/2014/main" id="{97C9DCCF-5208-4A5A-B7D0-B97E18541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2" name="Imagen 561">
          <a:extLst>
            <a:ext uri="{FF2B5EF4-FFF2-40B4-BE49-F238E27FC236}">
              <a16:creationId xmlns:a16="http://schemas.microsoft.com/office/drawing/2014/main" id="{28477158-3490-406A-8B94-9B2E56285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3" name="Imagen 562">
          <a:extLst>
            <a:ext uri="{FF2B5EF4-FFF2-40B4-BE49-F238E27FC236}">
              <a16:creationId xmlns:a16="http://schemas.microsoft.com/office/drawing/2014/main" id="{22AC0071-D1B5-4864-92C1-80914F11F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4" name="Imagen 563">
          <a:extLst>
            <a:ext uri="{FF2B5EF4-FFF2-40B4-BE49-F238E27FC236}">
              <a16:creationId xmlns:a16="http://schemas.microsoft.com/office/drawing/2014/main" id="{87BB410C-94F4-40DF-A0B0-8F6888E25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5" name="Imagen 564">
          <a:extLst>
            <a:ext uri="{FF2B5EF4-FFF2-40B4-BE49-F238E27FC236}">
              <a16:creationId xmlns:a16="http://schemas.microsoft.com/office/drawing/2014/main" id="{DF152753-B974-4BCF-94A4-2D3C7A1C8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6" name="Imagen 565">
          <a:extLst>
            <a:ext uri="{FF2B5EF4-FFF2-40B4-BE49-F238E27FC236}">
              <a16:creationId xmlns:a16="http://schemas.microsoft.com/office/drawing/2014/main" id="{640FE993-1CEA-4BAB-AF07-A3FDB615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7" name="Imagen 566">
          <a:extLst>
            <a:ext uri="{FF2B5EF4-FFF2-40B4-BE49-F238E27FC236}">
              <a16:creationId xmlns:a16="http://schemas.microsoft.com/office/drawing/2014/main" id="{271866C0-1517-4764-83A8-08D646248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8" name="Imagen 567">
          <a:extLst>
            <a:ext uri="{FF2B5EF4-FFF2-40B4-BE49-F238E27FC236}">
              <a16:creationId xmlns:a16="http://schemas.microsoft.com/office/drawing/2014/main" id="{F397C6CE-A7EB-4DD8-9360-CD83229EB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69" name="Imagen 568">
          <a:extLst>
            <a:ext uri="{FF2B5EF4-FFF2-40B4-BE49-F238E27FC236}">
              <a16:creationId xmlns:a16="http://schemas.microsoft.com/office/drawing/2014/main" id="{B5DD581A-3B94-4957-B13C-C547BE495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0" name="Imagen 569">
          <a:extLst>
            <a:ext uri="{FF2B5EF4-FFF2-40B4-BE49-F238E27FC236}">
              <a16:creationId xmlns:a16="http://schemas.microsoft.com/office/drawing/2014/main" id="{F18A805E-9A64-4F04-BEF8-C92E53F38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1" name="Imagen 570">
          <a:extLst>
            <a:ext uri="{FF2B5EF4-FFF2-40B4-BE49-F238E27FC236}">
              <a16:creationId xmlns:a16="http://schemas.microsoft.com/office/drawing/2014/main" id="{A381EA8F-18C2-4401-A4B4-C454E405B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2" name="Imagen 571">
          <a:extLst>
            <a:ext uri="{FF2B5EF4-FFF2-40B4-BE49-F238E27FC236}">
              <a16:creationId xmlns:a16="http://schemas.microsoft.com/office/drawing/2014/main" id="{47C892C8-CB8B-439D-ACDE-A09D9BC4A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3" name="Imagen 572">
          <a:extLst>
            <a:ext uri="{FF2B5EF4-FFF2-40B4-BE49-F238E27FC236}">
              <a16:creationId xmlns:a16="http://schemas.microsoft.com/office/drawing/2014/main" id="{C22A1956-56E0-4F62-A98D-9A61D5D76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4" name="Imagen 573">
          <a:extLst>
            <a:ext uri="{FF2B5EF4-FFF2-40B4-BE49-F238E27FC236}">
              <a16:creationId xmlns:a16="http://schemas.microsoft.com/office/drawing/2014/main" id="{1CF443CF-DA4F-4D77-906D-9E4AF4B40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5" name="Imagen 574">
          <a:extLst>
            <a:ext uri="{FF2B5EF4-FFF2-40B4-BE49-F238E27FC236}">
              <a16:creationId xmlns:a16="http://schemas.microsoft.com/office/drawing/2014/main" id="{B88E7C97-589D-4219-8429-E3235095C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6" name="Imagen 575">
          <a:extLst>
            <a:ext uri="{FF2B5EF4-FFF2-40B4-BE49-F238E27FC236}">
              <a16:creationId xmlns:a16="http://schemas.microsoft.com/office/drawing/2014/main" id="{FAFEA11A-6569-45FF-AF23-5E5706A1E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7" name="Imagen 576">
          <a:extLst>
            <a:ext uri="{FF2B5EF4-FFF2-40B4-BE49-F238E27FC236}">
              <a16:creationId xmlns:a16="http://schemas.microsoft.com/office/drawing/2014/main" id="{3596538C-7392-4500-BBD3-6E4C5FA8C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8" name="Imagen 577">
          <a:extLst>
            <a:ext uri="{FF2B5EF4-FFF2-40B4-BE49-F238E27FC236}">
              <a16:creationId xmlns:a16="http://schemas.microsoft.com/office/drawing/2014/main" id="{6A2358D8-7167-4E58-9AEC-32FBF3AB6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79" name="Imagen 578">
          <a:extLst>
            <a:ext uri="{FF2B5EF4-FFF2-40B4-BE49-F238E27FC236}">
              <a16:creationId xmlns:a16="http://schemas.microsoft.com/office/drawing/2014/main" id="{D64A5E96-7499-4A2A-9779-0F5C42408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0" name="Imagen 579">
          <a:extLst>
            <a:ext uri="{FF2B5EF4-FFF2-40B4-BE49-F238E27FC236}">
              <a16:creationId xmlns:a16="http://schemas.microsoft.com/office/drawing/2014/main" id="{4E43C4C0-EF71-4F38-A7A6-09795BE0E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1" name="Imagen 580">
          <a:extLst>
            <a:ext uri="{FF2B5EF4-FFF2-40B4-BE49-F238E27FC236}">
              <a16:creationId xmlns:a16="http://schemas.microsoft.com/office/drawing/2014/main" id="{9FA04879-5052-48D9-9BE7-C369EF3A5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2" name="Imagen 581">
          <a:extLst>
            <a:ext uri="{FF2B5EF4-FFF2-40B4-BE49-F238E27FC236}">
              <a16:creationId xmlns:a16="http://schemas.microsoft.com/office/drawing/2014/main" id="{4E5668CA-CCE6-4A99-86AC-9A9417B3A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3" name="Imagen 582">
          <a:extLst>
            <a:ext uri="{FF2B5EF4-FFF2-40B4-BE49-F238E27FC236}">
              <a16:creationId xmlns:a16="http://schemas.microsoft.com/office/drawing/2014/main" id="{56E2BE54-4909-4698-A57C-B4491B89E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4" name="Imagen 583">
          <a:extLst>
            <a:ext uri="{FF2B5EF4-FFF2-40B4-BE49-F238E27FC236}">
              <a16:creationId xmlns:a16="http://schemas.microsoft.com/office/drawing/2014/main" id="{D3A7619F-B960-4D4D-A97D-C394E9983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5" name="Imagen 584">
          <a:extLst>
            <a:ext uri="{FF2B5EF4-FFF2-40B4-BE49-F238E27FC236}">
              <a16:creationId xmlns:a16="http://schemas.microsoft.com/office/drawing/2014/main" id="{34B8E80F-80FF-417F-AC69-7D9D16871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6" name="Imagen 585">
          <a:extLst>
            <a:ext uri="{FF2B5EF4-FFF2-40B4-BE49-F238E27FC236}">
              <a16:creationId xmlns:a16="http://schemas.microsoft.com/office/drawing/2014/main" id="{D19919B1-5723-4735-B8BF-5FA3CF4E2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7" name="Imagen 586">
          <a:extLst>
            <a:ext uri="{FF2B5EF4-FFF2-40B4-BE49-F238E27FC236}">
              <a16:creationId xmlns:a16="http://schemas.microsoft.com/office/drawing/2014/main" id="{AA390375-F83B-4557-BE21-38EC76867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8" name="Imagen 587">
          <a:extLst>
            <a:ext uri="{FF2B5EF4-FFF2-40B4-BE49-F238E27FC236}">
              <a16:creationId xmlns:a16="http://schemas.microsoft.com/office/drawing/2014/main" id="{E663EDE9-4838-4824-9732-D1E3A6645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89" name="Imagen 588">
          <a:extLst>
            <a:ext uri="{FF2B5EF4-FFF2-40B4-BE49-F238E27FC236}">
              <a16:creationId xmlns:a16="http://schemas.microsoft.com/office/drawing/2014/main" id="{954BFB1A-1661-47CE-BE05-DFBCCC3F6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0" name="Imagen 589">
          <a:extLst>
            <a:ext uri="{FF2B5EF4-FFF2-40B4-BE49-F238E27FC236}">
              <a16:creationId xmlns:a16="http://schemas.microsoft.com/office/drawing/2014/main" id="{E060395C-8D7D-42FD-A7D2-D92530D3C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1" name="Imagen 590">
          <a:extLst>
            <a:ext uri="{FF2B5EF4-FFF2-40B4-BE49-F238E27FC236}">
              <a16:creationId xmlns:a16="http://schemas.microsoft.com/office/drawing/2014/main" id="{A4DEE119-22F8-4284-9918-AD2FAEB01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2" name="Imagen 591">
          <a:extLst>
            <a:ext uri="{FF2B5EF4-FFF2-40B4-BE49-F238E27FC236}">
              <a16:creationId xmlns:a16="http://schemas.microsoft.com/office/drawing/2014/main" id="{BF208722-AAF1-417E-99E8-E2E76FB6D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3" name="Imagen 592">
          <a:extLst>
            <a:ext uri="{FF2B5EF4-FFF2-40B4-BE49-F238E27FC236}">
              <a16:creationId xmlns:a16="http://schemas.microsoft.com/office/drawing/2014/main" id="{2C5FF1DD-23A9-4279-910A-A323391D8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F2CFEBC6-CCCD-4EF4-BF62-C49A55CA9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5" name="Imagen 594">
          <a:extLst>
            <a:ext uri="{FF2B5EF4-FFF2-40B4-BE49-F238E27FC236}">
              <a16:creationId xmlns:a16="http://schemas.microsoft.com/office/drawing/2014/main" id="{EED01826-BF16-49FB-8AC9-DB56CB769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6" name="Imagen 595">
          <a:extLst>
            <a:ext uri="{FF2B5EF4-FFF2-40B4-BE49-F238E27FC236}">
              <a16:creationId xmlns:a16="http://schemas.microsoft.com/office/drawing/2014/main" id="{47E1730B-4F86-46F6-AFD0-695967A37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7" name="Imagen 596">
          <a:extLst>
            <a:ext uri="{FF2B5EF4-FFF2-40B4-BE49-F238E27FC236}">
              <a16:creationId xmlns:a16="http://schemas.microsoft.com/office/drawing/2014/main" id="{B2CC4CCD-3AC8-4A21-87F3-D7A63CFA4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8" name="Imagen 597">
          <a:extLst>
            <a:ext uri="{FF2B5EF4-FFF2-40B4-BE49-F238E27FC236}">
              <a16:creationId xmlns:a16="http://schemas.microsoft.com/office/drawing/2014/main" id="{D040F43B-D9AE-4A27-8ABB-3F16F76C6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599" name="Imagen 598">
          <a:extLst>
            <a:ext uri="{FF2B5EF4-FFF2-40B4-BE49-F238E27FC236}">
              <a16:creationId xmlns:a16="http://schemas.microsoft.com/office/drawing/2014/main" id="{6F0765CC-3A5C-418C-BFA5-D5BEA496B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0" name="Imagen 599">
          <a:extLst>
            <a:ext uri="{FF2B5EF4-FFF2-40B4-BE49-F238E27FC236}">
              <a16:creationId xmlns:a16="http://schemas.microsoft.com/office/drawing/2014/main" id="{A086CA12-39D0-41C1-952C-D81C38BE2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1" name="Imagen 600">
          <a:extLst>
            <a:ext uri="{FF2B5EF4-FFF2-40B4-BE49-F238E27FC236}">
              <a16:creationId xmlns:a16="http://schemas.microsoft.com/office/drawing/2014/main" id="{AAD0FACA-BB1C-4DDB-9D5F-615795BEB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2" name="Imagen 601">
          <a:extLst>
            <a:ext uri="{FF2B5EF4-FFF2-40B4-BE49-F238E27FC236}">
              <a16:creationId xmlns:a16="http://schemas.microsoft.com/office/drawing/2014/main" id="{24DD14E8-5C8C-43C2-AE71-AB5D40DA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3" name="Imagen 602">
          <a:extLst>
            <a:ext uri="{FF2B5EF4-FFF2-40B4-BE49-F238E27FC236}">
              <a16:creationId xmlns:a16="http://schemas.microsoft.com/office/drawing/2014/main" id="{4A0669F9-9F22-4ADB-9745-3D264468D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4" name="Imagen 603">
          <a:extLst>
            <a:ext uri="{FF2B5EF4-FFF2-40B4-BE49-F238E27FC236}">
              <a16:creationId xmlns:a16="http://schemas.microsoft.com/office/drawing/2014/main" id="{3BDF4672-C409-415D-82D8-BB84BE1DB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5" name="Imagen 604">
          <a:extLst>
            <a:ext uri="{FF2B5EF4-FFF2-40B4-BE49-F238E27FC236}">
              <a16:creationId xmlns:a16="http://schemas.microsoft.com/office/drawing/2014/main" id="{068930D7-9861-4628-B5E4-B39D88F22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6" name="Imagen 605">
          <a:extLst>
            <a:ext uri="{FF2B5EF4-FFF2-40B4-BE49-F238E27FC236}">
              <a16:creationId xmlns:a16="http://schemas.microsoft.com/office/drawing/2014/main" id="{1D8EBB2D-9EED-4BB3-A2D6-8ED3F3511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7" name="Imagen 606">
          <a:extLst>
            <a:ext uri="{FF2B5EF4-FFF2-40B4-BE49-F238E27FC236}">
              <a16:creationId xmlns:a16="http://schemas.microsoft.com/office/drawing/2014/main" id="{2B84BA14-19A5-4ECF-AAF2-F9B6EBA81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8" name="Imagen 607">
          <a:extLst>
            <a:ext uri="{FF2B5EF4-FFF2-40B4-BE49-F238E27FC236}">
              <a16:creationId xmlns:a16="http://schemas.microsoft.com/office/drawing/2014/main" id="{DA0FF5D9-0669-48BA-9F8E-3753927A1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09" name="Imagen 608">
          <a:extLst>
            <a:ext uri="{FF2B5EF4-FFF2-40B4-BE49-F238E27FC236}">
              <a16:creationId xmlns:a16="http://schemas.microsoft.com/office/drawing/2014/main" id="{F5C2C8F6-F441-4E43-AFDF-9F4CA955E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0" name="Imagen 609">
          <a:extLst>
            <a:ext uri="{FF2B5EF4-FFF2-40B4-BE49-F238E27FC236}">
              <a16:creationId xmlns:a16="http://schemas.microsoft.com/office/drawing/2014/main" id="{379D01A0-BF1C-4089-B924-094652005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1" name="Imagen 610">
          <a:extLst>
            <a:ext uri="{FF2B5EF4-FFF2-40B4-BE49-F238E27FC236}">
              <a16:creationId xmlns:a16="http://schemas.microsoft.com/office/drawing/2014/main" id="{BC60E8B9-1030-4384-B69E-A571AE45B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2" name="Imagen 611">
          <a:extLst>
            <a:ext uri="{FF2B5EF4-FFF2-40B4-BE49-F238E27FC236}">
              <a16:creationId xmlns:a16="http://schemas.microsoft.com/office/drawing/2014/main" id="{362EF973-EC42-4386-BAB8-5F6C18D08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3" name="Imagen 612">
          <a:extLst>
            <a:ext uri="{FF2B5EF4-FFF2-40B4-BE49-F238E27FC236}">
              <a16:creationId xmlns:a16="http://schemas.microsoft.com/office/drawing/2014/main" id="{BBEDFDE5-B7DF-4D0A-B00F-6BADCAA71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4" name="Imagen 613">
          <a:extLst>
            <a:ext uri="{FF2B5EF4-FFF2-40B4-BE49-F238E27FC236}">
              <a16:creationId xmlns:a16="http://schemas.microsoft.com/office/drawing/2014/main" id="{A997D647-54A6-4DC0-92B0-C24129BA8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5" name="Imagen 614">
          <a:extLst>
            <a:ext uri="{FF2B5EF4-FFF2-40B4-BE49-F238E27FC236}">
              <a16:creationId xmlns:a16="http://schemas.microsoft.com/office/drawing/2014/main" id="{D0849B4C-F948-4153-A9EB-13B642F25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6" name="Imagen 615">
          <a:extLst>
            <a:ext uri="{FF2B5EF4-FFF2-40B4-BE49-F238E27FC236}">
              <a16:creationId xmlns:a16="http://schemas.microsoft.com/office/drawing/2014/main" id="{9A2D688E-226B-4EC7-BF0C-F385A49A8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7" name="Imagen 616">
          <a:extLst>
            <a:ext uri="{FF2B5EF4-FFF2-40B4-BE49-F238E27FC236}">
              <a16:creationId xmlns:a16="http://schemas.microsoft.com/office/drawing/2014/main" id="{B2FCDB89-6E5C-474E-A6CB-03F9191E0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8" name="Imagen 617">
          <a:extLst>
            <a:ext uri="{FF2B5EF4-FFF2-40B4-BE49-F238E27FC236}">
              <a16:creationId xmlns:a16="http://schemas.microsoft.com/office/drawing/2014/main" id="{102AB1B9-BD0F-4107-9E50-6E07E725E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19" name="Imagen 618">
          <a:extLst>
            <a:ext uri="{FF2B5EF4-FFF2-40B4-BE49-F238E27FC236}">
              <a16:creationId xmlns:a16="http://schemas.microsoft.com/office/drawing/2014/main" id="{3E0C69A5-AE6C-45ED-9592-8717ED631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0" name="Imagen 619">
          <a:extLst>
            <a:ext uri="{FF2B5EF4-FFF2-40B4-BE49-F238E27FC236}">
              <a16:creationId xmlns:a16="http://schemas.microsoft.com/office/drawing/2014/main" id="{F2A4C55D-A304-4F94-9B07-6099B44DF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1" name="Imagen 620">
          <a:extLst>
            <a:ext uri="{FF2B5EF4-FFF2-40B4-BE49-F238E27FC236}">
              <a16:creationId xmlns:a16="http://schemas.microsoft.com/office/drawing/2014/main" id="{292AE613-135F-4352-A68D-B970CF483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2" name="Imagen 621">
          <a:extLst>
            <a:ext uri="{FF2B5EF4-FFF2-40B4-BE49-F238E27FC236}">
              <a16:creationId xmlns:a16="http://schemas.microsoft.com/office/drawing/2014/main" id="{9D3593CF-7879-4FA6-AE5D-FDDD0DEA0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3" name="Imagen 622">
          <a:extLst>
            <a:ext uri="{FF2B5EF4-FFF2-40B4-BE49-F238E27FC236}">
              <a16:creationId xmlns:a16="http://schemas.microsoft.com/office/drawing/2014/main" id="{6F0CB52F-3CB9-4383-8DB1-7E964C597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4" name="Imagen 623">
          <a:extLst>
            <a:ext uri="{FF2B5EF4-FFF2-40B4-BE49-F238E27FC236}">
              <a16:creationId xmlns:a16="http://schemas.microsoft.com/office/drawing/2014/main" id="{33244B8E-2244-41A7-94BB-433EE1462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5" name="Imagen 624">
          <a:extLst>
            <a:ext uri="{FF2B5EF4-FFF2-40B4-BE49-F238E27FC236}">
              <a16:creationId xmlns:a16="http://schemas.microsoft.com/office/drawing/2014/main" id="{5E2BCBEE-FAF0-4D16-A464-10467EA4F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6" name="Imagen 625">
          <a:extLst>
            <a:ext uri="{FF2B5EF4-FFF2-40B4-BE49-F238E27FC236}">
              <a16:creationId xmlns:a16="http://schemas.microsoft.com/office/drawing/2014/main" id="{A3BA12AD-A6F1-4699-B4BE-31EF18EED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7" name="Imagen 626">
          <a:extLst>
            <a:ext uri="{FF2B5EF4-FFF2-40B4-BE49-F238E27FC236}">
              <a16:creationId xmlns:a16="http://schemas.microsoft.com/office/drawing/2014/main" id="{1E565C36-55B2-468D-B6AE-22460C5B0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8" name="Imagen 627">
          <a:extLst>
            <a:ext uri="{FF2B5EF4-FFF2-40B4-BE49-F238E27FC236}">
              <a16:creationId xmlns:a16="http://schemas.microsoft.com/office/drawing/2014/main" id="{AAB81872-9EF6-43AD-A6AE-D627E215C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29" name="Imagen 628">
          <a:extLst>
            <a:ext uri="{FF2B5EF4-FFF2-40B4-BE49-F238E27FC236}">
              <a16:creationId xmlns:a16="http://schemas.microsoft.com/office/drawing/2014/main" id="{389A461C-2091-4865-A446-0D243A8BD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0" name="Imagen 629">
          <a:extLst>
            <a:ext uri="{FF2B5EF4-FFF2-40B4-BE49-F238E27FC236}">
              <a16:creationId xmlns:a16="http://schemas.microsoft.com/office/drawing/2014/main" id="{9A85F255-477C-4F96-AB45-F9B7D29CF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1" name="Imagen 630">
          <a:extLst>
            <a:ext uri="{FF2B5EF4-FFF2-40B4-BE49-F238E27FC236}">
              <a16:creationId xmlns:a16="http://schemas.microsoft.com/office/drawing/2014/main" id="{A6D7A888-8344-44DC-8FF5-233A7AB5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2" name="Imagen 631">
          <a:extLst>
            <a:ext uri="{FF2B5EF4-FFF2-40B4-BE49-F238E27FC236}">
              <a16:creationId xmlns:a16="http://schemas.microsoft.com/office/drawing/2014/main" id="{67B91954-0626-488E-98D1-065564E9B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3" name="Imagen 632">
          <a:extLst>
            <a:ext uri="{FF2B5EF4-FFF2-40B4-BE49-F238E27FC236}">
              <a16:creationId xmlns:a16="http://schemas.microsoft.com/office/drawing/2014/main" id="{39CCFB58-F63D-411C-961D-989DC06A8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4" name="Imagen 633">
          <a:extLst>
            <a:ext uri="{FF2B5EF4-FFF2-40B4-BE49-F238E27FC236}">
              <a16:creationId xmlns:a16="http://schemas.microsoft.com/office/drawing/2014/main" id="{95BD5A44-9C8D-434E-BC57-26EF813E1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5" name="Imagen 634">
          <a:extLst>
            <a:ext uri="{FF2B5EF4-FFF2-40B4-BE49-F238E27FC236}">
              <a16:creationId xmlns:a16="http://schemas.microsoft.com/office/drawing/2014/main" id="{BE72A9C3-D6E6-4C38-BD8F-97E41EF6D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6" name="Imagen 635">
          <a:extLst>
            <a:ext uri="{FF2B5EF4-FFF2-40B4-BE49-F238E27FC236}">
              <a16:creationId xmlns:a16="http://schemas.microsoft.com/office/drawing/2014/main" id="{FB2494CD-8D2F-4124-80C0-3A1C9F8A7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7" name="Imagen 636">
          <a:extLst>
            <a:ext uri="{FF2B5EF4-FFF2-40B4-BE49-F238E27FC236}">
              <a16:creationId xmlns:a16="http://schemas.microsoft.com/office/drawing/2014/main" id="{D9B0E13F-3D17-41F1-9BA2-0F1D15A22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8" name="Imagen 637">
          <a:extLst>
            <a:ext uri="{FF2B5EF4-FFF2-40B4-BE49-F238E27FC236}">
              <a16:creationId xmlns:a16="http://schemas.microsoft.com/office/drawing/2014/main" id="{BAFFCCC0-9C5A-4E59-87A6-7C704183F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39" name="Imagen 638">
          <a:extLst>
            <a:ext uri="{FF2B5EF4-FFF2-40B4-BE49-F238E27FC236}">
              <a16:creationId xmlns:a16="http://schemas.microsoft.com/office/drawing/2014/main" id="{9BE1CB6F-FAE4-40E4-801B-428595804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0" name="Imagen 639">
          <a:extLst>
            <a:ext uri="{FF2B5EF4-FFF2-40B4-BE49-F238E27FC236}">
              <a16:creationId xmlns:a16="http://schemas.microsoft.com/office/drawing/2014/main" id="{9ACECA32-C530-44EC-BE9B-EE134B710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1" name="Imagen 640">
          <a:extLst>
            <a:ext uri="{FF2B5EF4-FFF2-40B4-BE49-F238E27FC236}">
              <a16:creationId xmlns:a16="http://schemas.microsoft.com/office/drawing/2014/main" id="{1FCD3BF0-7C17-4631-8216-9550483E3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2" name="Imagen 641">
          <a:extLst>
            <a:ext uri="{FF2B5EF4-FFF2-40B4-BE49-F238E27FC236}">
              <a16:creationId xmlns:a16="http://schemas.microsoft.com/office/drawing/2014/main" id="{B2DAC53B-94FF-4F40-805C-D93F5A4F3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3" name="Imagen 642">
          <a:extLst>
            <a:ext uri="{FF2B5EF4-FFF2-40B4-BE49-F238E27FC236}">
              <a16:creationId xmlns:a16="http://schemas.microsoft.com/office/drawing/2014/main" id="{5E8AC181-0159-4509-AA43-7FED77BF9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4" name="Imagen 643">
          <a:extLst>
            <a:ext uri="{FF2B5EF4-FFF2-40B4-BE49-F238E27FC236}">
              <a16:creationId xmlns:a16="http://schemas.microsoft.com/office/drawing/2014/main" id="{9DA37933-D4C6-4D78-8B98-861AA7E85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5" name="Imagen 644">
          <a:extLst>
            <a:ext uri="{FF2B5EF4-FFF2-40B4-BE49-F238E27FC236}">
              <a16:creationId xmlns:a16="http://schemas.microsoft.com/office/drawing/2014/main" id="{185F47D5-6B31-4CB6-91BE-D6DF3EA17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6" name="Imagen 645">
          <a:extLst>
            <a:ext uri="{FF2B5EF4-FFF2-40B4-BE49-F238E27FC236}">
              <a16:creationId xmlns:a16="http://schemas.microsoft.com/office/drawing/2014/main" id="{968ED322-1571-4797-AF1E-DEAD359D8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7" name="Imagen 646">
          <a:extLst>
            <a:ext uri="{FF2B5EF4-FFF2-40B4-BE49-F238E27FC236}">
              <a16:creationId xmlns:a16="http://schemas.microsoft.com/office/drawing/2014/main" id="{C6822350-6038-4F29-988C-DFD1E882D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8" name="Imagen 647">
          <a:extLst>
            <a:ext uri="{FF2B5EF4-FFF2-40B4-BE49-F238E27FC236}">
              <a16:creationId xmlns:a16="http://schemas.microsoft.com/office/drawing/2014/main" id="{71B0EEE8-C28D-4DD0-89E0-C0643A9AD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49" name="Imagen 648">
          <a:extLst>
            <a:ext uri="{FF2B5EF4-FFF2-40B4-BE49-F238E27FC236}">
              <a16:creationId xmlns:a16="http://schemas.microsoft.com/office/drawing/2014/main" id="{08B835BB-1869-470A-B6E3-2308AE93A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D1FEDEAF-1B9C-492C-A94B-EFAFB79DF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1" name="Imagen 650">
          <a:extLst>
            <a:ext uri="{FF2B5EF4-FFF2-40B4-BE49-F238E27FC236}">
              <a16:creationId xmlns:a16="http://schemas.microsoft.com/office/drawing/2014/main" id="{28937B29-A557-47E8-9487-DFC14E2D4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2" name="Imagen 651">
          <a:extLst>
            <a:ext uri="{FF2B5EF4-FFF2-40B4-BE49-F238E27FC236}">
              <a16:creationId xmlns:a16="http://schemas.microsoft.com/office/drawing/2014/main" id="{8D78B771-6DC9-4126-8898-F8C4AE352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3" name="Imagen 652">
          <a:extLst>
            <a:ext uri="{FF2B5EF4-FFF2-40B4-BE49-F238E27FC236}">
              <a16:creationId xmlns:a16="http://schemas.microsoft.com/office/drawing/2014/main" id="{37633304-0D51-4B75-8520-2B52FD34F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4" name="Imagen 653">
          <a:extLst>
            <a:ext uri="{FF2B5EF4-FFF2-40B4-BE49-F238E27FC236}">
              <a16:creationId xmlns:a16="http://schemas.microsoft.com/office/drawing/2014/main" id="{3DFD1A2F-8C8B-475F-AD48-9B1586205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5" name="Imagen 654">
          <a:extLst>
            <a:ext uri="{FF2B5EF4-FFF2-40B4-BE49-F238E27FC236}">
              <a16:creationId xmlns:a16="http://schemas.microsoft.com/office/drawing/2014/main" id="{E5F65EB0-340D-405D-95A0-1903B1275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6" name="Imagen 655">
          <a:extLst>
            <a:ext uri="{FF2B5EF4-FFF2-40B4-BE49-F238E27FC236}">
              <a16:creationId xmlns:a16="http://schemas.microsoft.com/office/drawing/2014/main" id="{6C59E739-F272-452C-9600-7C45E1D63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7" name="Imagen 656">
          <a:extLst>
            <a:ext uri="{FF2B5EF4-FFF2-40B4-BE49-F238E27FC236}">
              <a16:creationId xmlns:a16="http://schemas.microsoft.com/office/drawing/2014/main" id="{59F56C99-DC7C-4FEB-857F-225E61C7A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8" name="Imagen 657">
          <a:extLst>
            <a:ext uri="{FF2B5EF4-FFF2-40B4-BE49-F238E27FC236}">
              <a16:creationId xmlns:a16="http://schemas.microsoft.com/office/drawing/2014/main" id="{BAB3F31A-BCB3-4C03-B14A-D96D8A267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59" name="Imagen 658">
          <a:extLst>
            <a:ext uri="{FF2B5EF4-FFF2-40B4-BE49-F238E27FC236}">
              <a16:creationId xmlns:a16="http://schemas.microsoft.com/office/drawing/2014/main" id="{0172A5D4-231E-445F-B651-6F2F0DE55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0" name="Imagen 659">
          <a:extLst>
            <a:ext uri="{FF2B5EF4-FFF2-40B4-BE49-F238E27FC236}">
              <a16:creationId xmlns:a16="http://schemas.microsoft.com/office/drawing/2014/main" id="{BF956986-3F6C-4A89-9F57-5B031A6F1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1" name="Imagen 660">
          <a:extLst>
            <a:ext uri="{FF2B5EF4-FFF2-40B4-BE49-F238E27FC236}">
              <a16:creationId xmlns:a16="http://schemas.microsoft.com/office/drawing/2014/main" id="{0250CEF5-23DA-4017-BC09-76EF07519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2" name="Imagen 661">
          <a:extLst>
            <a:ext uri="{FF2B5EF4-FFF2-40B4-BE49-F238E27FC236}">
              <a16:creationId xmlns:a16="http://schemas.microsoft.com/office/drawing/2014/main" id="{ED5517E1-3FB8-45F4-9083-429999EF0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3" name="Imagen 662">
          <a:extLst>
            <a:ext uri="{FF2B5EF4-FFF2-40B4-BE49-F238E27FC236}">
              <a16:creationId xmlns:a16="http://schemas.microsoft.com/office/drawing/2014/main" id="{E491A7EA-A027-49C2-8039-E8C749F63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4" name="Imagen 663">
          <a:extLst>
            <a:ext uri="{FF2B5EF4-FFF2-40B4-BE49-F238E27FC236}">
              <a16:creationId xmlns:a16="http://schemas.microsoft.com/office/drawing/2014/main" id="{44B0C0DB-2717-4E78-8409-92EBB5626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5" name="Imagen 664">
          <a:extLst>
            <a:ext uri="{FF2B5EF4-FFF2-40B4-BE49-F238E27FC236}">
              <a16:creationId xmlns:a16="http://schemas.microsoft.com/office/drawing/2014/main" id="{90221CBF-A88C-49A6-9AC1-182D9E16B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6" name="Imagen 665">
          <a:extLst>
            <a:ext uri="{FF2B5EF4-FFF2-40B4-BE49-F238E27FC236}">
              <a16:creationId xmlns:a16="http://schemas.microsoft.com/office/drawing/2014/main" id="{8A3FBC7D-C1B2-4D9F-8C6E-A0F233AA6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7" name="Imagen 666">
          <a:extLst>
            <a:ext uri="{FF2B5EF4-FFF2-40B4-BE49-F238E27FC236}">
              <a16:creationId xmlns:a16="http://schemas.microsoft.com/office/drawing/2014/main" id="{80EFC8E0-EA52-4261-BF3B-E37DEF980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8" name="Imagen 667">
          <a:extLst>
            <a:ext uri="{FF2B5EF4-FFF2-40B4-BE49-F238E27FC236}">
              <a16:creationId xmlns:a16="http://schemas.microsoft.com/office/drawing/2014/main" id="{53E925C8-BAE4-48EC-A4FF-D2DEEC32D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69" name="Imagen 668">
          <a:extLst>
            <a:ext uri="{FF2B5EF4-FFF2-40B4-BE49-F238E27FC236}">
              <a16:creationId xmlns:a16="http://schemas.microsoft.com/office/drawing/2014/main" id="{4F4A1A77-66B1-4136-8DF8-AEC63D839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0" name="Imagen 669">
          <a:extLst>
            <a:ext uri="{FF2B5EF4-FFF2-40B4-BE49-F238E27FC236}">
              <a16:creationId xmlns:a16="http://schemas.microsoft.com/office/drawing/2014/main" id="{FDEBF27C-C1BF-4366-BCC3-2F3CD8BC0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1" name="Imagen 670">
          <a:extLst>
            <a:ext uri="{FF2B5EF4-FFF2-40B4-BE49-F238E27FC236}">
              <a16:creationId xmlns:a16="http://schemas.microsoft.com/office/drawing/2014/main" id="{BC98A51C-D201-46C7-A348-AD6B20044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2" name="Imagen 671">
          <a:extLst>
            <a:ext uri="{FF2B5EF4-FFF2-40B4-BE49-F238E27FC236}">
              <a16:creationId xmlns:a16="http://schemas.microsoft.com/office/drawing/2014/main" id="{6780952C-1FBE-40D6-B92C-4E228C4C9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3" name="Imagen 672">
          <a:extLst>
            <a:ext uri="{FF2B5EF4-FFF2-40B4-BE49-F238E27FC236}">
              <a16:creationId xmlns:a16="http://schemas.microsoft.com/office/drawing/2014/main" id="{D3294F59-6AAF-476E-A58A-942542023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4" name="Imagen 673">
          <a:extLst>
            <a:ext uri="{FF2B5EF4-FFF2-40B4-BE49-F238E27FC236}">
              <a16:creationId xmlns:a16="http://schemas.microsoft.com/office/drawing/2014/main" id="{0272A15B-5315-4FCD-8457-ADC3E08A1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1</xdr:row>
      <xdr:rowOff>2722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90335199-D1EF-4989-93EA-E8B9569B2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7900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742950</xdr:rowOff>
    </xdr:to>
    <xdr:pic>
      <xdr:nvPicPr>
        <xdr:cNvPr id="676" name="Imagen 675">
          <a:extLst>
            <a:ext uri="{FF2B5EF4-FFF2-40B4-BE49-F238E27FC236}">
              <a16:creationId xmlns:a16="http://schemas.microsoft.com/office/drawing/2014/main" id="{C2C4D212-1478-4CF4-AE79-BAE0740CD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286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77" name="Imagen 676">
          <a:extLst>
            <a:ext uri="{FF2B5EF4-FFF2-40B4-BE49-F238E27FC236}">
              <a16:creationId xmlns:a16="http://schemas.microsoft.com/office/drawing/2014/main" id="{8D29D98F-EE49-426E-9DCC-7312736D5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78" name="Imagen 677">
          <a:extLst>
            <a:ext uri="{FF2B5EF4-FFF2-40B4-BE49-F238E27FC236}">
              <a16:creationId xmlns:a16="http://schemas.microsoft.com/office/drawing/2014/main" id="{1AD5EA44-8048-4A65-91E4-3CA4D7874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79" name="Imagen 678">
          <a:extLst>
            <a:ext uri="{FF2B5EF4-FFF2-40B4-BE49-F238E27FC236}">
              <a16:creationId xmlns:a16="http://schemas.microsoft.com/office/drawing/2014/main" id="{D9DE5896-9624-4667-AB02-94E8C5009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0" name="Imagen 679">
          <a:extLst>
            <a:ext uri="{FF2B5EF4-FFF2-40B4-BE49-F238E27FC236}">
              <a16:creationId xmlns:a16="http://schemas.microsoft.com/office/drawing/2014/main" id="{7548A8A6-B7FF-4A11-B974-D1BCB74DD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81" name="Imagen 680">
          <a:extLst>
            <a:ext uri="{FF2B5EF4-FFF2-40B4-BE49-F238E27FC236}">
              <a16:creationId xmlns:a16="http://schemas.microsoft.com/office/drawing/2014/main" id="{636B85B4-65D1-4402-B09C-D20487D61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2" name="Imagen 681">
          <a:extLst>
            <a:ext uri="{FF2B5EF4-FFF2-40B4-BE49-F238E27FC236}">
              <a16:creationId xmlns:a16="http://schemas.microsoft.com/office/drawing/2014/main" id="{10FF551D-DE9F-43C7-BC49-D12BF160C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3" name="Imagen 682">
          <a:extLst>
            <a:ext uri="{FF2B5EF4-FFF2-40B4-BE49-F238E27FC236}">
              <a16:creationId xmlns:a16="http://schemas.microsoft.com/office/drawing/2014/main" id="{703FF5D2-0F3D-4A55-B750-C64522764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4" name="Imagen 683">
          <a:extLst>
            <a:ext uri="{FF2B5EF4-FFF2-40B4-BE49-F238E27FC236}">
              <a16:creationId xmlns:a16="http://schemas.microsoft.com/office/drawing/2014/main" id="{8410FA78-D169-470A-A83D-15FCFDA41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85" name="Imagen 684">
          <a:extLst>
            <a:ext uri="{FF2B5EF4-FFF2-40B4-BE49-F238E27FC236}">
              <a16:creationId xmlns:a16="http://schemas.microsoft.com/office/drawing/2014/main" id="{8A86C765-8FE8-4557-84E2-A9078F9F2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6" name="Imagen 685">
          <a:extLst>
            <a:ext uri="{FF2B5EF4-FFF2-40B4-BE49-F238E27FC236}">
              <a16:creationId xmlns:a16="http://schemas.microsoft.com/office/drawing/2014/main" id="{040B10A6-86DD-4C3A-AC77-A88467EE5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7" name="Imagen 686">
          <a:extLst>
            <a:ext uri="{FF2B5EF4-FFF2-40B4-BE49-F238E27FC236}">
              <a16:creationId xmlns:a16="http://schemas.microsoft.com/office/drawing/2014/main" id="{F070E1FD-D085-4DDF-B81F-7F65A834C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88" name="Imagen 687">
          <a:extLst>
            <a:ext uri="{FF2B5EF4-FFF2-40B4-BE49-F238E27FC236}">
              <a16:creationId xmlns:a16="http://schemas.microsoft.com/office/drawing/2014/main" id="{B91573E0-F0BB-4F22-A18A-D89A936CD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89" name="Imagen 688">
          <a:extLst>
            <a:ext uri="{FF2B5EF4-FFF2-40B4-BE49-F238E27FC236}">
              <a16:creationId xmlns:a16="http://schemas.microsoft.com/office/drawing/2014/main" id="{F605848D-D140-4EC5-98B8-272C2973A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690" name="Imagen 689">
          <a:extLst>
            <a:ext uri="{FF2B5EF4-FFF2-40B4-BE49-F238E27FC236}">
              <a16:creationId xmlns:a16="http://schemas.microsoft.com/office/drawing/2014/main" id="{9C77E813-DC98-4B82-901F-F04DA98ED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1" name="Imagen 690">
          <a:extLst>
            <a:ext uri="{FF2B5EF4-FFF2-40B4-BE49-F238E27FC236}">
              <a16:creationId xmlns:a16="http://schemas.microsoft.com/office/drawing/2014/main" id="{26BFFB65-0437-4015-9900-D187C6BCF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2" name="Imagen 691">
          <a:extLst>
            <a:ext uri="{FF2B5EF4-FFF2-40B4-BE49-F238E27FC236}">
              <a16:creationId xmlns:a16="http://schemas.microsoft.com/office/drawing/2014/main" id="{58CE3D6C-97B2-4BEF-B625-F9F5827DE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3" name="Imagen 692">
          <a:extLst>
            <a:ext uri="{FF2B5EF4-FFF2-40B4-BE49-F238E27FC236}">
              <a16:creationId xmlns:a16="http://schemas.microsoft.com/office/drawing/2014/main" id="{82E8A03A-DF75-462F-A6B4-0AF18FE8B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694" name="Imagen 693">
          <a:extLst>
            <a:ext uri="{FF2B5EF4-FFF2-40B4-BE49-F238E27FC236}">
              <a16:creationId xmlns:a16="http://schemas.microsoft.com/office/drawing/2014/main" id="{EEC4525B-D1BD-4448-9604-F4F8ED30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5" name="Imagen 694">
          <a:extLst>
            <a:ext uri="{FF2B5EF4-FFF2-40B4-BE49-F238E27FC236}">
              <a16:creationId xmlns:a16="http://schemas.microsoft.com/office/drawing/2014/main" id="{938DDD44-0A34-4136-AB09-63D4530FC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6" name="Imagen 695">
          <a:extLst>
            <a:ext uri="{FF2B5EF4-FFF2-40B4-BE49-F238E27FC236}">
              <a16:creationId xmlns:a16="http://schemas.microsoft.com/office/drawing/2014/main" id="{6E65DDAB-8B68-4473-BCA9-A1FEA1B69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7" name="Imagen 696">
          <a:extLst>
            <a:ext uri="{FF2B5EF4-FFF2-40B4-BE49-F238E27FC236}">
              <a16:creationId xmlns:a16="http://schemas.microsoft.com/office/drawing/2014/main" id="{6EDD3E6C-EC7B-460D-B322-4E53B6680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698" name="Imagen 697">
          <a:extLst>
            <a:ext uri="{FF2B5EF4-FFF2-40B4-BE49-F238E27FC236}">
              <a16:creationId xmlns:a16="http://schemas.microsoft.com/office/drawing/2014/main" id="{7FB0D192-4444-4BB7-95DF-F1E994CC9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699" name="Imagen 698">
          <a:extLst>
            <a:ext uri="{FF2B5EF4-FFF2-40B4-BE49-F238E27FC236}">
              <a16:creationId xmlns:a16="http://schemas.microsoft.com/office/drawing/2014/main" id="{29697FD6-152E-47D5-BCE7-D5C313037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0" name="Imagen 699">
          <a:extLst>
            <a:ext uri="{FF2B5EF4-FFF2-40B4-BE49-F238E27FC236}">
              <a16:creationId xmlns:a16="http://schemas.microsoft.com/office/drawing/2014/main" id="{FE1C2F17-38F5-4F69-8624-E69D21091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01" name="Imagen 700">
          <a:extLst>
            <a:ext uri="{FF2B5EF4-FFF2-40B4-BE49-F238E27FC236}">
              <a16:creationId xmlns:a16="http://schemas.microsoft.com/office/drawing/2014/main" id="{43F212FB-DBCC-4D35-9773-7461CFA24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2" name="Imagen 701">
          <a:extLst>
            <a:ext uri="{FF2B5EF4-FFF2-40B4-BE49-F238E27FC236}">
              <a16:creationId xmlns:a16="http://schemas.microsoft.com/office/drawing/2014/main" id="{1BA3B6BA-9C93-4EBB-AF86-F8E790F30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3" name="Imagen 702">
          <a:extLst>
            <a:ext uri="{FF2B5EF4-FFF2-40B4-BE49-F238E27FC236}">
              <a16:creationId xmlns:a16="http://schemas.microsoft.com/office/drawing/2014/main" id="{8378806B-0C43-47B2-8077-D49993796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4" name="Imagen 703">
          <a:extLst>
            <a:ext uri="{FF2B5EF4-FFF2-40B4-BE49-F238E27FC236}">
              <a16:creationId xmlns:a16="http://schemas.microsoft.com/office/drawing/2014/main" id="{E231D1A4-AF2F-4194-9E95-D8CCAF972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05" name="Imagen 704">
          <a:extLst>
            <a:ext uri="{FF2B5EF4-FFF2-40B4-BE49-F238E27FC236}">
              <a16:creationId xmlns:a16="http://schemas.microsoft.com/office/drawing/2014/main" id="{07FB090B-2F3A-4764-815F-84C2E51E5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6" name="Imagen 705">
          <a:extLst>
            <a:ext uri="{FF2B5EF4-FFF2-40B4-BE49-F238E27FC236}">
              <a16:creationId xmlns:a16="http://schemas.microsoft.com/office/drawing/2014/main" id="{FC1DD3D4-66B5-43DE-820D-A40C7B281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7" name="Imagen 706">
          <a:extLst>
            <a:ext uri="{FF2B5EF4-FFF2-40B4-BE49-F238E27FC236}">
              <a16:creationId xmlns:a16="http://schemas.microsoft.com/office/drawing/2014/main" id="{8E08DAFB-730C-4966-A8E8-5DED822F1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08" name="Imagen 707">
          <a:extLst>
            <a:ext uri="{FF2B5EF4-FFF2-40B4-BE49-F238E27FC236}">
              <a16:creationId xmlns:a16="http://schemas.microsoft.com/office/drawing/2014/main" id="{AC9881BE-A76E-4C44-A1C9-ABBCEE0B7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A5CCC59D-3AA4-4082-816E-2E91AB2DF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0" name="Imagen 709">
          <a:extLst>
            <a:ext uri="{FF2B5EF4-FFF2-40B4-BE49-F238E27FC236}">
              <a16:creationId xmlns:a16="http://schemas.microsoft.com/office/drawing/2014/main" id="{580B6AD0-EF64-4CF6-9BD2-01CB7AC71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1" name="Imagen 710">
          <a:extLst>
            <a:ext uri="{FF2B5EF4-FFF2-40B4-BE49-F238E27FC236}">
              <a16:creationId xmlns:a16="http://schemas.microsoft.com/office/drawing/2014/main" id="{FA9FBA31-770F-45BA-BAAC-14DF6396B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2" name="Imagen 711">
          <a:extLst>
            <a:ext uri="{FF2B5EF4-FFF2-40B4-BE49-F238E27FC236}">
              <a16:creationId xmlns:a16="http://schemas.microsoft.com/office/drawing/2014/main" id="{820B6194-BC97-4B1A-BA6E-5750A8055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3" name="Imagen 712">
          <a:extLst>
            <a:ext uri="{FF2B5EF4-FFF2-40B4-BE49-F238E27FC236}">
              <a16:creationId xmlns:a16="http://schemas.microsoft.com/office/drawing/2014/main" id="{AEF7DC62-89CA-4DA7-B447-283E23783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AD4DBD65-55CB-4786-8B7E-03C0BB568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5" name="Imagen 714">
          <a:extLst>
            <a:ext uri="{FF2B5EF4-FFF2-40B4-BE49-F238E27FC236}">
              <a16:creationId xmlns:a16="http://schemas.microsoft.com/office/drawing/2014/main" id="{F01201C7-9544-48F1-8B6F-5D26F9AAB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6" name="Imagen 715">
          <a:extLst>
            <a:ext uri="{FF2B5EF4-FFF2-40B4-BE49-F238E27FC236}">
              <a16:creationId xmlns:a16="http://schemas.microsoft.com/office/drawing/2014/main" id="{F97BADD9-F2AF-4860-8B28-2D482B1C0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7" name="Imagen 716">
          <a:extLst>
            <a:ext uri="{FF2B5EF4-FFF2-40B4-BE49-F238E27FC236}">
              <a16:creationId xmlns:a16="http://schemas.microsoft.com/office/drawing/2014/main" id="{A7F7B294-A526-4F5A-AD66-8423F07F2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18" name="Imagen 717">
          <a:extLst>
            <a:ext uri="{FF2B5EF4-FFF2-40B4-BE49-F238E27FC236}">
              <a16:creationId xmlns:a16="http://schemas.microsoft.com/office/drawing/2014/main" id="{FAF2E54B-7F4A-49C3-BCF7-C0A3D7D49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19" name="Imagen 718">
          <a:extLst>
            <a:ext uri="{FF2B5EF4-FFF2-40B4-BE49-F238E27FC236}">
              <a16:creationId xmlns:a16="http://schemas.microsoft.com/office/drawing/2014/main" id="{C2BB0B54-5406-4128-B3B7-619B06733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0" name="Imagen 719">
          <a:extLst>
            <a:ext uri="{FF2B5EF4-FFF2-40B4-BE49-F238E27FC236}">
              <a16:creationId xmlns:a16="http://schemas.microsoft.com/office/drawing/2014/main" id="{DEC80E18-DF2A-464C-BC2A-4CABCA869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21" name="Imagen 720">
          <a:extLst>
            <a:ext uri="{FF2B5EF4-FFF2-40B4-BE49-F238E27FC236}">
              <a16:creationId xmlns:a16="http://schemas.microsoft.com/office/drawing/2014/main" id="{560B887E-393A-47B5-B29C-10FFB5BC1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2" name="Imagen 721">
          <a:extLst>
            <a:ext uri="{FF2B5EF4-FFF2-40B4-BE49-F238E27FC236}">
              <a16:creationId xmlns:a16="http://schemas.microsoft.com/office/drawing/2014/main" id="{3842BD9F-2BA7-4E19-95E4-44FF7C4C9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3" name="Imagen 722">
          <a:extLst>
            <a:ext uri="{FF2B5EF4-FFF2-40B4-BE49-F238E27FC236}">
              <a16:creationId xmlns:a16="http://schemas.microsoft.com/office/drawing/2014/main" id="{029F4744-7EFA-412F-A7B1-E6CDE3CD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51041D46-6253-4893-8666-A201995C9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25" name="Imagen 724">
          <a:extLst>
            <a:ext uri="{FF2B5EF4-FFF2-40B4-BE49-F238E27FC236}">
              <a16:creationId xmlns:a16="http://schemas.microsoft.com/office/drawing/2014/main" id="{0D2D7936-05CB-48B5-B595-0C77C5519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6" name="Imagen 725">
          <a:extLst>
            <a:ext uri="{FF2B5EF4-FFF2-40B4-BE49-F238E27FC236}">
              <a16:creationId xmlns:a16="http://schemas.microsoft.com/office/drawing/2014/main" id="{0ECF56F0-BBC6-436A-B5FA-C98FA0482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7" name="Imagen 726">
          <a:extLst>
            <a:ext uri="{FF2B5EF4-FFF2-40B4-BE49-F238E27FC236}">
              <a16:creationId xmlns:a16="http://schemas.microsoft.com/office/drawing/2014/main" id="{F49DF296-505F-4FAE-A11C-3BF3F38B9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28" name="Imagen 727">
          <a:extLst>
            <a:ext uri="{FF2B5EF4-FFF2-40B4-BE49-F238E27FC236}">
              <a16:creationId xmlns:a16="http://schemas.microsoft.com/office/drawing/2014/main" id="{5506B23B-84F4-443B-B806-AAD095114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29" name="Imagen 728">
          <a:extLst>
            <a:ext uri="{FF2B5EF4-FFF2-40B4-BE49-F238E27FC236}">
              <a16:creationId xmlns:a16="http://schemas.microsoft.com/office/drawing/2014/main" id="{EC704C7D-CBA0-4ED6-9D04-38D61D3D6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0" name="Imagen 729">
          <a:extLst>
            <a:ext uri="{FF2B5EF4-FFF2-40B4-BE49-F238E27FC236}">
              <a16:creationId xmlns:a16="http://schemas.microsoft.com/office/drawing/2014/main" id="{9609F8EE-8513-4A19-A137-695B252CC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1" name="Imagen 730">
          <a:extLst>
            <a:ext uri="{FF2B5EF4-FFF2-40B4-BE49-F238E27FC236}">
              <a16:creationId xmlns:a16="http://schemas.microsoft.com/office/drawing/2014/main" id="{4B525A8A-8741-483C-975B-9375D37B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2" name="Imagen 731">
          <a:extLst>
            <a:ext uri="{FF2B5EF4-FFF2-40B4-BE49-F238E27FC236}">
              <a16:creationId xmlns:a16="http://schemas.microsoft.com/office/drawing/2014/main" id="{73E41E81-F2A5-4898-AC0A-5A7DF6048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3" name="Imagen 732">
          <a:extLst>
            <a:ext uri="{FF2B5EF4-FFF2-40B4-BE49-F238E27FC236}">
              <a16:creationId xmlns:a16="http://schemas.microsoft.com/office/drawing/2014/main" id="{1855042E-7C01-4C30-A9CE-A3C19DEA1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34" name="Imagen 733">
          <a:extLst>
            <a:ext uri="{FF2B5EF4-FFF2-40B4-BE49-F238E27FC236}">
              <a16:creationId xmlns:a16="http://schemas.microsoft.com/office/drawing/2014/main" id="{062B90F6-7C87-44E8-BB77-00AAD5372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5" name="Imagen 734">
          <a:extLst>
            <a:ext uri="{FF2B5EF4-FFF2-40B4-BE49-F238E27FC236}">
              <a16:creationId xmlns:a16="http://schemas.microsoft.com/office/drawing/2014/main" id="{CBA667F0-F12B-45F8-8A3D-C6609A45E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6" name="Imagen 735">
          <a:extLst>
            <a:ext uri="{FF2B5EF4-FFF2-40B4-BE49-F238E27FC236}">
              <a16:creationId xmlns:a16="http://schemas.microsoft.com/office/drawing/2014/main" id="{911AD15F-1486-4547-AE9A-48AD0756D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7" name="Imagen 736">
          <a:extLst>
            <a:ext uri="{FF2B5EF4-FFF2-40B4-BE49-F238E27FC236}">
              <a16:creationId xmlns:a16="http://schemas.microsoft.com/office/drawing/2014/main" id="{9AD5B7A0-953F-4D6A-A862-9C2205C1D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38" name="Imagen 737">
          <a:extLst>
            <a:ext uri="{FF2B5EF4-FFF2-40B4-BE49-F238E27FC236}">
              <a16:creationId xmlns:a16="http://schemas.microsoft.com/office/drawing/2014/main" id="{F7710FDD-DBF8-422F-BF11-747DF4D85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39" name="Imagen 738">
          <a:extLst>
            <a:ext uri="{FF2B5EF4-FFF2-40B4-BE49-F238E27FC236}">
              <a16:creationId xmlns:a16="http://schemas.microsoft.com/office/drawing/2014/main" id="{55D8CFA4-3112-40C8-A3B6-888E266FB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0" name="Imagen 739">
          <a:extLst>
            <a:ext uri="{FF2B5EF4-FFF2-40B4-BE49-F238E27FC236}">
              <a16:creationId xmlns:a16="http://schemas.microsoft.com/office/drawing/2014/main" id="{B6916E4C-D863-469D-9F53-C7D6E4A53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41" name="Imagen 740">
          <a:extLst>
            <a:ext uri="{FF2B5EF4-FFF2-40B4-BE49-F238E27FC236}">
              <a16:creationId xmlns:a16="http://schemas.microsoft.com/office/drawing/2014/main" id="{916DEEEA-4497-4191-9703-077E1A331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2" name="Imagen 741">
          <a:extLst>
            <a:ext uri="{FF2B5EF4-FFF2-40B4-BE49-F238E27FC236}">
              <a16:creationId xmlns:a16="http://schemas.microsoft.com/office/drawing/2014/main" id="{D3C90902-9677-4528-9E15-2990243FF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3" name="Imagen 742">
          <a:extLst>
            <a:ext uri="{FF2B5EF4-FFF2-40B4-BE49-F238E27FC236}">
              <a16:creationId xmlns:a16="http://schemas.microsoft.com/office/drawing/2014/main" id="{2404B14F-F387-4C2C-978C-7244A7F69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4" name="Imagen 743">
          <a:extLst>
            <a:ext uri="{FF2B5EF4-FFF2-40B4-BE49-F238E27FC236}">
              <a16:creationId xmlns:a16="http://schemas.microsoft.com/office/drawing/2014/main" id="{6D06CE7F-102E-4166-8284-2B16AC8EB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45" name="Imagen 744">
          <a:extLst>
            <a:ext uri="{FF2B5EF4-FFF2-40B4-BE49-F238E27FC236}">
              <a16:creationId xmlns:a16="http://schemas.microsoft.com/office/drawing/2014/main" id="{8B6B6498-06C5-4DD5-8E9B-6D5679E0F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6" name="Imagen 745">
          <a:extLst>
            <a:ext uri="{FF2B5EF4-FFF2-40B4-BE49-F238E27FC236}">
              <a16:creationId xmlns:a16="http://schemas.microsoft.com/office/drawing/2014/main" id="{F63484A2-43F3-49EE-91D3-DF63C0F1F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7" name="Imagen 746">
          <a:extLst>
            <a:ext uri="{FF2B5EF4-FFF2-40B4-BE49-F238E27FC236}">
              <a16:creationId xmlns:a16="http://schemas.microsoft.com/office/drawing/2014/main" id="{B69207E6-EA6B-4E06-B471-0482FAA3E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48" name="Imagen 747">
          <a:extLst>
            <a:ext uri="{FF2B5EF4-FFF2-40B4-BE49-F238E27FC236}">
              <a16:creationId xmlns:a16="http://schemas.microsoft.com/office/drawing/2014/main" id="{7FD90F2C-A363-4614-BD85-BC129EBEF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49" name="Imagen 748">
          <a:extLst>
            <a:ext uri="{FF2B5EF4-FFF2-40B4-BE49-F238E27FC236}">
              <a16:creationId xmlns:a16="http://schemas.microsoft.com/office/drawing/2014/main" id="{21F1CEED-61F3-47D5-B78E-303C512FE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0" name="Imagen 749">
          <a:extLst>
            <a:ext uri="{FF2B5EF4-FFF2-40B4-BE49-F238E27FC236}">
              <a16:creationId xmlns:a16="http://schemas.microsoft.com/office/drawing/2014/main" id="{02B5E26F-FEC7-46F8-A8FC-E3113AD9C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1" name="Imagen 750">
          <a:extLst>
            <a:ext uri="{FF2B5EF4-FFF2-40B4-BE49-F238E27FC236}">
              <a16:creationId xmlns:a16="http://schemas.microsoft.com/office/drawing/2014/main" id="{243480EE-9AA6-4480-A63F-C56D3EDD5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2" name="Imagen 751">
          <a:extLst>
            <a:ext uri="{FF2B5EF4-FFF2-40B4-BE49-F238E27FC236}">
              <a16:creationId xmlns:a16="http://schemas.microsoft.com/office/drawing/2014/main" id="{FF9A5BC5-2BF3-4F96-BFA5-A79589D50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3" name="Imagen 752">
          <a:extLst>
            <a:ext uri="{FF2B5EF4-FFF2-40B4-BE49-F238E27FC236}">
              <a16:creationId xmlns:a16="http://schemas.microsoft.com/office/drawing/2014/main" id="{46CAA632-670A-4195-A928-C7DDCD669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54" name="Imagen 753">
          <a:extLst>
            <a:ext uri="{FF2B5EF4-FFF2-40B4-BE49-F238E27FC236}">
              <a16:creationId xmlns:a16="http://schemas.microsoft.com/office/drawing/2014/main" id="{A8B1DDCA-14B5-49A8-9006-81922B44C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5" name="Imagen 754">
          <a:extLst>
            <a:ext uri="{FF2B5EF4-FFF2-40B4-BE49-F238E27FC236}">
              <a16:creationId xmlns:a16="http://schemas.microsoft.com/office/drawing/2014/main" id="{E03D6B03-D9EF-4996-A45F-7A9A0973D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6" name="Imagen 755">
          <a:extLst>
            <a:ext uri="{FF2B5EF4-FFF2-40B4-BE49-F238E27FC236}">
              <a16:creationId xmlns:a16="http://schemas.microsoft.com/office/drawing/2014/main" id="{15F1AB1E-67E7-4462-8368-A6349D9A3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ED277FF4-8661-4EE7-A7BF-76E9C5559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58" name="Imagen 757">
          <a:extLst>
            <a:ext uri="{FF2B5EF4-FFF2-40B4-BE49-F238E27FC236}">
              <a16:creationId xmlns:a16="http://schemas.microsoft.com/office/drawing/2014/main" id="{E2BB84C8-54E9-4882-80D3-833B97B9F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59" name="Imagen 758">
          <a:extLst>
            <a:ext uri="{FF2B5EF4-FFF2-40B4-BE49-F238E27FC236}">
              <a16:creationId xmlns:a16="http://schemas.microsoft.com/office/drawing/2014/main" id="{17C399B5-AB40-4E23-8703-95B18D61A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0" name="Imagen 759">
          <a:extLst>
            <a:ext uri="{FF2B5EF4-FFF2-40B4-BE49-F238E27FC236}">
              <a16:creationId xmlns:a16="http://schemas.microsoft.com/office/drawing/2014/main" id="{43465BB0-7A3F-4CEE-8498-A5E2E7653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1" name="Imagen 760">
          <a:extLst>
            <a:ext uri="{FF2B5EF4-FFF2-40B4-BE49-F238E27FC236}">
              <a16:creationId xmlns:a16="http://schemas.microsoft.com/office/drawing/2014/main" id="{DDC1A6F3-85D3-4934-A91B-0A913FD3B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130AA1CB-14A4-4959-9F16-4EA828329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63" name="Imagen 762">
          <a:extLst>
            <a:ext uri="{FF2B5EF4-FFF2-40B4-BE49-F238E27FC236}">
              <a16:creationId xmlns:a16="http://schemas.microsoft.com/office/drawing/2014/main" id="{02F4EFB4-95EC-4B1C-80F7-D34CAFADA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4" name="Imagen 763">
          <a:extLst>
            <a:ext uri="{FF2B5EF4-FFF2-40B4-BE49-F238E27FC236}">
              <a16:creationId xmlns:a16="http://schemas.microsoft.com/office/drawing/2014/main" id="{1C60D3FD-FF54-4100-9016-A5CD17F6C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5" name="Imagen 764">
          <a:extLst>
            <a:ext uri="{FF2B5EF4-FFF2-40B4-BE49-F238E27FC236}">
              <a16:creationId xmlns:a16="http://schemas.microsoft.com/office/drawing/2014/main" id="{150B61D8-6559-4A69-811F-50D35EB74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6" name="Imagen 765">
          <a:extLst>
            <a:ext uri="{FF2B5EF4-FFF2-40B4-BE49-F238E27FC236}">
              <a16:creationId xmlns:a16="http://schemas.microsoft.com/office/drawing/2014/main" id="{963FA3DF-5E96-4FB5-AC9F-7B1C3E603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7" name="Imagen 766">
          <a:extLst>
            <a:ext uri="{FF2B5EF4-FFF2-40B4-BE49-F238E27FC236}">
              <a16:creationId xmlns:a16="http://schemas.microsoft.com/office/drawing/2014/main" id="{4D8AE19C-28D5-4742-B9C3-98A37D8E9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68" name="Imagen 767">
          <a:extLst>
            <a:ext uri="{FF2B5EF4-FFF2-40B4-BE49-F238E27FC236}">
              <a16:creationId xmlns:a16="http://schemas.microsoft.com/office/drawing/2014/main" id="{5C95C976-5064-4DEB-8F04-6C58D07C3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69" name="Imagen 768">
          <a:extLst>
            <a:ext uri="{FF2B5EF4-FFF2-40B4-BE49-F238E27FC236}">
              <a16:creationId xmlns:a16="http://schemas.microsoft.com/office/drawing/2014/main" id="{A4A40E57-4D30-4E2B-9120-3ADB6473A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770" name="Imagen 769">
          <a:extLst>
            <a:ext uri="{FF2B5EF4-FFF2-40B4-BE49-F238E27FC236}">
              <a16:creationId xmlns:a16="http://schemas.microsoft.com/office/drawing/2014/main" id="{33847A99-2B61-47C8-A7CE-F9944B69B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1" name="Imagen 770">
          <a:extLst>
            <a:ext uri="{FF2B5EF4-FFF2-40B4-BE49-F238E27FC236}">
              <a16:creationId xmlns:a16="http://schemas.microsoft.com/office/drawing/2014/main" id="{15736393-B1C7-4160-8611-3C61AEB16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2" name="Imagen 771">
          <a:extLst>
            <a:ext uri="{FF2B5EF4-FFF2-40B4-BE49-F238E27FC236}">
              <a16:creationId xmlns:a16="http://schemas.microsoft.com/office/drawing/2014/main" id="{85C1B9AE-5ECA-4B18-966E-6B9C6439E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3" name="Imagen 772">
          <a:extLst>
            <a:ext uri="{FF2B5EF4-FFF2-40B4-BE49-F238E27FC236}">
              <a16:creationId xmlns:a16="http://schemas.microsoft.com/office/drawing/2014/main" id="{CA0B51E1-1F66-4698-9720-855AA19C9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74" name="Imagen 773">
          <a:extLst>
            <a:ext uri="{FF2B5EF4-FFF2-40B4-BE49-F238E27FC236}">
              <a16:creationId xmlns:a16="http://schemas.microsoft.com/office/drawing/2014/main" id="{64D665E2-A98B-4B85-9BA4-743A42D42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5" name="Imagen 774">
          <a:extLst>
            <a:ext uri="{FF2B5EF4-FFF2-40B4-BE49-F238E27FC236}">
              <a16:creationId xmlns:a16="http://schemas.microsoft.com/office/drawing/2014/main" id="{D7BAD7F5-49A5-42C7-B34B-A98F42B64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6" name="Imagen 775">
          <a:extLst>
            <a:ext uri="{FF2B5EF4-FFF2-40B4-BE49-F238E27FC236}">
              <a16:creationId xmlns:a16="http://schemas.microsoft.com/office/drawing/2014/main" id="{0BDC6B41-70AA-45EA-8945-36744E26F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7" name="Imagen 776">
          <a:extLst>
            <a:ext uri="{FF2B5EF4-FFF2-40B4-BE49-F238E27FC236}">
              <a16:creationId xmlns:a16="http://schemas.microsoft.com/office/drawing/2014/main" id="{41F52A8A-156E-4D73-8FA8-ADE4630C9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78" name="Imagen 777">
          <a:extLst>
            <a:ext uri="{FF2B5EF4-FFF2-40B4-BE49-F238E27FC236}">
              <a16:creationId xmlns:a16="http://schemas.microsoft.com/office/drawing/2014/main" id="{99FE350B-4640-4B76-88B2-3EE27846A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79" name="Imagen 778">
          <a:extLst>
            <a:ext uri="{FF2B5EF4-FFF2-40B4-BE49-F238E27FC236}">
              <a16:creationId xmlns:a16="http://schemas.microsoft.com/office/drawing/2014/main" id="{C235FEB4-2B4D-475A-99AB-F8BD32F0B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0" name="Imagen 779">
          <a:extLst>
            <a:ext uri="{FF2B5EF4-FFF2-40B4-BE49-F238E27FC236}">
              <a16:creationId xmlns:a16="http://schemas.microsoft.com/office/drawing/2014/main" id="{D65D6B6E-A630-4E98-B697-4E9579A4B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1" name="Imagen 780">
          <a:extLst>
            <a:ext uri="{FF2B5EF4-FFF2-40B4-BE49-F238E27FC236}">
              <a16:creationId xmlns:a16="http://schemas.microsoft.com/office/drawing/2014/main" id="{1E18A760-E023-4EA3-ACCC-A01CB63BC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2" name="Imagen 781">
          <a:extLst>
            <a:ext uri="{FF2B5EF4-FFF2-40B4-BE49-F238E27FC236}">
              <a16:creationId xmlns:a16="http://schemas.microsoft.com/office/drawing/2014/main" id="{8C44843D-9B71-4C28-A03F-3548568D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83" name="Imagen 782">
          <a:extLst>
            <a:ext uri="{FF2B5EF4-FFF2-40B4-BE49-F238E27FC236}">
              <a16:creationId xmlns:a16="http://schemas.microsoft.com/office/drawing/2014/main" id="{998D4E96-95CE-4EA3-BCF6-1668F797E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4" name="Imagen 783">
          <a:extLst>
            <a:ext uri="{FF2B5EF4-FFF2-40B4-BE49-F238E27FC236}">
              <a16:creationId xmlns:a16="http://schemas.microsoft.com/office/drawing/2014/main" id="{673FE6F2-8886-41BC-8A86-0AB6736E3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5" name="Imagen 784">
          <a:extLst>
            <a:ext uri="{FF2B5EF4-FFF2-40B4-BE49-F238E27FC236}">
              <a16:creationId xmlns:a16="http://schemas.microsoft.com/office/drawing/2014/main" id="{59266E70-B0E8-4CB1-B680-29E59E3E7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6" name="Imagen 785">
          <a:extLst>
            <a:ext uri="{FF2B5EF4-FFF2-40B4-BE49-F238E27FC236}">
              <a16:creationId xmlns:a16="http://schemas.microsoft.com/office/drawing/2014/main" id="{CCECBC50-A63C-48BC-8833-7553E7951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7" name="Imagen 786">
          <a:extLst>
            <a:ext uri="{FF2B5EF4-FFF2-40B4-BE49-F238E27FC236}">
              <a16:creationId xmlns:a16="http://schemas.microsoft.com/office/drawing/2014/main" id="{BC6571CD-5B5B-4680-A649-3C8F81A2E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88" name="Imagen 787">
          <a:extLst>
            <a:ext uri="{FF2B5EF4-FFF2-40B4-BE49-F238E27FC236}">
              <a16:creationId xmlns:a16="http://schemas.microsoft.com/office/drawing/2014/main" id="{60A8E3CD-4A71-41C7-A6D0-936D1F1E7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89" name="Imagen 788">
          <a:extLst>
            <a:ext uri="{FF2B5EF4-FFF2-40B4-BE49-F238E27FC236}">
              <a16:creationId xmlns:a16="http://schemas.microsoft.com/office/drawing/2014/main" id="{1B7A4284-5012-42D4-ABEC-7C0D32770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90" name="Imagen 789">
          <a:extLst>
            <a:ext uri="{FF2B5EF4-FFF2-40B4-BE49-F238E27FC236}">
              <a16:creationId xmlns:a16="http://schemas.microsoft.com/office/drawing/2014/main" id="{86C9E9C0-78C2-4292-A6E0-182A73113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1" name="Imagen 790">
          <a:extLst>
            <a:ext uri="{FF2B5EF4-FFF2-40B4-BE49-F238E27FC236}">
              <a16:creationId xmlns:a16="http://schemas.microsoft.com/office/drawing/2014/main" id="{640CF80A-2722-43C0-B95E-97DD3F872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2" name="Imagen 791">
          <a:extLst>
            <a:ext uri="{FF2B5EF4-FFF2-40B4-BE49-F238E27FC236}">
              <a16:creationId xmlns:a16="http://schemas.microsoft.com/office/drawing/2014/main" id="{D228E3C6-E05E-4968-9624-1D613CF3E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3" name="Imagen 792">
          <a:extLst>
            <a:ext uri="{FF2B5EF4-FFF2-40B4-BE49-F238E27FC236}">
              <a16:creationId xmlns:a16="http://schemas.microsoft.com/office/drawing/2014/main" id="{AB9B38F7-1795-441D-A028-BA2CFC9F3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4" name="Imagen 793">
          <a:extLst>
            <a:ext uri="{FF2B5EF4-FFF2-40B4-BE49-F238E27FC236}">
              <a16:creationId xmlns:a16="http://schemas.microsoft.com/office/drawing/2014/main" id="{DC1837DE-AA66-4F4C-9A32-4E0CC6C00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5" name="Imagen 794">
          <a:extLst>
            <a:ext uri="{FF2B5EF4-FFF2-40B4-BE49-F238E27FC236}">
              <a16:creationId xmlns:a16="http://schemas.microsoft.com/office/drawing/2014/main" id="{5F8B2377-D99D-43D9-AD08-91B8163B4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6" name="Imagen 795">
          <a:extLst>
            <a:ext uri="{FF2B5EF4-FFF2-40B4-BE49-F238E27FC236}">
              <a16:creationId xmlns:a16="http://schemas.microsoft.com/office/drawing/2014/main" id="{2686C2A5-E536-405C-9AB2-EE6835CD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797" name="Imagen 796">
          <a:extLst>
            <a:ext uri="{FF2B5EF4-FFF2-40B4-BE49-F238E27FC236}">
              <a16:creationId xmlns:a16="http://schemas.microsoft.com/office/drawing/2014/main" id="{55FD7421-E829-49CE-8D92-B497AA34A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798" name="Imagen 797">
          <a:extLst>
            <a:ext uri="{FF2B5EF4-FFF2-40B4-BE49-F238E27FC236}">
              <a16:creationId xmlns:a16="http://schemas.microsoft.com/office/drawing/2014/main" id="{938F585A-CA64-46A1-B69A-9FE6C54E1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799" name="Imagen 798">
          <a:extLst>
            <a:ext uri="{FF2B5EF4-FFF2-40B4-BE49-F238E27FC236}">
              <a16:creationId xmlns:a16="http://schemas.microsoft.com/office/drawing/2014/main" id="{B406B367-4178-4835-AF03-BD54AC301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0" name="Imagen 799">
          <a:extLst>
            <a:ext uri="{FF2B5EF4-FFF2-40B4-BE49-F238E27FC236}">
              <a16:creationId xmlns:a16="http://schemas.microsoft.com/office/drawing/2014/main" id="{FBB470BD-B52F-4C42-82F7-4C42A9821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1" name="Imagen 800">
          <a:extLst>
            <a:ext uri="{FF2B5EF4-FFF2-40B4-BE49-F238E27FC236}">
              <a16:creationId xmlns:a16="http://schemas.microsoft.com/office/drawing/2014/main" id="{F3493172-F848-48DF-BEF8-9E45709A8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2" name="Imagen 801">
          <a:extLst>
            <a:ext uri="{FF2B5EF4-FFF2-40B4-BE49-F238E27FC236}">
              <a16:creationId xmlns:a16="http://schemas.microsoft.com/office/drawing/2014/main" id="{5D1D29A1-7C14-4AF2-9005-5665FB4EC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3" name="Imagen 802">
          <a:extLst>
            <a:ext uri="{FF2B5EF4-FFF2-40B4-BE49-F238E27FC236}">
              <a16:creationId xmlns:a16="http://schemas.microsoft.com/office/drawing/2014/main" id="{37EE17C0-1D66-4F31-B306-7BBE48FD4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4" name="Imagen 803">
          <a:extLst>
            <a:ext uri="{FF2B5EF4-FFF2-40B4-BE49-F238E27FC236}">
              <a16:creationId xmlns:a16="http://schemas.microsoft.com/office/drawing/2014/main" id="{4D9D5715-66B4-4B6B-8EF7-0C1A3638F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5" name="Imagen 804">
          <a:extLst>
            <a:ext uri="{FF2B5EF4-FFF2-40B4-BE49-F238E27FC236}">
              <a16:creationId xmlns:a16="http://schemas.microsoft.com/office/drawing/2014/main" id="{A9A7F7B7-ED85-4D12-95CE-4B2AC7B4C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06" name="Imagen 805">
          <a:extLst>
            <a:ext uri="{FF2B5EF4-FFF2-40B4-BE49-F238E27FC236}">
              <a16:creationId xmlns:a16="http://schemas.microsoft.com/office/drawing/2014/main" id="{D5A53C57-52D1-41FE-B82E-89F5A8D11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07" name="Imagen 806">
          <a:extLst>
            <a:ext uri="{FF2B5EF4-FFF2-40B4-BE49-F238E27FC236}">
              <a16:creationId xmlns:a16="http://schemas.microsoft.com/office/drawing/2014/main" id="{4AABE9DB-2D3B-4634-ABAC-7623BB0CA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08" name="Imagen 807">
          <a:extLst>
            <a:ext uri="{FF2B5EF4-FFF2-40B4-BE49-F238E27FC236}">
              <a16:creationId xmlns:a16="http://schemas.microsoft.com/office/drawing/2014/main" id="{1F9B5F2E-32DE-42BD-8242-795834A9A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09" name="Imagen 808">
          <a:extLst>
            <a:ext uri="{FF2B5EF4-FFF2-40B4-BE49-F238E27FC236}">
              <a16:creationId xmlns:a16="http://schemas.microsoft.com/office/drawing/2014/main" id="{D6CC040D-AE61-414D-9DF1-64C678588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0" name="Imagen 809">
          <a:extLst>
            <a:ext uri="{FF2B5EF4-FFF2-40B4-BE49-F238E27FC236}">
              <a16:creationId xmlns:a16="http://schemas.microsoft.com/office/drawing/2014/main" id="{7AA6FB27-155E-4EBD-98BB-C28D219D8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1" name="Imagen 810">
          <a:extLst>
            <a:ext uri="{FF2B5EF4-FFF2-40B4-BE49-F238E27FC236}">
              <a16:creationId xmlns:a16="http://schemas.microsoft.com/office/drawing/2014/main" id="{9F2EBC25-4699-411F-81D7-C2C2AD551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2" name="Imagen 811">
          <a:extLst>
            <a:ext uri="{FF2B5EF4-FFF2-40B4-BE49-F238E27FC236}">
              <a16:creationId xmlns:a16="http://schemas.microsoft.com/office/drawing/2014/main" id="{655DE04E-CB34-4146-A808-7D5B4389C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3" name="Imagen 812">
          <a:extLst>
            <a:ext uri="{FF2B5EF4-FFF2-40B4-BE49-F238E27FC236}">
              <a16:creationId xmlns:a16="http://schemas.microsoft.com/office/drawing/2014/main" id="{8A700849-1DB0-4ABC-9EDF-F3E9CF782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4" name="Imagen 813">
          <a:extLst>
            <a:ext uri="{FF2B5EF4-FFF2-40B4-BE49-F238E27FC236}">
              <a16:creationId xmlns:a16="http://schemas.microsoft.com/office/drawing/2014/main" id="{D66771BE-CA61-4317-A9FB-3C22D507B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5" name="Imagen 814">
          <a:extLst>
            <a:ext uri="{FF2B5EF4-FFF2-40B4-BE49-F238E27FC236}">
              <a16:creationId xmlns:a16="http://schemas.microsoft.com/office/drawing/2014/main" id="{F94765ED-8C80-4452-B4DE-9DBF10D44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6" name="Imagen 815">
          <a:extLst>
            <a:ext uri="{FF2B5EF4-FFF2-40B4-BE49-F238E27FC236}">
              <a16:creationId xmlns:a16="http://schemas.microsoft.com/office/drawing/2014/main" id="{BEE4BD81-BE72-43D1-825D-515377F2C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17" name="Imagen 816">
          <a:extLst>
            <a:ext uri="{FF2B5EF4-FFF2-40B4-BE49-F238E27FC236}">
              <a16:creationId xmlns:a16="http://schemas.microsoft.com/office/drawing/2014/main" id="{196DB3DF-81DB-4307-9094-7F8CEDFB0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18" name="Imagen 817">
          <a:extLst>
            <a:ext uri="{FF2B5EF4-FFF2-40B4-BE49-F238E27FC236}">
              <a16:creationId xmlns:a16="http://schemas.microsoft.com/office/drawing/2014/main" id="{BF75520A-22DE-407D-BEB2-3E8AC78CC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19" name="Imagen 818">
          <a:extLst>
            <a:ext uri="{FF2B5EF4-FFF2-40B4-BE49-F238E27FC236}">
              <a16:creationId xmlns:a16="http://schemas.microsoft.com/office/drawing/2014/main" id="{7B373B81-353A-43A6-8D46-36B10FBC9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0" name="Imagen 819">
          <a:extLst>
            <a:ext uri="{FF2B5EF4-FFF2-40B4-BE49-F238E27FC236}">
              <a16:creationId xmlns:a16="http://schemas.microsoft.com/office/drawing/2014/main" id="{82A46DB8-2769-454B-892C-875761600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1" name="Imagen 820">
          <a:extLst>
            <a:ext uri="{FF2B5EF4-FFF2-40B4-BE49-F238E27FC236}">
              <a16:creationId xmlns:a16="http://schemas.microsoft.com/office/drawing/2014/main" id="{6741988E-396B-45EC-A7E0-3DA3C888B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2" name="Imagen 821">
          <a:extLst>
            <a:ext uri="{FF2B5EF4-FFF2-40B4-BE49-F238E27FC236}">
              <a16:creationId xmlns:a16="http://schemas.microsoft.com/office/drawing/2014/main" id="{58A0FE8D-5685-4141-BCDE-33E0D725D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3" name="Imagen 822">
          <a:extLst>
            <a:ext uri="{FF2B5EF4-FFF2-40B4-BE49-F238E27FC236}">
              <a16:creationId xmlns:a16="http://schemas.microsoft.com/office/drawing/2014/main" id="{189F6CDF-1BDE-4252-9D27-298789406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4" name="Imagen 823">
          <a:extLst>
            <a:ext uri="{FF2B5EF4-FFF2-40B4-BE49-F238E27FC236}">
              <a16:creationId xmlns:a16="http://schemas.microsoft.com/office/drawing/2014/main" id="{FD2B0856-B94D-4DF1-874E-7A9D6C0C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5" name="Imagen 824">
          <a:extLst>
            <a:ext uri="{FF2B5EF4-FFF2-40B4-BE49-F238E27FC236}">
              <a16:creationId xmlns:a16="http://schemas.microsoft.com/office/drawing/2014/main" id="{1225CDE7-D984-44F6-9A6A-7810058A0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26" name="Imagen 825">
          <a:extLst>
            <a:ext uri="{FF2B5EF4-FFF2-40B4-BE49-F238E27FC236}">
              <a16:creationId xmlns:a16="http://schemas.microsoft.com/office/drawing/2014/main" id="{CD84F5B4-5953-4506-8C06-9E0DECAA6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27" name="Imagen 826">
          <a:extLst>
            <a:ext uri="{FF2B5EF4-FFF2-40B4-BE49-F238E27FC236}">
              <a16:creationId xmlns:a16="http://schemas.microsoft.com/office/drawing/2014/main" id="{9C2AC8C1-6F93-4A11-BA5B-D50EF4387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28" name="Imagen 827">
          <a:extLst>
            <a:ext uri="{FF2B5EF4-FFF2-40B4-BE49-F238E27FC236}">
              <a16:creationId xmlns:a16="http://schemas.microsoft.com/office/drawing/2014/main" id="{68578487-224F-4BC4-BDFC-3099FC0E5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29" name="Imagen 828">
          <a:extLst>
            <a:ext uri="{FF2B5EF4-FFF2-40B4-BE49-F238E27FC236}">
              <a16:creationId xmlns:a16="http://schemas.microsoft.com/office/drawing/2014/main" id="{208EEFEE-593D-4B38-B7C8-7117DADA2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30" name="Imagen 829">
          <a:extLst>
            <a:ext uri="{FF2B5EF4-FFF2-40B4-BE49-F238E27FC236}">
              <a16:creationId xmlns:a16="http://schemas.microsoft.com/office/drawing/2014/main" id="{828D1748-23F3-4786-8338-B5F3C6CF7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1" name="Imagen 830">
          <a:extLst>
            <a:ext uri="{FF2B5EF4-FFF2-40B4-BE49-F238E27FC236}">
              <a16:creationId xmlns:a16="http://schemas.microsoft.com/office/drawing/2014/main" id="{68D9B6C7-EEFC-4464-8D31-C898BA124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2" name="Imagen 831">
          <a:extLst>
            <a:ext uri="{FF2B5EF4-FFF2-40B4-BE49-F238E27FC236}">
              <a16:creationId xmlns:a16="http://schemas.microsoft.com/office/drawing/2014/main" id="{AA90F69E-2675-4C5D-861B-634EFD78F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3" name="Imagen 832">
          <a:extLst>
            <a:ext uri="{FF2B5EF4-FFF2-40B4-BE49-F238E27FC236}">
              <a16:creationId xmlns:a16="http://schemas.microsoft.com/office/drawing/2014/main" id="{75624C58-A9A4-4B18-9036-11FE483CD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4" name="Imagen 833">
          <a:extLst>
            <a:ext uri="{FF2B5EF4-FFF2-40B4-BE49-F238E27FC236}">
              <a16:creationId xmlns:a16="http://schemas.microsoft.com/office/drawing/2014/main" id="{81776E21-0725-4C2D-BE54-17830197A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5" name="Imagen 834">
          <a:extLst>
            <a:ext uri="{FF2B5EF4-FFF2-40B4-BE49-F238E27FC236}">
              <a16:creationId xmlns:a16="http://schemas.microsoft.com/office/drawing/2014/main" id="{85D31777-D753-4762-9940-03A3D45FC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6" name="Imagen 835">
          <a:extLst>
            <a:ext uri="{FF2B5EF4-FFF2-40B4-BE49-F238E27FC236}">
              <a16:creationId xmlns:a16="http://schemas.microsoft.com/office/drawing/2014/main" id="{2409EBE6-0FC6-4EC5-AD09-CA237A0A2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37" name="Imagen 836">
          <a:extLst>
            <a:ext uri="{FF2B5EF4-FFF2-40B4-BE49-F238E27FC236}">
              <a16:creationId xmlns:a16="http://schemas.microsoft.com/office/drawing/2014/main" id="{E906E010-6184-46BF-B426-74EDDBD7E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38" name="Imagen 837">
          <a:extLst>
            <a:ext uri="{FF2B5EF4-FFF2-40B4-BE49-F238E27FC236}">
              <a16:creationId xmlns:a16="http://schemas.microsoft.com/office/drawing/2014/main" id="{5EF9E4F4-EA2A-4551-BED9-903912D08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39" name="Imagen 838">
          <a:extLst>
            <a:ext uri="{FF2B5EF4-FFF2-40B4-BE49-F238E27FC236}">
              <a16:creationId xmlns:a16="http://schemas.microsoft.com/office/drawing/2014/main" id="{F84FDE54-16C4-41F5-8D8D-F935327DA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0" name="Imagen 839">
          <a:extLst>
            <a:ext uri="{FF2B5EF4-FFF2-40B4-BE49-F238E27FC236}">
              <a16:creationId xmlns:a16="http://schemas.microsoft.com/office/drawing/2014/main" id="{218C4A65-F376-41B8-B56A-FBA31A1A9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1" name="Imagen 840">
          <a:extLst>
            <a:ext uri="{FF2B5EF4-FFF2-40B4-BE49-F238E27FC236}">
              <a16:creationId xmlns:a16="http://schemas.microsoft.com/office/drawing/2014/main" id="{C3195011-A027-4F9D-998A-CE68C5C2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2" name="Imagen 841">
          <a:extLst>
            <a:ext uri="{FF2B5EF4-FFF2-40B4-BE49-F238E27FC236}">
              <a16:creationId xmlns:a16="http://schemas.microsoft.com/office/drawing/2014/main" id="{88F07615-29F9-4E1C-B3FD-EA613C10C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3" name="Imagen 842">
          <a:extLst>
            <a:ext uri="{FF2B5EF4-FFF2-40B4-BE49-F238E27FC236}">
              <a16:creationId xmlns:a16="http://schemas.microsoft.com/office/drawing/2014/main" id="{C94AFB3B-8808-4C12-925C-AC6BC28AD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4" name="Imagen 843">
          <a:extLst>
            <a:ext uri="{FF2B5EF4-FFF2-40B4-BE49-F238E27FC236}">
              <a16:creationId xmlns:a16="http://schemas.microsoft.com/office/drawing/2014/main" id="{F01775F5-9EE0-4F01-B0C5-253CF9390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5" name="Imagen 844">
          <a:extLst>
            <a:ext uri="{FF2B5EF4-FFF2-40B4-BE49-F238E27FC236}">
              <a16:creationId xmlns:a16="http://schemas.microsoft.com/office/drawing/2014/main" id="{344161AB-2390-40BE-B3BB-B14FD3C3B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6" name="Imagen 845">
          <a:extLst>
            <a:ext uri="{FF2B5EF4-FFF2-40B4-BE49-F238E27FC236}">
              <a16:creationId xmlns:a16="http://schemas.microsoft.com/office/drawing/2014/main" id="{9F8AC3B2-3AF6-47CE-905A-31D2B4FF1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47" name="Imagen 846">
          <a:extLst>
            <a:ext uri="{FF2B5EF4-FFF2-40B4-BE49-F238E27FC236}">
              <a16:creationId xmlns:a16="http://schemas.microsoft.com/office/drawing/2014/main" id="{9ED363A6-1102-4C83-B0CF-7B295E4D2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48" name="Imagen 847">
          <a:extLst>
            <a:ext uri="{FF2B5EF4-FFF2-40B4-BE49-F238E27FC236}">
              <a16:creationId xmlns:a16="http://schemas.microsoft.com/office/drawing/2014/main" id="{E34A9C11-A510-4B7A-BEA5-3BAC2D884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49" name="Imagen 848">
          <a:extLst>
            <a:ext uri="{FF2B5EF4-FFF2-40B4-BE49-F238E27FC236}">
              <a16:creationId xmlns:a16="http://schemas.microsoft.com/office/drawing/2014/main" id="{D75FDAD1-51F3-4495-B677-D44CAA012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0" name="Imagen 849">
          <a:extLst>
            <a:ext uri="{FF2B5EF4-FFF2-40B4-BE49-F238E27FC236}">
              <a16:creationId xmlns:a16="http://schemas.microsoft.com/office/drawing/2014/main" id="{BC401A76-E167-4C49-9752-90F9632E9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1" name="Imagen 850">
          <a:extLst>
            <a:ext uri="{FF2B5EF4-FFF2-40B4-BE49-F238E27FC236}">
              <a16:creationId xmlns:a16="http://schemas.microsoft.com/office/drawing/2014/main" id="{AEF387E8-C829-4A83-B43E-AC56372A7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2" name="Imagen 851">
          <a:extLst>
            <a:ext uri="{FF2B5EF4-FFF2-40B4-BE49-F238E27FC236}">
              <a16:creationId xmlns:a16="http://schemas.microsoft.com/office/drawing/2014/main" id="{F2B67C50-82A2-4F55-A687-EBA0803AD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3" name="Imagen 852">
          <a:extLst>
            <a:ext uri="{FF2B5EF4-FFF2-40B4-BE49-F238E27FC236}">
              <a16:creationId xmlns:a16="http://schemas.microsoft.com/office/drawing/2014/main" id="{87EA7D34-FCE5-40E9-B58D-261EB7EB2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4" name="Imagen 853">
          <a:extLst>
            <a:ext uri="{FF2B5EF4-FFF2-40B4-BE49-F238E27FC236}">
              <a16:creationId xmlns:a16="http://schemas.microsoft.com/office/drawing/2014/main" id="{82238856-AA8D-4743-ABB9-D4A84C2FA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55" name="Imagen 854">
          <a:extLst>
            <a:ext uri="{FF2B5EF4-FFF2-40B4-BE49-F238E27FC236}">
              <a16:creationId xmlns:a16="http://schemas.microsoft.com/office/drawing/2014/main" id="{3749A377-5FBA-4CEE-8D39-EC8381D5F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6" name="Imagen 855">
          <a:extLst>
            <a:ext uri="{FF2B5EF4-FFF2-40B4-BE49-F238E27FC236}">
              <a16:creationId xmlns:a16="http://schemas.microsoft.com/office/drawing/2014/main" id="{69EBC6AA-26C2-4258-88B3-96D4F729E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57" name="Imagen 856">
          <a:extLst>
            <a:ext uri="{FF2B5EF4-FFF2-40B4-BE49-F238E27FC236}">
              <a16:creationId xmlns:a16="http://schemas.microsoft.com/office/drawing/2014/main" id="{D292A449-C880-4BB6-AA2C-415F95D9C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58" name="Imagen 857">
          <a:extLst>
            <a:ext uri="{FF2B5EF4-FFF2-40B4-BE49-F238E27FC236}">
              <a16:creationId xmlns:a16="http://schemas.microsoft.com/office/drawing/2014/main" id="{2A2BBE5B-CCED-4AF2-A6D3-B8E85DD94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59" name="Imagen 858">
          <a:extLst>
            <a:ext uri="{FF2B5EF4-FFF2-40B4-BE49-F238E27FC236}">
              <a16:creationId xmlns:a16="http://schemas.microsoft.com/office/drawing/2014/main" id="{94C8D020-00A4-4E9D-8677-D3FA0FCCE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0" name="Imagen 859">
          <a:extLst>
            <a:ext uri="{FF2B5EF4-FFF2-40B4-BE49-F238E27FC236}">
              <a16:creationId xmlns:a16="http://schemas.microsoft.com/office/drawing/2014/main" id="{AF1CF66F-21D9-4635-8C8F-80705250D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1" name="Imagen 860">
          <a:extLst>
            <a:ext uri="{FF2B5EF4-FFF2-40B4-BE49-F238E27FC236}">
              <a16:creationId xmlns:a16="http://schemas.microsoft.com/office/drawing/2014/main" id="{D08C9561-F065-4396-BB2B-3ECAFBA23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2" name="Imagen 861">
          <a:extLst>
            <a:ext uri="{FF2B5EF4-FFF2-40B4-BE49-F238E27FC236}">
              <a16:creationId xmlns:a16="http://schemas.microsoft.com/office/drawing/2014/main" id="{3D36596C-DAB2-40CA-9EF5-105E0F05F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3" name="Imagen 862">
          <a:extLst>
            <a:ext uri="{FF2B5EF4-FFF2-40B4-BE49-F238E27FC236}">
              <a16:creationId xmlns:a16="http://schemas.microsoft.com/office/drawing/2014/main" id="{E2FFEED3-0A21-48C1-842E-583698F4C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4" name="Imagen 863">
          <a:extLst>
            <a:ext uri="{FF2B5EF4-FFF2-40B4-BE49-F238E27FC236}">
              <a16:creationId xmlns:a16="http://schemas.microsoft.com/office/drawing/2014/main" id="{1220CAF8-A9E7-49C6-B848-6B07A3F69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5" name="Imagen 864">
          <a:extLst>
            <a:ext uri="{FF2B5EF4-FFF2-40B4-BE49-F238E27FC236}">
              <a16:creationId xmlns:a16="http://schemas.microsoft.com/office/drawing/2014/main" id="{446FC7A4-1DC5-497B-B988-C89E10ECD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6" name="Imagen 865">
          <a:extLst>
            <a:ext uri="{FF2B5EF4-FFF2-40B4-BE49-F238E27FC236}">
              <a16:creationId xmlns:a16="http://schemas.microsoft.com/office/drawing/2014/main" id="{10E591B2-17DE-4A0A-845A-024981E77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67" name="Imagen 866">
          <a:extLst>
            <a:ext uri="{FF2B5EF4-FFF2-40B4-BE49-F238E27FC236}">
              <a16:creationId xmlns:a16="http://schemas.microsoft.com/office/drawing/2014/main" id="{737FE389-EEC0-4A5F-B69E-B7EFD5538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68" name="Imagen 867">
          <a:extLst>
            <a:ext uri="{FF2B5EF4-FFF2-40B4-BE49-F238E27FC236}">
              <a16:creationId xmlns:a16="http://schemas.microsoft.com/office/drawing/2014/main" id="{9F352EAB-D928-4EEF-B41A-6A34C875A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69" name="Imagen 868">
          <a:extLst>
            <a:ext uri="{FF2B5EF4-FFF2-40B4-BE49-F238E27FC236}">
              <a16:creationId xmlns:a16="http://schemas.microsoft.com/office/drawing/2014/main" id="{159E14BE-99CC-4B5B-A5D3-14AF62A6C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0" name="Imagen 869">
          <a:extLst>
            <a:ext uri="{FF2B5EF4-FFF2-40B4-BE49-F238E27FC236}">
              <a16:creationId xmlns:a16="http://schemas.microsoft.com/office/drawing/2014/main" id="{7F6E09C6-7DE4-405F-8C28-5D509635E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1" name="Imagen 870">
          <a:extLst>
            <a:ext uri="{FF2B5EF4-FFF2-40B4-BE49-F238E27FC236}">
              <a16:creationId xmlns:a16="http://schemas.microsoft.com/office/drawing/2014/main" id="{610F89E7-8B78-4128-92C4-EACABB42C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2" name="Imagen 871">
          <a:extLst>
            <a:ext uri="{FF2B5EF4-FFF2-40B4-BE49-F238E27FC236}">
              <a16:creationId xmlns:a16="http://schemas.microsoft.com/office/drawing/2014/main" id="{D8C192C7-BD25-4F59-BF2C-0F4AE8A9A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3" name="Imagen 872">
          <a:extLst>
            <a:ext uri="{FF2B5EF4-FFF2-40B4-BE49-F238E27FC236}">
              <a16:creationId xmlns:a16="http://schemas.microsoft.com/office/drawing/2014/main" id="{E13875BA-D242-4EAC-843B-1838F9B68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4" name="Imagen 873">
          <a:extLst>
            <a:ext uri="{FF2B5EF4-FFF2-40B4-BE49-F238E27FC236}">
              <a16:creationId xmlns:a16="http://schemas.microsoft.com/office/drawing/2014/main" id="{9F2C108C-5061-4498-AB1D-9CE2BFF87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75" name="Imagen 874">
          <a:extLst>
            <a:ext uri="{FF2B5EF4-FFF2-40B4-BE49-F238E27FC236}">
              <a16:creationId xmlns:a16="http://schemas.microsoft.com/office/drawing/2014/main" id="{43EE7C15-8F2A-42FA-A2FB-0053EAE07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C698F2EA-8AC3-4C5F-930F-1B3854E99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7" name="Imagen 876">
          <a:extLst>
            <a:ext uri="{FF2B5EF4-FFF2-40B4-BE49-F238E27FC236}">
              <a16:creationId xmlns:a16="http://schemas.microsoft.com/office/drawing/2014/main" id="{79FD8386-DCBF-48E1-97B4-FC54821B6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78" name="Imagen 877">
          <a:extLst>
            <a:ext uri="{FF2B5EF4-FFF2-40B4-BE49-F238E27FC236}">
              <a16:creationId xmlns:a16="http://schemas.microsoft.com/office/drawing/2014/main" id="{456584BF-9617-43E3-93FF-DE1D0E1D4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79" name="Imagen 878">
          <a:extLst>
            <a:ext uri="{FF2B5EF4-FFF2-40B4-BE49-F238E27FC236}">
              <a16:creationId xmlns:a16="http://schemas.microsoft.com/office/drawing/2014/main" id="{6FF25329-B0F7-4696-8605-A03F78821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0" name="Imagen 879">
          <a:extLst>
            <a:ext uri="{FF2B5EF4-FFF2-40B4-BE49-F238E27FC236}">
              <a16:creationId xmlns:a16="http://schemas.microsoft.com/office/drawing/2014/main" id="{B8CDE41F-775E-4834-82F5-C4C6B2133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1" name="Imagen 880">
          <a:extLst>
            <a:ext uri="{FF2B5EF4-FFF2-40B4-BE49-F238E27FC236}">
              <a16:creationId xmlns:a16="http://schemas.microsoft.com/office/drawing/2014/main" id="{B786F6DE-988F-47A4-A512-856F135C9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2" name="Imagen 881">
          <a:extLst>
            <a:ext uri="{FF2B5EF4-FFF2-40B4-BE49-F238E27FC236}">
              <a16:creationId xmlns:a16="http://schemas.microsoft.com/office/drawing/2014/main" id="{9EB344F5-5945-47ED-9261-871D2AC50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3" name="Imagen 882">
          <a:extLst>
            <a:ext uri="{FF2B5EF4-FFF2-40B4-BE49-F238E27FC236}">
              <a16:creationId xmlns:a16="http://schemas.microsoft.com/office/drawing/2014/main" id="{E31409FB-0AA3-45E2-8CF7-76770E54E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84" name="Imagen 883">
          <a:extLst>
            <a:ext uri="{FF2B5EF4-FFF2-40B4-BE49-F238E27FC236}">
              <a16:creationId xmlns:a16="http://schemas.microsoft.com/office/drawing/2014/main" id="{0370BDFE-500D-4391-94E9-9594711D8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5" name="Imagen 884">
          <a:extLst>
            <a:ext uri="{FF2B5EF4-FFF2-40B4-BE49-F238E27FC236}">
              <a16:creationId xmlns:a16="http://schemas.microsoft.com/office/drawing/2014/main" id="{F61203AF-C1C6-49A5-BEC2-34984CB37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6" name="Imagen 885">
          <a:extLst>
            <a:ext uri="{FF2B5EF4-FFF2-40B4-BE49-F238E27FC236}">
              <a16:creationId xmlns:a16="http://schemas.microsoft.com/office/drawing/2014/main" id="{063882C2-B972-4801-B8D3-A2CCDB248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7" name="Imagen 886">
          <a:extLst>
            <a:ext uri="{FF2B5EF4-FFF2-40B4-BE49-F238E27FC236}">
              <a16:creationId xmlns:a16="http://schemas.microsoft.com/office/drawing/2014/main" id="{C19779B2-E66E-4B91-8E96-9DC71D0CA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88" name="Imagen 887">
          <a:extLst>
            <a:ext uri="{FF2B5EF4-FFF2-40B4-BE49-F238E27FC236}">
              <a16:creationId xmlns:a16="http://schemas.microsoft.com/office/drawing/2014/main" id="{C57A6E00-0856-40E6-96EC-48DECA43F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89" name="Imagen 888">
          <a:extLst>
            <a:ext uri="{FF2B5EF4-FFF2-40B4-BE49-F238E27FC236}">
              <a16:creationId xmlns:a16="http://schemas.microsoft.com/office/drawing/2014/main" id="{6C53EC8E-05A7-4216-B967-9EB4B4A6F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0" name="Imagen 889">
          <a:extLst>
            <a:ext uri="{FF2B5EF4-FFF2-40B4-BE49-F238E27FC236}">
              <a16:creationId xmlns:a16="http://schemas.microsoft.com/office/drawing/2014/main" id="{F6C20D5F-0FA3-40D1-B8AF-57E55DA28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891" name="Imagen 890">
          <a:extLst>
            <a:ext uri="{FF2B5EF4-FFF2-40B4-BE49-F238E27FC236}">
              <a16:creationId xmlns:a16="http://schemas.microsoft.com/office/drawing/2014/main" id="{37630B9C-FDFD-442A-8A34-173083C6F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92" name="Imagen 891">
          <a:extLst>
            <a:ext uri="{FF2B5EF4-FFF2-40B4-BE49-F238E27FC236}">
              <a16:creationId xmlns:a16="http://schemas.microsoft.com/office/drawing/2014/main" id="{A9AF32A2-6A80-4710-BB6B-128DCBAEF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3" name="Imagen 892">
          <a:extLst>
            <a:ext uri="{FF2B5EF4-FFF2-40B4-BE49-F238E27FC236}">
              <a16:creationId xmlns:a16="http://schemas.microsoft.com/office/drawing/2014/main" id="{FA158AF1-61DE-404E-BAD1-F7131E2CE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4" name="Imagen 893">
          <a:extLst>
            <a:ext uri="{FF2B5EF4-FFF2-40B4-BE49-F238E27FC236}">
              <a16:creationId xmlns:a16="http://schemas.microsoft.com/office/drawing/2014/main" id="{FDE8B026-FDB8-4BD1-BB45-656AF95E1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895" name="Imagen 894">
          <a:extLst>
            <a:ext uri="{FF2B5EF4-FFF2-40B4-BE49-F238E27FC236}">
              <a16:creationId xmlns:a16="http://schemas.microsoft.com/office/drawing/2014/main" id="{8AD3C048-E113-4927-9B91-F445BFEC0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6" name="Imagen 895">
          <a:extLst>
            <a:ext uri="{FF2B5EF4-FFF2-40B4-BE49-F238E27FC236}">
              <a16:creationId xmlns:a16="http://schemas.microsoft.com/office/drawing/2014/main" id="{F690A764-99B2-467A-A03C-F038F1260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7" name="Imagen 896">
          <a:extLst>
            <a:ext uri="{FF2B5EF4-FFF2-40B4-BE49-F238E27FC236}">
              <a16:creationId xmlns:a16="http://schemas.microsoft.com/office/drawing/2014/main" id="{ECB49F96-7C3D-465A-8D9C-FB915D876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898" name="Imagen 897">
          <a:extLst>
            <a:ext uri="{FF2B5EF4-FFF2-40B4-BE49-F238E27FC236}">
              <a16:creationId xmlns:a16="http://schemas.microsoft.com/office/drawing/2014/main" id="{39BE417C-470C-4B13-BEB6-92096BE45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899" name="Imagen 898">
          <a:extLst>
            <a:ext uri="{FF2B5EF4-FFF2-40B4-BE49-F238E27FC236}">
              <a16:creationId xmlns:a16="http://schemas.microsoft.com/office/drawing/2014/main" id="{E6373F4A-87B8-4F04-94BC-D0FF07833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0" name="Imagen 899">
          <a:extLst>
            <a:ext uri="{FF2B5EF4-FFF2-40B4-BE49-F238E27FC236}">
              <a16:creationId xmlns:a16="http://schemas.microsoft.com/office/drawing/2014/main" id="{061CF750-AE2B-4E4A-B205-7724AF0AB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1" name="Imagen 900">
          <a:extLst>
            <a:ext uri="{FF2B5EF4-FFF2-40B4-BE49-F238E27FC236}">
              <a16:creationId xmlns:a16="http://schemas.microsoft.com/office/drawing/2014/main" id="{CD48E715-5A79-4AAE-AB61-07AACC1DA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2" name="Imagen 901">
          <a:extLst>
            <a:ext uri="{FF2B5EF4-FFF2-40B4-BE49-F238E27FC236}">
              <a16:creationId xmlns:a16="http://schemas.microsoft.com/office/drawing/2014/main" id="{851B2A8B-0B52-4431-A94E-8D6EC3083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3" name="Imagen 902">
          <a:extLst>
            <a:ext uri="{FF2B5EF4-FFF2-40B4-BE49-F238E27FC236}">
              <a16:creationId xmlns:a16="http://schemas.microsoft.com/office/drawing/2014/main" id="{C9E27593-DE56-422D-9D85-61814952E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04" name="Imagen 903">
          <a:extLst>
            <a:ext uri="{FF2B5EF4-FFF2-40B4-BE49-F238E27FC236}">
              <a16:creationId xmlns:a16="http://schemas.microsoft.com/office/drawing/2014/main" id="{6762CFBD-77B8-453B-A44C-DBD0A323D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5" name="Imagen 904">
          <a:extLst>
            <a:ext uri="{FF2B5EF4-FFF2-40B4-BE49-F238E27FC236}">
              <a16:creationId xmlns:a16="http://schemas.microsoft.com/office/drawing/2014/main" id="{AC8830B9-04C6-42E8-AAE3-196E0BAF0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6" name="Imagen 905">
          <a:extLst>
            <a:ext uri="{FF2B5EF4-FFF2-40B4-BE49-F238E27FC236}">
              <a16:creationId xmlns:a16="http://schemas.microsoft.com/office/drawing/2014/main" id="{CDAFAD33-B1BE-433E-992E-98134B7BB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7" name="Imagen 906">
          <a:extLst>
            <a:ext uri="{FF2B5EF4-FFF2-40B4-BE49-F238E27FC236}">
              <a16:creationId xmlns:a16="http://schemas.microsoft.com/office/drawing/2014/main" id="{8FE9F9F2-89AD-45BF-9B1E-1BE6B4F4C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08" name="Imagen 907">
          <a:extLst>
            <a:ext uri="{FF2B5EF4-FFF2-40B4-BE49-F238E27FC236}">
              <a16:creationId xmlns:a16="http://schemas.microsoft.com/office/drawing/2014/main" id="{20B4DA8F-AEDC-4286-BB54-BBDED8C64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09" name="Imagen 908">
          <a:extLst>
            <a:ext uri="{FF2B5EF4-FFF2-40B4-BE49-F238E27FC236}">
              <a16:creationId xmlns:a16="http://schemas.microsoft.com/office/drawing/2014/main" id="{D1490386-59C5-4E27-9650-CBFE6CA22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0" name="Imagen 909">
          <a:extLst>
            <a:ext uri="{FF2B5EF4-FFF2-40B4-BE49-F238E27FC236}">
              <a16:creationId xmlns:a16="http://schemas.microsoft.com/office/drawing/2014/main" id="{5A21A7E1-AAFD-4306-8A96-58CDEBD58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1" name="Imagen 910">
          <a:extLst>
            <a:ext uri="{FF2B5EF4-FFF2-40B4-BE49-F238E27FC236}">
              <a16:creationId xmlns:a16="http://schemas.microsoft.com/office/drawing/2014/main" id="{75B321CA-A0D9-4DDB-A904-0A5B4456B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2" name="Imagen 911">
          <a:extLst>
            <a:ext uri="{FF2B5EF4-FFF2-40B4-BE49-F238E27FC236}">
              <a16:creationId xmlns:a16="http://schemas.microsoft.com/office/drawing/2014/main" id="{18349CC2-E349-41BD-BE41-821F433AF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13" name="Imagen 912">
          <a:extLst>
            <a:ext uri="{FF2B5EF4-FFF2-40B4-BE49-F238E27FC236}">
              <a16:creationId xmlns:a16="http://schemas.microsoft.com/office/drawing/2014/main" id="{421CBB51-5478-400B-B130-5719361C2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4" name="Imagen 913">
          <a:extLst>
            <a:ext uri="{FF2B5EF4-FFF2-40B4-BE49-F238E27FC236}">
              <a16:creationId xmlns:a16="http://schemas.microsoft.com/office/drawing/2014/main" id="{99733218-84CF-41AD-B8F5-7D6F9F42E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5" name="Imagen 914">
          <a:extLst>
            <a:ext uri="{FF2B5EF4-FFF2-40B4-BE49-F238E27FC236}">
              <a16:creationId xmlns:a16="http://schemas.microsoft.com/office/drawing/2014/main" id="{2713B576-5B7D-4A3C-9B3D-8FE82A7C8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6" name="Imagen 915">
          <a:extLst>
            <a:ext uri="{FF2B5EF4-FFF2-40B4-BE49-F238E27FC236}">
              <a16:creationId xmlns:a16="http://schemas.microsoft.com/office/drawing/2014/main" id="{145013B0-0F41-4793-A806-6D3B1C84A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7" name="Imagen 916">
          <a:extLst>
            <a:ext uri="{FF2B5EF4-FFF2-40B4-BE49-F238E27FC236}">
              <a16:creationId xmlns:a16="http://schemas.microsoft.com/office/drawing/2014/main" id="{3CC1F42A-E8B6-4CA3-B90F-08D0FF79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18" name="Imagen 917">
          <a:extLst>
            <a:ext uri="{FF2B5EF4-FFF2-40B4-BE49-F238E27FC236}">
              <a16:creationId xmlns:a16="http://schemas.microsoft.com/office/drawing/2014/main" id="{33CD1657-71C9-4F79-8C79-7D7527E7A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19" name="Imagen 918">
          <a:extLst>
            <a:ext uri="{FF2B5EF4-FFF2-40B4-BE49-F238E27FC236}">
              <a16:creationId xmlns:a16="http://schemas.microsoft.com/office/drawing/2014/main" id="{931DB4C0-EFBD-4B25-B912-2C9BA2901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20" name="Imagen 919">
          <a:extLst>
            <a:ext uri="{FF2B5EF4-FFF2-40B4-BE49-F238E27FC236}">
              <a16:creationId xmlns:a16="http://schemas.microsoft.com/office/drawing/2014/main" id="{60917FB7-3DE1-4BE0-91F0-58061578E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21" name="Imagen 920">
          <a:extLst>
            <a:ext uri="{FF2B5EF4-FFF2-40B4-BE49-F238E27FC236}">
              <a16:creationId xmlns:a16="http://schemas.microsoft.com/office/drawing/2014/main" id="{2D9030D2-6867-4746-9DFF-6FAA577D5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2" name="Imagen 921">
          <a:extLst>
            <a:ext uri="{FF2B5EF4-FFF2-40B4-BE49-F238E27FC236}">
              <a16:creationId xmlns:a16="http://schemas.microsoft.com/office/drawing/2014/main" id="{CC794CF2-8916-4B1D-97D9-1897ECDB1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3" name="Imagen 922">
          <a:extLst>
            <a:ext uri="{FF2B5EF4-FFF2-40B4-BE49-F238E27FC236}">
              <a16:creationId xmlns:a16="http://schemas.microsoft.com/office/drawing/2014/main" id="{8E82C620-0FEA-4580-994A-01146E819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24" name="Imagen 923">
          <a:extLst>
            <a:ext uri="{FF2B5EF4-FFF2-40B4-BE49-F238E27FC236}">
              <a16:creationId xmlns:a16="http://schemas.microsoft.com/office/drawing/2014/main" id="{0C0CC60C-9C66-4E56-A73D-21ECCBAD7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5" name="Imagen 924">
          <a:extLst>
            <a:ext uri="{FF2B5EF4-FFF2-40B4-BE49-F238E27FC236}">
              <a16:creationId xmlns:a16="http://schemas.microsoft.com/office/drawing/2014/main" id="{487FA14E-56B3-4E90-9A35-E9A8AE58E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6" name="Imagen 925">
          <a:extLst>
            <a:ext uri="{FF2B5EF4-FFF2-40B4-BE49-F238E27FC236}">
              <a16:creationId xmlns:a16="http://schemas.microsoft.com/office/drawing/2014/main" id="{B51DE1E8-2E18-4850-AC88-ED807E505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7" name="Imagen 926">
          <a:extLst>
            <a:ext uri="{FF2B5EF4-FFF2-40B4-BE49-F238E27FC236}">
              <a16:creationId xmlns:a16="http://schemas.microsoft.com/office/drawing/2014/main" id="{85178E30-72F4-4952-8AEF-3B3C52E57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28" name="Imagen 927">
          <a:extLst>
            <a:ext uri="{FF2B5EF4-FFF2-40B4-BE49-F238E27FC236}">
              <a16:creationId xmlns:a16="http://schemas.microsoft.com/office/drawing/2014/main" id="{80894C27-77D2-4776-8AB5-3DE468F69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29" name="Imagen 928">
          <a:extLst>
            <a:ext uri="{FF2B5EF4-FFF2-40B4-BE49-F238E27FC236}">
              <a16:creationId xmlns:a16="http://schemas.microsoft.com/office/drawing/2014/main" id="{7F5C100B-D5AF-4EBC-9E73-60959E435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0" name="Imagen 929">
          <a:extLst>
            <a:ext uri="{FF2B5EF4-FFF2-40B4-BE49-F238E27FC236}">
              <a16:creationId xmlns:a16="http://schemas.microsoft.com/office/drawing/2014/main" id="{E14DEFAC-E8B3-4D3C-9782-F6603B5BB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1" name="Imagen 930">
          <a:extLst>
            <a:ext uri="{FF2B5EF4-FFF2-40B4-BE49-F238E27FC236}">
              <a16:creationId xmlns:a16="http://schemas.microsoft.com/office/drawing/2014/main" id="{3264E156-59E0-4104-A888-AF7CC02D9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2" name="Imagen 931">
          <a:extLst>
            <a:ext uri="{FF2B5EF4-FFF2-40B4-BE49-F238E27FC236}">
              <a16:creationId xmlns:a16="http://schemas.microsoft.com/office/drawing/2014/main" id="{417C4666-8627-4239-B97B-A7E1B5280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33" name="Imagen 932">
          <a:extLst>
            <a:ext uri="{FF2B5EF4-FFF2-40B4-BE49-F238E27FC236}">
              <a16:creationId xmlns:a16="http://schemas.microsoft.com/office/drawing/2014/main" id="{F57D972F-8354-43E8-BB02-7FF5FED1D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4" name="Imagen 933">
          <a:extLst>
            <a:ext uri="{FF2B5EF4-FFF2-40B4-BE49-F238E27FC236}">
              <a16:creationId xmlns:a16="http://schemas.microsoft.com/office/drawing/2014/main" id="{8800A47F-6989-40C6-A291-600319182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5" name="Imagen 934">
          <a:extLst>
            <a:ext uri="{FF2B5EF4-FFF2-40B4-BE49-F238E27FC236}">
              <a16:creationId xmlns:a16="http://schemas.microsoft.com/office/drawing/2014/main" id="{A9C4C9C6-9B65-46A7-9D1E-CBBA33509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6" name="Imagen 935">
          <a:extLst>
            <a:ext uri="{FF2B5EF4-FFF2-40B4-BE49-F238E27FC236}">
              <a16:creationId xmlns:a16="http://schemas.microsoft.com/office/drawing/2014/main" id="{300587DC-1D6E-4545-8A46-BBDCEE123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7" name="Imagen 936">
          <a:extLst>
            <a:ext uri="{FF2B5EF4-FFF2-40B4-BE49-F238E27FC236}">
              <a16:creationId xmlns:a16="http://schemas.microsoft.com/office/drawing/2014/main" id="{1942A7DD-7773-43F7-B442-5473CC5DE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38" name="Imagen 937">
          <a:extLst>
            <a:ext uri="{FF2B5EF4-FFF2-40B4-BE49-F238E27FC236}">
              <a16:creationId xmlns:a16="http://schemas.microsoft.com/office/drawing/2014/main" id="{67F72751-7BE4-4F4F-AAE9-4113BC9DD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39" name="Imagen 938">
          <a:extLst>
            <a:ext uri="{FF2B5EF4-FFF2-40B4-BE49-F238E27FC236}">
              <a16:creationId xmlns:a16="http://schemas.microsoft.com/office/drawing/2014/main" id="{6D63DFC2-6BFB-4417-86E2-FD5D899AB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40" name="Imagen 939">
          <a:extLst>
            <a:ext uri="{FF2B5EF4-FFF2-40B4-BE49-F238E27FC236}">
              <a16:creationId xmlns:a16="http://schemas.microsoft.com/office/drawing/2014/main" id="{86B9EE1A-E97F-46F7-A6F0-E1D9DC0D8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1" name="Imagen 940">
          <a:extLst>
            <a:ext uri="{FF2B5EF4-FFF2-40B4-BE49-F238E27FC236}">
              <a16:creationId xmlns:a16="http://schemas.microsoft.com/office/drawing/2014/main" id="{B546F0D2-2F1A-46B5-B735-4EE5CAC23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2" name="Imagen 941">
          <a:extLst>
            <a:ext uri="{FF2B5EF4-FFF2-40B4-BE49-F238E27FC236}">
              <a16:creationId xmlns:a16="http://schemas.microsoft.com/office/drawing/2014/main" id="{E81E1FA3-F93F-4995-8C4E-0D9D34E11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3" name="Imagen 942">
          <a:extLst>
            <a:ext uri="{FF2B5EF4-FFF2-40B4-BE49-F238E27FC236}">
              <a16:creationId xmlns:a16="http://schemas.microsoft.com/office/drawing/2014/main" id="{CEA15572-ED05-4D85-B829-2B9DEFEA5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4" name="Imagen 943">
          <a:extLst>
            <a:ext uri="{FF2B5EF4-FFF2-40B4-BE49-F238E27FC236}">
              <a16:creationId xmlns:a16="http://schemas.microsoft.com/office/drawing/2014/main" id="{C5944FDC-CDAB-4EA2-BD33-9D95C1748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5" name="Imagen 944">
          <a:extLst>
            <a:ext uri="{FF2B5EF4-FFF2-40B4-BE49-F238E27FC236}">
              <a16:creationId xmlns:a16="http://schemas.microsoft.com/office/drawing/2014/main" id="{A308F393-4EDF-46B3-B60B-3E559AF1C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6" name="Imagen 945">
          <a:extLst>
            <a:ext uri="{FF2B5EF4-FFF2-40B4-BE49-F238E27FC236}">
              <a16:creationId xmlns:a16="http://schemas.microsoft.com/office/drawing/2014/main" id="{D92D1EFB-61F8-413B-AF1B-3D6503B0F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47" name="Imagen 946">
          <a:extLst>
            <a:ext uri="{FF2B5EF4-FFF2-40B4-BE49-F238E27FC236}">
              <a16:creationId xmlns:a16="http://schemas.microsoft.com/office/drawing/2014/main" id="{15DFD0F4-2BF6-459D-93F9-D99D4BD4A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48" name="Imagen 947">
          <a:extLst>
            <a:ext uri="{FF2B5EF4-FFF2-40B4-BE49-F238E27FC236}">
              <a16:creationId xmlns:a16="http://schemas.microsoft.com/office/drawing/2014/main" id="{DB1185DA-5F7D-42AC-9EBA-959A3AA3A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49" name="Imagen 948">
          <a:extLst>
            <a:ext uri="{FF2B5EF4-FFF2-40B4-BE49-F238E27FC236}">
              <a16:creationId xmlns:a16="http://schemas.microsoft.com/office/drawing/2014/main" id="{E120F51D-C8A0-4961-89A6-DCE55304B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0" name="Imagen 949">
          <a:extLst>
            <a:ext uri="{FF2B5EF4-FFF2-40B4-BE49-F238E27FC236}">
              <a16:creationId xmlns:a16="http://schemas.microsoft.com/office/drawing/2014/main" id="{8A034AAC-E5D2-4EED-81AD-87C663F9F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1" name="Imagen 950">
          <a:extLst>
            <a:ext uri="{FF2B5EF4-FFF2-40B4-BE49-F238E27FC236}">
              <a16:creationId xmlns:a16="http://schemas.microsoft.com/office/drawing/2014/main" id="{FDD867EF-8986-4EAC-903C-994262327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2" name="Imagen 951">
          <a:extLst>
            <a:ext uri="{FF2B5EF4-FFF2-40B4-BE49-F238E27FC236}">
              <a16:creationId xmlns:a16="http://schemas.microsoft.com/office/drawing/2014/main" id="{959CCC13-2031-46FE-ABC4-E41E259AF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3" name="Imagen 952">
          <a:extLst>
            <a:ext uri="{FF2B5EF4-FFF2-40B4-BE49-F238E27FC236}">
              <a16:creationId xmlns:a16="http://schemas.microsoft.com/office/drawing/2014/main" id="{A888B9F6-4083-4D5D-8B87-5EF0CB25B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4" name="Imagen 953">
          <a:extLst>
            <a:ext uri="{FF2B5EF4-FFF2-40B4-BE49-F238E27FC236}">
              <a16:creationId xmlns:a16="http://schemas.microsoft.com/office/drawing/2014/main" id="{30183EB3-4A0D-40C0-A734-9EF038ED5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5" name="Imagen 954">
          <a:extLst>
            <a:ext uri="{FF2B5EF4-FFF2-40B4-BE49-F238E27FC236}">
              <a16:creationId xmlns:a16="http://schemas.microsoft.com/office/drawing/2014/main" id="{3986EB07-9FE3-40C7-93DE-19D95E43B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56" name="Imagen 955">
          <a:extLst>
            <a:ext uri="{FF2B5EF4-FFF2-40B4-BE49-F238E27FC236}">
              <a16:creationId xmlns:a16="http://schemas.microsoft.com/office/drawing/2014/main" id="{80E71633-1E90-49C4-A058-A7A2B30A6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57" name="Imagen 956">
          <a:extLst>
            <a:ext uri="{FF2B5EF4-FFF2-40B4-BE49-F238E27FC236}">
              <a16:creationId xmlns:a16="http://schemas.microsoft.com/office/drawing/2014/main" id="{3AD18684-65BD-49D3-AEE5-90AA58B9A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58" name="Imagen 957">
          <a:extLst>
            <a:ext uri="{FF2B5EF4-FFF2-40B4-BE49-F238E27FC236}">
              <a16:creationId xmlns:a16="http://schemas.microsoft.com/office/drawing/2014/main" id="{6BFCFE8D-F9EC-4002-8983-47D95AB36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59" name="Imagen 958">
          <a:extLst>
            <a:ext uri="{FF2B5EF4-FFF2-40B4-BE49-F238E27FC236}">
              <a16:creationId xmlns:a16="http://schemas.microsoft.com/office/drawing/2014/main" id="{73FE67A7-764B-401E-976C-78B056240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60" name="Imagen 959">
          <a:extLst>
            <a:ext uri="{FF2B5EF4-FFF2-40B4-BE49-F238E27FC236}">
              <a16:creationId xmlns:a16="http://schemas.microsoft.com/office/drawing/2014/main" id="{791CDF42-F43F-4BBD-AD7C-31F074180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1" name="Imagen 960">
          <a:extLst>
            <a:ext uri="{FF2B5EF4-FFF2-40B4-BE49-F238E27FC236}">
              <a16:creationId xmlns:a16="http://schemas.microsoft.com/office/drawing/2014/main" id="{E4827930-F76C-4808-9ED3-A1F2C5FF5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2" name="Imagen 961">
          <a:extLst>
            <a:ext uri="{FF2B5EF4-FFF2-40B4-BE49-F238E27FC236}">
              <a16:creationId xmlns:a16="http://schemas.microsoft.com/office/drawing/2014/main" id="{B63A85CD-B62C-41F8-A25E-B3D5B8E9D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3" name="Imagen 962">
          <a:extLst>
            <a:ext uri="{FF2B5EF4-FFF2-40B4-BE49-F238E27FC236}">
              <a16:creationId xmlns:a16="http://schemas.microsoft.com/office/drawing/2014/main" id="{0474CA6B-CBE4-41A6-9E9F-6207BEF65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4" name="Imagen 963">
          <a:extLst>
            <a:ext uri="{FF2B5EF4-FFF2-40B4-BE49-F238E27FC236}">
              <a16:creationId xmlns:a16="http://schemas.microsoft.com/office/drawing/2014/main" id="{3F5B3BC5-13DA-40F8-8299-F9B72CE63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5" name="Imagen 964">
          <a:extLst>
            <a:ext uri="{FF2B5EF4-FFF2-40B4-BE49-F238E27FC236}">
              <a16:creationId xmlns:a16="http://schemas.microsoft.com/office/drawing/2014/main" id="{155D6A70-CCED-4C57-8E7D-458C3852B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6" name="Imagen 965">
          <a:extLst>
            <a:ext uri="{FF2B5EF4-FFF2-40B4-BE49-F238E27FC236}">
              <a16:creationId xmlns:a16="http://schemas.microsoft.com/office/drawing/2014/main" id="{52FD052B-C254-4961-8F62-D4A947132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67" name="Imagen 966">
          <a:extLst>
            <a:ext uri="{FF2B5EF4-FFF2-40B4-BE49-F238E27FC236}">
              <a16:creationId xmlns:a16="http://schemas.microsoft.com/office/drawing/2014/main" id="{0A7224CC-35D6-478E-B0ED-E097C6954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68" name="Imagen 967">
          <a:extLst>
            <a:ext uri="{FF2B5EF4-FFF2-40B4-BE49-F238E27FC236}">
              <a16:creationId xmlns:a16="http://schemas.microsoft.com/office/drawing/2014/main" id="{3663117A-6A13-4CD4-B97E-6A3B7C260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69" name="Imagen 968">
          <a:extLst>
            <a:ext uri="{FF2B5EF4-FFF2-40B4-BE49-F238E27FC236}">
              <a16:creationId xmlns:a16="http://schemas.microsoft.com/office/drawing/2014/main" id="{8720A260-D8BA-4144-9877-D5F17BEC1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0" name="Imagen 969">
          <a:extLst>
            <a:ext uri="{FF2B5EF4-FFF2-40B4-BE49-F238E27FC236}">
              <a16:creationId xmlns:a16="http://schemas.microsoft.com/office/drawing/2014/main" id="{87BFCC77-55DB-448C-AE1B-A49E1C830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1" name="Imagen 970">
          <a:extLst>
            <a:ext uri="{FF2B5EF4-FFF2-40B4-BE49-F238E27FC236}">
              <a16:creationId xmlns:a16="http://schemas.microsoft.com/office/drawing/2014/main" id="{519470F1-8D1E-4317-9E11-D09FF6021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2" name="Imagen 971">
          <a:extLst>
            <a:ext uri="{FF2B5EF4-FFF2-40B4-BE49-F238E27FC236}">
              <a16:creationId xmlns:a16="http://schemas.microsoft.com/office/drawing/2014/main" id="{2565FEED-DA25-4F7D-89F9-3B7492D7A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3" name="Imagen 972">
          <a:extLst>
            <a:ext uri="{FF2B5EF4-FFF2-40B4-BE49-F238E27FC236}">
              <a16:creationId xmlns:a16="http://schemas.microsoft.com/office/drawing/2014/main" id="{362FD11A-DA4F-47DC-BC50-D81B957CF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4" name="Imagen 973">
          <a:extLst>
            <a:ext uri="{FF2B5EF4-FFF2-40B4-BE49-F238E27FC236}">
              <a16:creationId xmlns:a16="http://schemas.microsoft.com/office/drawing/2014/main" id="{4E17F431-87E8-43C2-ACCE-A37C7A9DE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5" name="Imagen 974">
          <a:extLst>
            <a:ext uri="{FF2B5EF4-FFF2-40B4-BE49-F238E27FC236}">
              <a16:creationId xmlns:a16="http://schemas.microsoft.com/office/drawing/2014/main" id="{462C451B-8BA5-40A0-9A30-AF5E6AE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76" name="Imagen 975">
          <a:extLst>
            <a:ext uri="{FF2B5EF4-FFF2-40B4-BE49-F238E27FC236}">
              <a16:creationId xmlns:a16="http://schemas.microsoft.com/office/drawing/2014/main" id="{8282B18C-8F31-47F0-80B2-7705BDAFD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7" name="Imagen 976">
          <a:extLst>
            <a:ext uri="{FF2B5EF4-FFF2-40B4-BE49-F238E27FC236}">
              <a16:creationId xmlns:a16="http://schemas.microsoft.com/office/drawing/2014/main" id="{02BDF518-8866-4AD2-9170-77F9CACEB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78" name="Imagen 977">
          <a:extLst>
            <a:ext uri="{FF2B5EF4-FFF2-40B4-BE49-F238E27FC236}">
              <a16:creationId xmlns:a16="http://schemas.microsoft.com/office/drawing/2014/main" id="{2E740448-42A1-4D0D-AC4A-24FBEAB8F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79" name="Imagen 978">
          <a:extLst>
            <a:ext uri="{FF2B5EF4-FFF2-40B4-BE49-F238E27FC236}">
              <a16:creationId xmlns:a16="http://schemas.microsoft.com/office/drawing/2014/main" id="{7808B34F-A2DE-4DC7-AD9B-3C5A39C39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0" name="Imagen 979">
          <a:extLst>
            <a:ext uri="{FF2B5EF4-FFF2-40B4-BE49-F238E27FC236}">
              <a16:creationId xmlns:a16="http://schemas.microsoft.com/office/drawing/2014/main" id="{AD99D915-6721-43DE-AE2F-D490FB3DA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1" name="Imagen 980">
          <a:extLst>
            <a:ext uri="{FF2B5EF4-FFF2-40B4-BE49-F238E27FC236}">
              <a16:creationId xmlns:a16="http://schemas.microsoft.com/office/drawing/2014/main" id="{8178F7D0-7DDE-4483-8478-2D3923F35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2" name="Imagen 981">
          <a:extLst>
            <a:ext uri="{FF2B5EF4-FFF2-40B4-BE49-F238E27FC236}">
              <a16:creationId xmlns:a16="http://schemas.microsoft.com/office/drawing/2014/main" id="{86BC6FC9-8A87-4D39-8986-DBAE47F06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3" name="Imagen 982">
          <a:extLst>
            <a:ext uri="{FF2B5EF4-FFF2-40B4-BE49-F238E27FC236}">
              <a16:creationId xmlns:a16="http://schemas.microsoft.com/office/drawing/2014/main" id="{84E96F65-1D35-4D35-B1F9-CD049BDF0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4" name="Imagen 983">
          <a:extLst>
            <a:ext uri="{FF2B5EF4-FFF2-40B4-BE49-F238E27FC236}">
              <a16:creationId xmlns:a16="http://schemas.microsoft.com/office/drawing/2014/main" id="{3FE6DFE9-9CE5-411E-82E4-2C079DB54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85" name="Imagen 984">
          <a:extLst>
            <a:ext uri="{FF2B5EF4-FFF2-40B4-BE49-F238E27FC236}">
              <a16:creationId xmlns:a16="http://schemas.microsoft.com/office/drawing/2014/main" id="{4B660349-9DB3-42C6-907B-47A8DE8DD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6" name="Imagen 985">
          <a:extLst>
            <a:ext uri="{FF2B5EF4-FFF2-40B4-BE49-F238E27FC236}">
              <a16:creationId xmlns:a16="http://schemas.microsoft.com/office/drawing/2014/main" id="{19DA7C49-35CD-4DC0-B6D8-99A9376B4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7" name="Imagen 986">
          <a:extLst>
            <a:ext uri="{FF2B5EF4-FFF2-40B4-BE49-F238E27FC236}">
              <a16:creationId xmlns:a16="http://schemas.microsoft.com/office/drawing/2014/main" id="{A142BBF9-9169-4CA8-89C7-23B9EE31F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88" name="Imagen 987">
          <a:extLst>
            <a:ext uri="{FF2B5EF4-FFF2-40B4-BE49-F238E27FC236}">
              <a16:creationId xmlns:a16="http://schemas.microsoft.com/office/drawing/2014/main" id="{3AE72944-E797-4830-82FF-6C0CEB35F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89" name="Imagen 988">
          <a:extLst>
            <a:ext uri="{FF2B5EF4-FFF2-40B4-BE49-F238E27FC236}">
              <a16:creationId xmlns:a16="http://schemas.microsoft.com/office/drawing/2014/main" id="{2F73F777-1738-4C69-8B6D-D369D556D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0" name="Imagen 989">
          <a:extLst>
            <a:ext uri="{FF2B5EF4-FFF2-40B4-BE49-F238E27FC236}">
              <a16:creationId xmlns:a16="http://schemas.microsoft.com/office/drawing/2014/main" id="{5AC4E603-1C96-440E-8E30-C73216F70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1" name="Imagen 990">
          <a:extLst>
            <a:ext uri="{FF2B5EF4-FFF2-40B4-BE49-F238E27FC236}">
              <a16:creationId xmlns:a16="http://schemas.microsoft.com/office/drawing/2014/main" id="{2640B1B0-BB01-44CC-9D3E-6AFFC8470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992" name="Imagen 991">
          <a:extLst>
            <a:ext uri="{FF2B5EF4-FFF2-40B4-BE49-F238E27FC236}">
              <a16:creationId xmlns:a16="http://schemas.microsoft.com/office/drawing/2014/main" id="{A99E5A5B-9587-4F05-A3DE-72C0D2B44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3" name="Imagen 992">
          <a:extLst>
            <a:ext uri="{FF2B5EF4-FFF2-40B4-BE49-F238E27FC236}">
              <a16:creationId xmlns:a16="http://schemas.microsoft.com/office/drawing/2014/main" id="{666EF74D-6637-4D7E-B95D-309BCEBDD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4" name="Imagen 993">
          <a:extLst>
            <a:ext uri="{FF2B5EF4-FFF2-40B4-BE49-F238E27FC236}">
              <a16:creationId xmlns:a16="http://schemas.microsoft.com/office/drawing/2014/main" id="{992F8DD0-0875-40FA-92BB-84753F1DF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5" name="Imagen 994">
          <a:extLst>
            <a:ext uri="{FF2B5EF4-FFF2-40B4-BE49-F238E27FC236}">
              <a16:creationId xmlns:a16="http://schemas.microsoft.com/office/drawing/2014/main" id="{CA030FAB-7F26-48A2-A55F-3C58F57C1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996" name="Imagen 995">
          <a:extLst>
            <a:ext uri="{FF2B5EF4-FFF2-40B4-BE49-F238E27FC236}">
              <a16:creationId xmlns:a16="http://schemas.microsoft.com/office/drawing/2014/main" id="{FDE2EF4E-D385-4DAE-8059-034DB3234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7" name="Imagen 996">
          <a:extLst>
            <a:ext uri="{FF2B5EF4-FFF2-40B4-BE49-F238E27FC236}">
              <a16:creationId xmlns:a16="http://schemas.microsoft.com/office/drawing/2014/main" id="{ED64B285-2807-4CF7-AC56-D19505522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998" name="Imagen 997">
          <a:extLst>
            <a:ext uri="{FF2B5EF4-FFF2-40B4-BE49-F238E27FC236}">
              <a16:creationId xmlns:a16="http://schemas.microsoft.com/office/drawing/2014/main" id="{87C6C531-E32C-4B88-AB79-3F66B3FF1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999" name="Imagen 998">
          <a:extLst>
            <a:ext uri="{FF2B5EF4-FFF2-40B4-BE49-F238E27FC236}">
              <a16:creationId xmlns:a16="http://schemas.microsoft.com/office/drawing/2014/main" id="{EEC53CD0-F119-4BEE-82AA-A3A9CA626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0" name="Imagen 999">
          <a:extLst>
            <a:ext uri="{FF2B5EF4-FFF2-40B4-BE49-F238E27FC236}">
              <a16:creationId xmlns:a16="http://schemas.microsoft.com/office/drawing/2014/main" id="{27119F9B-9E17-43C8-8A77-7B4B24FCA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1" name="Imagen 1000">
          <a:extLst>
            <a:ext uri="{FF2B5EF4-FFF2-40B4-BE49-F238E27FC236}">
              <a16:creationId xmlns:a16="http://schemas.microsoft.com/office/drawing/2014/main" id="{FBF4F2B2-8479-485D-A3FE-33AE5127A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2" name="Imagen 1001">
          <a:extLst>
            <a:ext uri="{FF2B5EF4-FFF2-40B4-BE49-F238E27FC236}">
              <a16:creationId xmlns:a16="http://schemas.microsoft.com/office/drawing/2014/main" id="{BF6177A2-2607-4374-B49D-05CFAB31B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3" name="Imagen 1002">
          <a:extLst>
            <a:ext uri="{FF2B5EF4-FFF2-40B4-BE49-F238E27FC236}">
              <a16:creationId xmlns:a16="http://schemas.microsoft.com/office/drawing/2014/main" id="{220D9046-7300-49BC-8247-CFF073DB1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4" name="Imagen 1003">
          <a:extLst>
            <a:ext uri="{FF2B5EF4-FFF2-40B4-BE49-F238E27FC236}">
              <a16:creationId xmlns:a16="http://schemas.microsoft.com/office/drawing/2014/main" id="{EF65A455-E058-45A6-91DA-1FF7E155F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05" name="Imagen 1004">
          <a:extLst>
            <a:ext uri="{FF2B5EF4-FFF2-40B4-BE49-F238E27FC236}">
              <a16:creationId xmlns:a16="http://schemas.microsoft.com/office/drawing/2014/main" id="{B0ED0A79-03A9-4988-81D9-371719758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6" name="Imagen 1005">
          <a:extLst>
            <a:ext uri="{FF2B5EF4-FFF2-40B4-BE49-F238E27FC236}">
              <a16:creationId xmlns:a16="http://schemas.microsoft.com/office/drawing/2014/main" id="{32E03547-B72E-4270-81DC-AE7555AA6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7" name="Imagen 1006">
          <a:extLst>
            <a:ext uri="{FF2B5EF4-FFF2-40B4-BE49-F238E27FC236}">
              <a16:creationId xmlns:a16="http://schemas.microsoft.com/office/drawing/2014/main" id="{A2959ED9-21C3-4D13-A7DC-4664D41D6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08" name="Imagen 1007">
          <a:extLst>
            <a:ext uri="{FF2B5EF4-FFF2-40B4-BE49-F238E27FC236}">
              <a16:creationId xmlns:a16="http://schemas.microsoft.com/office/drawing/2014/main" id="{70482DEB-520C-4EC0-A6E8-885896EFF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09" name="Imagen 1008">
          <a:extLst>
            <a:ext uri="{FF2B5EF4-FFF2-40B4-BE49-F238E27FC236}">
              <a16:creationId xmlns:a16="http://schemas.microsoft.com/office/drawing/2014/main" id="{51906DEC-D984-46C5-B455-FB6F0FACF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0" name="Imagen 1009">
          <a:extLst>
            <a:ext uri="{FF2B5EF4-FFF2-40B4-BE49-F238E27FC236}">
              <a16:creationId xmlns:a16="http://schemas.microsoft.com/office/drawing/2014/main" id="{8E29DACC-8694-43E2-9E75-06C51B250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1" name="Imagen 1010">
          <a:extLst>
            <a:ext uri="{FF2B5EF4-FFF2-40B4-BE49-F238E27FC236}">
              <a16:creationId xmlns:a16="http://schemas.microsoft.com/office/drawing/2014/main" id="{FEEF1601-7C9F-4102-9428-68A7727A7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12" name="Imagen 1011">
          <a:extLst>
            <a:ext uri="{FF2B5EF4-FFF2-40B4-BE49-F238E27FC236}">
              <a16:creationId xmlns:a16="http://schemas.microsoft.com/office/drawing/2014/main" id="{58F2A706-DBB5-4361-A568-7594C8E3A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3" name="Imagen 1012">
          <a:extLst>
            <a:ext uri="{FF2B5EF4-FFF2-40B4-BE49-F238E27FC236}">
              <a16:creationId xmlns:a16="http://schemas.microsoft.com/office/drawing/2014/main" id="{8CAD1075-5E7D-4CB3-BEAE-C0E8C7B94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4" name="Imagen 1013">
          <a:extLst>
            <a:ext uri="{FF2B5EF4-FFF2-40B4-BE49-F238E27FC236}">
              <a16:creationId xmlns:a16="http://schemas.microsoft.com/office/drawing/2014/main" id="{2F89E358-8A83-4052-8E65-E6AD47E22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5" name="Imagen 1014">
          <a:extLst>
            <a:ext uri="{FF2B5EF4-FFF2-40B4-BE49-F238E27FC236}">
              <a16:creationId xmlns:a16="http://schemas.microsoft.com/office/drawing/2014/main" id="{3EA8858A-44D2-456E-95A4-75A88E847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16" name="Imagen 1015">
          <a:extLst>
            <a:ext uri="{FF2B5EF4-FFF2-40B4-BE49-F238E27FC236}">
              <a16:creationId xmlns:a16="http://schemas.microsoft.com/office/drawing/2014/main" id="{4AA43F96-D3D4-4458-A072-71DECD1BA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7" name="Imagen 1016">
          <a:extLst>
            <a:ext uri="{FF2B5EF4-FFF2-40B4-BE49-F238E27FC236}">
              <a16:creationId xmlns:a16="http://schemas.microsoft.com/office/drawing/2014/main" id="{9DBAC226-79DD-4BA3-AA5A-2B621090D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18" name="Imagen 1017">
          <a:extLst>
            <a:ext uri="{FF2B5EF4-FFF2-40B4-BE49-F238E27FC236}">
              <a16:creationId xmlns:a16="http://schemas.microsoft.com/office/drawing/2014/main" id="{12A6420E-2B10-4D0B-BEFE-F30263946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19" name="Imagen 1018">
          <a:extLst>
            <a:ext uri="{FF2B5EF4-FFF2-40B4-BE49-F238E27FC236}">
              <a16:creationId xmlns:a16="http://schemas.microsoft.com/office/drawing/2014/main" id="{B15E1594-B9D6-41AC-979D-B663E319E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0" name="Imagen 1019">
          <a:extLst>
            <a:ext uri="{FF2B5EF4-FFF2-40B4-BE49-F238E27FC236}">
              <a16:creationId xmlns:a16="http://schemas.microsoft.com/office/drawing/2014/main" id="{85EFE5D9-1F36-4585-BA2C-E13EC3900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1" name="Imagen 1020">
          <a:extLst>
            <a:ext uri="{FF2B5EF4-FFF2-40B4-BE49-F238E27FC236}">
              <a16:creationId xmlns:a16="http://schemas.microsoft.com/office/drawing/2014/main" id="{0FBD68CD-3AD2-4D7C-9CB1-52FB5DEDC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2" name="Imagen 1021">
          <a:extLst>
            <a:ext uri="{FF2B5EF4-FFF2-40B4-BE49-F238E27FC236}">
              <a16:creationId xmlns:a16="http://schemas.microsoft.com/office/drawing/2014/main" id="{E4C2078A-383F-49D1-8E23-09DCA9079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3" name="Imagen 1022">
          <a:extLst>
            <a:ext uri="{FF2B5EF4-FFF2-40B4-BE49-F238E27FC236}">
              <a16:creationId xmlns:a16="http://schemas.microsoft.com/office/drawing/2014/main" id="{09D3D65E-F5AC-4BB5-8308-1A0F244E9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6598EF9B-B8BD-49FD-9DC6-B32688646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25" name="Imagen 1024">
          <a:extLst>
            <a:ext uri="{FF2B5EF4-FFF2-40B4-BE49-F238E27FC236}">
              <a16:creationId xmlns:a16="http://schemas.microsoft.com/office/drawing/2014/main" id="{0F9D9DCA-7B12-4956-BF87-9ED415DDC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6" name="Imagen 1025">
          <a:extLst>
            <a:ext uri="{FF2B5EF4-FFF2-40B4-BE49-F238E27FC236}">
              <a16:creationId xmlns:a16="http://schemas.microsoft.com/office/drawing/2014/main" id="{CD285E97-DD9F-48EA-A34E-2019CD01D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7" name="Imagen 1026">
          <a:extLst>
            <a:ext uri="{FF2B5EF4-FFF2-40B4-BE49-F238E27FC236}">
              <a16:creationId xmlns:a16="http://schemas.microsoft.com/office/drawing/2014/main" id="{1CE3C71A-8BE9-4EC7-9C93-C2428F4B2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4CB15AC6-1409-4E6B-AD42-0CB834BA0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29" name="Imagen 1028">
          <a:extLst>
            <a:ext uri="{FF2B5EF4-FFF2-40B4-BE49-F238E27FC236}">
              <a16:creationId xmlns:a16="http://schemas.microsoft.com/office/drawing/2014/main" id="{362EF6B2-4B6A-407E-B725-688F3530E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0" name="Imagen 1029">
          <a:extLst>
            <a:ext uri="{FF2B5EF4-FFF2-40B4-BE49-F238E27FC236}">
              <a16:creationId xmlns:a16="http://schemas.microsoft.com/office/drawing/2014/main" id="{E8A40389-C003-43E8-9FD6-D7DE33B26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1" name="Imagen 1030">
          <a:extLst>
            <a:ext uri="{FF2B5EF4-FFF2-40B4-BE49-F238E27FC236}">
              <a16:creationId xmlns:a16="http://schemas.microsoft.com/office/drawing/2014/main" id="{30C31231-6602-4AA0-A70C-40F9A3FCF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2" name="Imagen 1031">
          <a:extLst>
            <a:ext uri="{FF2B5EF4-FFF2-40B4-BE49-F238E27FC236}">
              <a16:creationId xmlns:a16="http://schemas.microsoft.com/office/drawing/2014/main" id="{30FDFE95-BFBC-41E8-83CF-E5A3BAEAD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3" name="Imagen 1032">
          <a:extLst>
            <a:ext uri="{FF2B5EF4-FFF2-40B4-BE49-F238E27FC236}">
              <a16:creationId xmlns:a16="http://schemas.microsoft.com/office/drawing/2014/main" id="{9952BA37-106B-473E-812E-370AEC714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34" name="Imagen 1033">
          <a:extLst>
            <a:ext uri="{FF2B5EF4-FFF2-40B4-BE49-F238E27FC236}">
              <a16:creationId xmlns:a16="http://schemas.microsoft.com/office/drawing/2014/main" id="{17B6294C-A81C-43BB-A7FC-7FE8A4C83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40109CD0-0F88-4FC6-915D-5BEA61ADB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6" name="Imagen 1035">
          <a:extLst>
            <a:ext uri="{FF2B5EF4-FFF2-40B4-BE49-F238E27FC236}">
              <a16:creationId xmlns:a16="http://schemas.microsoft.com/office/drawing/2014/main" id="{4A461F72-C074-41F7-A53B-3E0CD0CAD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7FD3176F-A5DE-4031-92D9-1D67C6BA8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38" name="Imagen 1037">
          <a:extLst>
            <a:ext uri="{FF2B5EF4-FFF2-40B4-BE49-F238E27FC236}">
              <a16:creationId xmlns:a16="http://schemas.microsoft.com/office/drawing/2014/main" id="{FA1A5943-859D-47AF-8CBF-592EDE8AD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39" name="Imagen 1038">
          <a:extLst>
            <a:ext uri="{FF2B5EF4-FFF2-40B4-BE49-F238E27FC236}">
              <a16:creationId xmlns:a16="http://schemas.microsoft.com/office/drawing/2014/main" id="{F1EFD281-0575-4458-A658-CCEC55682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0" name="Imagen 1039">
          <a:extLst>
            <a:ext uri="{FF2B5EF4-FFF2-40B4-BE49-F238E27FC236}">
              <a16:creationId xmlns:a16="http://schemas.microsoft.com/office/drawing/2014/main" id="{DDF4D399-F74D-44DC-BE6A-DED6F63B9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41" name="Imagen 1040">
          <a:extLst>
            <a:ext uri="{FF2B5EF4-FFF2-40B4-BE49-F238E27FC236}">
              <a16:creationId xmlns:a16="http://schemas.microsoft.com/office/drawing/2014/main" id="{64A4EE6C-AE59-4966-BD86-A299C7BD8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2" name="Imagen 1041">
          <a:extLst>
            <a:ext uri="{FF2B5EF4-FFF2-40B4-BE49-F238E27FC236}">
              <a16:creationId xmlns:a16="http://schemas.microsoft.com/office/drawing/2014/main" id="{429A4402-C50E-4D7A-AC28-D3CEBC8E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3" name="Imagen 1042">
          <a:extLst>
            <a:ext uri="{FF2B5EF4-FFF2-40B4-BE49-F238E27FC236}">
              <a16:creationId xmlns:a16="http://schemas.microsoft.com/office/drawing/2014/main" id="{C203472D-7AD4-4AB7-A933-513273427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4" name="Imagen 1043">
          <a:extLst>
            <a:ext uri="{FF2B5EF4-FFF2-40B4-BE49-F238E27FC236}">
              <a16:creationId xmlns:a16="http://schemas.microsoft.com/office/drawing/2014/main" id="{8184A271-B11A-47D0-A430-FBD61EC64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45" name="Imagen 1044">
          <a:extLst>
            <a:ext uri="{FF2B5EF4-FFF2-40B4-BE49-F238E27FC236}">
              <a16:creationId xmlns:a16="http://schemas.microsoft.com/office/drawing/2014/main" id="{F7562DC7-E310-44DD-928F-5EE5DD438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6" name="Imagen 1045">
          <a:extLst>
            <a:ext uri="{FF2B5EF4-FFF2-40B4-BE49-F238E27FC236}">
              <a16:creationId xmlns:a16="http://schemas.microsoft.com/office/drawing/2014/main" id="{FB53211F-0D41-461A-BDE9-7414B3B49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7" name="Imagen 1046">
          <a:extLst>
            <a:ext uri="{FF2B5EF4-FFF2-40B4-BE49-F238E27FC236}">
              <a16:creationId xmlns:a16="http://schemas.microsoft.com/office/drawing/2014/main" id="{DB92D7D7-017C-4192-ABC3-912C837E9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48" name="Imagen 1047">
          <a:extLst>
            <a:ext uri="{FF2B5EF4-FFF2-40B4-BE49-F238E27FC236}">
              <a16:creationId xmlns:a16="http://schemas.microsoft.com/office/drawing/2014/main" id="{23404335-5B92-4C6B-B8F4-D45C5DB77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49" name="Imagen 1048">
          <a:extLst>
            <a:ext uri="{FF2B5EF4-FFF2-40B4-BE49-F238E27FC236}">
              <a16:creationId xmlns:a16="http://schemas.microsoft.com/office/drawing/2014/main" id="{73DDD435-EE78-4B6D-B02B-6462132F0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90E2B955-78F7-4323-B6C3-0B9AA47AD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23494ECF-811D-4B45-B5B1-72F82117B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36FA2564-5AEA-4461-9233-B9BC8460C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3" name="Imagen 1052">
          <a:extLst>
            <a:ext uri="{FF2B5EF4-FFF2-40B4-BE49-F238E27FC236}">
              <a16:creationId xmlns:a16="http://schemas.microsoft.com/office/drawing/2014/main" id="{64B257D8-AD00-4535-A32D-E5A448C87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54" name="Imagen 1053">
          <a:extLst>
            <a:ext uri="{FF2B5EF4-FFF2-40B4-BE49-F238E27FC236}">
              <a16:creationId xmlns:a16="http://schemas.microsoft.com/office/drawing/2014/main" id="{B3538F0E-5264-4320-B516-62BD4B624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5" name="Imagen 1054">
          <a:extLst>
            <a:ext uri="{FF2B5EF4-FFF2-40B4-BE49-F238E27FC236}">
              <a16:creationId xmlns:a16="http://schemas.microsoft.com/office/drawing/2014/main" id="{19AC9402-4C66-454F-BA30-FAE81EDB1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6" name="Imagen 1055">
          <a:extLst>
            <a:ext uri="{FF2B5EF4-FFF2-40B4-BE49-F238E27FC236}">
              <a16:creationId xmlns:a16="http://schemas.microsoft.com/office/drawing/2014/main" id="{DA2BDBA3-6142-414B-8CF7-6EBDB83D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7" name="Imagen 1056">
          <a:extLst>
            <a:ext uri="{FF2B5EF4-FFF2-40B4-BE49-F238E27FC236}">
              <a16:creationId xmlns:a16="http://schemas.microsoft.com/office/drawing/2014/main" id="{EA5795A9-15F9-48A1-970C-8E0E1CCD0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58" name="Imagen 1057">
          <a:extLst>
            <a:ext uri="{FF2B5EF4-FFF2-40B4-BE49-F238E27FC236}">
              <a16:creationId xmlns:a16="http://schemas.microsoft.com/office/drawing/2014/main" id="{9772CDA8-BAE5-41DC-963B-C538595AE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8762E902-B1DE-473A-A838-9D67207AB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0" name="Imagen 1059">
          <a:extLst>
            <a:ext uri="{FF2B5EF4-FFF2-40B4-BE49-F238E27FC236}">
              <a16:creationId xmlns:a16="http://schemas.microsoft.com/office/drawing/2014/main" id="{1AC001C0-AA33-4673-8CE0-151427CC5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61" name="Imagen 1060">
          <a:extLst>
            <a:ext uri="{FF2B5EF4-FFF2-40B4-BE49-F238E27FC236}">
              <a16:creationId xmlns:a16="http://schemas.microsoft.com/office/drawing/2014/main" id="{0DDF6542-8D25-4ED5-92E5-D662345DC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645255E1-F9A1-4575-A68C-3AC6310B4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3" name="Imagen 1062">
          <a:extLst>
            <a:ext uri="{FF2B5EF4-FFF2-40B4-BE49-F238E27FC236}">
              <a16:creationId xmlns:a16="http://schemas.microsoft.com/office/drawing/2014/main" id="{AC996F28-3005-4D83-BA71-A486A205D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F9C98C3C-362D-4C54-904D-451DABA7E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45C85E36-710D-434B-A78A-1DEC685CE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6" name="Imagen 1065">
          <a:extLst>
            <a:ext uri="{FF2B5EF4-FFF2-40B4-BE49-F238E27FC236}">
              <a16:creationId xmlns:a16="http://schemas.microsoft.com/office/drawing/2014/main" id="{D9CD58BF-15A7-439D-82A0-0B889B8DC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C18A6C14-26CA-4952-9659-DEE53C2CD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68" name="Imagen 1067">
          <a:extLst>
            <a:ext uri="{FF2B5EF4-FFF2-40B4-BE49-F238E27FC236}">
              <a16:creationId xmlns:a16="http://schemas.microsoft.com/office/drawing/2014/main" id="{C6748B09-E3FF-4CBE-858E-A69C34AA8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69" name="Imagen 1068">
          <a:extLst>
            <a:ext uri="{FF2B5EF4-FFF2-40B4-BE49-F238E27FC236}">
              <a16:creationId xmlns:a16="http://schemas.microsoft.com/office/drawing/2014/main" id="{32BB9026-C21D-4CAF-86A6-BFA97F2CB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6F8505D7-A7FD-4612-8D57-1BB0162EB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1" name="Imagen 1070">
          <a:extLst>
            <a:ext uri="{FF2B5EF4-FFF2-40B4-BE49-F238E27FC236}">
              <a16:creationId xmlns:a16="http://schemas.microsoft.com/office/drawing/2014/main" id="{3618F589-055A-4578-AF21-F85A6AD0A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2" name="Imagen 1071">
          <a:extLst>
            <a:ext uri="{FF2B5EF4-FFF2-40B4-BE49-F238E27FC236}">
              <a16:creationId xmlns:a16="http://schemas.microsoft.com/office/drawing/2014/main" id="{DC7A972A-6BD4-4A29-AB2F-A10CF5F1D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3" name="Imagen 1072">
          <a:extLst>
            <a:ext uri="{FF2B5EF4-FFF2-40B4-BE49-F238E27FC236}">
              <a16:creationId xmlns:a16="http://schemas.microsoft.com/office/drawing/2014/main" id="{1F208BE5-8089-423E-BD54-18D5AB82D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4" name="Imagen 1073">
          <a:extLst>
            <a:ext uri="{FF2B5EF4-FFF2-40B4-BE49-F238E27FC236}">
              <a16:creationId xmlns:a16="http://schemas.microsoft.com/office/drawing/2014/main" id="{BC473C28-6C8B-41B0-908F-5F11F0D8D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5" name="Imagen 1074">
          <a:extLst>
            <a:ext uri="{FF2B5EF4-FFF2-40B4-BE49-F238E27FC236}">
              <a16:creationId xmlns:a16="http://schemas.microsoft.com/office/drawing/2014/main" id="{9FA5BE80-EE91-46F0-AB2A-826D866FD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D7D5169C-6271-4287-85DF-29FE18EBE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077" name="Imagen 1076">
          <a:extLst>
            <a:ext uri="{FF2B5EF4-FFF2-40B4-BE49-F238E27FC236}">
              <a16:creationId xmlns:a16="http://schemas.microsoft.com/office/drawing/2014/main" id="{9C019D91-73B4-41B7-BCFC-9792594D0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78" name="Imagen 1077">
          <a:extLst>
            <a:ext uri="{FF2B5EF4-FFF2-40B4-BE49-F238E27FC236}">
              <a16:creationId xmlns:a16="http://schemas.microsoft.com/office/drawing/2014/main" id="{FFF8D45B-6330-413A-B67B-A525688B6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79" name="Imagen 1078">
          <a:extLst>
            <a:ext uri="{FF2B5EF4-FFF2-40B4-BE49-F238E27FC236}">
              <a16:creationId xmlns:a16="http://schemas.microsoft.com/office/drawing/2014/main" id="{B3FA6429-4C15-4160-BA94-2B55075C5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0" name="Imagen 1079">
          <a:extLst>
            <a:ext uri="{FF2B5EF4-FFF2-40B4-BE49-F238E27FC236}">
              <a16:creationId xmlns:a16="http://schemas.microsoft.com/office/drawing/2014/main" id="{3ECEB3CD-DEAF-4CB3-B6B3-AF709F475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81" name="Imagen 1080">
          <a:extLst>
            <a:ext uri="{FF2B5EF4-FFF2-40B4-BE49-F238E27FC236}">
              <a16:creationId xmlns:a16="http://schemas.microsoft.com/office/drawing/2014/main" id="{FB98508D-E997-49F1-8897-7071C16E0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2" name="Imagen 1081">
          <a:extLst>
            <a:ext uri="{FF2B5EF4-FFF2-40B4-BE49-F238E27FC236}">
              <a16:creationId xmlns:a16="http://schemas.microsoft.com/office/drawing/2014/main" id="{80D606F5-AFF5-43CC-AA1D-B5DB4668B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3" name="Imagen 1082">
          <a:extLst>
            <a:ext uri="{FF2B5EF4-FFF2-40B4-BE49-F238E27FC236}">
              <a16:creationId xmlns:a16="http://schemas.microsoft.com/office/drawing/2014/main" id="{F48EBA64-C43E-4AA0-9EDA-B207CB632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4" name="Imagen 1083">
          <a:extLst>
            <a:ext uri="{FF2B5EF4-FFF2-40B4-BE49-F238E27FC236}">
              <a16:creationId xmlns:a16="http://schemas.microsoft.com/office/drawing/2014/main" id="{53C1EC48-AB43-4921-A243-653857B38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5" name="Imagen 1084">
          <a:extLst>
            <a:ext uri="{FF2B5EF4-FFF2-40B4-BE49-F238E27FC236}">
              <a16:creationId xmlns:a16="http://schemas.microsoft.com/office/drawing/2014/main" id="{3FAA5FDA-CDBE-4B47-A1B1-EEF0BF6A8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126D1389-4B06-4F58-A536-800628F53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7" name="Imagen 1086">
          <a:extLst>
            <a:ext uri="{FF2B5EF4-FFF2-40B4-BE49-F238E27FC236}">
              <a16:creationId xmlns:a16="http://schemas.microsoft.com/office/drawing/2014/main" id="{1B1A086D-D9D7-4926-9D22-846FB4F38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88" name="Imagen 1087">
          <a:extLst>
            <a:ext uri="{FF2B5EF4-FFF2-40B4-BE49-F238E27FC236}">
              <a16:creationId xmlns:a16="http://schemas.microsoft.com/office/drawing/2014/main" id="{87E9D3C4-F0E0-4C1C-A36F-2BB9CC211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89" name="Imagen 1088">
          <a:extLst>
            <a:ext uri="{FF2B5EF4-FFF2-40B4-BE49-F238E27FC236}">
              <a16:creationId xmlns:a16="http://schemas.microsoft.com/office/drawing/2014/main" id="{B87156F4-365F-4176-AFFA-5E58418D5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90" name="Imagen 1089">
          <a:extLst>
            <a:ext uri="{FF2B5EF4-FFF2-40B4-BE49-F238E27FC236}">
              <a16:creationId xmlns:a16="http://schemas.microsoft.com/office/drawing/2014/main" id="{472C8A05-A49F-4FCC-AB1B-642989716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1" name="Imagen 1090">
          <a:extLst>
            <a:ext uri="{FF2B5EF4-FFF2-40B4-BE49-F238E27FC236}">
              <a16:creationId xmlns:a16="http://schemas.microsoft.com/office/drawing/2014/main" id="{FF8049FD-F652-4F33-8DDA-B56B7555C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2" name="Imagen 1091">
          <a:extLst>
            <a:ext uri="{FF2B5EF4-FFF2-40B4-BE49-F238E27FC236}">
              <a16:creationId xmlns:a16="http://schemas.microsoft.com/office/drawing/2014/main" id="{7AD7900E-415C-4C36-93F9-6E50873D7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3" name="Imagen 1092">
          <a:extLst>
            <a:ext uri="{FF2B5EF4-FFF2-40B4-BE49-F238E27FC236}">
              <a16:creationId xmlns:a16="http://schemas.microsoft.com/office/drawing/2014/main" id="{C920FBF1-8C0D-4CA2-A312-85724220E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4" name="Imagen 1093">
          <a:extLst>
            <a:ext uri="{FF2B5EF4-FFF2-40B4-BE49-F238E27FC236}">
              <a16:creationId xmlns:a16="http://schemas.microsoft.com/office/drawing/2014/main" id="{65DEB61A-3A4C-4683-A1FF-BED2DE13D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5" name="Imagen 1094">
          <a:extLst>
            <a:ext uri="{FF2B5EF4-FFF2-40B4-BE49-F238E27FC236}">
              <a16:creationId xmlns:a16="http://schemas.microsoft.com/office/drawing/2014/main" id="{9569834E-D3C3-4EF5-AFFD-CA754CF62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6" name="Imagen 1095">
          <a:extLst>
            <a:ext uri="{FF2B5EF4-FFF2-40B4-BE49-F238E27FC236}">
              <a16:creationId xmlns:a16="http://schemas.microsoft.com/office/drawing/2014/main" id="{7EAF5509-3CFC-4318-816B-784569CE4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097" name="Imagen 1096">
          <a:extLst>
            <a:ext uri="{FF2B5EF4-FFF2-40B4-BE49-F238E27FC236}">
              <a16:creationId xmlns:a16="http://schemas.microsoft.com/office/drawing/2014/main" id="{B6FCE827-941F-4077-AB26-647A746FF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098" name="Imagen 1097">
          <a:extLst>
            <a:ext uri="{FF2B5EF4-FFF2-40B4-BE49-F238E27FC236}">
              <a16:creationId xmlns:a16="http://schemas.microsoft.com/office/drawing/2014/main" id="{BED9540D-E513-4FF6-9D82-DE2C558D8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099" name="Imagen 1098">
          <a:extLst>
            <a:ext uri="{FF2B5EF4-FFF2-40B4-BE49-F238E27FC236}">
              <a16:creationId xmlns:a16="http://schemas.microsoft.com/office/drawing/2014/main" id="{30CF691A-5E0D-4D38-80E5-E64C60C02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0" name="Imagen 1099">
          <a:extLst>
            <a:ext uri="{FF2B5EF4-FFF2-40B4-BE49-F238E27FC236}">
              <a16:creationId xmlns:a16="http://schemas.microsoft.com/office/drawing/2014/main" id="{15117BCF-BB90-466A-8DF9-26A4F4D1C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1" name="Imagen 1100">
          <a:extLst>
            <a:ext uri="{FF2B5EF4-FFF2-40B4-BE49-F238E27FC236}">
              <a16:creationId xmlns:a16="http://schemas.microsoft.com/office/drawing/2014/main" id="{64CD4EB0-8312-4115-84D1-FA37F15B0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2" name="Imagen 1101">
          <a:extLst>
            <a:ext uri="{FF2B5EF4-FFF2-40B4-BE49-F238E27FC236}">
              <a16:creationId xmlns:a16="http://schemas.microsoft.com/office/drawing/2014/main" id="{ED0A1EBB-A809-496C-BC3C-E36B48218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3" name="Imagen 1102">
          <a:extLst>
            <a:ext uri="{FF2B5EF4-FFF2-40B4-BE49-F238E27FC236}">
              <a16:creationId xmlns:a16="http://schemas.microsoft.com/office/drawing/2014/main" id="{0C6ABFBF-F8B1-44EC-9004-0BDA474BD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4" name="Imagen 1103">
          <a:extLst>
            <a:ext uri="{FF2B5EF4-FFF2-40B4-BE49-F238E27FC236}">
              <a16:creationId xmlns:a16="http://schemas.microsoft.com/office/drawing/2014/main" id="{62742F82-C2C8-4F86-B93B-024F983B8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5" name="Imagen 1104">
          <a:extLst>
            <a:ext uri="{FF2B5EF4-FFF2-40B4-BE49-F238E27FC236}">
              <a16:creationId xmlns:a16="http://schemas.microsoft.com/office/drawing/2014/main" id="{D7083378-058E-4AC7-9464-F172B8D58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06" name="Imagen 1105">
          <a:extLst>
            <a:ext uri="{FF2B5EF4-FFF2-40B4-BE49-F238E27FC236}">
              <a16:creationId xmlns:a16="http://schemas.microsoft.com/office/drawing/2014/main" id="{7818B907-92F4-473A-9D58-116B22C08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07" name="Imagen 1106">
          <a:extLst>
            <a:ext uri="{FF2B5EF4-FFF2-40B4-BE49-F238E27FC236}">
              <a16:creationId xmlns:a16="http://schemas.microsoft.com/office/drawing/2014/main" id="{05F51630-8679-4876-9F98-A964BD11C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08" name="Imagen 1107">
          <a:extLst>
            <a:ext uri="{FF2B5EF4-FFF2-40B4-BE49-F238E27FC236}">
              <a16:creationId xmlns:a16="http://schemas.microsoft.com/office/drawing/2014/main" id="{15EC68A7-B1F0-4756-A2BD-00D51A221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09" name="Imagen 1108">
          <a:extLst>
            <a:ext uri="{FF2B5EF4-FFF2-40B4-BE49-F238E27FC236}">
              <a16:creationId xmlns:a16="http://schemas.microsoft.com/office/drawing/2014/main" id="{31C9C608-FDFB-4322-9B83-016C51E17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10" name="Imagen 1109">
          <a:extLst>
            <a:ext uri="{FF2B5EF4-FFF2-40B4-BE49-F238E27FC236}">
              <a16:creationId xmlns:a16="http://schemas.microsoft.com/office/drawing/2014/main" id="{36BA0DB2-4C09-4A61-BFB4-2213955F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1" name="Imagen 1110">
          <a:extLst>
            <a:ext uri="{FF2B5EF4-FFF2-40B4-BE49-F238E27FC236}">
              <a16:creationId xmlns:a16="http://schemas.microsoft.com/office/drawing/2014/main" id="{56A2025F-8CF4-456C-8353-B584FB571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2" name="Imagen 1111">
          <a:extLst>
            <a:ext uri="{FF2B5EF4-FFF2-40B4-BE49-F238E27FC236}">
              <a16:creationId xmlns:a16="http://schemas.microsoft.com/office/drawing/2014/main" id="{F1C4E634-E4BF-4858-97B0-260E97D8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3" name="Imagen 1112">
          <a:extLst>
            <a:ext uri="{FF2B5EF4-FFF2-40B4-BE49-F238E27FC236}">
              <a16:creationId xmlns:a16="http://schemas.microsoft.com/office/drawing/2014/main" id="{4629E327-581A-42D5-A430-A56AF8F77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4" name="Imagen 1113">
          <a:extLst>
            <a:ext uri="{FF2B5EF4-FFF2-40B4-BE49-F238E27FC236}">
              <a16:creationId xmlns:a16="http://schemas.microsoft.com/office/drawing/2014/main" id="{571105A2-FCE0-483D-9BE8-41048F3E0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5" name="Imagen 1114">
          <a:extLst>
            <a:ext uri="{FF2B5EF4-FFF2-40B4-BE49-F238E27FC236}">
              <a16:creationId xmlns:a16="http://schemas.microsoft.com/office/drawing/2014/main" id="{FBC06D5B-4541-47AC-BF02-C8E60B0C4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6" name="Imagen 1115">
          <a:extLst>
            <a:ext uri="{FF2B5EF4-FFF2-40B4-BE49-F238E27FC236}">
              <a16:creationId xmlns:a16="http://schemas.microsoft.com/office/drawing/2014/main" id="{96CE4A3B-C695-47AF-A99B-54EE264C0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17" name="Imagen 1116">
          <a:extLst>
            <a:ext uri="{FF2B5EF4-FFF2-40B4-BE49-F238E27FC236}">
              <a16:creationId xmlns:a16="http://schemas.microsoft.com/office/drawing/2014/main" id="{687E4457-AF62-4DB9-A6AE-9996C96FA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18" name="Imagen 1117">
          <a:extLst>
            <a:ext uri="{FF2B5EF4-FFF2-40B4-BE49-F238E27FC236}">
              <a16:creationId xmlns:a16="http://schemas.microsoft.com/office/drawing/2014/main" id="{D55A0F2E-94A6-40B6-9227-9D5E9C89A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19" name="Imagen 1118">
          <a:extLst>
            <a:ext uri="{FF2B5EF4-FFF2-40B4-BE49-F238E27FC236}">
              <a16:creationId xmlns:a16="http://schemas.microsoft.com/office/drawing/2014/main" id="{7A5E146F-99EB-4889-9E0E-56133B311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0" name="Imagen 1119">
          <a:extLst>
            <a:ext uri="{FF2B5EF4-FFF2-40B4-BE49-F238E27FC236}">
              <a16:creationId xmlns:a16="http://schemas.microsoft.com/office/drawing/2014/main" id="{2DE2CFFB-0216-40D2-91F0-3FD2FD2E1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1" name="Imagen 1120">
          <a:extLst>
            <a:ext uri="{FF2B5EF4-FFF2-40B4-BE49-F238E27FC236}">
              <a16:creationId xmlns:a16="http://schemas.microsoft.com/office/drawing/2014/main" id="{84D3B47F-9767-415B-BA22-C44878EC9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2" name="Imagen 1121">
          <a:extLst>
            <a:ext uri="{FF2B5EF4-FFF2-40B4-BE49-F238E27FC236}">
              <a16:creationId xmlns:a16="http://schemas.microsoft.com/office/drawing/2014/main" id="{B23E91E8-62BE-463C-B0A3-40617B6AE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3" name="Imagen 1122">
          <a:extLst>
            <a:ext uri="{FF2B5EF4-FFF2-40B4-BE49-F238E27FC236}">
              <a16:creationId xmlns:a16="http://schemas.microsoft.com/office/drawing/2014/main" id="{15D1AB30-B4BA-4F79-80C5-60C6E0DDF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4" name="Imagen 1123">
          <a:extLst>
            <a:ext uri="{FF2B5EF4-FFF2-40B4-BE49-F238E27FC236}">
              <a16:creationId xmlns:a16="http://schemas.microsoft.com/office/drawing/2014/main" id="{93E9D7FF-9EF7-462C-AC7C-DEEE8172A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5" name="Imagen 1124">
          <a:extLst>
            <a:ext uri="{FF2B5EF4-FFF2-40B4-BE49-F238E27FC236}">
              <a16:creationId xmlns:a16="http://schemas.microsoft.com/office/drawing/2014/main" id="{64C3A001-511E-453A-B8E1-8EFB763A6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26" name="Imagen 1125">
          <a:extLst>
            <a:ext uri="{FF2B5EF4-FFF2-40B4-BE49-F238E27FC236}">
              <a16:creationId xmlns:a16="http://schemas.microsoft.com/office/drawing/2014/main" id="{8E71EA7F-1990-42E3-8D9B-963CDE077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7" name="Imagen 1126">
          <a:extLst>
            <a:ext uri="{FF2B5EF4-FFF2-40B4-BE49-F238E27FC236}">
              <a16:creationId xmlns:a16="http://schemas.microsoft.com/office/drawing/2014/main" id="{4602DC14-D9BD-47C5-8805-F5BDE5BDC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28" name="Imagen 1127">
          <a:extLst>
            <a:ext uri="{FF2B5EF4-FFF2-40B4-BE49-F238E27FC236}">
              <a16:creationId xmlns:a16="http://schemas.microsoft.com/office/drawing/2014/main" id="{44F26F95-E659-44D7-B1D5-9AE3BFBA3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29" name="Imagen 1128">
          <a:extLst>
            <a:ext uri="{FF2B5EF4-FFF2-40B4-BE49-F238E27FC236}">
              <a16:creationId xmlns:a16="http://schemas.microsoft.com/office/drawing/2014/main" id="{41031159-8780-4220-A67A-7D6742964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0" name="Imagen 1129">
          <a:extLst>
            <a:ext uri="{FF2B5EF4-FFF2-40B4-BE49-F238E27FC236}">
              <a16:creationId xmlns:a16="http://schemas.microsoft.com/office/drawing/2014/main" id="{6571D5ED-B211-4A40-8596-BF558E488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1" name="Imagen 1130">
          <a:extLst>
            <a:ext uri="{FF2B5EF4-FFF2-40B4-BE49-F238E27FC236}">
              <a16:creationId xmlns:a16="http://schemas.microsoft.com/office/drawing/2014/main" id="{FE49E787-C46E-4369-8E46-EE2D6067D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2" name="Imagen 1131">
          <a:extLst>
            <a:ext uri="{FF2B5EF4-FFF2-40B4-BE49-F238E27FC236}">
              <a16:creationId xmlns:a16="http://schemas.microsoft.com/office/drawing/2014/main" id="{D0C9E07E-1CEB-4EBB-99A2-5C6BBFD3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3" name="Imagen 1132">
          <a:extLst>
            <a:ext uri="{FF2B5EF4-FFF2-40B4-BE49-F238E27FC236}">
              <a16:creationId xmlns:a16="http://schemas.microsoft.com/office/drawing/2014/main" id="{80452D2E-FEE1-4471-917C-AC34DB274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4" name="Imagen 1133">
          <a:extLst>
            <a:ext uri="{FF2B5EF4-FFF2-40B4-BE49-F238E27FC236}">
              <a16:creationId xmlns:a16="http://schemas.microsoft.com/office/drawing/2014/main" id="{54CC41BF-7159-4A5E-960D-EC5F61CC7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35" name="Imagen 1134">
          <a:extLst>
            <a:ext uri="{FF2B5EF4-FFF2-40B4-BE49-F238E27FC236}">
              <a16:creationId xmlns:a16="http://schemas.microsoft.com/office/drawing/2014/main" id="{D82B973F-D4B7-4103-8353-B861FDA5C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6" name="Imagen 1135">
          <a:extLst>
            <a:ext uri="{FF2B5EF4-FFF2-40B4-BE49-F238E27FC236}">
              <a16:creationId xmlns:a16="http://schemas.microsoft.com/office/drawing/2014/main" id="{0BB91096-E0A1-459E-BB4E-604187CA7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7" name="Imagen 1136">
          <a:extLst>
            <a:ext uri="{FF2B5EF4-FFF2-40B4-BE49-F238E27FC236}">
              <a16:creationId xmlns:a16="http://schemas.microsoft.com/office/drawing/2014/main" id="{E2A3285E-7952-46CB-9DB3-6DADB194A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38" name="Imagen 1137">
          <a:extLst>
            <a:ext uri="{FF2B5EF4-FFF2-40B4-BE49-F238E27FC236}">
              <a16:creationId xmlns:a16="http://schemas.microsoft.com/office/drawing/2014/main" id="{C41B005D-74EB-41B3-9F68-93E391186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39" name="Imagen 1138">
          <a:extLst>
            <a:ext uri="{FF2B5EF4-FFF2-40B4-BE49-F238E27FC236}">
              <a16:creationId xmlns:a16="http://schemas.microsoft.com/office/drawing/2014/main" id="{6CF9902B-DE1F-4738-8B18-6B7E8D62D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0" name="Imagen 1139">
          <a:extLst>
            <a:ext uri="{FF2B5EF4-FFF2-40B4-BE49-F238E27FC236}">
              <a16:creationId xmlns:a16="http://schemas.microsoft.com/office/drawing/2014/main" id="{5EC04F78-02A5-4E9D-83DC-626B99A04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1" name="Imagen 1140">
          <a:extLst>
            <a:ext uri="{FF2B5EF4-FFF2-40B4-BE49-F238E27FC236}">
              <a16:creationId xmlns:a16="http://schemas.microsoft.com/office/drawing/2014/main" id="{D5E3D1D5-FA3B-456E-936E-41F4B403A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42" name="Imagen 1141">
          <a:extLst>
            <a:ext uri="{FF2B5EF4-FFF2-40B4-BE49-F238E27FC236}">
              <a16:creationId xmlns:a16="http://schemas.microsoft.com/office/drawing/2014/main" id="{1C6F90B6-F836-4E81-B938-D16D7CD3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3" name="Imagen 1142">
          <a:extLst>
            <a:ext uri="{FF2B5EF4-FFF2-40B4-BE49-F238E27FC236}">
              <a16:creationId xmlns:a16="http://schemas.microsoft.com/office/drawing/2014/main" id="{5EB74261-ECB6-48F0-9A03-BC1339EA2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4" name="Imagen 1143">
          <a:extLst>
            <a:ext uri="{FF2B5EF4-FFF2-40B4-BE49-F238E27FC236}">
              <a16:creationId xmlns:a16="http://schemas.microsoft.com/office/drawing/2014/main" id="{4AE0613B-5C76-484A-9B00-A6B2131F4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5" name="Imagen 1144">
          <a:extLst>
            <a:ext uri="{FF2B5EF4-FFF2-40B4-BE49-F238E27FC236}">
              <a16:creationId xmlns:a16="http://schemas.microsoft.com/office/drawing/2014/main" id="{817B3008-FA89-4404-8E69-959CB13EA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46" name="Imagen 1145">
          <a:extLst>
            <a:ext uri="{FF2B5EF4-FFF2-40B4-BE49-F238E27FC236}">
              <a16:creationId xmlns:a16="http://schemas.microsoft.com/office/drawing/2014/main" id="{08C75F4A-4745-47DA-8854-EBE3BED8D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7" name="Imagen 1146">
          <a:extLst>
            <a:ext uri="{FF2B5EF4-FFF2-40B4-BE49-F238E27FC236}">
              <a16:creationId xmlns:a16="http://schemas.microsoft.com/office/drawing/2014/main" id="{56D4EEB7-E7F9-431C-91F0-0DC46AB57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48" name="Imagen 1147">
          <a:extLst>
            <a:ext uri="{FF2B5EF4-FFF2-40B4-BE49-F238E27FC236}">
              <a16:creationId xmlns:a16="http://schemas.microsoft.com/office/drawing/2014/main" id="{12281348-7289-4A82-A006-D29E22842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49" name="Imagen 1148">
          <a:extLst>
            <a:ext uri="{FF2B5EF4-FFF2-40B4-BE49-F238E27FC236}">
              <a16:creationId xmlns:a16="http://schemas.microsoft.com/office/drawing/2014/main" id="{942D41D0-6369-46C9-BA82-1DECFC75E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0" name="Imagen 1149">
          <a:extLst>
            <a:ext uri="{FF2B5EF4-FFF2-40B4-BE49-F238E27FC236}">
              <a16:creationId xmlns:a16="http://schemas.microsoft.com/office/drawing/2014/main" id="{E0462E19-D87B-4FA9-A017-2E53AE39C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1" name="Imagen 1150">
          <a:extLst>
            <a:ext uri="{FF2B5EF4-FFF2-40B4-BE49-F238E27FC236}">
              <a16:creationId xmlns:a16="http://schemas.microsoft.com/office/drawing/2014/main" id="{022E7D88-5AE4-451B-8DED-4CF6715FD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2" name="Imagen 1151">
          <a:extLst>
            <a:ext uri="{FF2B5EF4-FFF2-40B4-BE49-F238E27FC236}">
              <a16:creationId xmlns:a16="http://schemas.microsoft.com/office/drawing/2014/main" id="{49D06E35-8FCB-4C39-B072-3F4FFE7C1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3" name="Imagen 1152">
          <a:extLst>
            <a:ext uri="{FF2B5EF4-FFF2-40B4-BE49-F238E27FC236}">
              <a16:creationId xmlns:a16="http://schemas.microsoft.com/office/drawing/2014/main" id="{EBEEB645-D168-4774-8F3A-EC74C773E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4" name="Imagen 1153">
          <a:extLst>
            <a:ext uri="{FF2B5EF4-FFF2-40B4-BE49-F238E27FC236}">
              <a16:creationId xmlns:a16="http://schemas.microsoft.com/office/drawing/2014/main" id="{58BDCF05-FE7F-467C-80C9-551529C5C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55" name="Imagen 1154">
          <a:extLst>
            <a:ext uri="{FF2B5EF4-FFF2-40B4-BE49-F238E27FC236}">
              <a16:creationId xmlns:a16="http://schemas.microsoft.com/office/drawing/2014/main" id="{66831C4B-8F5D-40CB-B11D-74E20AD1C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6" name="Imagen 1155">
          <a:extLst>
            <a:ext uri="{FF2B5EF4-FFF2-40B4-BE49-F238E27FC236}">
              <a16:creationId xmlns:a16="http://schemas.microsoft.com/office/drawing/2014/main" id="{A0845C72-2D6D-422E-9438-36B9C4507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7" name="Imagen 1156">
          <a:extLst>
            <a:ext uri="{FF2B5EF4-FFF2-40B4-BE49-F238E27FC236}">
              <a16:creationId xmlns:a16="http://schemas.microsoft.com/office/drawing/2014/main" id="{E2729686-12A2-4E60-B1C1-65EFF7940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58" name="Imagen 1157">
          <a:extLst>
            <a:ext uri="{FF2B5EF4-FFF2-40B4-BE49-F238E27FC236}">
              <a16:creationId xmlns:a16="http://schemas.microsoft.com/office/drawing/2014/main" id="{FAB4F753-F821-4DE3-B86C-68A1E20C4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59" name="Imagen 1158">
          <a:extLst>
            <a:ext uri="{FF2B5EF4-FFF2-40B4-BE49-F238E27FC236}">
              <a16:creationId xmlns:a16="http://schemas.microsoft.com/office/drawing/2014/main" id="{3BE643ED-6CF1-4787-8596-1E2B452F5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0" name="Imagen 1159">
          <a:extLst>
            <a:ext uri="{FF2B5EF4-FFF2-40B4-BE49-F238E27FC236}">
              <a16:creationId xmlns:a16="http://schemas.microsoft.com/office/drawing/2014/main" id="{0174B4AB-6418-46AB-B60C-D3F28B37C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1" name="Imagen 1160">
          <a:extLst>
            <a:ext uri="{FF2B5EF4-FFF2-40B4-BE49-F238E27FC236}">
              <a16:creationId xmlns:a16="http://schemas.microsoft.com/office/drawing/2014/main" id="{9EC13FED-5FCE-49EB-B237-0B9EC69C2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62" name="Imagen 1161">
          <a:extLst>
            <a:ext uri="{FF2B5EF4-FFF2-40B4-BE49-F238E27FC236}">
              <a16:creationId xmlns:a16="http://schemas.microsoft.com/office/drawing/2014/main" id="{AE3137F7-67B5-4FBD-9820-C8AAA72CB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3" name="Imagen 1162">
          <a:extLst>
            <a:ext uri="{FF2B5EF4-FFF2-40B4-BE49-F238E27FC236}">
              <a16:creationId xmlns:a16="http://schemas.microsoft.com/office/drawing/2014/main" id="{0548FD71-CC85-44E1-B62F-487F86CB6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4" name="Imagen 1163">
          <a:extLst>
            <a:ext uri="{FF2B5EF4-FFF2-40B4-BE49-F238E27FC236}">
              <a16:creationId xmlns:a16="http://schemas.microsoft.com/office/drawing/2014/main" id="{CA1FF3DE-8FE2-4D5F-8286-D82FB336F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5" name="Imagen 1164">
          <a:extLst>
            <a:ext uri="{FF2B5EF4-FFF2-40B4-BE49-F238E27FC236}">
              <a16:creationId xmlns:a16="http://schemas.microsoft.com/office/drawing/2014/main" id="{1079B377-C5AC-46C7-A98F-FF7ED3C49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6" name="Imagen 1165">
          <a:extLst>
            <a:ext uri="{FF2B5EF4-FFF2-40B4-BE49-F238E27FC236}">
              <a16:creationId xmlns:a16="http://schemas.microsoft.com/office/drawing/2014/main" id="{A7B47100-026E-40BE-98F1-24CBD430D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7" name="Imagen 1166">
          <a:extLst>
            <a:ext uri="{FF2B5EF4-FFF2-40B4-BE49-F238E27FC236}">
              <a16:creationId xmlns:a16="http://schemas.microsoft.com/office/drawing/2014/main" id="{668C9D58-B4D4-490D-BDED-38D9BEE8A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68" name="Imagen 1167">
          <a:extLst>
            <a:ext uri="{FF2B5EF4-FFF2-40B4-BE49-F238E27FC236}">
              <a16:creationId xmlns:a16="http://schemas.microsoft.com/office/drawing/2014/main" id="{F11F8A88-97F6-4106-9D69-F158E2376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69" name="Imagen 1168">
          <a:extLst>
            <a:ext uri="{FF2B5EF4-FFF2-40B4-BE49-F238E27FC236}">
              <a16:creationId xmlns:a16="http://schemas.microsoft.com/office/drawing/2014/main" id="{E6F3FD91-89A3-4B45-A494-E85FD161A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0" name="Imagen 1169">
          <a:extLst>
            <a:ext uri="{FF2B5EF4-FFF2-40B4-BE49-F238E27FC236}">
              <a16:creationId xmlns:a16="http://schemas.microsoft.com/office/drawing/2014/main" id="{6BE530F4-F34A-46CD-9D77-F212A38F2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1" name="Imagen 1170">
          <a:extLst>
            <a:ext uri="{FF2B5EF4-FFF2-40B4-BE49-F238E27FC236}">
              <a16:creationId xmlns:a16="http://schemas.microsoft.com/office/drawing/2014/main" id="{2800F9DF-A631-45CE-9D45-5B1A6C9CA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2" name="Imagen 1171">
          <a:extLst>
            <a:ext uri="{FF2B5EF4-FFF2-40B4-BE49-F238E27FC236}">
              <a16:creationId xmlns:a16="http://schemas.microsoft.com/office/drawing/2014/main" id="{D705B53D-5269-4665-AEB8-0507FFF4A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3" name="Imagen 1172">
          <a:extLst>
            <a:ext uri="{FF2B5EF4-FFF2-40B4-BE49-F238E27FC236}">
              <a16:creationId xmlns:a16="http://schemas.microsoft.com/office/drawing/2014/main" id="{3B48B104-820D-4D90-9E9E-A0FA4E01C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4" name="Imagen 1173">
          <a:extLst>
            <a:ext uri="{FF2B5EF4-FFF2-40B4-BE49-F238E27FC236}">
              <a16:creationId xmlns:a16="http://schemas.microsoft.com/office/drawing/2014/main" id="{3ED292A9-F5B7-4077-AE69-45ED4825C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5" name="Imagen 1174">
          <a:extLst>
            <a:ext uri="{FF2B5EF4-FFF2-40B4-BE49-F238E27FC236}">
              <a16:creationId xmlns:a16="http://schemas.microsoft.com/office/drawing/2014/main" id="{590146D0-1B89-46A7-AA5A-38B1CD04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76" name="Imagen 1175">
          <a:extLst>
            <a:ext uri="{FF2B5EF4-FFF2-40B4-BE49-F238E27FC236}">
              <a16:creationId xmlns:a16="http://schemas.microsoft.com/office/drawing/2014/main" id="{976DE862-B078-425D-AFB9-8DB3DBAE2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77" name="Imagen 1176">
          <a:extLst>
            <a:ext uri="{FF2B5EF4-FFF2-40B4-BE49-F238E27FC236}">
              <a16:creationId xmlns:a16="http://schemas.microsoft.com/office/drawing/2014/main" id="{9C7B2991-9AFA-48BE-99A9-D8309F82F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178" name="Imagen 1177">
          <a:extLst>
            <a:ext uri="{FF2B5EF4-FFF2-40B4-BE49-F238E27FC236}">
              <a16:creationId xmlns:a16="http://schemas.microsoft.com/office/drawing/2014/main" id="{A7AD5665-4E3F-4826-88BD-0DA16FC19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79" name="Imagen 1178">
          <a:extLst>
            <a:ext uri="{FF2B5EF4-FFF2-40B4-BE49-F238E27FC236}">
              <a16:creationId xmlns:a16="http://schemas.microsoft.com/office/drawing/2014/main" id="{138F432A-E89D-4E5E-893A-A33BF9674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0" name="Imagen 1179">
          <a:extLst>
            <a:ext uri="{FF2B5EF4-FFF2-40B4-BE49-F238E27FC236}">
              <a16:creationId xmlns:a16="http://schemas.microsoft.com/office/drawing/2014/main" id="{6DAF1464-C6F1-45CE-8EB0-5F532F848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1" name="Imagen 1180">
          <a:extLst>
            <a:ext uri="{FF2B5EF4-FFF2-40B4-BE49-F238E27FC236}">
              <a16:creationId xmlns:a16="http://schemas.microsoft.com/office/drawing/2014/main" id="{B97A1993-507D-44A9-B9AD-F2B9E05D5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82" name="Imagen 1181">
          <a:extLst>
            <a:ext uri="{FF2B5EF4-FFF2-40B4-BE49-F238E27FC236}">
              <a16:creationId xmlns:a16="http://schemas.microsoft.com/office/drawing/2014/main" id="{9586B512-7D3E-48CB-A755-C06F4DB3E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3" name="Imagen 1182">
          <a:extLst>
            <a:ext uri="{FF2B5EF4-FFF2-40B4-BE49-F238E27FC236}">
              <a16:creationId xmlns:a16="http://schemas.microsoft.com/office/drawing/2014/main" id="{5912380D-E247-41B9-91E7-BEDD528B2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4" name="Imagen 1183">
          <a:extLst>
            <a:ext uri="{FF2B5EF4-FFF2-40B4-BE49-F238E27FC236}">
              <a16:creationId xmlns:a16="http://schemas.microsoft.com/office/drawing/2014/main" id="{09D7F9EA-FD45-47CA-ACC9-011B8ADDB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5" name="Imagen 1184">
          <a:extLst>
            <a:ext uri="{FF2B5EF4-FFF2-40B4-BE49-F238E27FC236}">
              <a16:creationId xmlns:a16="http://schemas.microsoft.com/office/drawing/2014/main" id="{2DD64CC1-3B2E-40EF-A477-84272E536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6" name="Imagen 1185">
          <a:extLst>
            <a:ext uri="{FF2B5EF4-FFF2-40B4-BE49-F238E27FC236}">
              <a16:creationId xmlns:a16="http://schemas.microsoft.com/office/drawing/2014/main" id="{A2632C22-D1F7-4F16-855F-6A291D240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7" name="Imagen 1186">
          <a:extLst>
            <a:ext uri="{FF2B5EF4-FFF2-40B4-BE49-F238E27FC236}">
              <a16:creationId xmlns:a16="http://schemas.microsoft.com/office/drawing/2014/main" id="{C7BFEF3A-43BE-4FFE-BB01-24ADF46C1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88" name="Imagen 1187">
          <a:extLst>
            <a:ext uri="{FF2B5EF4-FFF2-40B4-BE49-F238E27FC236}">
              <a16:creationId xmlns:a16="http://schemas.microsoft.com/office/drawing/2014/main" id="{EEE88050-A102-43CC-9F22-B1B7E8048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89" name="Imagen 1188">
          <a:extLst>
            <a:ext uri="{FF2B5EF4-FFF2-40B4-BE49-F238E27FC236}">
              <a16:creationId xmlns:a16="http://schemas.microsoft.com/office/drawing/2014/main" id="{2315DC9B-FD4A-404B-AACE-E0509BDB0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0" name="Imagen 1189">
          <a:extLst>
            <a:ext uri="{FF2B5EF4-FFF2-40B4-BE49-F238E27FC236}">
              <a16:creationId xmlns:a16="http://schemas.microsoft.com/office/drawing/2014/main" id="{724A276D-0754-4367-BC0F-C77DAF01D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1" name="Imagen 1190">
          <a:extLst>
            <a:ext uri="{FF2B5EF4-FFF2-40B4-BE49-F238E27FC236}">
              <a16:creationId xmlns:a16="http://schemas.microsoft.com/office/drawing/2014/main" id="{7F7809CA-EDA7-4B4A-B6FE-A18006607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2" name="Imagen 1191">
          <a:extLst>
            <a:ext uri="{FF2B5EF4-FFF2-40B4-BE49-F238E27FC236}">
              <a16:creationId xmlns:a16="http://schemas.microsoft.com/office/drawing/2014/main" id="{0F842EC8-D62B-4ED5-B647-9AFA19B4A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3" name="Imagen 1192">
          <a:extLst>
            <a:ext uri="{FF2B5EF4-FFF2-40B4-BE49-F238E27FC236}">
              <a16:creationId xmlns:a16="http://schemas.microsoft.com/office/drawing/2014/main" id="{0AB29546-4BF0-4412-BD16-9C47A66F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4" name="Imagen 1193">
          <a:extLst>
            <a:ext uri="{FF2B5EF4-FFF2-40B4-BE49-F238E27FC236}">
              <a16:creationId xmlns:a16="http://schemas.microsoft.com/office/drawing/2014/main" id="{4A298985-AF7E-4785-ABAA-FD4E16549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5" name="Imagen 1194">
          <a:extLst>
            <a:ext uri="{FF2B5EF4-FFF2-40B4-BE49-F238E27FC236}">
              <a16:creationId xmlns:a16="http://schemas.microsoft.com/office/drawing/2014/main" id="{D70B2CCF-5B81-4580-A8CC-706449634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6" name="Imagen 1195">
          <a:extLst>
            <a:ext uri="{FF2B5EF4-FFF2-40B4-BE49-F238E27FC236}">
              <a16:creationId xmlns:a16="http://schemas.microsoft.com/office/drawing/2014/main" id="{8DAA7AE7-7F76-4D0A-8C21-EB67968CD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197" name="Imagen 1196">
          <a:extLst>
            <a:ext uri="{FF2B5EF4-FFF2-40B4-BE49-F238E27FC236}">
              <a16:creationId xmlns:a16="http://schemas.microsoft.com/office/drawing/2014/main" id="{FB32741C-98DB-44AA-961D-87BD8F3AA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198" name="Imagen 1197">
          <a:extLst>
            <a:ext uri="{FF2B5EF4-FFF2-40B4-BE49-F238E27FC236}">
              <a16:creationId xmlns:a16="http://schemas.microsoft.com/office/drawing/2014/main" id="{08C9656C-8E28-4A75-BB2E-C5E7818B7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199" name="Imagen 1198">
          <a:extLst>
            <a:ext uri="{FF2B5EF4-FFF2-40B4-BE49-F238E27FC236}">
              <a16:creationId xmlns:a16="http://schemas.microsoft.com/office/drawing/2014/main" id="{D9EE5457-50E0-4252-BA8D-7483D43B4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0" name="Imagen 1199">
          <a:extLst>
            <a:ext uri="{FF2B5EF4-FFF2-40B4-BE49-F238E27FC236}">
              <a16:creationId xmlns:a16="http://schemas.microsoft.com/office/drawing/2014/main" id="{CD8F36FA-D830-496C-A102-A60008116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1" name="Imagen 1200">
          <a:extLst>
            <a:ext uri="{FF2B5EF4-FFF2-40B4-BE49-F238E27FC236}">
              <a16:creationId xmlns:a16="http://schemas.microsoft.com/office/drawing/2014/main" id="{AF840B36-4F8E-4F9E-B503-97BE3B68D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2" name="Imagen 1201">
          <a:extLst>
            <a:ext uri="{FF2B5EF4-FFF2-40B4-BE49-F238E27FC236}">
              <a16:creationId xmlns:a16="http://schemas.microsoft.com/office/drawing/2014/main" id="{CE54E30F-6E59-4811-9CE1-72F669705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3" name="Imagen 1202">
          <a:extLst>
            <a:ext uri="{FF2B5EF4-FFF2-40B4-BE49-F238E27FC236}">
              <a16:creationId xmlns:a16="http://schemas.microsoft.com/office/drawing/2014/main" id="{A799C61E-B1A5-44D0-BF96-3D41F6AE1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4" name="Imagen 1203">
          <a:extLst>
            <a:ext uri="{FF2B5EF4-FFF2-40B4-BE49-F238E27FC236}">
              <a16:creationId xmlns:a16="http://schemas.microsoft.com/office/drawing/2014/main" id="{5733BC37-E791-4546-900D-10DB9570C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5" name="Imagen 1204">
          <a:extLst>
            <a:ext uri="{FF2B5EF4-FFF2-40B4-BE49-F238E27FC236}">
              <a16:creationId xmlns:a16="http://schemas.microsoft.com/office/drawing/2014/main" id="{745A7C2C-FB8B-49DE-BF05-F00426F66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6" name="Imagen 1205">
          <a:extLst>
            <a:ext uri="{FF2B5EF4-FFF2-40B4-BE49-F238E27FC236}">
              <a16:creationId xmlns:a16="http://schemas.microsoft.com/office/drawing/2014/main" id="{A4BABD75-47EA-4EA7-98EA-707640C9D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07" name="Imagen 1206">
          <a:extLst>
            <a:ext uri="{FF2B5EF4-FFF2-40B4-BE49-F238E27FC236}">
              <a16:creationId xmlns:a16="http://schemas.microsoft.com/office/drawing/2014/main" id="{BE7A21D7-8856-475C-8246-2B57C833F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08" name="Imagen 1207">
          <a:extLst>
            <a:ext uri="{FF2B5EF4-FFF2-40B4-BE49-F238E27FC236}">
              <a16:creationId xmlns:a16="http://schemas.microsoft.com/office/drawing/2014/main" id="{5EFF3E67-E853-4286-AC50-365B15E17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09" name="Imagen 1208">
          <a:extLst>
            <a:ext uri="{FF2B5EF4-FFF2-40B4-BE49-F238E27FC236}">
              <a16:creationId xmlns:a16="http://schemas.microsoft.com/office/drawing/2014/main" id="{51EC7ECB-50FE-4F64-ADDF-64D64B11B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0" name="Imagen 1209">
          <a:extLst>
            <a:ext uri="{FF2B5EF4-FFF2-40B4-BE49-F238E27FC236}">
              <a16:creationId xmlns:a16="http://schemas.microsoft.com/office/drawing/2014/main" id="{133F67C4-FD8D-43B9-996C-7A2285501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1" name="Imagen 1210">
          <a:extLst>
            <a:ext uri="{FF2B5EF4-FFF2-40B4-BE49-F238E27FC236}">
              <a16:creationId xmlns:a16="http://schemas.microsoft.com/office/drawing/2014/main" id="{3D1234BB-5B45-43F8-AFBD-61E4C1287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2" name="Imagen 1211">
          <a:extLst>
            <a:ext uri="{FF2B5EF4-FFF2-40B4-BE49-F238E27FC236}">
              <a16:creationId xmlns:a16="http://schemas.microsoft.com/office/drawing/2014/main" id="{7C3C1BDF-FB79-4A5A-AAE2-276EF3BE0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3" name="Imagen 1212">
          <a:extLst>
            <a:ext uri="{FF2B5EF4-FFF2-40B4-BE49-F238E27FC236}">
              <a16:creationId xmlns:a16="http://schemas.microsoft.com/office/drawing/2014/main" id="{67AC7243-F8C3-4818-A003-7426806D3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685800</xdr:rowOff>
    </xdr:to>
    <xdr:pic>
      <xdr:nvPicPr>
        <xdr:cNvPr id="1214" name="Imagen 1213">
          <a:extLst>
            <a:ext uri="{FF2B5EF4-FFF2-40B4-BE49-F238E27FC236}">
              <a16:creationId xmlns:a16="http://schemas.microsoft.com/office/drawing/2014/main" id="{DCA257AE-CEDF-4092-B56A-E6BE14088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715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5" name="Imagen 1214">
          <a:extLst>
            <a:ext uri="{FF2B5EF4-FFF2-40B4-BE49-F238E27FC236}">
              <a16:creationId xmlns:a16="http://schemas.microsoft.com/office/drawing/2014/main" id="{9E85C275-5F5E-40BB-8D36-29600D79D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6" name="Imagen 1215">
          <a:extLst>
            <a:ext uri="{FF2B5EF4-FFF2-40B4-BE49-F238E27FC236}">
              <a16:creationId xmlns:a16="http://schemas.microsoft.com/office/drawing/2014/main" id="{B91F7BC5-0FD2-491F-8FC6-51FC2BA3D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17" name="Imagen 1216">
          <a:extLst>
            <a:ext uri="{FF2B5EF4-FFF2-40B4-BE49-F238E27FC236}">
              <a16:creationId xmlns:a16="http://schemas.microsoft.com/office/drawing/2014/main" id="{91A668FD-62E6-4470-9159-FCC03B7E2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18" name="Imagen 1217">
          <a:extLst>
            <a:ext uri="{FF2B5EF4-FFF2-40B4-BE49-F238E27FC236}">
              <a16:creationId xmlns:a16="http://schemas.microsoft.com/office/drawing/2014/main" id="{5517F0A9-68E4-402A-8CBE-E3C6A0D59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19" name="Imagen 1218">
          <a:extLst>
            <a:ext uri="{FF2B5EF4-FFF2-40B4-BE49-F238E27FC236}">
              <a16:creationId xmlns:a16="http://schemas.microsoft.com/office/drawing/2014/main" id="{FFC50954-DE7D-44C6-B316-7FEA1BC83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0" name="Imagen 1219">
          <a:extLst>
            <a:ext uri="{FF2B5EF4-FFF2-40B4-BE49-F238E27FC236}">
              <a16:creationId xmlns:a16="http://schemas.microsoft.com/office/drawing/2014/main" id="{BB001CEB-9A3C-4544-B20B-6CB842DC1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1" name="Imagen 1220">
          <a:extLst>
            <a:ext uri="{FF2B5EF4-FFF2-40B4-BE49-F238E27FC236}">
              <a16:creationId xmlns:a16="http://schemas.microsoft.com/office/drawing/2014/main" id="{4DE1EF5D-5FA3-4D54-AC89-820E65BF6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44D1D2F0-B6F6-46F0-9039-40FA30D2B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3" name="Imagen 1222">
          <a:extLst>
            <a:ext uri="{FF2B5EF4-FFF2-40B4-BE49-F238E27FC236}">
              <a16:creationId xmlns:a16="http://schemas.microsoft.com/office/drawing/2014/main" id="{9200EB99-C533-4BFB-A4A9-35C617A21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4" name="Imagen 1223">
          <a:extLst>
            <a:ext uri="{FF2B5EF4-FFF2-40B4-BE49-F238E27FC236}">
              <a16:creationId xmlns:a16="http://schemas.microsoft.com/office/drawing/2014/main" id="{8164B113-315F-4266-A13E-D79BD6B13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5" name="Imagen 1224">
          <a:extLst>
            <a:ext uri="{FF2B5EF4-FFF2-40B4-BE49-F238E27FC236}">
              <a16:creationId xmlns:a16="http://schemas.microsoft.com/office/drawing/2014/main" id="{578B058E-D682-42E2-9038-41A319CAC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6" name="Imagen 1225">
          <a:extLst>
            <a:ext uri="{FF2B5EF4-FFF2-40B4-BE49-F238E27FC236}">
              <a16:creationId xmlns:a16="http://schemas.microsoft.com/office/drawing/2014/main" id="{57E7EB99-508E-4C71-9A31-7E311CEF8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666750</xdr:rowOff>
    </xdr:to>
    <xdr:pic>
      <xdr:nvPicPr>
        <xdr:cNvPr id="1227" name="Imagen 1226">
          <a:extLst>
            <a:ext uri="{FF2B5EF4-FFF2-40B4-BE49-F238E27FC236}">
              <a16:creationId xmlns:a16="http://schemas.microsoft.com/office/drawing/2014/main" id="{E6B55C13-ED5D-4369-A14C-7B9CE749A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65246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28" name="Imagen 1227">
          <a:extLst>
            <a:ext uri="{FF2B5EF4-FFF2-40B4-BE49-F238E27FC236}">
              <a16:creationId xmlns:a16="http://schemas.microsoft.com/office/drawing/2014/main" id="{479BB3DC-9633-4914-9794-52485B5E6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29" name="Imagen 1228">
          <a:extLst>
            <a:ext uri="{FF2B5EF4-FFF2-40B4-BE49-F238E27FC236}">
              <a16:creationId xmlns:a16="http://schemas.microsoft.com/office/drawing/2014/main" id="{9078B5D2-114C-4524-954D-777DFF06F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0" name="Imagen 1229">
          <a:extLst>
            <a:ext uri="{FF2B5EF4-FFF2-40B4-BE49-F238E27FC236}">
              <a16:creationId xmlns:a16="http://schemas.microsoft.com/office/drawing/2014/main" id="{3B592A3F-31BC-457F-995C-CC6C175D8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1" name="Imagen 1230">
          <a:extLst>
            <a:ext uri="{FF2B5EF4-FFF2-40B4-BE49-F238E27FC236}">
              <a16:creationId xmlns:a16="http://schemas.microsoft.com/office/drawing/2014/main" id="{ABD5295E-3372-4F95-9190-204465C90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771525</xdr:rowOff>
    </xdr:to>
    <xdr:pic>
      <xdr:nvPicPr>
        <xdr:cNvPr id="1232" name="Imagen 1231">
          <a:extLst>
            <a:ext uri="{FF2B5EF4-FFF2-40B4-BE49-F238E27FC236}">
              <a16:creationId xmlns:a16="http://schemas.microsoft.com/office/drawing/2014/main" id="{7E002023-1A6A-40EC-9020-C79844104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57237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723900</xdr:rowOff>
    </xdr:to>
    <xdr:pic>
      <xdr:nvPicPr>
        <xdr:cNvPr id="1233" name="Imagen 1232">
          <a:extLst>
            <a:ext uri="{FF2B5EF4-FFF2-40B4-BE49-F238E27FC236}">
              <a16:creationId xmlns:a16="http://schemas.microsoft.com/office/drawing/2014/main" id="{ED30B694-1FCD-4E02-AED5-D71342DEB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7096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14288</xdr:rowOff>
    </xdr:from>
    <xdr:to>
      <xdr:col>2</xdr:col>
      <xdr:colOff>152399</xdr:colOff>
      <xdr:row>0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F70194-049A-4638-A13C-E246AE34E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4288"/>
          <a:ext cx="1419224" cy="528637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9</xdr:row>
      <xdr:rowOff>44152</xdr:rowOff>
    </xdr:from>
    <xdr:to>
      <xdr:col>8</xdr:col>
      <xdr:colOff>2386853</xdr:colOff>
      <xdr:row>10</xdr:row>
      <xdr:rowOff>3519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487751-697E-43ED-81D7-3EF8E1F29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71294" y="4067064"/>
          <a:ext cx="2196353" cy="463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2AB1-69B2-444C-8E9C-E6E930210D52}">
  <sheetPr>
    <tabColor theme="8" tint="-0.249977111117893"/>
  </sheetPr>
  <dimension ref="A1:N144"/>
  <sheetViews>
    <sheetView topLeftCell="G79" zoomScale="80" zoomScaleNormal="80" workbookViewId="0">
      <selection activeCell="J91" sqref="J91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28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28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28" t="s">
        <v>3</v>
      </c>
      <c r="C8" s="139" t="s">
        <v>83</v>
      </c>
      <c r="D8" s="137"/>
      <c r="E8" s="137"/>
      <c r="F8" s="137"/>
      <c r="G8" s="137"/>
      <c r="H8" s="137"/>
      <c r="I8" s="137"/>
      <c r="J8" s="137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28" t="s">
        <v>26</v>
      </c>
      <c r="C10" s="139" t="s">
        <v>84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28" t="s">
        <v>5</v>
      </c>
      <c r="C14" s="28" t="s">
        <v>6</v>
      </c>
      <c r="D14" s="28" t="s">
        <v>7</v>
      </c>
      <c r="E14" s="5" t="s">
        <v>8</v>
      </c>
      <c r="F14" s="5" t="s">
        <v>9</v>
      </c>
      <c r="G14" s="28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7" t="s">
        <v>13</v>
      </c>
      <c r="C15" s="26" t="s">
        <v>14</v>
      </c>
      <c r="D15" s="8" t="s">
        <v>76</v>
      </c>
      <c r="E15" s="22">
        <f>214624890*30%</f>
        <v>64387467</v>
      </c>
      <c r="F15" s="9">
        <f>296332315-26755350</f>
        <v>269576965</v>
      </c>
      <c r="G15" s="27" t="str">
        <f t="shared" ref="G15:G20" si="0">IF(F15&gt;=E15,"HABILITADO","NO HABILITADO")</f>
        <v>HABILITADO</v>
      </c>
      <c r="H15" s="10" t="s">
        <v>82</v>
      </c>
      <c r="I15" s="146"/>
      <c r="J15" s="147"/>
    </row>
    <row r="16" spans="1:14" s="11" customFormat="1" ht="78" customHeight="1">
      <c r="B16" s="27" t="s">
        <v>15</v>
      </c>
      <c r="C16" s="26" t="s">
        <v>16</v>
      </c>
      <c r="D16" s="27" t="s">
        <v>75</v>
      </c>
      <c r="E16" s="12">
        <v>1.59</v>
      </c>
      <c r="F16" s="21">
        <v>11.07</v>
      </c>
      <c r="G16" s="27" t="str">
        <f t="shared" si="0"/>
        <v>HABILITADO</v>
      </c>
      <c r="H16" s="10" t="s">
        <v>82</v>
      </c>
      <c r="I16" s="148"/>
      <c r="J16" s="149"/>
      <c r="M16" s="13"/>
      <c r="N16" s="13"/>
    </row>
    <row r="17" spans="2:14" s="11" customFormat="1" ht="78" customHeight="1">
      <c r="B17" s="26" t="s">
        <v>17</v>
      </c>
      <c r="C17" s="26" t="s">
        <v>18</v>
      </c>
      <c r="D17" s="27" t="s">
        <v>311</v>
      </c>
      <c r="E17" s="14">
        <v>0.56999999999999995</v>
      </c>
      <c r="F17" s="14">
        <v>0.38</v>
      </c>
      <c r="G17" s="27" t="str">
        <f>IF(F17&lt;=E17,"HABILITADO","NO HABILITADO")</f>
        <v>HABILITADO</v>
      </c>
      <c r="H17" s="10" t="s">
        <v>82</v>
      </c>
      <c r="I17" s="148"/>
      <c r="J17" s="149"/>
      <c r="M17" s="13"/>
    </row>
    <row r="18" spans="2:14" s="11" customFormat="1" ht="78" customHeight="1">
      <c r="B18" s="26" t="s">
        <v>19</v>
      </c>
      <c r="C18" s="26" t="s">
        <v>20</v>
      </c>
      <c r="D18" s="26" t="s">
        <v>77</v>
      </c>
      <c r="E18" s="12">
        <v>1.73</v>
      </c>
      <c r="F18" s="12" t="s">
        <v>312</v>
      </c>
      <c r="G18" s="27" t="str">
        <f t="shared" si="0"/>
        <v>HABILITADO</v>
      </c>
      <c r="H18" s="10" t="s">
        <v>82</v>
      </c>
      <c r="I18" s="148"/>
      <c r="J18" s="149"/>
    </row>
    <row r="19" spans="2:14" s="11" customFormat="1" ht="62.45" customHeight="1">
      <c r="B19" s="26" t="s">
        <v>21</v>
      </c>
      <c r="C19" s="26" t="s">
        <v>22</v>
      </c>
      <c r="D19" s="27" t="s">
        <v>78</v>
      </c>
      <c r="E19" s="12">
        <v>0.12</v>
      </c>
      <c r="F19" s="12">
        <v>0.38</v>
      </c>
      <c r="G19" s="27" t="str">
        <f t="shared" si="0"/>
        <v>HABILITADO</v>
      </c>
      <c r="H19" s="10" t="s">
        <v>82</v>
      </c>
      <c r="I19" s="148"/>
      <c r="J19" s="149"/>
    </row>
    <row r="20" spans="2:14" s="11" customFormat="1" ht="62.45" customHeight="1">
      <c r="B20" s="27" t="s">
        <v>23</v>
      </c>
      <c r="C20" s="26" t="s">
        <v>24</v>
      </c>
      <c r="D20" s="26" t="s">
        <v>79</v>
      </c>
      <c r="E20" s="12">
        <v>7.0000000000000007E-2</v>
      </c>
      <c r="F20" s="12">
        <v>0.35</v>
      </c>
      <c r="G20" s="27" t="str">
        <f t="shared" si="0"/>
        <v>HABILITADO</v>
      </c>
      <c r="H20" s="10" t="s">
        <v>82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46139</v>
      </c>
      <c r="G25" s="45" t="str">
        <f>IF(F25&gt;=E25,"HABILITADO","NO HABILITADO")</f>
        <v>HABILITADO</v>
      </c>
      <c r="H25" s="10" t="s">
        <v>82</v>
      </c>
      <c r="I25" s="154"/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27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81" t="s">
        <v>94</v>
      </c>
      <c r="C32" s="52"/>
      <c r="D32" s="52"/>
      <c r="E32" s="52"/>
      <c r="F32" s="52"/>
      <c r="G32" s="52"/>
      <c r="H32" s="52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1100</v>
      </c>
      <c r="H33" s="58">
        <f>23+260</f>
        <v>283</v>
      </c>
      <c r="I33" s="59">
        <v>5500</v>
      </c>
      <c r="J33" s="60">
        <f>+ROUND((F33*G33)+(H33*I33),0)</f>
        <v>2095500</v>
      </c>
      <c r="K33" s="83">
        <v>1125</v>
      </c>
      <c r="L33" s="38" t="str">
        <f>+IF(G33&lt;K33,"CUMPLE","NO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1000</v>
      </c>
      <c r="H34" s="61">
        <v>67</v>
      </c>
      <c r="I34" s="59">
        <v>5500</v>
      </c>
      <c r="J34" s="60">
        <f t="shared" ref="J34:J88" si="1">+ROUND((F34*G34)+(H34*I34),0)</f>
        <v>1482500</v>
      </c>
      <c r="K34" s="83">
        <v>1083</v>
      </c>
      <c r="L34" s="38" t="str">
        <f t="shared" ref="L34:L88" si="2">+IF(G34&lt;K34,"CUMPLE","NO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1100</v>
      </c>
      <c r="H35" s="58">
        <v>16</v>
      </c>
      <c r="I35" s="59">
        <v>5500</v>
      </c>
      <c r="J35" s="60">
        <f t="shared" si="1"/>
        <v>1006500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1100</v>
      </c>
      <c r="H36" s="58">
        <v>66</v>
      </c>
      <c r="I36" s="59">
        <v>5500</v>
      </c>
      <c r="J36" s="60">
        <f t="shared" si="1"/>
        <v>843700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1100</v>
      </c>
      <c r="H37" s="58">
        <v>18</v>
      </c>
      <c r="I37" s="59">
        <v>5500</v>
      </c>
      <c r="J37" s="60">
        <f t="shared" si="1"/>
        <v>281600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1100</v>
      </c>
      <c r="H38" s="58">
        <v>30</v>
      </c>
      <c r="I38" s="59">
        <v>5500</v>
      </c>
      <c r="J38" s="60">
        <f t="shared" si="1"/>
        <v>594000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1100</v>
      </c>
      <c r="H39" s="58">
        <v>31</v>
      </c>
      <c r="I39" s="59">
        <v>5500</v>
      </c>
      <c r="J39" s="60">
        <f t="shared" si="1"/>
        <v>443300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1100</v>
      </c>
      <c r="H40" s="58">
        <v>38</v>
      </c>
      <c r="I40" s="59">
        <v>5500</v>
      </c>
      <c r="J40" s="60">
        <f t="shared" si="1"/>
        <v>1058200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900</v>
      </c>
      <c r="H41" s="58">
        <v>357</v>
      </c>
      <c r="I41" s="59">
        <v>5000</v>
      </c>
      <c r="J41" s="60">
        <f t="shared" si="1"/>
        <v>10326000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900</v>
      </c>
      <c r="H42" s="58">
        <v>3826</v>
      </c>
      <c r="I42" s="59">
        <v>4000</v>
      </c>
      <c r="J42" s="60">
        <f t="shared" si="1"/>
        <v>17384800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1100</v>
      </c>
      <c r="H43" s="61">
        <f>3*4</f>
        <v>12</v>
      </c>
      <c r="I43" s="59">
        <v>5000</v>
      </c>
      <c r="J43" s="60">
        <f t="shared" si="1"/>
        <v>304200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800</v>
      </c>
      <c r="H44" s="58">
        <v>0</v>
      </c>
      <c r="I44" s="59"/>
      <c r="J44" s="60">
        <f t="shared" si="1"/>
        <v>2929600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1100</v>
      </c>
      <c r="H45" s="58">
        <v>27</v>
      </c>
      <c r="I45" s="59">
        <v>5500</v>
      </c>
      <c r="J45" s="60">
        <f t="shared" si="1"/>
        <v>272800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1100</v>
      </c>
      <c r="H46" s="58">
        <v>63</v>
      </c>
      <c r="I46" s="59">
        <v>5500</v>
      </c>
      <c r="J46" s="60">
        <f t="shared" si="1"/>
        <v>1239700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1100</v>
      </c>
      <c r="H47" s="58">
        <v>13</v>
      </c>
      <c r="I47" s="59">
        <v>5500</v>
      </c>
      <c r="J47" s="60">
        <f t="shared" si="1"/>
        <v>203500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1000</v>
      </c>
      <c r="H48" s="58">
        <v>180</v>
      </c>
      <c r="I48" s="59">
        <v>4000</v>
      </c>
      <c r="J48" s="60">
        <f t="shared" si="1"/>
        <v>1840000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1100</v>
      </c>
      <c r="H49" s="58">
        <v>100</v>
      </c>
      <c r="I49" s="59">
        <v>5500</v>
      </c>
      <c r="J49" s="60">
        <f t="shared" si="1"/>
        <v>770000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900</v>
      </c>
      <c r="H50" s="58">
        <v>10</v>
      </c>
      <c r="I50" s="59">
        <v>5500</v>
      </c>
      <c r="J50" s="60">
        <f t="shared" si="1"/>
        <v>2755000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1100</v>
      </c>
      <c r="H51" s="58">
        <v>36</v>
      </c>
      <c r="I51" s="59">
        <v>5500</v>
      </c>
      <c r="J51" s="60">
        <f t="shared" si="1"/>
        <v>512600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1100</v>
      </c>
      <c r="H52" s="58">
        <v>4</v>
      </c>
      <c r="I52" s="59">
        <v>5500</v>
      </c>
      <c r="J52" s="60">
        <f t="shared" si="1"/>
        <v>283800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800</v>
      </c>
      <c r="H53" s="58">
        <f>45+56</f>
        <v>101</v>
      </c>
      <c r="I53" s="59">
        <v>5500</v>
      </c>
      <c r="J53" s="60">
        <f t="shared" si="1"/>
        <v>4395500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1000</v>
      </c>
      <c r="H54" s="58">
        <v>62</v>
      </c>
      <c r="I54" s="59">
        <v>5500</v>
      </c>
      <c r="J54" s="60">
        <f t="shared" si="1"/>
        <v>1659000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1100</v>
      </c>
      <c r="H55" s="58">
        <v>55</v>
      </c>
      <c r="I55" s="59">
        <v>5500</v>
      </c>
      <c r="J55" s="60">
        <f t="shared" si="1"/>
        <v>903100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1100</v>
      </c>
      <c r="H56" s="58">
        <v>25</v>
      </c>
      <c r="I56" s="59">
        <v>5500</v>
      </c>
      <c r="J56" s="60">
        <f t="shared" si="1"/>
        <v>266200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1100</v>
      </c>
      <c r="H57" s="58">
        <v>10</v>
      </c>
      <c r="I57" s="59">
        <v>5500</v>
      </c>
      <c r="J57" s="60">
        <f t="shared" si="1"/>
        <v>165000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81" t="s">
        <v>137</v>
      </c>
      <c r="C58" s="52"/>
      <c r="D58" s="52"/>
      <c r="E58" s="52"/>
      <c r="F58" s="52"/>
      <c r="G58" s="52"/>
      <c r="H58" s="52"/>
      <c r="I58" s="52"/>
      <c r="J58" s="53"/>
      <c r="K58" s="84"/>
      <c r="L58" s="85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1100</v>
      </c>
      <c r="H59" s="58">
        <v>10</v>
      </c>
      <c r="I59" s="59">
        <v>5500</v>
      </c>
      <c r="J59" s="60">
        <f t="shared" si="1"/>
        <v>192500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1100</v>
      </c>
      <c r="H60" s="58">
        <v>10</v>
      </c>
      <c r="I60" s="59">
        <v>5500</v>
      </c>
      <c r="J60" s="60">
        <f t="shared" si="1"/>
        <v>126500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1100</v>
      </c>
      <c r="H61" s="58">
        <v>10</v>
      </c>
      <c r="I61" s="59">
        <v>5500</v>
      </c>
      <c r="J61" s="60">
        <f t="shared" si="1"/>
        <v>368500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1100</v>
      </c>
      <c r="H62" s="58">
        <f>12+12</f>
        <v>24</v>
      </c>
      <c r="I62" s="59">
        <v>5500</v>
      </c>
      <c r="J62" s="60">
        <f t="shared" si="1"/>
        <v>224400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1000</v>
      </c>
      <c r="H63" s="58">
        <v>25</v>
      </c>
      <c r="I63" s="59">
        <v>5500</v>
      </c>
      <c r="J63" s="60">
        <f t="shared" si="1"/>
        <v>1637500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1100</v>
      </c>
      <c r="H64" s="58">
        <v>10</v>
      </c>
      <c r="I64" s="59">
        <v>5500</v>
      </c>
      <c r="J64" s="60">
        <f t="shared" si="1"/>
        <v>165000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1100</v>
      </c>
      <c r="H65" s="58">
        <v>23</v>
      </c>
      <c r="I65" s="59">
        <v>5500</v>
      </c>
      <c r="J65" s="60">
        <f t="shared" si="1"/>
        <v>487300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1100</v>
      </c>
      <c r="H66" s="58">
        <v>9</v>
      </c>
      <c r="I66" s="59">
        <v>5500</v>
      </c>
      <c r="J66" s="60">
        <f t="shared" si="1"/>
        <v>268400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1100</v>
      </c>
      <c r="H67" s="58">
        <v>10</v>
      </c>
      <c r="I67" s="59">
        <v>5500</v>
      </c>
      <c r="J67" s="60">
        <f t="shared" si="1"/>
        <v>187000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1100</v>
      </c>
      <c r="H68" s="58">
        <v>10</v>
      </c>
      <c r="I68" s="59">
        <v>5500</v>
      </c>
      <c r="J68" s="60">
        <f t="shared" si="1"/>
        <v>154000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1100</v>
      </c>
      <c r="H69" s="58">
        <v>10</v>
      </c>
      <c r="I69" s="59">
        <v>5500</v>
      </c>
      <c r="J69" s="60">
        <f t="shared" si="1"/>
        <v>924000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1100</v>
      </c>
      <c r="H70" s="58">
        <v>10</v>
      </c>
      <c r="I70" s="59">
        <v>5500</v>
      </c>
      <c r="J70" s="60">
        <f t="shared" si="1"/>
        <v>143000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1100</v>
      </c>
      <c r="H71" s="58">
        <v>10</v>
      </c>
      <c r="I71" s="59">
        <v>5500</v>
      </c>
      <c r="J71" s="60">
        <f t="shared" si="1"/>
        <v>110000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1100</v>
      </c>
      <c r="H72" s="58">
        <v>12</v>
      </c>
      <c r="I72" s="59">
        <v>5500</v>
      </c>
      <c r="J72" s="60">
        <f t="shared" si="1"/>
        <v>229900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1100</v>
      </c>
      <c r="H73" s="58">
        <v>10</v>
      </c>
      <c r="I73" s="59">
        <v>5500</v>
      </c>
      <c r="J73" s="60">
        <f t="shared" si="1"/>
        <v>275000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1100</v>
      </c>
      <c r="H74" s="73">
        <v>10</v>
      </c>
      <c r="I74" s="72">
        <v>5500</v>
      </c>
      <c r="J74" s="74">
        <f t="shared" si="1"/>
        <v>385000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1100</v>
      </c>
      <c r="H75" s="58">
        <v>18</v>
      </c>
      <c r="I75" s="59">
        <v>5500</v>
      </c>
      <c r="J75" s="60">
        <f t="shared" si="1"/>
        <v>869000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1100</v>
      </c>
      <c r="H76" s="58">
        <v>26</v>
      </c>
      <c r="I76" s="59">
        <v>5500</v>
      </c>
      <c r="J76" s="60">
        <f t="shared" si="1"/>
        <v>1206700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700</v>
      </c>
      <c r="H77" s="58">
        <v>10</v>
      </c>
      <c r="I77" s="59">
        <v>5500</v>
      </c>
      <c r="J77" s="60">
        <f t="shared" si="1"/>
        <v>69000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1100</v>
      </c>
      <c r="H78" s="58">
        <v>10</v>
      </c>
      <c r="I78" s="59">
        <v>5500</v>
      </c>
      <c r="J78" s="60">
        <f t="shared" si="1"/>
        <v>341000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1100</v>
      </c>
      <c r="H79" s="58">
        <v>14</v>
      </c>
      <c r="I79" s="59">
        <v>5500</v>
      </c>
      <c r="J79" s="60">
        <f t="shared" si="1"/>
        <v>352000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1100</v>
      </c>
      <c r="H80" s="58">
        <v>10</v>
      </c>
      <c r="I80" s="59">
        <v>5500</v>
      </c>
      <c r="J80" s="60">
        <f t="shared" si="1"/>
        <v>192500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1100</v>
      </c>
      <c r="H81" s="58">
        <v>10</v>
      </c>
      <c r="I81" s="59">
        <v>5500</v>
      </c>
      <c r="J81" s="60">
        <f t="shared" si="1"/>
        <v>215600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1000</v>
      </c>
      <c r="H82" s="58">
        <v>9</v>
      </c>
      <c r="I82" s="59">
        <v>5500</v>
      </c>
      <c r="J82" s="60">
        <f t="shared" si="1"/>
        <v>1149500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1100</v>
      </c>
      <c r="H83" s="58">
        <v>27</v>
      </c>
      <c r="I83" s="59">
        <v>5500</v>
      </c>
      <c r="J83" s="60">
        <f t="shared" si="1"/>
        <v>1053800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1100</v>
      </c>
      <c r="H84" s="58">
        <v>5</v>
      </c>
      <c r="I84" s="59">
        <v>5500</v>
      </c>
      <c r="J84" s="60">
        <f t="shared" si="1"/>
        <v>284900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1100</v>
      </c>
      <c r="H85" s="58">
        <v>13</v>
      </c>
      <c r="I85" s="59">
        <v>5500</v>
      </c>
      <c r="J85" s="60">
        <f t="shared" si="1"/>
        <v>121000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1100</v>
      </c>
      <c r="H86" s="58">
        <v>10</v>
      </c>
      <c r="I86" s="59">
        <v>5500</v>
      </c>
      <c r="J86" s="60">
        <f t="shared" si="1"/>
        <v>412500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1100</v>
      </c>
      <c r="H87" s="58">
        <v>10</v>
      </c>
      <c r="I87" s="59">
        <v>5500</v>
      </c>
      <c r="J87" s="60">
        <f t="shared" si="1"/>
        <v>203500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1100</v>
      </c>
      <c r="H88" s="58">
        <v>5</v>
      </c>
      <c r="I88" s="59">
        <v>5500</v>
      </c>
      <c r="J88" s="60">
        <f t="shared" si="1"/>
        <v>75900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8.75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66441000</v>
      </c>
    </row>
    <row r="91" spans="2:14" ht="18.75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199323000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27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6">
    <mergeCell ref="D24:E24"/>
    <mergeCell ref="I24:J24"/>
    <mergeCell ref="B29:J29"/>
    <mergeCell ref="C10:J10"/>
    <mergeCell ref="B12:J12"/>
    <mergeCell ref="I14:J14"/>
    <mergeCell ref="I15:J20"/>
    <mergeCell ref="B22:J22"/>
    <mergeCell ref="D25:E25"/>
    <mergeCell ref="I25:J25"/>
    <mergeCell ref="B27:E27"/>
    <mergeCell ref="F27:J27"/>
    <mergeCell ref="B1:J1"/>
    <mergeCell ref="B2:J2"/>
    <mergeCell ref="C4:J4"/>
    <mergeCell ref="C6:J6"/>
    <mergeCell ref="C8:J8"/>
    <mergeCell ref="G144:K144"/>
    <mergeCell ref="B144:F144"/>
    <mergeCell ref="B41:B44"/>
    <mergeCell ref="C41:C44"/>
    <mergeCell ref="B90:G90"/>
    <mergeCell ref="B91:G91"/>
    <mergeCell ref="H91:I91"/>
    <mergeCell ref="B93:G93"/>
    <mergeCell ref="H93:N93"/>
  </mergeCells>
  <phoneticPr fontId="7" type="noConversion"/>
  <conditionalFormatting sqref="I14 K15:L17 K23:XFD23 A23 A29:A140 A145:XFD1048576 G144:XFD144 A144:B144 A141:XFD143 K89:XFD92 M57 K29:XFD32 K33:L57 O33:XFD88 K59:L88 B93 H93 K94:XFD140 O93:XFD93">
    <cfRule type="cellIs" dxfId="421" priority="75" operator="equal">
      <formula>"NO HABILITADO"</formula>
    </cfRule>
    <cfRule type="cellIs" dxfId="420" priority="7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419" priority="73" operator="equal">
      <formula>"NO HABILITADO"</formula>
    </cfRule>
    <cfRule type="cellIs" dxfId="418" priority="74" operator="equal">
      <formula>"HABILITADO"</formula>
    </cfRule>
  </conditionalFormatting>
  <conditionalFormatting sqref="H15:H21">
    <cfRule type="cellIs" dxfId="417" priority="57" operator="equal">
      <formula>"NO HABILITADO"</formula>
    </cfRule>
    <cfRule type="cellIs" dxfId="416" priority="58" operator="equal">
      <formula>"HABILITADO"</formula>
    </cfRule>
  </conditionalFormatting>
  <conditionalFormatting sqref="A14:H14 A15:G21">
    <cfRule type="cellIs" dxfId="415" priority="67" operator="equal">
      <formula>"NO HABILITADO"</formula>
    </cfRule>
    <cfRule type="cellIs" dxfId="414" priority="68" operator="equal">
      <formula>"HABILITADO"</formula>
    </cfRule>
  </conditionalFormatting>
  <conditionalFormatting sqref="C10:J10">
    <cfRule type="cellIs" dxfId="413" priority="55" operator="equal">
      <formula>"NO HABILITADO"</formula>
    </cfRule>
    <cfRule type="cellIs" dxfId="412" priority="56" operator="equal">
      <formula>"HABILITADO"</formula>
    </cfRule>
  </conditionalFormatting>
  <conditionalFormatting sqref="A1:XFD1">
    <cfRule type="cellIs" dxfId="411" priority="63" operator="equal">
      <formula>"NO HABILITADO"</formula>
    </cfRule>
    <cfRule type="cellIs" dxfId="410" priority="64" operator="equal">
      <formula>"HABILITADO"</formula>
    </cfRule>
  </conditionalFormatting>
  <conditionalFormatting sqref="C8:J8">
    <cfRule type="cellIs" dxfId="409" priority="53" operator="equal">
      <formula>"NO HABILITADO"</formula>
    </cfRule>
    <cfRule type="cellIs" dxfId="408" priority="54" operator="equal">
      <formula>"HABILITADO"</formula>
    </cfRule>
  </conditionalFormatting>
  <conditionalFormatting sqref="B29:J92 K58:M58 B94:J140">
    <cfRule type="cellIs" dxfId="407" priority="39" operator="equal">
      <formula>"NO HABILITADO"</formula>
    </cfRule>
    <cfRule type="cellIs" dxfId="406" priority="40" operator="equal">
      <formula>"HABILITADO"</formula>
    </cfRule>
  </conditionalFormatting>
  <conditionalFormatting sqref="F24:I24">
    <cfRule type="cellIs" dxfId="405" priority="33" operator="equal">
      <formula>"NO HABILITADO"</formula>
    </cfRule>
    <cfRule type="cellIs" dxfId="404" priority="34" operator="equal">
      <formula>"HABILITADO"</formula>
    </cfRule>
  </conditionalFormatting>
  <conditionalFormatting sqref="B22">
    <cfRule type="cellIs" dxfId="403" priority="29" operator="equal">
      <formula>"NO HABILITADO"</formula>
    </cfRule>
    <cfRule type="cellIs" dxfId="402" priority="30" operator="equal">
      <formula>"HABILITADO"</formula>
    </cfRule>
  </conditionalFormatting>
  <conditionalFormatting sqref="B23:J23">
    <cfRule type="cellIs" dxfId="401" priority="31" operator="equal">
      <formula>"NO HABILITADO"</formula>
    </cfRule>
    <cfRule type="cellIs" dxfId="400" priority="32" operator="equal">
      <formula>"HABILITADO"</formula>
    </cfRule>
  </conditionalFormatting>
  <conditionalFormatting sqref="H26">
    <cfRule type="cellIs" dxfId="399" priority="21" operator="equal">
      <formula>"NO HABILITADO"</formula>
    </cfRule>
    <cfRule type="cellIs" dxfId="398" priority="22" operator="equal">
      <formula>"HABILITADO"</formula>
    </cfRule>
  </conditionalFormatting>
  <conditionalFormatting sqref="B24:D24 B25:C26">
    <cfRule type="cellIs" dxfId="397" priority="27" operator="equal">
      <formula>"NO HABILITADO"</formula>
    </cfRule>
    <cfRule type="cellIs" dxfId="396" priority="28" operator="equal">
      <formula>"HABILITADO"</formula>
    </cfRule>
  </conditionalFormatting>
  <conditionalFormatting sqref="F25:F26">
    <cfRule type="cellIs" dxfId="395" priority="25" operator="equal">
      <formula>"NO HABILITADO"</formula>
    </cfRule>
    <cfRule type="cellIs" dxfId="394" priority="26" operator="equal">
      <formula>"HABILITADO"</formula>
    </cfRule>
  </conditionalFormatting>
  <conditionalFormatting sqref="G25:G26">
    <cfRule type="cellIs" dxfId="393" priority="23" operator="equal">
      <formula>"NO HABILITADO"</formula>
    </cfRule>
    <cfRule type="cellIs" dxfId="392" priority="24" operator="equal">
      <formula>"HABILITADO"</formula>
    </cfRule>
  </conditionalFormatting>
  <conditionalFormatting sqref="B27:J27">
    <cfRule type="cellIs" dxfId="391" priority="17" operator="equal">
      <formula>"NO HABILITADO"</formula>
    </cfRule>
    <cfRule type="cellIs" dxfId="390" priority="18" operator="equal">
      <formula>"HABILITADO"</formula>
    </cfRule>
  </conditionalFormatting>
  <conditionalFormatting sqref="H25">
    <cfRule type="cellIs" dxfId="389" priority="15" operator="equal">
      <formula>"NO HABILITADO"</formula>
    </cfRule>
    <cfRule type="cellIs" dxfId="388" priority="16" operator="equal">
      <formula>"HABILITADO"</formula>
    </cfRule>
  </conditionalFormatting>
  <conditionalFormatting sqref="N58">
    <cfRule type="cellIs" dxfId="387" priority="3" operator="equal">
      <formula>"NO HABILITADO"</formula>
    </cfRule>
    <cfRule type="cellIs" dxfId="386" priority="4" operator="equal">
      <formula>"HABILITADO"</formula>
    </cfRule>
  </conditionalFormatting>
  <conditionalFormatting sqref="M59:M82">
    <cfRule type="cellIs" dxfId="385" priority="11" operator="equal">
      <formula>"NO HABILITADO"</formula>
    </cfRule>
    <cfRule type="cellIs" dxfId="384" priority="12" operator="equal">
      <formula>"HABILITADO"</formula>
    </cfRule>
  </conditionalFormatting>
  <conditionalFormatting sqref="M33:M56">
    <cfRule type="cellIs" dxfId="383" priority="9" operator="equal">
      <formula>"NO HABILITADO"</formula>
    </cfRule>
    <cfRule type="cellIs" dxfId="382" priority="10" operator="equal">
      <formula>"HABILITADO"</formula>
    </cfRule>
  </conditionalFormatting>
  <conditionalFormatting sqref="M83:M88">
    <cfRule type="cellIs" dxfId="381" priority="7" operator="equal">
      <formula>"NO HABILITADO"</formula>
    </cfRule>
    <cfRule type="cellIs" dxfId="380" priority="8" operator="equal">
      <formula>"HABILITADO"</formula>
    </cfRule>
  </conditionalFormatting>
  <conditionalFormatting sqref="N33:N57 N59:N88">
    <cfRule type="cellIs" dxfId="379" priority="5" operator="equal">
      <formula>"NO HABILITADO"</formula>
    </cfRule>
    <cfRule type="cellIs" dxfId="378" priority="6" operator="equal">
      <formula>"HABILITADO"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161C7-C71B-4CC9-83F5-5D06F4C7EE12}">
  <sheetPr>
    <tabColor theme="5" tint="-0.249977111117893"/>
  </sheetPr>
  <dimension ref="A1:N144"/>
  <sheetViews>
    <sheetView topLeftCell="C22" zoomScale="70" zoomScaleNormal="70" workbookViewId="0">
      <selection activeCell="K25" sqref="K25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39" t="s">
        <v>179</v>
      </c>
      <c r="D8" s="137"/>
      <c r="E8" s="137"/>
      <c r="F8" s="137"/>
      <c r="G8" s="137"/>
      <c r="H8" s="137"/>
      <c r="I8" s="137"/>
      <c r="J8" s="137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180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/>
      <c r="G15" s="29" t="str">
        <f t="shared" ref="G15:G20" si="0">IF(F15&gt;=E15,"HABILITADO","NO HABILITADO")</f>
        <v>NO HABILITADO</v>
      </c>
      <c r="H15" s="10" t="s">
        <v>181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/>
      <c r="G16" s="29" t="str">
        <f t="shared" si="0"/>
        <v>NO HABILITADO</v>
      </c>
      <c r="H16" s="10" t="s">
        <v>182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/>
      <c r="G17" s="29" t="s">
        <v>74</v>
      </c>
      <c r="H17" s="10" t="s">
        <v>183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/>
      <c r="G18" s="29" t="str">
        <f t="shared" si="0"/>
        <v>NO HABILITADO</v>
      </c>
      <c r="H18" s="10" t="s">
        <v>184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/>
      <c r="G19" s="29" t="str">
        <f t="shared" si="0"/>
        <v>NO HABILITADO</v>
      </c>
      <c r="H19" s="10" t="s">
        <v>185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/>
      <c r="G20" s="29" t="str">
        <f t="shared" si="0"/>
        <v>NO HABILITADO</v>
      </c>
      <c r="H20" s="10" t="s">
        <v>186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45863</v>
      </c>
      <c r="G25" s="45" t="s">
        <v>74</v>
      </c>
      <c r="H25" s="10" t="s">
        <v>186</v>
      </c>
      <c r="I25" s="154" t="s">
        <v>321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74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1125</v>
      </c>
      <c r="H33" s="58">
        <f>23+260</f>
        <v>283</v>
      </c>
      <c r="I33" s="59">
        <v>5814</v>
      </c>
      <c r="J33" s="60">
        <f>+ROUND((F33*G33)+(H33*I33),0)</f>
        <v>2196612</v>
      </c>
      <c r="K33" s="83">
        <v>1125</v>
      </c>
      <c r="L33" s="38" t="str">
        <f>+IF(G33&lt;=K33,"CUMPLE","NO CUMPLE")</f>
        <v>CUMPLE</v>
      </c>
      <c r="M33" s="83">
        <v>5814</v>
      </c>
      <c r="N33" s="38" t="str">
        <f>+IF(I33&lt;=M33,"CUMPLE","NO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1083</v>
      </c>
      <c r="H34" s="61">
        <v>67</v>
      </c>
      <c r="I34" s="59">
        <v>5814</v>
      </c>
      <c r="J34" s="60">
        <f t="shared" ref="J34:J88" si="1">+ROUND((F34*G34)+(H34*I34),0)</f>
        <v>1596000</v>
      </c>
      <c r="K34" s="83">
        <v>1083</v>
      </c>
      <c r="L34" s="38" t="str">
        <f t="shared" ref="L34:L88" si="2">+IF(G34&lt;=K34,"CUMPLE","NO CUMPLE")</f>
        <v>CUMPLE</v>
      </c>
      <c r="M34" s="83">
        <v>5814</v>
      </c>
      <c r="N34" s="38" t="str">
        <f t="shared" ref="N34:N88" si="3">+IF(I34&lt;=M34,"CUMPLE","NO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1125</v>
      </c>
      <c r="H35" s="58">
        <v>16</v>
      </c>
      <c r="I35" s="59">
        <v>5814</v>
      </c>
      <c r="J35" s="60">
        <f t="shared" si="1"/>
        <v>1032399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1141</v>
      </c>
      <c r="H36" s="58">
        <v>66</v>
      </c>
      <c r="I36" s="59">
        <v>5814</v>
      </c>
      <c r="J36" s="60">
        <f t="shared" si="1"/>
        <v>882341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1154</v>
      </c>
      <c r="H37" s="58">
        <v>18</v>
      </c>
      <c r="I37" s="59">
        <v>5814</v>
      </c>
      <c r="J37" s="60">
        <f t="shared" si="1"/>
        <v>296216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1141</v>
      </c>
      <c r="H38" s="58">
        <v>30</v>
      </c>
      <c r="I38" s="59">
        <v>5814</v>
      </c>
      <c r="J38" s="60">
        <f t="shared" si="1"/>
        <v>619410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1154</v>
      </c>
      <c r="H39" s="58">
        <v>31</v>
      </c>
      <c r="I39" s="59">
        <v>5814</v>
      </c>
      <c r="J39" s="60">
        <f t="shared" si="1"/>
        <v>466426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1125</v>
      </c>
      <c r="H40" s="58">
        <v>38</v>
      </c>
      <c r="I40" s="59">
        <v>5814</v>
      </c>
      <c r="J40" s="60">
        <f t="shared" si="1"/>
        <v>1089432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975</v>
      </c>
      <c r="H41" s="58">
        <v>357</v>
      </c>
      <c r="I41" s="59">
        <v>5101</v>
      </c>
      <c r="J41" s="60">
        <f t="shared" si="1"/>
        <v>11073807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975</v>
      </c>
      <c r="H42" s="58">
        <v>3826</v>
      </c>
      <c r="I42" s="59">
        <v>4236</v>
      </c>
      <c r="J42" s="60">
        <f t="shared" si="1"/>
        <v>18461136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1154</v>
      </c>
      <c r="H43" s="61">
        <f>3*4</f>
        <v>12</v>
      </c>
      <c r="I43" s="59">
        <v>5101</v>
      </c>
      <c r="J43" s="60">
        <f t="shared" si="1"/>
        <v>317400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975</v>
      </c>
      <c r="H44" s="58">
        <v>0</v>
      </c>
      <c r="I44" s="59"/>
      <c r="J44" s="60">
        <f t="shared" si="1"/>
        <v>3570450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1154</v>
      </c>
      <c r="H45" s="58">
        <v>27</v>
      </c>
      <c r="I45" s="59">
        <v>5814</v>
      </c>
      <c r="J45" s="60">
        <f t="shared" si="1"/>
        <v>287380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1125</v>
      </c>
      <c r="H46" s="58">
        <v>63</v>
      </c>
      <c r="I46" s="59">
        <v>5814</v>
      </c>
      <c r="J46" s="60">
        <f t="shared" si="1"/>
        <v>1279782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1154</v>
      </c>
      <c r="H47" s="58">
        <v>13</v>
      </c>
      <c r="I47" s="59">
        <v>5814</v>
      </c>
      <c r="J47" s="60">
        <f t="shared" si="1"/>
        <v>214062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1083</v>
      </c>
      <c r="H48" s="58">
        <v>180</v>
      </c>
      <c r="I48" s="59">
        <v>4309</v>
      </c>
      <c r="J48" s="60">
        <f t="shared" si="1"/>
        <v>1988580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1154</v>
      </c>
      <c r="H49" s="58">
        <v>100</v>
      </c>
      <c r="I49" s="59">
        <v>5814</v>
      </c>
      <c r="J49" s="60">
        <f t="shared" si="1"/>
        <v>812200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975</v>
      </c>
      <c r="H50" s="58">
        <v>10</v>
      </c>
      <c r="I50" s="59">
        <v>5814</v>
      </c>
      <c r="J50" s="60">
        <f t="shared" si="1"/>
        <v>2983140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1154</v>
      </c>
      <c r="H51" s="58">
        <v>36</v>
      </c>
      <c r="I51" s="59">
        <v>5814</v>
      </c>
      <c r="J51" s="60">
        <f t="shared" si="1"/>
        <v>539348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1154</v>
      </c>
      <c r="H52" s="58">
        <v>4</v>
      </c>
      <c r="I52" s="59">
        <v>5814</v>
      </c>
      <c r="J52" s="60">
        <f t="shared" si="1"/>
        <v>297908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983</v>
      </c>
      <c r="H53" s="58">
        <f>45+56</f>
        <v>101</v>
      </c>
      <c r="I53" s="59">
        <v>5814</v>
      </c>
      <c r="J53" s="60">
        <f t="shared" si="1"/>
        <v>5305614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1083</v>
      </c>
      <c r="H54" s="58">
        <v>62</v>
      </c>
      <c r="I54" s="59">
        <v>5814</v>
      </c>
      <c r="J54" s="60">
        <f t="shared" si="1"/>
        <v>1787862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1141</v>
      </c>
      <c r="H55" s="58">
        <v>55</v>
      </c>
      <c r="I55" s="59">
        <v>5814</v>
      </c>
      <c r="J55" s="60">
        <f t="shared" si="1"/>
        <v>942756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1154</v>
      </c>
      <c r="H56" s="58">
        <v>25</v>
      </c>
      <c r="I56" s="59">
        <v>5814</v>
      </c>
      <c r="J56" s="60">
        <f t="shared" si="1"/>
        <v>280368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1154</v>
      </c>
      <c r="H57" s="58">
        <v>10</v>
      </c>
      <c r="I57" s="59">
        <v>5814</v>
      </c>
      <c r="J57" s="60">
        <f t="shared" si="1"/>
        <v>173540</v>
      </c>
      <c r="K57" s="83">
        <v>1154</v>
      </c>
      <c r="L57" s="38" t="str">
        <f t="shared" si="2"/>
        <v>CUMPLE</v>
      </c>
      <c r="M57" s="83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38"/>
      <c r="M58" s="84"/>
      <c r="N58" s="38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1154</v>
      </c>
      <c r="H59" s="58">
        <v>10</v>
      </c>
      <c r="I59" s="59">
        <v>5814</v>
      </c>
      <c r="J59" s="60">
        <f t="shared" si="1"/>
        <v>202390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1172</v>
      </c>
      <c r="H60" s="58">
        <v>10</v>
      </c>
      <c r="I60" s="59">
        <v>5814</v>
      </c>
      <c r="J60" s="60">
        <f t="shared" si="1"/>
        <v>134320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1154</v>
      </c>
      <c r="H61" s="58">
        <v>10</v>
      </c>
      <c r="I61" s="59">
        <v>5814</v>
      </c>
      <c r="J61" s="60">
        <f t="shared" si="1"/>
        <v>387030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1172</v>
      </c>
      <c r="H62" s="58">
        <f>12+12</f>
        <v>24</v>
      </c>
      <c r="I62" s="59">
        <v>5814</v>
      </c>
      <c r="J62" s="60">
        <f t="shared" si="1"/>
        <v>237984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1083</v>
      </c>
      <c r="H63" s="58">
        <v>25</v>
      </c>
      <c r="I63" s="59">
        <v>5814</v>
      </c>
      <c r="J63" s="60">
        <f t="shared" si="1"/>
        <v>1769850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1172</v>
      </c>
      <c r="H64" s="58">
        <v>10</v>
      </c>
      <c r="I64" s="59">
        <v>5814</v>
      </c>
      <c r="J64" s="60">
        <f t="shared" si="1"/>
        <v>175340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1141</v>
      </c>
      <c r="H65" s="58">
        <v>23</v>
      </c>
      <c r="I65" s="59">
        <v>5814</v>
      </c>
      <c r="J65" s="60">
        <f t="shared" si="1"/>
        <v>507970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1154</v>
      </c>
      <c r="H66" s="58">
        <v>9</v>
      </c>
      <c r="I66" s="59">
        <v>5814</v>
      </c>
      <c r="J66" s="60">
        <f t="shared" si="1"/>
        <v>281972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1154</v>
      </c>
      <c r="H67" s="58">
        <v>10</v>
      </c>
      <c r="I67" s="59">
        <v>5814</v>
      </c>
      <c r="J67" s="60">
        <f t="shared" si="1"/>
        <v>196620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1172</v>
      </c>
      <c r="H68" s="58">
        <v>10</v>
      </c>
      <c r="I68" s="59">
        <v>5814</v>
      </c>
      <c r="J68" s="60">
        <f t="shared" si="1"/>
        <v>163620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1125</v>
      </c>
      <c r="H69" s="58">
        <v>10</v>
      </c>
      <c r="I69" s="59">
        <v>5814</v>
      </c>
      <c r="J69" s="60">
        <f t="shared" si="1"/>
        <v>946890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1172</v>
      </c>
      <c r="H70" s="58">
        <v>10</v>
      </c>
      <c r="I70" s="59">
        <v>5814</v>
      </c>
      <c r="J70" s="60">
        <f t="shared" si="1"/>
        <v>151900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1172</v>
      </c>
      <c r="H71" s="58">
        <v>10</v>
      </c>
      <c r="I71" s="59">
        <v>5814</v>
      </c>
      <c r="J71" s="60">
        <f t="shared" si="1"/>
        <v>116740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1154</v>
      </c>
      <c r="H72" s="58">
        <v>12</v>
      </c>
      <c r="I72" s="59">
        <v>5814</v>
      </c>
      <c r="J72" s="60">
        <f t="shared" si="1"/>
        <v>241714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1154</v>
      </c>
      <c r="H73" s="58">
        <v>10</v>
      </c>
      <c r="I73" s="59">
        <v>5814</v>
      </c>
      <c r="J73" s="60">
        <f t="shared" si="1"/>
        <v>288940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1154</v>
      </c>
      <c r="H74" s="73">
        <v>10</v>
      </c>
      <c r="I74" s="72">
        <v>5814</v>
      </c>
      <c r="J74" s="74">
        <f t="shared" si="1"/>
        <v>404340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1125</v>
      </c>
      <c r="H75" s="58">
        <v>18</v>
      </c>
      <c r="I75" s="59">
        <v>5814</v>
      </c>
      <c r="J75" s="60">
        <f t="shared" si="1"/>
        <v>892152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1125</v>
      </c>
      <c r="H76" s="58">
        <v>26</v>
      </c>
      <c r="I76" s="59">
        <v>5814</v>
      </c>
      <c r="J76" s="60">
        <f t="shared" si="1"/>
        <v>1239039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799</v>
      </c>
      <c r="H77" s="58">
        <v>10</v>
      </c>
      <c r="I77" s="59">
        <v>5814</v>
      </c>
      <c r="J77" s="60">
        <f t="shared" si="1"/>
        <v>74120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1154</v>
      </c>
      <c r="H78" s="58">
        <v>10</v>
      </c>
      <c r="I78" s="59">
        <v>5814</v>
      </c>
      <c r="J78" s="60">
        <f t="shared" si="1"/>
        <v>358180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1154</v>
      </c>
      <c r="H79" s="58">
        <v>14</v>
      </c>
      <c r="I79" s="59">
        <v>5814</v>
      </c>
      <c r="J79" s="60">
        <f t="shared" si="1"/>
        <v>369896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1154</v>
      </c>
      <c r="H80" s="58">
        <v>10</v>
      </c>
      <c r="I80" s="59">
        <v>5814</v>
      </c>
      <c r="J80" s="60">
        <f t="shared" si="1"/>
        <v>202390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1154</v>
      </c>
      <c r="H81" s="58">
        <v>10</v>
      </c>
      <c r="I81" s="59">
        <v>5814</v>
      </c>
      <c r="J81" s="60">
        <f t="shared" si="1"/>
        <v>226624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1083</v>
      </c>
      <c r="H82" s="58">
        <v>9</v>
      </c>
      <c r="I82" s="59">
        <v>5814</v>
      </c>
      <c r="J82" s="60">
        <f t="shared" si="1"/>
        <v>1243626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1125</v>
      </c>
      <c r="H83" s="58">
        <v>27</v>
      </c>
      <c r="I83" s="59">
        <v>5814</v>
      </c>
      <c r="J83" s="60">
        <f t="shared" si="1"/>
        <v>1082853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1154</v>
      </c>
      <c r="H84" s="58">
        <v>5</v>
      </c>
      <c r="I84" s="59">
        <v>5814</v>
      </c>
      <c r="J84" s="60">
        <f t="shared" si="1"/>
        <v>299106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1172</v>
      </c>
      <c r="H85" s="58">
        <v>13</v>
      </c>
      <c r="I85" s="59">
        <v>5814</v>
      </c>
      <c r="J85" s="60">
        <f t="shared" si="1"/>
        <v>128322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1141</v>
      </c>
      <c r="H86" s="58">
        <v>10</v>
      </c>
      <c r="I86" s="59">
        <v>5814</v>
      </c>
      <c r="J86" s="60">
        <f t="shared" si="1"/>
        <v>428965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1154</v>
      </c>
      <c r="H87" s="58">
        <v>10</v>
      </c>
      <c r="I87" s="59">
        <v>5814</v>
      </c>
      <c r="J87" s="60">
        <f t="shared" si="1"/>
        <v>213930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1172</v>
      </c>
      <c r="H88" s="58">
        <v>5</v>
      </c>
      <c r="I88" s="59">
        <v>5814</v>
      </c>
      <c r="J88" s="60">
        <f t="shared" si="1"/>
        <v>80638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8.75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71541630</v>
      </c>
    </row>
    <row r="91" spans="2:14" ht="18.75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214624890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74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dataConsolidate/>
  <mergeCells count="28">
    <mergeCell ref="B29:J29"/>
    <mergeCell ref="B41:B44"/>
    <mergeCell ref="C10:J10"/>
    <mergeCell ref="B27:E27"/>
    <mergeCell ref="B12:J12"/>
    <mergeCell ref="I14:J14"/>
    <mergeCell ref="I15:J20"/>
    <mergeCell ref="F27:J27"/>
    <mergeCell ref="B22:J22"/>
    <mergeCell ref="D24:E24"/>
    <mergeCell ref="I24:J24"/>
    <mergeCell ref="D25:E25"/>
    <mergeCell ref="I25:J25"/>
    <mergeCell ref="B1:J1"/>
    <mergeCell ref="B2:J2"/>
    <mergeCell ref="C4:J4"/>
    <mergeCell ref="C6:J6"/>
    <mergeCell ref="C8:J8"/>
    <mergeCell ref="B144:F144"/>
    <mergeCell ref="G144:K144"/>
    <mergeCell ref="B32:H32"/>
    <mergeCell ref="B58:J58"/>
    <mergeCell ref="C41:C44"/>
    <mergeCell ref="B90:G90"/>
    <mergeCell ref="B91:G91"/>
    <mergeCell ref="H91:I91"/>
    <mergeCell ref="B93:G93"/>
    <mergeCell ref="H93:N93"/>
  </mergeCells>
  <phoneticPr fontId="7" type="noConversion"/>
  <conditionalFormatting sqref="B23:J23">
    <cfRule type="cellIs" dxfId="377" priority="29" operator="equal">
      <formula>"NO HABILITADO"</formula>
    </cfRule>
    <cfRule type="cellIs" dxfId="376" priority="30" operator="equal">
      <formula>"HABILITADO"</formula>
    </cfRule>
  </conditionalFormatting>
  <conditionalFormatting sqref="A1:XFD1">
    <cfRule type="cellIs" dxfId="375" priority="41" operator="equal">
      <formula>"NO HABILITADO"</formula>
    </cfRule>
    <cfRule type="cellIs" dxfId="374" priority="42" operator="equal">
      <formula>"HABILITADO"</formula>
    </cfRule>
  </conditionalFormatting>
  <conditionalFormatting sqref="H15:H21">
    <cfRule type="cellIs" dxfId="373" priority="39" operator="equal">
      <formula>"NO HABILITADO"</formula>
    </cfRule>
    <cfRule type="cellIs" dxfId="372" priority="40" operator="equal">
      <formula>"HABILITADO"</formula>
    </cfRule>
  </conditionalFormatting>
  <conditionalFormatting sqref="C10:J10">
    <cfRule type="cellIs" dxfId="371" priority="37" operator="equal">
      <formula>"NO HABILITADO"</formula>
    </cfRule>
    <cfRule type="cellIs" dxfId="370" priority="38" operator="equal">
      <formula>"HABILITADO"</formula>
    </cfRule>
  </conditionalFormatting>
  <conditionalFormatting sqref="C8:J8">
    <cfRule type="cellIs" dxfId="369" priority="35" operator="equal">
      <formula>"NO HABILITADO"</formula>
    </cfRule>
    <cfRule type="cellIs" dxfId="368" priority="36" operator="equal">
      <formula>"HABILITADO"</formula>
    </cfRule>
  </conditionalFormatting>
  <conditionalFormatting sqref="B29:J92 K58 B94:J140 M58">
    <cfRule type="cellIs" dxfId="367" priority="33" operator="equal">
      <formula>"NO HABILITADO"</formula>
    </cfRule>
    <cfRule type="cellIs" dxfId="366" priority="34" operator="equal">
      <formula>"HABILITADO"</formula>
    </cfRule>
  </conditionalFormatting>
  <conditionalFormatting sqref="F24:I24">
    <cfRule type="cellIs" dxfId="365" priority="31" operator="equal">
      <formula>"NO HABILITADO"</formula>
    </cfRule>
    <cfRule type="cellIs" dxfId="364" priority="32" operator="equal">
      <formula>"HABILITADO"</formula>
    </cfRule>
  </conditionalFormatting>
  <conditionalFormatting sqref="B22">
    <cfRule type="cellIs" dxfId="363" priority="27" operator="equal">
      <formula>"NO HABILITADO"</formula>
    </cfRule>
    <cfRule type="cellIs" dxfId="362" priority="28" operator="equal">
      <formula>"HABILITADO"</formula>
    </cfRule>
  </conditionalFormatting>
  <conditionalFormatting sqref="F25:F26">
    <cfRule type="cellIs" dxfId="361" priority="23" operator="equal">
      <formula>"NO HABILITADO"</formula>
    </cfRule>
    <cfRule type="cellIs" dxfId="360" priority="24" operator="equal">
      <formula>"HABILITADO"</formula>
    </cfRule>
  </conditionalFormatting>
  <conditionalFormatting sqref="B24:D24 B25:C26">
    <cfRule type="cellIs" dxfId="359" priority="25" operator="equal">
      <formula>"NO HABILITADO"</formula>
    </cfRule>
    <cfRule type="cellIs" dxfId="358" priority="26" operator="equal">
      <formula>"HABILITADO"</formula>
    </cfRule>
  </conditionalFormatting>
  <conditionalFormatting sqref="G25:G26">
    <cfRule type="cellIs" dxfId="357" priority="21" operator="equal">
      <formula>"NO HABILITADO"</formula>
    </cfRule>
    <cfRule type="cellIs" dxfId="356" priority="22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355" priority="45" operator="equal">
      <formula>"NO HABILITADO"</formula>
    </cfRule>
    <cfRule type="cellIs" dxfId="354" priority="46" operator="equal">
      <formula>"HABILITADO"</formula>
    </cfRule>
  </conditionalFormatting>
  <conditionalFormatting sqref="A14:H14 A15:G21">
    <cfRule type="cellIs" dxfId="353" priority="43" operator="equal">
      <formula>"NO HABILITADO"</formula>
    </cfRule>
    <cfRule type="cellIs" dxfId="352" priority="44" operator="equal">
      <formula>"HABILITADO"</formula>
    </cfRule>
  </conditionalFormatting>
  <conditionalFormatting sqref="B27:J27">
    <cfRule type="cellIs" dxfId="351" priority="17" operator="equal">
      <formula>"NO HABILITADO"</formula>
    </cfRule>
    <cfRule type="cellIs" dxfId="350" priority="18" operator="equal">
      <formula>"HABILITADO"</formula>
    </cfRule>
  </conditionalFormatting>
  <conditionalFormatting sqref="M59:M82">
    <cfRule type="cellIs" dxfId="349" priority="13" operator="equal">
      <formula>"NO HABILITADO"</formula>
    </cfRule>
    <cfRule type="cellIs" dxfId="348" priority="14" operator="equal">
      <formula>"HABILITADO"</formula>
    </cfRule>
  </conditionalFormatting>
  <conditionalFormatting sqref="H26">
    <cfRule type="cellIs" dxfId="347" priority="19" operator="equal">
      <formula>"NO HABILITADO"</formula>
    </cfRule>
    <cfRule type="cellIs" dxfId="346" priority="20" operator="equal">
      <formula>"HABILITADO"</formula>
    </cfRule>
  </conditionalFormatting>
  <conditionalFormatting sqref="M33:M56">
    <cfRule type="cellIs" dxfId="345" priority="11" operator="equal">
      <formula>"NO HABILITADO"</formula>
    </cfRule>
    <cfRule type="cellIs" dxfId="344" priority="12" operator="equal">
      <formula>"HABILITADO"</formula>
    </cfRule>
  </conditionalFormatting>
  <conditionalFormatting sqref="M83:M88">
    <cfRule type="cellIs" dxfId="343" priority="9" operator="equal">
      <formula>"NO HABILITADO"</formula>
    </cfRule>
    <cfRule type="cellIs" dxfId="342" priority="10" operator="equal">
      <formula>"HABILITADO"</formula>
    </cfRule>
  </conditionalFormatting>
  <conditionalFormatting sqref="N33:N88">
    <cfRule type="cellIs" dxfId="341" priority="7" operator="equal">
      <formula>"NO HABILITADO"</formula>
    </cfRule>
    <cfRule type="cellIs" dxfId="340" priority="8" operator="equal">
      <formula>"HABILITADO"</formula>
    </cfRule>
  </conditionalFormatting>
  <conditionalFormatting sqref="M57">
    <cfRule type="cellIs" dxfId="339" priority="1" operator="equal">
      <formula>"NO HABILITADO"</formula>
    </cfRule>
    <cfRule type="cellIs" dxfId="338" priority="2" operator="equal">
      <formula>"HABILITADO"</formula>
    </cfRule>
  </conditionalFormatting>
  <conditionalFormatting sqref="I14 K15:L17 K23:XFD23 A23 A29:A140 A145:XFD1048576 G144:XFD144 A144:B144 A141:XFD143 K89:XFD92 K29:XFD32 K33:L33 O33:XFD88 K59:K88 B93 H93 K94:XFD140 O93:XFD93 K34:K57 L34:L88">
    <cfRule type="cellIs" dxfId="337" priority="47" operator="equal">
      <formula>"NO HABILITADO"</formula>
    </cfRule>
    <cfRule type="cellIs" dxfId="336" priority="48" operator="equal">
      <formula>"HABILITADO"</formula>
    </cfRule>
  </conditionalFormatting>
  <conditionalFormatting sqref="H25">
    <cfRule type="cellIs" dxfId="335" priority="3" operator="equal">
      <formula>"NO HABILITADO"</formula>
    </cfRule>
    <cfRule type="cellIs" dxfId="334" priority="4" operator="equal">
      <formula>"HABILITADO"</formula>
    </cfRule>
  </conditionalFormatting>
  <dataValidations count="2">
    <dataValidation type="whole" allowBlank="1" showInputMessage="1" showErrorMessage="1" sqref="G59:G88 H59:H89 G53:G54 H33:H54 G56:H57" xr:uid="{680019B8-6170-493C-9D05-0A34EFC37375}">
      <formula1>1</formula1>
      <formula2>1000</formula2>
    </dataValidation>
    <dataValidation type="whole" allowBlank="1" showInputMessage="1" showErrorMessage="1" sqref="K33:K57 K59:K89" xr:uid="{E50DC2E3-9F2D-448A-B1D5-9141E2E752ED}">
      <formula1>1</formula1>
      <formula2>3500</formula2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920A-D5C7-4E97-A306-7C44CA17B83D}">
  <sheetPr>
    <tabColor theme="7" tint="0.39997558519241921"/>
  </sheetPr>
  <dimension ref="A1:N144"/>
  <sheetViews>
    <sheetView topLeftCell="B18" zoomScale="70" zoomScaleNormal="70" workbookViewId="0">
      <selection activeCell="I26" sqref="I26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39" t="s">
        <v>187</v>
      </c>
      <c r="D8" s="137"/>
      <c r="E8" s="137"/>
      <c r="F8" s="137"/>
      <c r="G8" s="137"/>
      <c r="H8" s="137"/>
      <c r="I8" s="137"/>
      <c r="J8" s="137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188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403123162-164473208</f>
        <v>238649954</v>
      </c>
      <c r="G15" s="29" t="str">
        <f t="shared" ref="G15:G20" si="0">IF(F15&gt;=E15,"HABILITADO","NO HABILITADO")</f>
        <v>HABILITADO</v>
      </c>
      <c r="H15" s="10" t="s">
        <v>302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2.4500000000000002</v>
      </c>
      <c r="G16" s="29" t="str">
        <f t="shared" si="0"/>
        <v>HABILITADO</v>
      </c>
      <c r="H16" s="10" t="s">
        <v>302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0.23</v>
      </c>
      <c r="G17" s="29" t="str">
        <f>IF(F17&lt;=E17,"HABILITADO","NO HABILITADO")</f>
        <v>HABILITADO</v>
      </c>
      <c r="H17" s="10" t="s">
        <v>302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>
        <v>26.51</v>
      </c>
      <c r="G18" s="29" t="str">
        <f t="shared" si="0"/>
        <v>HABILITADO</v>
      </c>
      <c r="H18" s="10" t="s">
        <v>302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0.26</v>
      </c>
      <c r="G19" s="29" t="str">
        <f t="shared" si="0"/>
        <v>HABILITADO</v>
      </c>
      <c r="H19" s="10" t="s">
        <v>302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0.2</v>
      </c>
      <c r="G20" s="29" t="str">
        <f t="shared" si="0"/>
        <v>HABILITADO</v>
      </c>
      <c r="H20" s="10" t="s">
        <v>302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46139</v>
      </c>
      <c r="G25" s="45" t="s">
        <v>74</v>
      </c>
      <c r="H25" s="10" t="s">
        <v>302</v>
      </c>
      <c r="I25" s="154" t="s">
        <v>322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27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51">
      <c r="B31" s="86" t="s">
        <v>85</v>
      </c>
      <c r="C31" s="86" t="s">
        <v>86</v>
      </c>
      <c r="D31" s="86" t="s">
        <v>87</v>
      </c>
      <c r="E31" s="86" t="s">
        <v>88</v>
      </c>
      <c r="F31" s="87" t="s">
        <v>189</v>
      </c>
      <c r="G31" s="87" t="s">
        <v>190</v>
      </c>
      <c r="H31" s="87" t="s">
        <v>191</v>
      </c>
      <c r="I31" s="87" t="s">
        <v>192</v>
      </c>
      <c r="J31" s="88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5" t="s">
        <v>94</v>
      </c>
      <c r="C32" s="166"/>
      <c r="D32" s="166"/>
      <c r="E32" s="166"/>
      <c r="F32" s="166"/>
      <c r="G32" s="166"/>
      <c r="H32" s="166"/>
      <c r="I32" s="166"/>
      <c r="J32" s="167"/>
      <c r="K32" s="37"/>
      <c r="L32" s="37"/>
      <c r="M32" s="37"/>
      <c r="N32" s="37"/>
    </row>
    <row r="33" spans="2:14" ht="63.75">
      <c r="B33" s="89">
        <v>1</v>
      </c>
      <c r="C33" s="90" t="s">
        <v>193</v>
      </c>
      <c r="D33" s="91" t="s">
        <v>194</v>
      </c>
      <c r="E33" s="92" t="s">
        <v>195</v>
      </c>
      <c r="F33" s="93">
        <v>490</v>
      </c>
      <c r="G33" s="94">
        <v>687</v>
      </c>
      <c r="H33" s="93">
        <v>283</v>
      </c>
      <c r="I33" s="95">
        <v>3947</v>
      </c>
      <c r="J33" s="96">
        <v>1453631</v>
      </c>
      <c r="K33" s="83">
        <v>1125</v>
      </c>
      <c r="L33" s="38" t="str">
        <f>+IF(G33&lt;K33,"CUMPLE","NO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25.5">
      <c r="B34" s="97">
        <v>2</v>
      </c>
      <c r="C34" s="91" t="s">
        <v>196</v>
      </c>
      <c r="D34" s="91" t="s">
        <v>197</v>
      </c>
      <c r="E34" s="98" t="s">
        <v>195</v>
      </c>
      <c r="F34" s="99">
        <v>1114</v>
      </c>
      <c r="G34" s="100">
        <v>687</v>
      </c>
      <c r="H34" s="101">
        <v>67</v>
      </c>
      <c r="I34" s="102">
        <v>3947</v>
      </c>
      <c r="J34" s="103">
        <v>1029767</v>
      </c>
      <c r="K34" s="83">
        <v>1083</v>
      </c>
      <c r="L34" s="38" t="str">
        <f t="shared" ref="L34:L88" si="1">+IF(G34&lt;K34,"CUMPLE","NO CUMPLE")</f>
        <v>CUMPLE</v>
      </c>
      <c r="M34" s="83">
        <v>5814</v>
      </c>
      <c r="N34" s="38" t="str">
        <f t="shared" ref="N34:N88" si="2">+IF(I34&lt;M34,"CUMPLE","NO CUMPLE")</f>
        <v>CUMPLE</v>
      </c>
    </row>
    <row r="35" spans="2:14" ht="38.25">
      <c r="B35" s="97">
        <v>3</v>
      </c>
      <c r="C35" s="91" t="s">
        <v>198</v>
      </c>
      <c r="D35" s="91" t="s">
        <v>199</v>
      </c>
      <c r="E35" s="98" t="s">
        <v>195</v>
      </c>
      <c r="F35" s="101">
        <v>835</v>
      </c>
      <c r="G35" s="100">
        <v>687</v>
      </c>
      <c r="H35" s="101">
        <v>16</v>
      </c>
      <c r="I35" s="102">
        <v>3947</v>
      </c>
      <c r="J35" s="103">
        <v>636797</v>
      </c>
      <c r="K35" s="83">
        <v>1125</v>
      </c>
      <c r="L35" s="38" t="str">
        <f t="shared" si="1"/>
        <v>CUMPLE</v>
      </c>
      <c r="M35" s="83">
        <v>5814</v>
      </c>
      <c r="N35" s="38" t="str">
        <f t="shared" si="2"/>
        <v>CUMPLE</v>
      </c>
    </row>
    <row r="36" spans="2:14" ht="25.5">
      <c r="B36" s="97">
        <v>4</v>
      </c>
      <c r="C36" s="91" t="s">
        <v>200</v>
      </c>
      <c r="D36" s="91" t="s">
        <v>201</v>
      </c>
      <c r="E36" s="98" t="s">
        <v>195</v>
      </c>
      <c r="F36" s="101">
        <v>437</v>
      </c>
      <c r="G36" s="100">
        <v>687</v>
      </c>
      <c r="H36" s="101">
        <v>66</v>
      </c>
      <c r="I36" s="102">
        <v>3947</v>
      </c>
      <c r="J36" s="103">
        <v>560721</v>
      </c>
      <c r="K36" s="83">
        <v>1141</v>
      </c>
      <c r="L36" s="38" t="str">
        <f t="shared" si="1"/>
        <v>CUMPLE</v>
      </c>
      <c r="M36" s="83">
        <v>5814</v>
      </c>
      <c r="N36" s="38" t="str">
        <f t="shared" si="2"/>
        <v>CUMPLE</v>
      </c>
    </row>
    <row r="37" spans="2:14" ht="25.5">
      <c r="B37" s="97">
        <v>5</v>
      </c>
      <c r="C37" s="91" t="s">
        <v>202</v>
      </c>
      <c r="D37" s="91" t="s">
        <v>203</v>
      </c>
      <c r="E37" s="98" t="s">
        <v>195</v>
      </c>
      <c r="F37" s="101">
        <v>166</v>
      </c>
      <c r="G37" s="100">
        <v>687</v>
      </c>
      <c r="H37" s="101">
        <v>18</v>
      </c>
      <c r="I37" s="102">
        <v>3947</v>
      </c>
      <c r="J37" s="103">
        <v>185088</v>
      </c>
      <c r="K37" s="83">
        <v>1154</v>
      </c>
      <c r="L37" s="38" t="str">
        <f t="shared" si="1"/>
        <v>CUMPLE</v>
      </c>
      <c r="M37" s="83">
        <v>5814</v>
      </c>
      <c r="N37" s="38" t="str">
        <f t="shared" si="2"/>
        <v>CUMPLE</v>
      </c>
    </row>
    <row r="38" spans="2:14" ht="25.5">
      <c r="B38" s="97">
        <v>6</v>
      </c>
      <c r="C38" s="91" t="s">
        <v>204</v>
      </c>
      <c r="D38" s="91" t="s">
        <v>205</v>
      </c>
      <c r="E38" s="98" t="s">
        <v>195</v>
      </c>
      <c r="F38" s="101">
        <v>390</v>
      </c>
      <c r="G38" s="100">
        <v>687</v>
      </c>
      <c r="H38" s="101">
        <v>30</v>
      </c>
      <c r="I38" s="102">
        <v>3947</v>
      </c>
      <c r="J38" s="103">
        <v>386340</v>
      </c>
      <c r="K38" s="83">
        <v>1141</v>
      </c>
      <c r="L38" s="38" t="str">
        <f t="shared" si="1"/>
        <v>CUMPLE</v>
      </c>
      <c r="M38" s="83">
        <v>5814</v>
      </c>
      <c r="N38" s="38" t="str">
        <f t="shared" si="2"/>
        <v>CUMPLE</v>
      </c>
    </row>
    <row r="39" spans="2:14" ht="25.5">
      <c r="B39" s="97">
        <v>7</v>
      </c>
      <c r="C39" s="91" t="s">
        <v>206</v>
      </c>
      <c r="D39" s="91" t="s">
        <v>207</v>
      </c>
      <c r="E39" s="98" t="s">
        <v>195</v>
      </c>
      <c r="F39" s="101">
        <v>248</v>
      </c>
      <c r="G39" s="100">
        <v>687</v>
      </c>
      <c r="H39" s="101">
        <v>31</v>
      </c>
      <c r="I39" s="102">
        <v>3947</v>
      </c>
      <c r="J39" s="103">
        <v>292733</v>
      </c>
      <c r="K39" s="83">
        <v>1154</v>
      </c>
      <c r="L39" s="38" t="str">
        <f t="shared" si="1"/>
        <v>CUMPLE</v>
      </c>
      <c r="M39" s="83">
        <v>5814</v>
      </c>
      <c r="N39" s="38" t="str">
        <f t="shared" si="2"/>
        <v>CUMPLE</v>
      </c>
    </row>
    <row r="40" spans="2:14" ht="25.5">
      <c r="B40" s="97">
        <v>8</v>
      </c>
      <c r="C40" s="91" t="s">
        <v>208</v>
      </c>
      <c r="D40" s="91" t="s">
        <v>209</v>
      </c>
      <c r="E40" s="98" t="s">
        <v>195</v>
      </c>
      <c r="F40" s="101">
        <v>772</v>
      </c>
      <c r="G40" s="100">
        <v>687</v>
      </c>
      <c r="H40" s="101">
        <v>38</v>
      </c>
      <c r="I40" s="102">
        <v>3947</v>
      </c>
      <c r="J40" s="103">
        <v>680350</v>
      </c>
      <c r="K40" s="83">
        <v>1125</v>
      </c>
      <c r="L40" s="38" t="str">
        <f t="shared" si="1"/>
        <v>CUMPLE</v>
      </c>
      <c r="M40" s="83">
        <v>5814</v>
      </c>
      <c r="N40" s="38" t="str">
        <f t="shared" si="2"/>
        <v>CUMPLE</v>
      </c>
    </row>
    <row r="41" spans="2:14" ht="38.25">
      <c r="B41" s="177">
        <v>9</v>
      </c>
      <c r="C41" s="180" t="s">
        <v>210</v>
      </c>
      <c r="D41" s="91" t="s">
        <v>211</v>
      </c>
      <c r="E41" s="98" t="s">
        <v>195</v>
      </c>
      <c r="F41" s="99">
        <v>9490</v>
      </c>
      <c r="G41" s="100">
        <v>687</v>
      </c>
      <c r="H41" s="101">
        <v>357</v>
      </c>
      <c r="I41" s="102">
        <v>3947</v>
      </c>
      <c r="J41" s="103">
        <v>7928709</v>
      </c>
      <c r="K41" s="83">
        <v>975</v>
      </c>
      <c r="L41" s="38" t="str">
        <f t="shared" si="1"/>
        <v>CUMPLE</v>
      </c>
      <c r="M41" s="83">
        <v>5101</v>
      </c>
      <c r="N41" s="38" t="str">
        <f t="shared" si="2"/>
        <v>CUMPLE</v>
      </c>
    </row>
    <row r="42" spans="2:14" ht="25.5">
      <c r="B42" s="178"/>
      <c r="C42" s="181"/>
      <c r="D42" s="91" t="s">
        <v>212</v>
      </c>
      <c r="E42" s="98" t="s">
        <v>195</v>
      </c>
      <c r="F42" s="99">
        <v>2312</v>
      </c>
      <c r="G42" s="100">
        <v>687</v>
      </c>
      <c r="H42" s="99">
        <v>3826</v>
      </c>
      <c r="I42" s="102">
        <v>3947</v>
      </c>
      <c r="J42" s="103">
        <v>16689566</v>
      </c>
      <c r="K42" s="83">
        <v>975</v>
      </c>
      <c r="L42" s="38" t="str">
        <f t="shared" si="1"/>
        <v>CUMPLE</v>
      </c>
      <c r="M42" s="83">
        <v>4236</v>
      </c>
      <c r="N42" s="38" t="str">
        <f t="shared" si="2"/>
        <v>CUMPLE</v>
      </c>
    </row>
    <row r="43" spans="2:14" ht="38.25">
      <c r="B43" s="178"/>
      <c r="C43" s="181"/>
      <c r="D43" s="91" t="s">
        <v>213</v>
      </c>
      <c r="E43" s="98" t="s">
        <v>195</v>
      </c>
      <c r="F43" s="101">
        <v>222</v>
      </c>
      <c r="G43" s="100">
        <v>687</v>
      </c>
      <c r="H43" s="101">
        <v>12</v>
      </c>
      <c r="I43" s="102">
        <v>3947</v>
      </c>
      <c r="J43" s="103">
        <v>199878</v>
      </c>
      <c r="K43" s="83">
        <v>1154</v>
      </c>
      <c r="L43" s="38" t="str">
        <f t="shared" si="1"/>
        <v>CUMPLE</v>
      </c>
      <c r="M43" s="83">
        <v>5101</v>
      </c>
      <c r="N43" s="38" t="str">
        <f t="shared" si="2"/>
        <v>CUMPLE</v>
      </c>
    </row>
    <row r="44" spans="2:14" ht="25.5">
      <c r="B44" s="179"/>
      <c r="C44" s="182"/>
      <c r="D44" s="91" t="s">
        <v>214</v>
      </c>
      <c r="E44" s="98" t="s">
        <v>195</v>
      </c>
      <c r="F44" s="99">
        <v>3662</v>
      </c>
      <c r="G44" s="100">
        <v>687</v>
      </c>
      <c r="H44" s="104" t="s">
        <v>215</v>
      </c>
      <c r="I44" s="102">
        <v>3947</v>
      </c>
      <c r="J44" s="103">
        <v>2515794</v>
      </c>
      <c r="K44" s="83">
        <v>975</v>
      </c>
      <c r="L44" s="38" t="str">
        <f t="shared" si="1"/>
        <v>CUMPLE</v>
      </c>
      <c r="M44" s="83">
        <v>5101</v>
      </c>
      <c r="N44" s="38" t="str">
        <f t="shared" si="2"/>
        <v>CUMPLE</v>
      </c>
    </row>
    <row r="45" spans="2:14" ht="25.5">
      <c r="B45" s="97">
        <v>10</v>
      </c>
      <c r="C45" s="91" t="s">
        <v>216</v>
      </c>
      <c r="D45" s="91" t="s">
        <v>217</v>
      </c>
      <c r="E45" s="98" t="s">
        <v>195</v>
      </c>
      <c r="F45" s="101">
        <v>113</v>
      </c>
      <c r="G45" s="100">
        <v>687</v>
      </c>
      <c r="H45" s="101">
        <v>27</v>
      </c>
      <c r="I45" s="102">
        <v>3947</v>
      </c>
      <c r="J45" s="103">
        <v>184200</v>
      </c>
      <c r="K45" s="83">
        <v>1154</v>
      </c>
      <c r="L45" s="38" t="str">
        <f t="shared" si="1"/>
        <v>CUMPLE</v>
      </c>
      <c r="M45" s="83">
        <v>5814</v>
      </c>
      <c r="N45" s="38" t="str">
        <f t="shared" si="2"/>
        <v>CUMPLE</v>
      </c>
    </row>
    <row r="46" spans="2:14" ht="25.5">
      <c r="B46" s="97">
        <v>11</v>
      </c>
      <c r="C46" s="91" t="s">
        <v>218</v>
      </c>
      <c r="D46" s="91" t="s">
        <v>219</v>
      </c>
      <c r="E46" s="98" t="s">
        <v>195</v>
      </c>
      <c r="F46" s="101">
        <v>812</v>
      </c>
      <c r="G46" s="100">
        <v>687</v>
      </c>
      <c r="H46" s="101">
        <v>63</v>
      </c>
      <c r="I46" s="102">
        <v>3947</v>
      </c>
      <c r="J46" s="103">
        <v>806505</v>
      </c>
      <c r="K46" s="83">
        <v>1125</v>
      </c>
      <c r="L46" s="38" t="str">
        <f t="shared" si="1"/>
        <v>CUMPLE</v>
      </c>
      <c r="M46" s="83">
        <v>5814</v>
      </c>
      <c r="N46" s="38" t="str">
        <f t="shared" si="2"/>
        <v>CUMPLE</v>
      </c>
    </row>
    <row r="47" spans="2:14" ht="38.25">
      <c r="B47" s="97">
        <v>12</v>
      </c>
      <c r="C47" s="91" t="s">
        <v>220</v>
      </c>
      <c r="D47" s="91" t="s">
        <v>221</v>
      </c>
      <c r="E47" s="98" t="s">
        <v>195</v>
      </c>
      <c r="F47" s="101">
        <v>120</v>
      </c>
      <c r="G47" s="100">
        <v>687</v>
      </c>
      <c r="H47" s="101">
        <v>13</v>
      </c>
      <c r="I47" s="102">
        <v>3947</v>
      </c>
      <c r="J47" s="103">
        <v>133751</v>
      </c>
      <c r="K47" s="83">
        <v>1154</v>
      </c>
      <c r="L47" s="38" t="str">
        <f t="shared" si="1"/>
        <v>CUMPLE</v>
      </c>
      <c r="M47" s="83">
        <v>5814</v>
      </c>
      <c r="N47" s="38" t="str">
        <f t="shared" si="2"/>
        <v>CUMPLE</v>
      </c>
    </row>
    <row r="48" spans="2:14" ht="25.5">
      <c r="B48" s="97">
        <v>13</v>
      </c>
      <c r="C48" s="91" t="s">
        <v>222</v>
      </c>
      <c r="D48" s="91" t="s">
        <v>223</v>
      </c>
      <c r="E48" s="98" t="s">
        <v>195</v>
      </c>
      <c r="F48" s="99">
        <v>1120</v>
      </c>
      <c r="G48" s="100">
        <v>687</v>
      </c>
      <c r="H48" s="101">
        <v>180</v>
      </c>
      <c r="I48" s="102">
        <v>3947</v>
      </c>
      <c r="J48" s="103">
        <v>1479900</v>
      </c>
      <c r="K48" s="83">
        <v>1083</v>
      </c>
      <c r="L48" s="38" t="str">
        <f t="shared" si="1"/>
        <v>CUMPLE</v>
      </c>
      <c r="M48" s="83">
        <v>4309</v>
      </c>
      <c r="N48" s="38" t="str">
        <f t="shared" si="2"/>
        <v>CUMPLE</v>
      </c>
    </row>
    <row r="49" spans="2:14" ht="25.5">
      <c r="B49" s="97">
        <v>14</v>
      </c>
      <c r="C49" s="91" t="s">
        <v>224</v>
      </c>
      <c r="D49" s="91" t="s">
        <v>225</v>
      </c>
      <c r="E49" s="98" t="s">
        <v>195</v>
      </c>
      <c r="F49" s="101">
        <v>200</v>
      </c>
      <c r="G49" s="100">
        <v>687</v>
      </c>
      <c r="H49" s="101">
        <v>100</v>
      </c>
      <c r="I49" s="102">
        <v>3947</v>
      </c>
      <c r="J49" s="103">
        <v>532100</v>
      </c>
      <c r="K49" s="83">
        <v>1154</v>
      </c>
      <c r="L49" s="38" t="str">
        <f t="shared" si="1"/>
        <v>CUMPLE</v>
      </c>
      <c r="M49" s="83">
        <v>5814</v>
      </c>
      <c r="N49" s="38" t="str">
        <f t="shared" si="2"/>
        <v>CUMPLE</v>
      </c>
    </row>
    <row r="50" spans="2:14" ht="38.25">
      <c r="B50" s="97">
        <v>15</v>
      </c>
      <c r="C50" s="91" t="s">
        <v>226</v>
      </c>
      <c r="D50" s="91" t="s">
        <v>227</v>
      </c>
      <c r="E50" s="98" t="s">
        <v>195</v>
      </c>
      <c r="F50" s="99">
        <v>3000</v>
      </c>
      <c r="G50" s="100">
        <v>687</v>
      </c>
      <c r="H50" s="101">
        <v>10</v>
      </c>
      <c r="I50" s="102">
        <v>3947</v>
      </c>
      <c r="J50" s="103">
        <v>2100470</v>
      </c>
      <c r="K50" s="83">
        <v>975</v>
      </c>
      <c r="L50" s="38" t="str">
        <f t="shared" si="1"/>
        <v>CUMPLE</v>
      </c>
      <c r="M50" s="83">
        <v>5814</v>
      </c>
      <c r="N50" s="38" t="str">
        <f t="shared" si="2"/>
        <v>CUMPLE</v>
      </c>
    </row>
    <row r="51" spans="2:14" ht="38.25">
      <c r="B51" s="97">
        <v>16</v>
      </c>
      <c r="C51" s="91" t="s">
        <v>228</v>
      </c>
      <c r="D51" s="91" t="s">
        <v>229</v>
      </c>
      <c r="E51" s="98" t="s">
        <v>195</v>
      </c>
      <c r="F51" s="101">
        <v>286</v>
      </c>
      <c r="G51" s="100">
        <v>687</v>
      </c>
      <c r="H51" s="101">
        <v>36</v>
      </c>
      <c r="I51" s="102">
        <v>3947</v>
      </c>
      <c r="J51" s="103">
        <v>338574</v>
      </c>
      <c r="K51" s="83">
        <v>1154</v>
      </c>
      <c r="L51" s="38" t="str">
        <f t="shared" si="1"/>
        <v>CUMPLE</v>
      </c>
      <c r="M51" s="83">
        <v>5814</v>
      </c>
      <c r="N51" s="38" t="str">
        <f t="shared" si="2"/>
        <v>CUMPLE</v>
      </c>
    </row>
    <row r="52" spans="2:14" ht="25.5">
      <c r="B52" s="97">
        <v>17</v>
      </c>
      <c r="C52" s="91" t="s">
        <v>230</v>
      </c>
      <c r="D52" s="91" t="s">
        <v>231</v>
      </c>
      <c r="E52" s="98" t="s">
        <v>195</v>
      </c>
      <c r="F52" s="101">
        <v>238</v>
      </c>
      <c r="G52" s="100">
        <v>687</v>
      </c>
      <c r="H52" s="101">
        <v>4</v>
      </c>
      <c r="I52" s="102">
        <v>3947</v>
      </c>
      <c r="J52" s="103">
        <v>179294</v>
      </c>
      <c r="K52" s="83">
        <v>1154</v>
      </c>
      <c r="L52" s="38" t="str">
        <f t="shared" si="1"/>
        <v>CUMPLE</v>
      </c>
      <c r="M52" s="83">
        <v>5814</v>
      </c>
      <c r="N52" s="38" t="str">
        <f t="shared" si="2"/>
        <v>CUMPLE</v>
      </c>
    </row>
    <row r="53" spans="2:14" ht="25.5">
      <c r="B53" s="97">
        <v>18</v>
      </c>
      <c r="C53" s="91" t="s">
        <v>232</v>
      </c>
      <c r="D53" s="91" t="s">
        <v>233</v>
      </c>
      <c r="E53" s="98" t="s">
        <v>195</v>
      </c>
      <c r="F53" s="99">
        <v>4800</v>
      </c>
      <c r="G53" s="100">
        <v>687</v>
      </c>
      <c r="H53" s="101">
        <v>101</v>
      </c>
      <c r="I53" s="102">
        <v>3947</v>
      </c>
      <c r="J53" s="103">
        <v>3696247</v>
      </c>
      <c r="K53" s="83">
        <v>983</v>
      </c>
      <c r="L53" s="38" t="str">
        <f t="shared" si="1"/>
        <v>CUMPLE</v>
      </c>
      <c r="M53" s="83">
        <v>5814</v>
      </c>
      <c r="N53" s="38" t="str">
        <f t="shared" si="2"/>
        <v>CUMPLE</v>
      </c>
    </row>
    <row r="54" spans="2:14" ht="38.25">
      <c r="B54" s="97">
        <v>19</v>
      </c>
      <c r="C54" s="91" t="s">
        <v>234</v>
      </c>
      <c r="D54" s="91" t="s">
        <v>235</v>
      </c>
      <c r="E54" s="98" t="s">
        <v>195</v>
      </c>
      <c r="F54" s="99">
        <v>1318</v>
      </c>
      <c r="G54" s="100">
        <v>687</v>
      </c>
      <c r="H54" s="101">
        <v>62</v>
      </c>
      <c r="I54" s="102">
        <v>3947</v>
      </c>
      <c r="J54" s="103">
        <v>1150180</v>
      </c>
      <c r="K54" s="83">
        <v>1083</v>
      </c>
      <c r="L54" s="38" t="str">
        <f t="shared" si="1"/>
        <v>CUMPLE</v>
      </c>
      <c r="M54" s="83">
        <v>5814</v>
      </c>
      <c r="N54" s="38" t="str">
        <f t="shared" si="2"/>
        <v>CUMPLE</v>
      </c>
    </row>
    <row r="55" spans="2:14" ht="25.5">
      <c r="B55" s="97">
        <v>20</v>
      </c>
      <c r="C55" s="91" t="s">
        <v>236</v>
      </c>
      <c r="D55" s="91" t="s">
        <v>237</v>
      </c>
      <c r="E55" s="98" t="s">
        <v>195</v>
      </c>
      <c r="F55" s="101">
        <v>546</v>
      </c>
      <c r="G55" s="100">
        <v>687</v>
      </c>
      <c r="H55" s="101">
        <v>55</v>
      </c>
      <c r="I55" s="102">
        <v>3947</v>
      </c>
      <c r="J55" s="103">
        <v>592187</v>
      </c>
      <c r="K55" s="83">
        <v>1141</v>
      </c>
      <c r="L55" s="38" t="str">
        <f t="shared" si="1"/>
        <v>CUMPLE</v>
      </c>
      <c r="M55" s="83">
        <v>5814</v>
      </c>
      <c r="N55" s="38" t="str">
        <f t="shared" si="2"/>
        <v>CUMPLE</v>
      </c>
    </row>
    <row r="56" spans="2:14" ht="38.25">
      <c r="B56" s="97">
        <v>21</v>
      </c>
      <c r="C56" s="91" t="s">
        <v>238</v>
      </c>
      <c r="D56" s="91" t="s">
        <v>239</v>
      </c>
      <c r="E56" s="98" t="s">
        <v>195</v>
      </c>
      <c r="F56" s="101">
        <v>117</v>
      </c>
      <c r="G56" s="100">
        <v>687</v>
      </c>
      <c r="H56" s="101">
        <v>25</v>
      </c>
      <c r="I56" s="102">
        <v>3947</v>
      </c>
      <c r="J56" s="103">
        <v>179054</v>
      </c>
      <c r="K56" s="83">
        <v>1154</v>
      </c>
      <c r="L56" s="38" t="str">
        <f t="shared" si="1"/>
        <v>CUMPLE</v>
      </c>
      <c r="M56" s="83">
        <v>5814</v>
      </c>
      <c r="N56" s="38" t="str">
        <f t="shared" si="2"/>
        <v>CUMPLE</v>
      </c>
    </row>
    <row r="57" spans="2:14" ht="38.25">
      <c r="B57" s="97">
        <v>22</v>
      </c>
      <c r="C57" s="91" t="s">
        <v>240</v>
      </c>
      <c r="D57" s="91" t="s">
        <v>241</v>
      </c>
      <c r="E57" s="98" t="s">
        <v>195</v>
      </c>
      <c r="F57" s="101">
        <v>100</v>
      </c>
      <c r="G57" s="100">
        <v>687</v>
      </c>
      <c r="H57" s="101">
        <v>10</v>
      </c>
      <c r="I57" s="102">
        <v>3947</v>
      </c>
      <c r="J57" s="103">
        <v>108170</v>
      </c>
      <c r="K57" s="83">
        <v>1154</v>
      </c>
      <c r="L57" s="38" t="str">
        <f t="shared" si="1"/>
        <v>CUMPLE</v>
      </c>
      <c r="M57" s="37">
        <v>5814</v>
      </c>
      <c r="N57" s="38" t="str">
        <f t="shared" si="2"/>
        <v>CUMPLE</v>
      </c>
    </row>
    <row r="58" spans="2:14" ht="15" customHeight="1">
      <c r="B58" s="165" t="s">
        <v>137</v>
      </c>
      <c r="C58" s="166"/>
      <c r="D58" s="166"/>
      <c r="E58" s="166"/>
      <c r="F58" s="166"/>
      <c r="G58" s="166"/>
      <c r="H58" s="166"/>
      <c r="I58" s="166"/>
      <c r="J58" s="167"/>
      <c r="K58" s="84"/>
      <c r="L58" s="85"/>
      <c r="M58" s="84"/>
      <c r="N58" s="85"/>
    </row>
    <row r="59" spans="2:14" ht="25.5">
      <c r="B59" s="97">
        <v>1</v>
      </c>
      <c r="C59" s="91" t="s">
        <v>242</v>
      </c>
      <c r="D59" s="91" t="s">
        <v>243</v>
      </c>
      <c r="E59" s="98" t="s">
        <v>195</v>
      </c>
      <c r="F59" s="105">
        <v>125</v>
      </c>
      <c r="G59" s="100">
        <v>687</v>
      </c>
      <c r="H59" s="101">
        <v>10</v>
      </c>
      <c r="I59" s="102">
        <v>3947</v>
      </c>
      <c r="J59" s="103">
        <v>125345</v>
      </c>
      <c r="K59" s="83">
        <v>1154</v>
      </c>
      <c r="L59" s="38" t="str">
        <f t="shared" si="1"/>
        <v>CUMPLE</v>
      </c>
      <c r="M59" s="83">
        <v>5814</v>
      </c>
      <c r="N59" s="38" t="str">
        <f t="shared" si="2"/>
        <v>CUMPLE</v>
      </c>
    </row>
    <row r="60" spans="2:14" ht="38.25">
      <c r="B60" s="97">
        <v>2</v>
      </c>
      <c r="C60" s="91" t="s">
        <v>244</v>
      </c>
      <c r="D60" s="91" t="s">
        <v>245</v>
      </c>
      <c r="E60" s="98" t="s">
        <v>195</v>
      </c>
      <c r="F60" s="106">
        <v>65</v>
      </c>
      <c r="G60" s="100">
        <v>687</v>
      </c>
      <c r="H60" s="101">
        <v>10</v>
      </c>
      <c r="I60" s="102">
        <v>3947</v>
      </c>
      <c r="J60" s="103">
        <v>84125</v>
      </c>
      <c r="K60" s="83">
        <v>1172</v>
      </c>
      <c r="L60" s="38" t="str">
        <f t="shared" si="1"/>
        <v>CUMPLE</v>
      </c>
      <c r="M60" s="83">
        <v>5814</v>
      </c>
      <c r="N60" s="38" t="str">
        <f t="shared" si="2"/>
        <v>CUMPLE</v>
      </c>
    </row>
    <row r="61" spans="2:14" ht="38.25">
      <c r="B61" s="97">
        <v>3</v>
      </c>
      <c r="C61" s="91" t="s">
        <v>246</v>
      </c>
      <c r="D61" s="91" t="s">
        <v>247</v>
      </c>
      <c r="E61" s="98" t="s">
        <v>195</v>
      </c>
      <c r="F61" s="106">
        <v>285</v>
      </c>
      <c r="G61" s="100">
        <v>687</v>
      </c>
      <c r="H61" s="101">
        <v>10</v>
      </c>
      <c r="I61" s="102">
        <v>3947</v>
      </c>
      <c r="J61" s="103">
        <v>235265</v>
      </c>
      <c r="K61" s="83">
        <v>1154</v>
      </c>
      <c r="L61" s="38" t="str">
        <f t="shared" si="1"/>
        <v>CUMPLE</v>
      </c>
      <c r="M61" s="83">
        <v>5814</v>
      </c>
      <c r="N61" s="38" t="str">
        <f t="shared" si="2"/>
        <v>CUMPLE</v>
      </c>
    </row>
    <row r="62" spans="2:14" ht="25.5">
      <c r="B62" s="97">
        <v>4</v>
      </c>
      <c r="C62" s="91" t="s">
        <v>248</v>
      </c>
      <c r="D62" s="91" t="s">
        <v>249</v>
      </c>
      <c r="E62" s="98" t="s">
        <v>195</v>
      </c>
      <c r="F62" s="106">
        <v>84</v>
      </c>
      <c r="G62" s="100">
        <v>687</v>
      </c>
      <c r="H62" s="101">
        <v>24</v>
      </c>
      <c r="I62" s="102">
        <v>3947</v>
      </c>
      <c r="J62" s="103">
        <v>152436</v>
      </c>
      <c r="K62" s="83">
        <v>1172</v>
      </c>
      <c r="L62" s="38" t="str">
        <f t="shared" si="1"/>
        <v>CUMPLE</v>
      </c>
      <c r="M62" s="83">
        <v>5814</v>
      </c>
      <c r="N62" s="38" t="str">
        <f t="shared" si="2"/>
        <v>CUMPLE</v>
      </c>
    </row>
    <row r="63" spans="2:14" ht="25.5">
      <c r="B63" s="97">
        <v>5</v>
      </c>
      <c r="C63" s="91" t="s">
        <v>250</v>
      </c>
      <c r="D63" s="91" t="s">
        <v>251</v>
      </c>
      <c r="E63" s="98" t="s">
        <v>195</v>
      </c>
      <c r="F63" s="106">
        <v>1500</v>
      </c>
      <c r="G63" s="100">
        <v>687</v>
      </c>
      <c r="H63" s="101">
        <v>25</v>
      </c>
      <c r="I63" s="102">
        <v>3947</v>
      </c>
      <c r="J63" s="103">
        <v>1129175</v>
      </c>
      <c r="K63" s="83">
        <v>1083</v>
      </c>
      <c r="L63" s="38" t="str">
        <f t="shared" si="1"/>
        <v>CUMPLE</v>
      </c>
      <c r="M63" s="83">
        <v>5814</v>
      </c>
      <c r="N63" s="38" t="str">
        <f t="shared" si="2"/>
        <v>CUMPLE</v>
      </c>
    </row>
    <row r="64" spans="2:14" ht="25.5">
      <c r="B64" s="89">
        <v>6</v>
      </c>
      <c r="C64" s="90" t="s">
        <v>252</v>
      </c>
      <c r="D64" s="90" t="s">
        <v>253</v>
      </c>
      <c r="E64" s="92" t="s">
        <v>195</v>
      </c>
      <c r="F64" s="107">
        <v>100</v>
      </c>
      <c r="G64" s="94">
        <v>687</v>
      </c>
      <c r="H64" s="93">
        <v>10</v>
      </c>
      <c r="I64" s="95">
        <v>3947</v>
      </c>
      <c r="J64" s="96">
        <v>108170</v>
      </c>
      <c r="K64" s="83">
        <v>1172</v>
      </c>
      <c r="L64" s="38" t="str">
        <f t="shared" si="1"/>
        <v>CUMPLE</v>
      </c>
      <c r="M64" s="83">
        <v>5814</v>
      </c>
      <c r="N64" s="38" t="str">
        <f t="shared" si="2"/>
        <v>CUMPLE</v>
      </c>
    </row>
    <row r="65" spans="2:14">
      <c r="B65" s="97">
        <v>7</v>
      </c>
      <c r="C65" s="91" t="s">
        <v>254</v>
      </c>
      <c r="D65" s="91" t="s">
        <v>255</v>
      </c>
      <c r="E65" s="98" t="s">
        <v>195</v>
      </c>
      <c r="F65" s="106">
        <v>328</v>
      </c>
      <c r="G65" s="100">
        <v>687</v>
      </c>
      <c r="H65" s="101">
        <v>23</v>
      </c>
      <c r="I65" s="102">
        <v>3947</v>
      </c>
      <c r="J65" s="103">
        <v>316117</v>
      </c>
      <c r="K65" s="83">
        <v>1141</v>
      </c>
      <c r="L65" s="38" t="str">
        <f t="shared" si="1"/>
        <v>CUMPLE</v>
      </c>
      <c r="M65" s="83">
        <v>5814</v>
      </c>
      <c r="N65" s="38" t="str">
        <f t="shared" si="2"/>
        <v>CUMPLE</v>
      </c>
    </row>
    <row r="66" spans="2:14">
      <c r="B66" s="97">
        <v>8</v>
      </c>
      <c r="C66" s="91" t="s">
        <v>256</v>
      </c>
      <c r="D66" s="91" t="s">
        <v>257</v>
      </c>
      <c r="E66" s="98" t="s">
        <v>195</v>
      </c>
      <c r="F66" s="106">
        <v>199</v>
      </c>
      <c r="G66" s="100">
        <v>687</v>
      </c>
      <c r="H66" s="101">
        <v>9</v>
      </c>
      <c r="I66" s="102">
        <v>3947</v>
      </c>
      <c r="J66" s="103">
        <v>172236</v>
      </c>
      <c r="K66" s="83">
        <v>1154</v>
      </c>
      <c r="L66" s="38" t="str">
        <f t="shared" si="1"/>
        <v>CUMPLE</v>
      </c>
      <c r="M66" s="83">
        <v>5814</v>
      </c>
      <c r="N66" s="38" t="str">
        <f t="shared" si="2"/>
        <v>CUMPLE</v>
      </c>
    </row>
    <row r="67" spans="2:14">
      <c r="B67" s="97">
        <v>9</v>
      </c>
      <c r="C67" s="91" t="s">
        <v>258</v>
      </c>
      <c r="D67" s="91" t="s">
        <v>259</v>
      </c>
      <c r="E67" s="98" t="s">
        <v>195</v>
      </c>
      <c r="F67" s="106">
        <v>120</v>
      </c>
      <c r="G67" s="100">
        <v>687</v>
      </c>
      <c r="H67" s="101">
        <v>10</v>
      </c>
      <c r="I67" s="102">
        <v>3947</v>
      </c>
      <c r="J67" s="103">
        <v>121910</v>
      </c>
      <c r="K67" s="83">
        <v>1154</v>
      </c>
      <c r="L67" s="38" t="str">
        <f t="shared" si="1"/>
        <v>CUMPLE</v>
      </c>
      <c r="M67" s="83">
        <v>5814</v>
      </c>
      <c r="N67" s="38" t="str">
        <f t="shared" si="2"/>
        <v>CUMPLE</v>
      </c>
    </row>
    <row r="68" spans="2:14" ht="63.75">
      <c r="B68" s="97">
        <v>10</v>
      </c>
      <c r="C68" s="91" t="s">
        <v>260</v>
      </c>
      <c r="D68" s="108" t="s">
        <v>261</v>
      </c>
      <c r="E68" s="98" t="s">
        <v>195</v>
      </c>
      <c r="F68" s="106">
        <v>90</v>
      </c>
      <c r="G68" s="100">
        <v>687</v>
      </c>
      <c r="H68" s="101">
        <v>10</v>
      </c>
      <c r="I68" s="102">
        <v>3947</v>
      </c>
      <c r="J68" s="103">
        <v>101300</v>
      </c>
      <c r="K68" s="83">
        <v>1172</v>
      </c>
      <c r="L68" s="38" t="str">
        <f t="shared" si="1"/>
        <v>CUMPLE</v>
      </c>
      <c r="M68" s="83">
        <v>5814</v>
      </c>
      <c r="N68" s="38" t="str">
        <f t="shared" si="2"/>
        <v>CUMPLE</v>
      </c>
    </row>
    <row r="69" spans="2:14">
      <c r="B69" s="97">
        <v>11</v>
      </c>
      <c r="C69" s="91" t="s">
        <v>262</v>
      </c>
      <c r="D69" s="91" t="s">
        <v>263</v>
      </c>
      <c r="E69" s="98" t="s">
        <v>195</v>
      </c>
      <c r="F69" s="106">
        <v>790</v>
      </c>
      <c r="G69" s="100">
        <v>687</v>
      </c>
      <c r="H69" s="101">
        <v>10</v>
      </c>
      <c r="I69" s="102">
        <v>3947</v>
      </c>
      <c r="J69" s="103">
        <v>582200</v>
      </c>
      <c r="K69" s="83">
        <v>1125</v>
      </c>
      <c r="L69" s="38" t="str">
        <f t="shared" si="1"/>
        <v>CUMPLE</v>
      </c>
      <c r="M69" s="83">
        <v>5814</v>
      </c>
      <c r="N69" s="38" t="str">
        <f t="shared" si="2"/>
        <v>CUMPLE</v>
      </c>
    </row>
    <row r="70" spans="2:14" ht="38.25">
      <c r="B70" s="97">
        <v>12</v>
      </c>
      <c r="C70" s="91" t="s">
        <v>264</v>
      </c>
      <c r="D70" s="91" t="s">
        <v>265</v>
      </c>
      <c r="E70" s="98" t="s">
        <v>195</v>
      </c>
      <c r="F70" s="106">
        <v>80</v>
      </c>
      <c r="G70" s="100">
        <v>687</v>
      </c>
      <c r="H70" s="101">
        <v>10</v>
      </c>
      <c r="I70" s="102">
        <v>3947</v>
      </c>
      <c r="J70" s="103">
        <v>94430</v>
      </c>
      <c r="K70" s="83">
        <v>1172</v>
      </c>
      <c r="L70" s="38" t="str">
        <f t="shared" si="1"/>
        <v>CUMPLE</v>
      </c>
      <c r="M70" s="83">
        <v>5814</v>
      </c>
      <c r="N70" s="38" t="str">
        <f t="shared" si="2"/>
        <v>CUMPLE</v>
      </c>
    </row>
    <row r="71" spans="2:14" ht="51">
      <c r="B71" s="97">
        <v>13</v>
      </c>
      <c r="C71" s="91" t="s">
        <v>266</v>
      </c>
      <c r="D71" s="91" t="s">
        <v>267</v>
      </c>
      <c r="E71" s="98" t="s">
        <v>195</v>
      </c>
      <c r="F71" s="106">
        <v>50</v>
      </c>
      <c r="G71" s="100">
        <v>687</v>
      </c>
      <c r="H71" s="101">
        <v>10</v>
      </c>
      <c r="I71" s="102">
        <v>3947</v>
      </c>
      <c r="J71" s="103">
        <v>73820</v>
      </c>
      <c r="K71" s="83">
        <v>1172</v>
      </c>
      <c r="L71" s="38" t="str">
        <f t="shared" si="1"/>
        <v>CUMPLE</v>
      </c>
      <c r="M71" s="83">
        <v>5814</v>
      </c>
      <c r="N71" s="38" t="str">
        <f t="shared" si="2"/>
        <v>CUMPLE</v>
      </c>
    </row>
    <row r="72" spans="2:14" ht="38.25">
      <c r="B72" s="97">
        <v>14</v>
      </c>
      <c r="C72" s="91" t="s">
        <v>268</v>
      </c>
      <c r="D72" s="91" t="s">
        <v>269</v>
      </c>
      <c r="E72" s="98" t="s">
        <v>195</v>
      </c>
      <c r="F72" s="106">
        <v>149</v>
      </c>
      <c r="G72" s="100">
        <v>687</v>
      </c>
      <c r="H72" s="101">
        <v>12</v>
      </c>
      <c r="I72" s="102">
        <v>3947</v>
      </c>
      <c r="J72" s="103">
        <v>149727</v>
      </c>
      <c r="K72" s="83">
        <v>1154</v>
      </c>
      <c r="L72" s="38" t="str">
        <f t="shared" si="1"/>
        <v>CUMPLE</v>
      </c>
      <c r="M72" s="83">
        <v>5814</v>
      </c>
      <c r="N72" s="38" t="str">
        <f t="shared" si="2"/>
        <v>CUMPLE</v>
      </c>
    </row>
    <row r="73" spans="2:14" ht="38.25">
      <c r="B73" s="97">
        <v>15</v>
      </c>
      <c r="C73" s="91" t="s">
        <v>270</v>
      </c>
      <c r="D73" s="91" t="s">
        <v>271</v>
      </c>
      <c r="E73" s="98" t="s">
        <v>195</v>
      </c>
      <c r="F73" s="106">
        <v>200</v>
      </c>
      <c r="G73" s="100">
        <v>687</v>
      </c>
      <c r="H73" s="101">
        <v>10</v>
      </c>
      <c r="I73" s="102">
        <v>3947</v>
      </c>
      <c r="J73" s="103">
        <v>176870</v>
      </c>
      <c r="K73" s="83">
        <v>1154</v>
      </c>
      <c r="L73" s="38" t="str">
        <f t="shared" si="1"/>
        <v>CUMPLE</v>
      </c>
      <c r="M73" s="83">
        <v>5814</v>
      </c>
      <c r="N73" s="38" t="str">
        <f t="shared" si="2"/>
        <v>CUMPLE</v>
      </c>
    </row>
    <row r="74" spans="2:14" ht="38.25">
      <c r="B74" s="109">
        <v>16</v>
      </c>
      <c r="C74" s="110" t="s">
        <v>272</v>
      </c>
      <c r="D74" s="110" t="s">
        <v>273</v>
      </c>
      <c r="E74" s="111" t="s">
        <v>195</v>
      </c>
      <c r="F74" s="112">
        <v>300</v>
      </c>
      <c r="G74" s="113">
        <v>577</v>
      </c>
      <c r="H74" s="114">
        <v>10</v>
      </c>
      <c r="I74" s="115">
        <v>3317</v>
      </c>
      <c r="J74" s="116">
        <v>206270</v>
      </c>
      <c r="K74" s="83">
        <v>1154</v>
      </c>
      <c r="L74" s="38" t="str">
        <f t="shared" si="1"/>
        <v>CUMPLE</v>
      </c>
      <c r="M74" s="83">
        <v>5814</v>
      </c>
      <c r="N74" s="38" t="str">
        <f t="shared" si="2"/>
        <v>CUMPLE</v>
      </c>
    </row>
    <row r="75" spans="2:14">
      <c r="B75" s="97">
        <v>17</v>
      </c>
      <c r="C75" s="91" t="s">
        <v>274</v>
      </c>
      <c r="D75" s="91" t="s">
        <v>275</v>
      </c>
      <c r="E75" s="98" t="s">
        <v>195</v>
      </c>
      <c r="F75" s="106">
        <v>700</v>
      </c>
      <c r="G75" s="100">
        <v>687</v>
      </c>
      <c r="H75" s="101">
        <v>18</v>
      </c>
      <c r="I75" s="102">
        <v>3947</v>
      </c>
      <c r="J75" s="103">
        <v>551946</v>
      </c>
      <c r="K75" s="83">
        <v>1125</v>
      </c>
      <c r="L75" s="38" t="str">
        <f t="shared" si="1"/>
        <v>CUMPLE</v>
      </c>
      <c r="M75" s="83">
        <v>5814</v>
      </c>
      <c r="N75" s="38" t="str">
        <f t="shared" si="2"/>
        <v>CUMPLE</v>
      </c>
    </row>
    <row r="76" spans="2:14" ht="25.5">
      <c r="B76" s="97">
        <v>18</v>
      </c>
      <c r="C76" s="91" t="s">
        <v>276</v>
      </c>
      <c r="D76" s="91" t="s">
        <v>277</v>
      </c>
      <c r="E76" s="98" t="s">
        <v>195</v>
      </c>
      <c r="F76" s="106">
        <v>967</v>
      </c>
      <c r="G76" s="100">
        <v>687</v>
      </c>
      <c r="H76" s="101">
        <v>26</v>
      </c>
      <c r="I76" s="102">
        <v>3947</v>
      </c>
      <c r="J76" s="103">
        <v>766951</v>
      </c>
      <c r="K76" s="83">
        <v>1125</v>
      </c>
      <c r="L76" s="38" t="str">
        <f t="shared" si="1"/>
        <v>CUMPLE</v>
      </c>
      <c r="M76" s="83">
        <v>5814</v>
      </c>
      <c r="N76" s="38" t="str">
        <f t="shared" si="2"/>
        <v>CUMPLE</v>
      </c>
    </row>
    <row r="77" spans="2:14">
      <c r="B77" s="97">
        <v>19</v>
      </c>
      <c r="C77" s="91" t="s">
        <v>278</v>
      </c>
      <c r="D77" s="91" t="s">
        <v>279</v>
      </c>
      <c r="E77" s="98" t="s">
        <v>195</v>
      </c>
      <c r="F77" s="106">
        <v>20</v>
      </c>
      <c r="G77" s="100">
        <v>687</v>
      </c>
      <c r="H77" s="101">
        <v>10</v>
      </c>
      <c r="I77" s="102">
        <v>3947</v>
      </c>
      <c r="J77" s="103">
        <v>53210</v>
      </c>
      <c r="K77" s="83">
        <v>799</v>
      </c>
      <c r="L77" s="38" t="str">
        <f t="shared" si="1"/>
        <v>CUMPLE</v>
      </c>
      <c r="M77" s="83">
        <v>5814</v>
      </c>
      <c r="N77" s="38" t="str">
        <f t="shared" si="2"/>
        <v>CUMPLE</v>
      </c>
    </row>
    <row r="78" spans="2:14" ht="25.5">
      <c r="B78" s="97">
        <v>20</v>
      </c>
      <c r="C78" s="91" t="s">
        <v>280</v>
      </c>
      <c r="D78" s="91" t="s">
        <v>281</v>
      </c>
      <c r="E78" s="98" t="s">
        <v>195</v>
      </c>
      <c r="F78" s="106">
        <v>260</v>
      </c>
      <c r="G78" s="100">
        <v>687</v>
      </c>
      <c r="H78" s="101">
        <v>10</v>
      </c>
      <c r="I78" s="102">
        <v>3947</v>
      </c>
      <c r="J78" s="103">
        <v>218090</v>
      </c>
      <c r="K78" s="83">
        <v>1154</v>
      </c>
      <c r="L78" s="38" t="str">
        <f t="shared" si="1"/>
        <v>CUMPLE</v>
      </c>
      <c r="M78" s="83">
        <v>5814</v>
      </c>
      <c r="N78" s="38" t="str">
        <f t="shared" si="2"/>
        <v>CUMPLE</v>
      </c>
    </row>
    <row r="79" spans="2:14">
      <c r="B79" s="97">
        <v>21</v>
      </c>
      <c r="C79" s="91" t="s">
        <v>282</v>
      </c>
      <c r="D79" s="91" t="s">
        <v>283</v>
      </c>
      <c r="E79" s="98" t="s">
        <v>195</v>
      </c>
      <c r="F79" s="106">
        <v>250</v>
      </c>
      <c r="G79" s="100">
        <v>687</v>
      </c>
      <c r="H79" s="101">
        <v>14</v>
      </c>
      <c r="I79" s="102">
        <v>3947</v>
      </c>
      <c r="J79" s="103">
        <v>227008</v>
      </c>
      <c r="K79" s="83">
        <v>1154</v>
      </c>
      <c r="L79" s="38" t="str">
        <f t="shared" si="1"/>
        <v>CUMPLE</v>
      </c>
      <c r="M79" s="83">
        <v>5814</v>
      </c>
      <c r="N79" s="38" t="str">
        <f t="shared" si="2"/>
        <v>CUMPLE</v>
      </c>
    </row>
    <row r="80" spans="2:14">
      <c r="B80" s="97">
        <v>22</v>
      </c>
      <c r="C80" s="91" t="s">
        <v>284</v>
      </c>
      <c r="D80" s="91" t="s">
        <v>285</v>
      </c>
      <c r="E80" s="98" t="s">
        <v>195</v>
      </c>
      <c r="F80" s="106">
        <v>125</v>
      </c>
      <c r="G80" s="100">
        <v>687</v>
      </c>
      <c r="H80" s="101">
        <v>10</v>
      </c>
      <c r="I80" s="102">
        <v>3947</v>
      </c>
      <c r="J80" s="103">
        <v>125345</v>
      </c>
      <c r="K80" s="83">
        <v>1154</v>
      </c>
      <c r="L80" s="38" t="str">
        <f t="shared" si="1"/>
        <v>CUMPLE</v>
      </c>
      <c r="M80" s="83">
        <v>5814</v>
      </c>
      <c r="N80" s="38" t="str">
        <f t="shared" si="2"/>
        <v>CUMPLE</v>
      </c>
    </row>
    <row r="81" spans="2:14" ht="38.25">
      <c r="B81" s="97">
        <v>23</v>
      </c>
      <c r="C81" s="91" t="s">
        <v>286</v>
      </c>
      <c r="D81" s="108" t="s">
        <v>287</v>
      </c>
      <c r="E81" s="98" t="s">
        <v>195</v>
      </c>
      <c r="F81" s="106">
        <v>146</v>
      </c>
      <c r="G81" s="100">
        <v>687</v>
      </c>
      <c r="H81" s="101">
        <v>10</v>
      </c>
      <c r="I81" s="102">
        <v>3947</v>
      </c>
      <c r="J81" s="103">
        <v>139772</v>
      </c>
      <c r="K81" s="83">
        <v>1154</v>
      </c>
      <c r="L81" s="38" t="str">
        <f t="shared" si="1"/>
        <v>CUMPLE</v>
      </c>
      <c r="M81" s="83">
        <v>5814</v>
      </c>
      <c r="N81" s="38" t="str">
        <f t="shared" si="2"/>
        <v>CUMPLE</v>
      </c>
    </row>
    <row r="82" spans="2:14">
      <c r="B82" s="97">
        <v>24</v>
      </c>
      <c r="C82" s="91" t="s">
        <v>288</v>
      </c>
      <c r="D82" s="91" t="s">
        <v>289</v>
      </c>
      <c r="E82" s="98" t="s">
        <v>195</v>
      </c>
      <c r="F82" s="106">
        <v>1100</v>
      </c>
      <c r="G82" s="100">
        <v>687</v>
      </c>
      <c r="H82" s="101">
        <v>9</v>
      </c>
      <c r="I82" s="102">
        <v>3947</v>
      </c>
      <c r="J82" s="103">
        <v>791223</v>
      </c>
      <c r="K82" s="83">
        <v>1083</v>
      </c>
      <c r="L82" s="38" t="str">
        <f t="shared" si="1"/>
        <v>CUMPLE</v>
      </c>
      <c r="M82" s="83">
        <v>5814</v>
      </c>
      <c r="N82" s="38" t="str">
        <f t="shared" si="2"/>
        <v>CUMPLE</v>
      </c>
    </row>
    <row r="83" spans="2:14" ht="25.5">
      <c r="B83" s="97">
        <v>25</v>
      </c>
      <c r="C83" s="91" t="s">
        <v>290</v>
      </c>
      <c r="D83" s="91" t="s">
        <v>291</v>
      </c>
      <c r="E83" s="98" t="s">
        <v>195</v>
      </c>
      <c r="F83" s="106">
        <v>823</v>
      </c>
      <c r="G83" s="100">
        <v>687</v>
      </c>
      <c r="H83" s="101">
        <v>27</v>
      </c>
      <c r="I83" s="102">
        <v>3947</v>
      </c>
      <c r="J83" s="103">
        <v>671970</v>
      </c>
      <c r="K83" s="83">
        <v>1125</v>
      </c>
      <c r="L83" s="38" t="str">
        <f t="shared" si="1"/>
        <v>CUMPLE</v>
      </c>
      <c r="M83" s="83">
        <v>5814</v>
      </c>
      <c r="N83" s="38" t="str">
        <f t="shared" si="2"/>
        <v>CUMPLE</v>
      </c>
    </row>
    <row r="84" spans="2:14">
      <c r="B84" s="97">
        <v>26</v>
      </c>
      <c r="C84" s="91" t="s">
        <v>292</v>
      </c>
      <c r="D84" s="91" t="s">
        <v>293</v>
      </c>
      <c r="E84" s="98" t="s">
        <v>195</v>
      </c>
      <c r="F84" s="106">
        <v>234</v>
      </c>
      <c r="G84" s="100">
        <v>687</v>
      </c>
      <c r="H84" s="101">
        <v>5</v>
      </c>
      <c r="I84" s="102">
        <v>3947</v>
      </c>
      <c r="J84" s="103">
        <v>180493</v>
      </c>
      <c r="K84" s="83">
        <v>1154</v>
      </c>
      <c r="L84" s="38" t="str">
        <f t="shared" si="1"/>
        <v>CUMPLE</v>
      </c>
      <c r="M84" s="83">
        <v>5814</v>
      </c>
      <c r="N84" s="38" t="str">
        <f t="shared" si="2"/>
        <v>CUMPLE</v>
      </c>
    </row>
    <row r="85" spans="2:14" ht="25.5">
      <c r="B85" s="97">
        <v>27</v>
      </c>
      <c r="C85" s="91" t="s">
        <v>294</v>
      </c>
      <c r="D85" s="91" t="s">
        <v>295</v>
      </c>
      <c r="E85" s="98" t="s">
        <v>195</v>
      </c>
      <c r="F85" s="106">
        <v>45</v>
      </c>
      <c r="G85" s="100">
        <v>687</v>
      </c>
      <c r="H85" s="101">
        <v>13</v>
      </c>
      <c r="I85" s="102">
        <v>3947</v>
      </c>
      <c r="J85" s="103">
        <v>82226</v>
      </c>
      <c r="K85" s="83">
        <v>1172</v>
      </c>
      <c r="L85" s="38" t="str">
        <f t="shared" si="1"/>
        <v>CUMPLE</v>
      </c>
      <c r="M85" s="83">
        <v>5814</v>
      </c>
      <c r="N85" s="38" t="str">
        <f t="shared" si="2"/>
        <v>CUMPLE</v>
      </c>
    </row>
    <row r="86" spans="2:14" ht="25.5">
      <c r="B86" s="97">
        <v>28</v>
      </c>
      <c r="C86" s="91" t="s">
        <v>296</v>
      </c>
      <c r="D86" s="91" t="s">
        <v>297</v>
      </c>
      <c r="E86" s="98" t="s">
        <v>195</v>
      </c>
      <c r="F86" s="106">
        <v>325</v>
      </c>
      <c r="G86" s="100">
        <v>687</v>
      </c>
      <c r="H86" s="101">
        <v>10</v>
      </c>
      <c r="I86" s="102">
        <v>3947</v>
      </c>
      <c r="J86" s="103">
        <v>262745</v>
      </c>
      <c r="K86" s="83">
        <v>1141</v>
      </c>
      <c r="L86" s="38" t="str">
        <f t="shared" si="1"/>
        <v>CUMPLE</v>
      </c>
      <c r="M86" s="83">
        <v>5814</v>
      </c>
      <c r="N86" s="38" t="str">
        <f t="shared" si="2"/>
        <v>CUMPLE</v>
      </c>
    </row>
    <row r="87" spans="2:14" ht="38.25">
      <c r="B87" s="97">
        <v>29</v>
      </c>
      <c r="C87" s="91" t="s">
        <v>298</v>
      </c>
      <c r="D87" s="91" t="s">
        <v>299</v>
      </c>
      <c r="E87" s="98" t="s">
        <v>195</v>
      </c>
      <c r="F87" s="106">
        <v>135</v>
      </c>
      <c r="G87" s="100">
        <v>687</v>
      </c>
      <c r="H87" s="101">
        <v>10</v>
      </c>
      <c r="I87" s="102">
        <v>3947</v>
      </c>
      <c r="J87" s="103">
        <v>132215</v>
      </c>
      <c r="K87" s="83">
        <v>1154</v>
      </c>
      <c r="L87" s="38" t="str">
        <f t="shared" si="1"/>
        <v>CUMPLE</v>
      </c>
      <c r="M87" s="83">
        <v>5814</v>
      </c>
      <c r="N87" s="38" t="str">
        <f t="shared" si="2"/>
        <v>CUMPLE</v>
      </c>
    </row>
    <row r="88" spans="2:14" ht="25.5">
      <c r="B88" s="97">
        <v>30</v>
      </c>
      <c r="C88" s="91" t="s">
        <v>300</v>
      </c>
      <c r="D88" s="91" t="s">
        <v>301</v>
      </c>
      <c r="E88" s="98" t="s">
        <v>195</v>
      </c>
      <c r="F88" s="106">
        <v>44</v>
      </c>
      <c r="G88" s="100">
        <v>687</v>
      </c>
      <c r="H88" s="101">
        <v>5</v>
      </c>
      <c r="I88" s="102">
        <v>3947</v>
      </c>
      <c r="J88" s="103">
        <v>49963</v>
      </c>
      <c r="K88" s="83">
        <v>1172</v>
      </c>
      <c r="L88" s="38" t="str">
        <f t="shared" si="1"/>
        <v>CUMPLE</v>
      </c>
      <c r="M88" s="83">
        <v>5814</v>
      </c>
      <c r="N88" s="38" t="str">
        <f t="shared" si="2"/>
        <v>CUMPLE</v>
      </c>
    </row>
    <row r="89" spans="2:14">
      <c r="B89" s="168"/>
      <c r="C89" s="169"/>
      <c r="D89" s="169"/>
      <c r="E89" s="169"/>
      <c r="F89" s="169"/>
      <c r="G89" s="169"/>
      <c r="H89" s="169"/>
      <c r="I89" s="169"/>
      <c r="J89" s="170"/>
    </row>
    <row r="90" spans="2:14">
      <c r="B90" s="171" t="s">
        <v>175</v>
      </c>
      <c r="C90" s="172"/>
      <c r="D90" s="172"/>
      <c r="E90" s="172"/>
      <c r="F90" s="172"/>
      <c r="G90" s="172"/>
      <c r="H90" s="173"/>
      <c r="I90" s="117"/>
      <c r="J90" s="118">
        <v>52122559</v>
      </c>
    </row>
    <row r="91" spans="2:14">
      <c r="B91" s="174" t="s">
        <v>176</v>
      </c>
      <c r="C91" s="175"/>
      <c r="D91" s="175"/>
      <c r="E91" s="175"/>
      <c r="F91" s="175"/>
      <c r="G91" s="175"/>
      <c r="H91" s="175"/>
      <c r="I91" s="176"/>
      <c r="J91" s="118">
        <v>156367677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27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B22:J22"/>
    <mergeCell ref="B93:G93"/>
    <mergeCell ref="H93:N93"/>
    <mergeCell ref="B1:J1"/>
    <mergeCell ref="B2:J2"/>
    <mergeCell ref="C4:J4"/>
    <mergeCell ref="C6:J6"/>
    <mergeCell ref="C8:J8"/>
    <mergeCell ref="C10:J10"/>
    <mergeCell ref="B27:E27"/>
    <mergeCell ref="B12:J12"/>
    <mergeCell ref="I14:J14"/>
    <mergeCell ref="I15:J20"/>
    <mergeCell ref="D24:E24"/>
    <mergeCell ref="I24:J24"/>
    <mergeCell ref="D25:E25"/>
    <mergeCell ref="I25:J25"/>
    <mergeCell ref="F27:J27"/>
    <mergeCell ref="B29:J29"/>
    <mergeCell ref="B32:J32"/>
    <mergeCell ref="B41:B44"/>
    <mergeCell ref="C41:C44"/>
    <mergeCell ref="B58:J58"/>
    <mergeCell ref="B144:F144"/>
    <mergeCell ref="G144:K144"/>
    <mergeCell ref="B89:J89"/>
    <mergeCell ref="B90:H90"/>
    <mergeCell ref="B91:I91"/>
  </mergeCells>
  <phoneticPr fontId="7" type="noConversion"/>
  <conditionalFormatting sqref="C8:J8">
    <cfRule type="cellIs" dxfId="333" priority="33" operator="equal">
      <formula>"NO HABILITADO"</formula>
    </cfRule>
    <cfRule type="cellIs" dxfId="332" priority="34" operator="equal">
      <formula>"HABILITADO"</formula>
    </cfRule>
  </conditionalFormatting>
  <conditionalFormatting sqref="B29:J92 K58:M58 B94:J140">
    <cfRule type="cellIs" dxfId="331" priority="31" operator="equal">
      <formula>"NO HABILITADO"</formula>
    </cfRule>
    <cfRule type="cellIs" dxfId="330" priority="32" operator="equal">
      <formula>"HABILITADO"</formula>
    </cfRule>
  </conditionalFormatting>
  <conditionalFormatting sqref="F24:I24">
    <cfRule type="cellIs" dxfId="329" priority="29" operator="equal">
      <formula>"NO HABILITADO"</formula>
    </cfRule>
    <cfRule type="cellIs" dxfId="328" priority="30" operator="equal">
      <formula>"HABILITADO"</formula>
    </cfRule>
  </conditionalFormatting>
  <conditionalFormatting sqref="B23:J23">
    <cfRule type="cellIs" dxfId="327" priority="27" operator="equal">
      <formula>"NO HABILITADO"</formula>
    </cfRule>
    <cfRule type="cellIs" dxfId="326" priority="28" operator="equal">
      <formula>"HABILITADO"</formula>
    </cfRule>
  </conditionalFormatting>
  <conditionalFormatting sqref="B22">
    <cfRule type="cellIs" dxfId="325" priority="25" operator="equal">
      <formula>"NO HABILITADO"</formula>
    </cfRule>
    <cfRule type="cellIs" dxfId="324" priority="26" operator="equal">
      <formula>"HABILITADO"</formula>
    </cfRule>
  </conditionalFormatting>
  <conditionalFormatting sqref="B24:D24 B25:C26">
    <cfRule type="cellIs" dxfId="323" priority="23" operator="equal">
      <formula>"NO HABILITADO"</formula>
    </cfRule>
    <cfRule type="cellIs" dxfId="322" priority="24" operator="equal">
      <formula>"HABILITADO"</formula>
    </cfRule>
  </conditionalFormatting>
  <conditionalFormatting sqref="F25:F26">
    <cfRule type="cellIs" dxfId="321" priority="21" operator="equal">
      <formula>"NO HABILITADO"</formula>
    </cfRule>
    <cfRule type="cellIs" dxfId="320" priority="22" operator="equal">
      <formula>"HABILITADO"</formula>
    </cfRule>
  </conditionalFormatting>
  <conditionalFormatting sqref="H26">
    <cfRule type="cellIs" dxfId="319" priority="17" operator="equal">
      <formula>"NO HABILITADO"</formula>
    </cfRule>
    <cfRule type="cellIs" dxfId="318" priority="18" operator="equal">
      <formula>"HABILITADO"</formula>
    </cfRule>
  </conditionalFormatting>
  <conditionalFormatting sqref="G25:G26">
    <cfRule type="cellIs" dxfId="317" priority="19" operator="equal">
      <formula>"NO HABILITADO"</formula>
    </cfRule>
    <cfRule type="cellIs" dxfId="316" priority="20" operator="equal">
      <formula>"HABILITADO"</formula>
    </cfRule>
  </conditionalFormatting>
  <conditionalFormatting sqref="B27:J27">
    <cfRule type="cellIs" dxfId="315" priority="15" operator="equal">
      <formula>"NO HABILITADO"</formula>
    </cfRule>
    <cfRule type="cellIs" dxfId="314" priority="16" operator="equal">
      <formula>"HABILITADO"</formula>
    </cfRule>
  </conditionalFormatting>
  <conditionalFormatting sqref="M59:M82">
    <cfRule type="cellIs" dxfId="313" priority="11" operator="equal">
      <formula>"NO HABILITADO"</formula>
    </cfRule>
    <cfRule type="cellIs" dxfId="312" priority="12" operator="equal">
      <formula>"HABILITADO"</formula>
    </cfRule>
  </conditionalFormatting>
  <conditionalFormatting sqref="C10:J10">
    <cfRule type="cellIs" dxfId="311" priority="35" operator="equal">
      <formula>"NO HABILITADO"</formula>
    </cfRule>
    <cfRule type="cellIs" dxfId="310" priority="36" operator="equal">
      <formula>"HABILITADO"</formula>
    </cfRule>
  </conditionalFormatting>
  <conditionalFormatting sqref="M33:M56">
    <cfRule type="cellIs" dxfId="309" priority="9" operator="equal">
      <formula>"NO HABILITADO"</formula>
    </cfRule>
    <cfRule type="cellIs" dxfId="308" priority="10" operator="equal">
      <formula>"HABILITADO"</formula>
    </cfRule>
  </conditionalFormatting>
  <conditionalFormatting sqref="M83:M88">
    <cfRule type="cellIs" dxfId="307" priority="7" operator="equal">
      <formula>"NO HABILITADO"</formula>
    </cfRule>
    <cfRule type="cellIs" dxfId="306" priority="8" operator="equal">
      <formula>"HABILITADO"</formula>
    </cfRule>
  </conditionalFormatting>
  <conditionalFormatting sqref="N33:N57 N59:N88">
    <cfRule type="cellIs" dxfId="305" priority="5" operator="equal">
      <formula>"NO HABILITADO"</formula>
    </cfRule>
    <cfRule type="cellIs" dxfId="304" priority="6" operator="equal">
      <formula>"HABILITADO"</formula>
    </cfRule>
  </conditionalFormatting>
  <conditionalFormatting sqref="N58">
    <cfRule type="cellIs" dxfId="303" priority="3" operator="equal">
      <formula>"NO HABILITADO"</formula>
    </cfRule>
    <cfRule type="cellIs" dxfId="302" priority="4" operator="equal">
      <formula>"HABILITADO"</formula>
    </cfRule>
  </conditionalFormatting>
  <conditionalFormatting sqref="H25">
    <cfRule type="cellIs" dxfId="301" priority="1" operator="equal">
      <formula>"NO HABILITADO"</formula>
    </cfRule>
    <cfRule type="cellIs" dxfId="300" priority="2" operator="equal">
      <formula>"HABILITADO"</formula>
    </cfRule>
  </conditionalFormatting>
  <conditionalFormatting sqref="I14 K15:L17 K23:XFD23 A23 A29:A140 A145:XFD1048576 G144:XFD144 A144:B144 A141:XFD143 K89:XFD92 M57 K29:XFD32 K33:L57 O33:XFD88 K59:L88 B93 H93 K94:XFD140 O93:XFD93">
    <cfRule type="cellIs" dxfId="299" priority="45" operator="equal">
      <formula>"NO HABILITADO"</formula>
    </cfRule>
    <cfRule type="cellIs" dxfId="298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297" priority="43" operator="equal">
      <formula>"NO HABILITADO"</formula>
    </cfRule>
    <cfRule type="cellIs" dxfId="296" priority="44" operator="equal">
      <formula>"HABILITADO"</formula>
    </cfRule>
  </conditionalFormatting>
  <conditionalFormatting sqref="H15:H21">
    <cfRule type="cellIs" dxfId="295" priority="37" operator="equal">
      <formula>"NO HABILITADO"</formula>
    </cfRule>
    <cfRule type="cellIs" dxfId="294" priority="38" operator="equal">
      <formula>"HABILITADO"</formula>
    </cfRule>
  </conditionalFormatting>
  <conditionalFormatting sqref="A14:H14 A15:G21">
    <cfRule type="cellIs" dxfId="293" priority="41" operator="equal">
      <formula>"NO HABILITADO"</formula>
    </cfRule>
    <cfRule type="cellIs" dxfId="292" priority="42" operator="equal">
      <formula>"HABILITADO"</formula>
    </cfRule>
  </conditionalFormatting>
  <conditionalFormatting sqref="A1:XFD1">
    <cfRule type="cellIs" dxfId="291" priority="39" operator="equal">
      <formula>"NO HABILITADO"</formula>
    </cfRule>
    <cfRule type="cellIs" dxfId="290" priority="40" operator="equal">
      <formula>"HABILITADO"</formula>
    </cfRule>
  </conditionalFormatting>
  <dataValidations disablePrompts="1" count="2">
    <dataValidation type="whole" allowBlank="1" showInputMessage="1" showErrorMessage="1" sqref="K31:K55 K57:K87" xr:uid="{A45F458B-F16A-416E-9112-E569DD97AFB8}">
      <formula1>1</formula1>
      <formula2>3500</formula2>
    </dataValidation>
    <dataValidation type="whole" allowBlank="1" showInputMessage="1" showErrorMessage="1" sqref="G57:G86 H57:H87 G51:G52 H31:H52 G54:H55" xr:uid="{F7C446CC-E346-4215-9132-10DE205539F1}">
      <formula1>1</formula1>
      <formula2>1000</formula2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A1D42-0287-4CB2-A94C-C7544B295BE2}">
  <sheetPr>
    <tabColor rgb="FF00B050"/>
  </sheetPr>
  <dimension ref="A1:N144"/>
  <sheetViews>
    <sheetView topLeftCell="C79" zoomScale="70" zoomScaleNormal="70" workbookViewId="0">
      <selection activeCell="H94" sqref="H94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39" t="s">
        <v>303</v>
      </c>
      <c r="D8" s="137"/>
      <c r="E8" s="137"/>
      <c r="F8" s="137"/>
      <c r="G8" s="137"/>
      <c r="H8" s="137"/>
      <c r="I8" s="137"/>
      <c r="J8" s="137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304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1231941120-161012000</f>
        <v>1070929120</v>
      </c>
      <c r="G15" s="29" t="str">
        <f t="shared" ref="G15:G20" si="0">IF(F15&gt;=E15,"HABILITADO","NO HABILITADO")</f>
        <v>HABILITADO</v>
      </c>
      <c r="H15" s="10" t="s">
        <v>305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7.65</v>
      </c>
      <c r="G16" s="29" t="str">
        <f t="shared" si="0"/>
        <v>HABILITADO</v>
      </c>
      <c r="H16" s="10" t="s">
        <v>305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0.19</v>
      </c>
      <c r="G17" s="29" t="str">
        <f>IF(F17&lt;=E17,"HABILITADO","NO HABILITADO")</f>
        <v>HABILITADO</v>
      </c>
      <c r="H17" s="10" t="s">
        <v>305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>
        <v>89.98</v>
      </c>
      <c r="G18" s="29" t="str">
        <f t="shared" si="0"/>
        <v>HABILITADO</v>
      </c>
      <c r="H18" s="10" t="s">
        <v>305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0.27</v>
      </c>
      <c r="G19" s="29" t="str">
        <f t="shared" si="0"/>
        <v>HABILITADO</v>
      </c>
      <c r="H19" s="10" t="s">
        <v>305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0.22</v>
      </c>
      <c r="G20" s="29" t="str">
        <f t="shared" si="0"/>
        <v>HABILITADO</v>
      </c>
      <c r="H20" s="10" t="s">
        <v>305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46121</v>
      </c>
      <c r="G25" s="45" t="s">
        <v>74</v>
      </c>
      <c r="H25" s="10" t="s">
        <v>305</v>
      </c>
      <c r="I25" s="154" t="s">
        <v>323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74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1091</v>
      </c>
      <c r="H33" s="58">
        <f>23+260</f>
        <v>283</v>
      </c>
      <c r="I33" s="59">
        <v>5639</v>
      </c>
      <c r="J33" s="60">
        <f>+ROUND((F33*G33)+(H33*I33),0)</f>
        <v>2130427</v>
      </c>
      <c r="K33" s="83">
        <v>1125</v>
      </c>
      <c r="L33" s="38" t="str">
        <f>+IF(G33&lt;K33,"CUMPLE","NO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1050</v>
      </c>
      <c r="H34" s="61">
        <v>67</v>
      </c>
      <c r="I34" s="59">
        <v>5639</v>
      </c>
      <c r="J34" s="60">
        <f t="shared" ref="J34:J88" si="1">+ROUND((F34*G34)+(H34*I34),0)</f>
        <v>1547513</v>
      </c>
      <c r="K34" s="83">
        <v>1083</v>
      </c>
      <c r="L34" s="38" t="str">
        <f t="shared" ref="L34:L88" si="2">+IF(G34&lt;K34,"CUMPLE","NO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1091</v>
      </c>
      <c r="H35" s="58">
        <v>16</v>
      </c>
      <c r="I35" s="59">
        <v>5639</v>
      </c>
      <c r="J35" s="60">
        <f t="shared" si="1"/>
        <v>1001209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1106</v>
      </c>
      <c r="H36" s="58">
        <v>66</v>
      </c>
      <c r="I36" s="59">
        <v>5639</v>
      </c>
      <c r="J36" s="60">
        <f t="shared" si="1"/>
        <v>855496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1119</v>
      </c>
      <c r="H37" s="58">
        <v>18</v>
      </c>
      <c r="I37" s="59">
        <v>5639</v>
      </c>
      <c r="J37" s="60">
        <f t="shared" si="1"/>
        <v>287256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1106</v>
      </c>
      <c r="H38" s="58">
        <v>30</v>
      </c>
      <c r="I38" s="59">
        <v>5639</v>
      </c>
      <c r="J38" s="60">
        <f t="shared" si="1"/>
        <v>600510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1119</v>
      </c>
      <c r="H39" s="58">
        <v>31</v>
      </c>
      <c r="I39" s="59">
        <v>5639</v>
      </c>
      <c r="J39" s="60">
        <f t="shared" si="1"/>
        <v>452321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1091</v>
      </c>
      <c r="H40" s="58">
        <v>38</v>
      </c>
      <c r="I40" s="59">
        <v>5639</v>
      </c>
      <c r="J40" s="60">
        <f t="shared" si="1"/>
        <v>1056534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945</v>
      </c>
      <c r="H41" s="58">
        <v>357</v>
      </c>
      <c r="I41" s="59">
        <v>4947</v>
      </c>
      <c r="J41" s="60">
        <f t="shared" si="1"/>
        <v>10734129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945</v>
      </c>
      <c r="H42" s="58">
        <v>3826</v>
      </c>
      <c r="I42" s="59">
        <v>4108</v>
      </c>
      <c r="J42" s="60">
        <f t="shared" si="1"/>
        <v>17902048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1119</v>
      </c>
      <c r="H43" s="61">
        <f>3*4</f>
        <v>12</v>
      </c>
      <c r="I43" s="59">
        <v>4947</v>
      </c>
      <c r="J43" s="60">
        <f t="shared" si="1"/>
        <v>307782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945</v>
      </c>
      <c r="H44" s="58">
        <v>0</v>
      </c>
      <c r="I44" s="59"/>
      <c r="J44" s="60">
        <f t="shared" si="1"/>
        <v>3460590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1119</v>
      </c>
      <c r="H45" s="58">
        <v>27</v>
      </c>
      <c r="I45" s="59">
        <v>5639</v>
      </c>
      <c r="J45" s="60">
        <f t="shared" si="1"/>
        <v>278700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1091</v>
      </c>
      <c r="H46" s="58">
        <v>63</v>
      </c>
      <c r="I46" s="59">
        <v>5639</v>
      </c>
      <c r="J46" s="60">
        <f t="shared" si="1"/>
        <v>1241149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1119</v>
      </c>
      <c r="H47" s="58">
        <v>13</v>
      </c>
      <c r="I47" s="59">
        <v>5639</v>
      </c>
      <c r="J47" s="60">
        <f t="shared" si="1"/>
        <v>207587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1050</v>
      </c>
      <c r="H48" s="58">
        <v>180</v>
      </c>
      <c r="I48" s="59">
        <v>4179</v>
      </c>
      <c r="J48" s="60">
        <f t="shared" si="1"/>
        <v>1928220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1119</v>
      </c>
      <c r="H49" s="58">
        <v>100</v>
      </c>
      <c r="I49" s="59">
        <v>5639</v>
      </c>
      <c r="J49" s="60">
        <f t="shared" si="1"/>
        <v>787700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945</v>
      </c>
      <c r="H50" s="58">
        <v>10</v>
      </c>
      <c r="I50" s="59">
        <v>5639</v>
      </c>
      <c r="J50" s="60">
        <f t="shared" si="1"/>
        <v>2891390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1119</v>
      </c>
      <c r="H51" s="58">
        <v>36</v>
      </c>
      <c r="I51" s="59">
        <v>5639</v>
      </c>
      <c r="J51" s="60">
        <f t="shared" si="1"/>
        <v>523038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1119</v>
      </c>
      <c r="H52" s="58">
        <v>4</v>
      </c>
      <c r="I52" s="59">
        <v>5639</v>
      </c>
      <c r="J52" s="60">
        <f t="shared" si="1"/>
        <v>288878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953</v>
      </c>
      <c r="H53" s="58">
        <f>45+56</f>
        <v>101</v>
      </c>
      <c r="I53" s="59">
        <v>5639</v>
      </c>
      <c r="J53" s="60">
        <f t="shared" si="1"/>
        <v>5143939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1050</v>
      </c>
      <c r="H54" s="58">
        <v>62</v>
      </c>
      <c r="I54" s="59">
        <v>5639</v>
      </c>
      <c r="J54" s="60">
        <f t="shared" si="1"/>
        <v>1733518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1106</v>
      </c>
      <c r="H55" s="58">
        <v>55</v>
      </c>
      <c r="I55" s="59">
        <v>5639</v>
      </c>
      <c r="J55" s="60">
        <f t="shared" si="1"/>
        <v>914021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1119</v>
      </c>
      <c r="H56" s="58">
        <v>25</v>
      </c>
      <c r="I56" s="59">
        <v>5639</v>
      </c>
      <c r="J56" s="60">
        <f t="shared" si="1"/>
        <v>271898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119</v>
      </c>
      <c r="H57" s="58">
        <v>10</v>
      </c>
      <c r="I57" s="59">
        <v>5639</v>
      </c>
      <c r="J57" s="60">
        <f t="shared" si="1"/>
        <v>68290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85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1119</v>
      </c>
      <c r="H59" s="58">
        <v>10</v>
      </c>
      <c r="I59" s="59">
        <v>5639</v>
      </c>
      <c r="J59" s="60">
        <f t="shared" si="1"/>
        <v>196265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1136</v>
      </c>
      <c r="H60" s="58">
        <v>10</v>
      </c>
      <c r="I60" s="59">
        <v>5639</v>
      </c>
      <c r="J60" s="60">
        <f t="shared" si="1"/>
        <v>130230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1119</v>
      </c>
      <c r="H61" s="58">
        <v>10</v>
      </c>
      <c r="I61" s="59">
        <v>5639</v>
      </c>
      <c r="J61" s="60">
        <f t="shared" si="1"/>
        <v>375305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1136</v>
      </c>
      <c r="H62" s="58">
        <f>12+12</f>
        <v>24</v>
      </c>
      <c r="I62" s="59">
        <v>5639</v>
      </c>
      <c r="J62" s="60">
        <f t="shared" si="1"/>
        <v>230760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1050</v>
      </c>
      <c r="H63" s="58">
        <v>25</v>
      </c>
      <c r="I63" s="59">
        <v>5639</v>
      </c>
      <c r="J63" s="60">
        <f t="shared" si="1"/>
        <v>1715975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1136</v>
      </c>
      <c r="H64" s="58">
        <v>10</v>
      </c>
      <c r="I64" s="59">
        <v>5639</v>
      </c>
      <c r="J64" s="60">
        <f t="shared" si="1"/>
        <v>169990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1106</v>
      </c>
      <c r="H65" s="58">
        <v>23</v>
      </c>
      <c r="I65" s="59">
        <v>5639</v>
      </c>
      <c r="J65" s="60">
        <f t="shared" si="1"/>
        <v>492465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1119</v>
      </c>
      <c r="H66" s="58">
        <v>9</v>
      </c>
      <c r="I66" s="59">
        <v>5639</v>
      </c>
      <c r="J66" s="60">
        <f t="shared" si="1"/>
        <v>273432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1119</v>
      </c>
      <c r="H67" s="58">
        <v>10</v>
      </c>
      <c r="I67" s="59">
        <v>5639</v>
      </c>
      <c r="J67" s="60">
        <f t="shared" si="1"/>
        <v>190670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1136</v>
      </c>
      <c r="H68" s="58">
        <v>10</v>
      </c>
      <c r="I68" s="59">
        <v>5639</v>
      </c>
      <c r="J68" s="60">
        <f t="shared" si="1"/>
        <v>158630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1091</v>
      </c>
      <c r="H69" s="58">
        <v>10</v>
      </c>
      <c r="I69" s="59">
        <v>5639</v>
      </c>
      <c r="J69" s="60">
        <f t="shared" si="1"/>
        <v>918280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1136</v>
      </c>
      <c r="H70" s="58">
        <v>10</v>
      </c>
      <c r="I70" s="59">
        <v>5639</v>
      </c>
      <c r="J70" s="60">
        <f t="shared" si="1"/>
        <v>147270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1136</v>
      </c>
      <c r="H71" s="58">
        <v>10</v>
      </c>
      <c r="I71" s="59">
        <v>5639</v>
      </c>
      <c r="J71" s="60">
        <f t="shared" si="1"/>
        <v>113190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1119</v>
      </c>
      <c r="H72" s="58">
        <v>12</v>
      </c>
      <c r="I72" s="59">
        <v>5639</v>
      </c>
      <c r="J72" s="60">
        <f t="shared" si="1"/>
        <v>234399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1119</v>
      </c>
      <c r="H73" s="58">
        <v>10</v>
      </c>
      <c r="I73" s="59">
        <v>5639</v>
      </c>
      <c r="J73" s="60">
        <f t="shared" si="1"/>
        <v>280190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900</v>
      </c>
      <c r="H74" s="73">
        <v>10</v>
      </c>
      <c r="I74" s="72">
        <v>940</v>
      </c>
      <c r="J74" s="74">
        <f t="shared" si="1"/>
        <v>279400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1091</v>
      </c>
      <c r="H75" s="58">
        <v>18</v>
      </c>
      <c r="I75" s="59">
        <v>5639</v>
      </c>
      <c r="J75" s="60">
        <f t="shared" si="1"/>
        <v>865202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1091</v>
      </c>
      <c r="H76" s="58">
        <v>26</v>
      </c>
      <c r="I76" s="59">
        <v>5639</v>
      </c>
      <c r="J76" s="60">
        <f t="shared" si="1"/>
        <v>1201611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775</v>
      </c>
      <c r="H77" s="58">
        <v>10</v>
      </c>
      <c r="I77" s="59">
        <v>5639</v>
      </c>
      <c r="J77" s="60">
        <f t="shared" si="1"/>
        <v>71890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1119</v>
      </c>
      <c r="H78" s="58">
        <v>10</v>
      </c>
      <c r="I78" s="59">
        <v>5639</v>
      </c>
      <c r="J78" s="60">
        <f t="shared" si="1"/>
        <v>347330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1119</v>
      </c>
      <c r="H79" s="58">
        <v>14</v>
      </c>
      <c r="I79" s="59">
        <v>5369</v>
      </c>
      <c r="J79" s="60">
        <f t="shared" si="1"/>
        <v>354916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1119</v>
      </c>
      <c r="H80" s="58">
        <v>10</v>
      </c>
      <c r="I80" s="59">
        <v>5639</v>
      </c>
      <c r="J80" s="60">
        <f t="shared" si="1"/>
        <v>196265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1119</v>
      </c>
      <c r="H81" s="58">
        <v>10</v>
      </c>
      <c r="I81" s="59">
        <v>5639</v>
      </c>
      <c r="J81" s="60">
        <f t="shared" si="1"/>
        <v>219764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1050</v>
      </c>
      <c r="H82" s="58">
        <v>9</v>
      </c>
      <c r="I82" s="59">
        <v>5639</v>
      </c>
      <c r="J82" s="60">
        <f t="shared" si="1"/>
        <v>1205751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1091</v>
      </c>
      <c r="H83" s="58">
        <v>27</v>
      </c>
      <c r="I83" s="59">
        <v>5639</v>
      </c>
      <c r="J83" s="60">
        <f t="shared" si="1"/>
        <v>1050146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1119</v>
      </c>
      <c r="H84" s="58">
        <v>5</v>
      </c>
      <c r="I84" s="59">
        <v>5639</v>
      </c>
      <c r="J84" s="60">
        <f t="shared" si="1"/>
        <v>290041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1136</v>
      </c>
      <c r="H85" s="58">
        <v>13</v>
      </c>
      <c r="I85" s="59">
        <v>5639</v>
      </c>
      <c r="J85" s="60">
        <f t="shared" si="1"/>
        <v>124427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1106</v>
      </c>
      <c r="H86" s="58">
        <v>10</v>
      </c>
      <c r="I86" s="59">
        <v>5639</v>
      </c>
      <c r="J86" s="60">
        <f t="shared" si="1"/>
        <v>415840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1119</v>
      </c>
      <c r="H87" s="58">
        <v>10</v>
      </c>
      <c r="I87" s="59">
        <v>5639</v>
      </c>
      <c r="J87" s="60">
        <f t="shared" si="1"/>
        <v>207455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1136</v>
      </c>
      <c r="H88" s="58">
        <v>5</v>
      </c>
      <c r="I88" s="59">
        <v>5639</v>
      </c>
      <c r="J88" s="60">
        <f t="shared" si="1"/>
        <v>78179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69149411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207448233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74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C10:J10"/>
    <mergeCell ref="B27:E27"/>
    <mergeCell ref="B1:J1"/>
    <mergeCell ref="B2:J2"/>
    <mergeCell ref="C4:J4"/>
    <mergeCell ref="C6:J6"/>
    <mergeCell ref="C8:J8"/>
    <mergeCell ref="B12:J12"/>
    <mergeCell ref="I14:J14"/>
    <mergeCell ref="I15:J20"/>
    <mergeCell ref="F27:J27"/>
    <mergeCell ref="B29:J29"/>
    <mergeCell ref="B41:B44"/>
    <mergeCell ref="C41:C44"/>
    <mergeCell ref="B58:J58"/>
    <mergeCell ref="B22:J22"/>
    <mergeCell ref="D24:E24"/>
    <mergeCell ref="I24:J24"/>
    <mergeCell ref="D25:E25"/>
    <mergeCell ref="I25:J25"/>
    <mergeCell ref="B144:F144"/>
    <mergeCell ref="G144:K144"/>
    <mergeCell ref="B32:H32"/>
    <mergeCell ref="B90:G90"/>
    <mergeCell ref="B91:G91"/>
    <mergeCell ref="H91:I91"/>
    <mergeCell ref="B93:G93"/>
    <mergeCell ref="H93:N93"/>
  </mergeCells>
  <phoneticPr fontId="7" type="noConversion"/>
  <conditionalFormatting sqref="B24:D24 B25:C26">
    <cfRule type="cellIs" dxfId="289" priority="23" operator="equal">
      <formula>"NO HABILITADO"</formula>
    </cfRule>
    <cfRule type="cellIs" dxfId="288" priority="24" operator="equal">
      <formula>"HABILITADO"</formula>
    </cfRule>
  </conditionalFormatting>
  <conditionalFormatting sqref="F25:F26">
    <cfRule type="cellIs" dxfId="287" priority="21" operator="equal">
      <formula>"NO HABILITADO"</formula>
    </cfRule>
    <cfRule type="cellIs" dxfId="286" priority="22" operator="equal">
      <formula>"HABILITADO"</formula>
    </cfRule>
  </conditionalFormatting>
  <conditionalFormatting sqref="G25:G26">
    <cfRule type="cellIs" dxfId="285" priority="19" operator="equal">
      <formula>"NO HABILITADO"</formula>
    </cfRule>
    <cfRule type="cellIs" dxfId="284" priority="20" operator="equal">
      <formula>"HABILITADO"</formula>
    </cfRule>
  </conditionalFormatting>
  <conditionalFormatting sqref="H26">
    <cfRule type="cellIs" dxfId="283" priority="17" operator="equal">
      <formula>"NO HABILITADO"</formula>
    </cfRule>
    <cfRule type="cellIs" dxfId="282" priority="18" operator="equal">
      <formula>"HABILITADO"</formula>
    </cfRule>
  </conditionalFormatting>
  <conditionalFormatting sqref="B27:J27">
    <cfRule type="cellIs" dxfId="281" priority="15" operator="equal">
      <formula>"NO HABILITADO"</formula>
    </cfRule>
    <cfRule type="cellIs" dxfId="280" priority="16" operator="equal">
      <formula>"HABILITADO"</formula>
    </cfRule>
  </conditionalFormatting>
  <conditionalFormatting sqref="M59:M82">
    <cfRule type="cellIs" dxfId="279" priority="13" operator="equal">
      <formula>"NO HABILITADO"</formula>
    </cfRule>
    <cfRule type="cellIs" dxfId="278" priority="14" operator="equal">
      <formula>"HABILITADO"</formula>
    </cfRule>
  </conditionalFormatting>
  <conditionalFormatting sqref="M33:M56">
    <cfRule type="cellIs" dxfId="277" priority="11" operator="equal">
      <formula>"NO HABILITADO"</formula>
    </cfRule>
    <cfRule type="cellIs" dxfId="276" priority="12" operator="equal">
      <formula>"HABILITADO"</formula>
    </cfRule>
  </conditionalFormatting>
  <conditionalFormatting sqref="N33:N57 N59:N88">
    <cfRule type="cellIs" dxfId="275" priority="7" operator="equal">
      <formula>"NO HABILITADO"</formula>
    </cfRule>
    <cfRule type="cellIs" dxfId="274" priority="8" operator="equal">
      <formula>"HABILITADO"</formula>
    </cfRule>
  </conditionalFormatting>
  <conditionalFormatting sqref="M83:M88">
    <cfRule type="cellIs" dxfId="273" priority="9" operator="equal">
      <formula>"NO HABILITADO"</formula>
    </cfRule>
    <cfRule type="cellIs" dxfId="272" priority="10" operator="equal">
      <formula>"HABILITADO"</formula>
    </cfRule>
  </conditionalFormatting>
  <conditionalFormatting sqref="N58">
    <cfRule type="cellIs" dxfId="271" priority="5" operator="equal">
      <formula>"NO HABILITADO"</formula>
    </cfRule>
    <cfRule type="cellIs" dxfId="270" priority="6" operator="equal">
      <formula>"HABILITADO"</formula>
    </cfRule>
  </conditionalFormatting>
  <conditionalFormatting sqref="H25">
    <cfRule type="cellIs" dxfId="269" priority="1" operator="equal">
      <formula>"NO HABILITADO"</formula>
    </cfRule>
    <cfRule type="cellIs" dxfId="268" priority="2" operator="equal">
      <formula>"HABILITADO"</formula>
    </cfRule>
  </conditionalFormatting>
  <conditionalFormatting sqref="C10:J10">
    <cfRule type="cellIs" dxfId="267" priority="35" operator="equal">
      <formula>"NO HABILITADO"</formula>
    </cfRule>
    <cfRule type="cellIs" dxfId="266" priority="36" operator="equal">
      <formula>"HABILITADO"</formula>
    </cfRule>
  </conditionalFormatting>
  <conditionalFormatting sqref="C8:J8">
    <cfRule type="cellIs" dxfId="265" priority="33" operator="equal">
      <formula>"NO HABILITADO"</formula>
    </cfRule>
    <cfRule type="cellIs" dxfId="264" priority="34" operator="equal">
      <formula>"HABILITADO"</formula>
    </cfRule>
  </conditionalFormatting>
  <conditionalFormatting sqref="B29:J92 K58:M58 B94:J140">
    <cfRule type="cellIs" dxfId="263" priority="31" operator="equal">
      <formula>"NO HABILITADO"</formula>
    </cfRule>
    <cfRule type="cellIs" dxfId="262" priority="32" operator="equal">
      <formula>"HABILITADO"</formula>
    </cfRule>
  </conditionalFormatting>
  <conditionalFormatting sqref="F24:I24">
    <cfRule type="cellIs" dxfId="261" priority="29" operator="equal">
      <formula>"NO HABILITADO"</formula>
    </cfRule>
    <cfRule type="cellIs" dxfId="260" priority="30" operator="equal">
      <formula>"HABILITADO"</formula>
    </cfRule>
  </conditionalFormatting>
  <conditionalFormatting sqref="B23:J23">
    <cfRule type="cellIs" dxfId="259" priority="27" operator="equal">
      <formula>"NO HABILITADO"</formula>
    </cfRule>
    <cfRule type="cellIs" dxfId="258" priority="28" operator="equal">
      <formula>"HABILITADO"</formula>
    </cfRule>
  </conditionalFormatting>
  <conditionalFormatting sqref="B22">
    <cfRule type="cellIs" dxfId="257" priority="25" operator="equal">
      <formula>"NO HABILITADO"</formula>
    </cfRule>
    <cfRule type="cellIs" dxfId="256" priority="26" operator="equal">
      <formula>"HABILITADO"</formula>
    </cfRule>
  </conditionalFormatting>
  <conditionalFormatting sqref="H15:H21">
    <cfRule type="cellIs" dxfId="255" priority="37" operator="equal">
      <formula>"NO HABILITADO"</formula>
    </cfRule>
    <cfRule type="cellIs" dxfId="254" priority="38" operator="equal">
      <formula>"HABILITADO"</formula>
    </cfRule>
  </conditionalFormatting>
  <conditionalFormatting sqref="I14 K15:L17 K23:XFD23 A23 A29:A140 A145:XFD1048576 G144:XFD144 A144:B144 A141:XFD143 K89:XFD92 M57 K29:XFD32 K33:L57 O33:XFD88 K59:L88 B93 H93 K94:XFD140 O93:XFD93">
    <cfRule type="cellIs" dxfId="253" priority="45" operator="equal">
      <formula>"NO HABILITADO"</formula>
    </cfRule>
    <cfRule type="cellIs" dxfId="252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251" priority="43" operator="equal">
      <formula>"NO HABILITADO"</formula>
    </cfRule>
    <cfRule type="cellIs" dxfId="250" priority="44" operator="equal">
      <formula>"HABILITADO"</formula>
    </cfRule>
  </conditionalFormatting>
  <conditionalFormatting sqref="A14:H14 A15:G21">
    <cfRule type="cellIs" dxfId="249" priority="41" operator="equal">
      <formula>"NO HABILITADO"</formula>
    </cfRule>
    <cfRule type="cellIs" dxfId="248" priority="42" operator="equal">
      <formula>"HABILITADO"</formula>
    </cfRule>
  </conditionalFormatting>
  <conditionalFormatting sqref="A1:XFD1">
    <cfRule type="cellIs" dxfId="247" priority="39" operator="equal">
      <formula>"NO HABILITADO"</formula>
    </cfRule>
    <cfRule type="cellIs" dxfId="246" priority="40" operator="equal">
      <formula>"HABILITADO"</formula>
    </cfRule>
  </conditionalFormatting>
  <dataValidations count="2">
    <dataValidation type="whole" allowBlank="1" showInputMessage="1" showErrorMessage="1" sqref="K31:K55 K57:K87" xr:uid="{CD10D531-48FD-4BB7-B702-BD0892976978}">
      <formula1>1</formula1>
      <formula2>3500</formula2>
    </dataValidation>
    <dataValidation type="whole" allowBlank="1" showInputMessage="1" showErrorMessage="1" sqref="G57:G86 H57:H87 G51:G52 H31:H52 G54:H55" xr:uid="{F14A272C-B868-46C1-A1B9-8703CFB8F972}">
      <formula1>1</formula1>
      <formula2>1000</formula2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70C8-EC96-4F81-BB20-FBD9C5FD4E99}">
  <dimension ref="A1:N144"/>
  <sheetViews>
    <sheetView topLeftCell="H81" zoomScale="70" zoomScaleNormal="70" workbookViewId="0">
      <selection activeCell="J91" sqref="J91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83" t="s">
        <v>324</v>
      </c>
      <c r="D8" s="184"/>
      <c r="E8" s="184"/>
      <c r="F8" s="184"/>
      <c r="G8" s="184"/>
      <c r="H8" s="184"/>
      <c r="I8" s="184"/>
      <c r="J8" s="184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325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5941327988-1479929019</f>
        <v>4461398969</v>
      </c>
      <c r="G15" s="29" t="str">
        <f t="shared" ref="G15:G20" si="0">IF(F15&gt;=E15,"HABILITADO","NO HABILITADO")</f>
        <v>HABILITADO</v>
      </c>
      <c r="H15" s="10" t="s">
        <v>326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4.01</v>
      </c>
      <c r="G16" s="29" t="str">
        <f t="shared" si="0"/>
        <v>HABILITADO</v>
      </c>
      <c r="H16" s="10" t="s">
        <v>326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0.41</v>
      </c>
      <c r="G17" s="29" t="str">
        <f>IF(F17&lt;=E17,"HABILITADO","NO HABILITADO")</f>
        <v>HABILITADO</v>
      </c>
      <c r="H17" s="10" t="s">
        <v>326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>
        <v>4.18</v>
      </c>
      <c r="G18" s="29" t="str">
        <f t="shared" si="0"/>
        <v>HABILITADO</v>
      </c>
      <c r="H18" s="10" t="s">
        <v>326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0.16</v>
      </c>
      <c r="G19" s="29" t="str">
        <f t="shared" si="0"/>
        <v>HABILITADO</v>
      </c>
      <c r="H19" s="10" t="s">
        <v>326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0.09</v>
      </c>
      <c r="G20" s="29" t="str">
        <f t="shared" si="0"/>
        <v>HABILITADO</v>
      </c>
      <c r="H20" s="10" t="s">
        <v>326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46139</v>
      </c>
      <c r="G25" s="45" t="str">
        <f>IF(F25&gt;=E25,"HABILITADO","NO HABILITADO")</f>
        <v>HABILITADO</v>
      </c>
      <c r="H25" s="10" t="s">
        <v>326</v>
      </c>
      <c r="I25" s="154"/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27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1046</v>
      </c>
      <c r="H33" s="58">
        <f>23+260</f>
        <v>283</v>
      </c>
      <c r="I33" s="59">
        <v>5407</v>
      </c>
      <c r="J33" s="60">
        <f>+ROUND((F33*G33)+(H33*I33),0)</f>
        <v>2042721</v>
      </c>
      <c r="K33" s="83">
        <v>1125</v>
      </c>
      <c r="L33" s="38" t="str">
        <f>+IF(G33&lt;K33,"CUMPLE","NO CUMPLE")</f>
        <v>CUMPLE</v>
      </c>
      <c r="M33" s="83">
        <v>5814</v>
      </c>
      <c r="N33" s="38" t="str">
        <f>+IF(I33&lt;=M33,"CUMPLE","NO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1007</v>
      </c>
      <c r="H34" s="61">
        <v>67</v>
      </c>
      <c r="I34" s="59">
        <v>5407</v>
      </c>
      <c r="J34" s="60">
        <f t="shared" ref="J34:J88" si="1">+ROUND((F34*G34)+(H34*I34),0)</f>
        <v>1484067</v>
      </c>
      <c r="K34" s="83">
        <v>1083</v>
      </c>
      <c r="L34" s="38" t="str">
        <f t="shared" ref="L34:L44" si="2">+IF(G34&lt;K34,"CUMPLE","NO CUMPLE")</f>
        <v>CUMPLE</v>
      </c>
      <c r="M34" s="83">
        <v>5814</v>
      </c>
      <c r="N34" s="38" t="str">
        <f t="shared" ref="N34:N88" si="3">+IF(I34&lt;=M34,"CUMPLE","NO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1046</v>
      </c>
      <c r="H35" s="58">
        <v>16</v>
      </c>
      <c r="I35" s="59">
        <v>5407</v>
      </c>
      <c r="J35" s="60">
        <f t="shared" si="1"/>
        <v>959922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1061</v>
      </c>
      <c r="H36" s="58">
        <v>66</v>
      </c>
      <c r="I36" s="59">
        <v>5407</v>
      </c>
      <c r="J36" s="60">
        <f t="shared" si="1"/>
        <v>820519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1073</v>
      </c>
      <c r="H37" s="58">
        <v>18</v>
      </c>
      <c r="I37" s="59">
        <v>5407</v>
      </c>
      <c r="J37" s="60">
        <f t="shared" si="1"/>
        <v>275444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1083</v>
      </c>
      <c r="H38" s="58">
        <v>30</v>
      </c>
      <c r="I38" s="59">
        <v>5523</v>
      </c>
      <c r="J38" s="60">
        <f t="shared" si="1"/>
        <v>588060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1096</v>
      </c>
      <c r="H39" s="58">
        <v>31</v>
      </c>
      <c r="I39" s="59">
        <v>5523</v>
      </c>
      <c r="J39" s="60">
        <f t="shared" si="1"/>
        <v>443021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1068</v>
      </c>
      <c r="H40" s="58">
        <v>38</v>
      </c>
      <c r="I40" s="59">
        <v>5523</v>
      </c>
      <c r="J40" s="60">
        <f t="shared" si="1"/>
        <v>1034370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906</v>
      </c>
      <c r="H41" s="58">
        <v>357</v>
      </c>
      <c r="I41" s="59">
        <v>4743</v>
      </c>
      <c r="J41" s="60">
        <f t="shared" si="1"/>
        <v>10291191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906</v>
      </c>
      <c r="H42" s="58">
        <v>3826</v>
      </c>
      <c r="I42" s="59">
        <v>3939</v>
      </c>
      <c r="J42" s="60">
        <f t="shared" si="1"/>
        <v>17165286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1073</v>
      </c>
      <c r="H43" s="61">
        <f>3*4</f>
        <v>12</v>
      </c>
      <c r="I43" s="59">
        <v>4743</v>
      </c>
      <c r="J43" s="60">
        <f t="shared" si="1"/>
        <v>295122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906</v>
      </c>
      <c r="H44" s="58">
        <v>0</v>
      </c>
      <c r="I44" s="59"/>
      <c r="J44" s="60">
        <f t="shared" si="1"/>
        <v>3317772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1154</v>
      </c>
      <c r="H45" s="58">
        <v>27</v>
      </c>
      <c r="I45" s="59">
        <v>5814</v>
      </c>
      <c r="J45" s="60">
        <f t="shared" si="1"/>
        <v>287380</v>
      </c>
      <c r="K45" s="83">
        <v>1154</v>
      </c>
      <c r="L45" s="38" t="str">
        <f>+IF(G45&lt;=K45,"CUMPLE","NO CUMPLE")</f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1068</v>
      </c>
      <c r="H46" s="58">
        <v>63</v>
      </c>
      <c r="I46" s="59">
        <v>5407</v>
      </c>
      <c r="J46" s="60">
        <f t="shared" si="1"/>
        <v>1207857</v>
      </c>
      <c r="K46" s="83">
        <v>1125</v>
      </c>
      <c r="L46" s="38" t="str">
        <f t="shared" ref="L46:L88" si="4">+IF(G46&lt;=K46,"CUMPLE","NO CUMPLE")</f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1154</v>
      </c>
      <c r="H47" s="58">
        <v>13</v>
      </c>
      <c r="I47" s="59">
        <v>5814</v>
      </c>
      <c r="J47" s="60">
        <f t="shared" si="1"/>
        <v>214062</v>
      </c>
      <c r="K47" s="83">
        <v>1154</v>
      </c>
      <c r="L47" s="38" t="str">
        <f t="shared" si="4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974</v>
      </c>
      <c r="H48" s="58">
        <v>180</v>
      </c>
      <c r="I48" s="59">
        <v>3878</v>
      </c>
      <c r="J48" s="60">
        <f t="shared" si="1"/>
        <v>1788920</v>
      </c>
      <c r="K48" s="83">
        <v>1083</v>
      </c>
      <c r="L48" s="38" t="str">
        <f t="shared" si="4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1154</v>
      </c>
      <c r="H49" s="58">
        <v>100</v>
      </c>
      <c r="I49" s="59">
        <v>5814</v>
      </c>
      <c r="J49" s="60">
        <f t="shared" si="1"/>
        <v>812200</v>
      </c>
      <c r="K49" s="83">
        <v>1154</v>
      </c>
      <c r="L49" s="38" t="str">
        <f t="shared" si="4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975</v>
      </c>
      <c r="H50" s="58">
        <v>10</v>
      </c>
      <c r="I50" s="59">
        <v>5814</v>
      </c>
      <c r="J50" s="60">
        <f t="shared" si="1"/>
        <v>2983140</v>
      </c>
      <c r="K50" s="83">
        <v>975</v>
      </c>
      <c r="L50" s="38" t="str">
        <f t="shared" si="4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1096</v>
      </c>
      <c r="H51" s="58">
        <v>36</v>
      </c>
      <c r="I51" s="59">
        <v>5523</v>
      </c>
      <c r="J51" s="60">
        <f t="shared" si="1"/>
        <v>512284</v>
      </c>
      <c r="K51" s="83">
        <v>1154</v>
      </c>
      <c r="L51" s="38" t="str">
        <f t="shared" si="4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1096</v>
      </c>
      <c r="H52" s="58">
        <v>4</v>
      </c>
      <c r="I52" s="59">
        <v>5523</v>
      </c>
      <c r="J52" s="60">
        <f t="shared" si="1"/>
        <v>282940</v>
      </c>
      <c r="K52" s="83">
        <v>1154</v>
      </c>
      <c r="L52" s="38" t="str">
        <f t="shared" si="4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933</v>
      </c>
      <c r="H53" s="58">
        <f>45+56</f>
        <v>101</v>
      </c>
      <c r="I53" s="59">
        <v>5523</v>
      </c>
      <c r="J53" s="60">
        <f t="shared" si="1"/>
        <v>5036223</v>
      </c>
      <c r="K53" s="83">
        <v>983</v>
      </c>
      <c r="L53" s="38" t="str">
        <f t="shared" si="4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1028</v>
      </c>
      <c r="H54" s="58">
        <v>62</v>
      </c>
      <c r="I54" s="59">
        <v>5523</v>
      </c>
      <c r="J54" s="60">
        <f t="shared" si="1"/>
        <v>1697330</v>
      </c>
      <c r="K54" s="83">
        <v>1083</v>
      </c>
      <c r="L54" s="38" t="str">
        <f t="shared" si="4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1026</v>
      </c>
      <c r="H55" s="58">
        <v>55</v>
      </c>
      <c r="I55" s="59">
        <v>5232</v>
      </c>
      <c r="J55" s="60">
        <f t="shared" si="1"/>
        <v>847956</v>
      </c>
      <c r="K55" s="83">
        <v>1141</v>
      </c>
      <c r="L55" s="38" t="str">
        <f t="shared" si="4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1154</v>
      </c>
      <c r="H56" s="58">
        <v>25</v>
      </c>
      <c r="I56" s="59">
        <v>5814</v>
      </c>
      <c r="J56" s="60">
        <f t="shared" si="1"/>
        <v>280368</v>
      </c>
      <c r="K56" s="83">
        <v>1154</v>
      </c>
      <c r="L56" s="38" t="str">
        <f t="shared" si="4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1154</v>
      </c>
      <c r="H57" s="58">
        <v>10</v>
      </c>
      <c r="I57" s="59">
        <v>5814</v>
      </c>
      <c r="J57" s="60">
        <f t="shared" si="1"/>
        <v>173540</v>
      </c>
      <c r="K57" s="83">
        <v>1154</v>
      </c>
      <c r="L57" s="38" t="str">
        <f t="shared" si="4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38"/>
      <c r="M58" s="84"/>
      <c r="N58" s="38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1154</v>
      </c>
      <c r="H59" s="58">
        <v>10</v>
      </c>
      <c r="I59" s="59">
        <v>5814</v>
      </c>
      <c r="J59" s="60">
        <f t="shared" si="1"/>
        <v>202390</v>
      </c>
      <c r="K59" s="83">
        <v>1154</v>
      </c>
      <c r="L59" s="38" t="str">
        <f t="shared" si="4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1172</v>
      </c>
      <c r="H60" s="58">
        <v>10</v>
      </c>
      <c r="I60" s="59">
        <v>5814</v>
      </c>
      <c r="J60" s="60">
        <f t="shared" si="1"/>
        <v>134320</v>
      </c>
      <c r="K60" s="83">
        <v>1172</v>
      </c>
      <c r="L60" s="38" t="str">
        <f t="shared" si="4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1154</v>
      </c>
      <c r="H61" s="58">
        <v>10</v>
      </c>
      <c r="I61" s="59">
        <v>5814</v>
      </c>
      <c r="J61" s="60">
        <f t="shared" si="1"/>
        <v>387030</v>
      </c>
      <c r="K61" s="83">
        <v>1154</v>
      </c>
      <c r="L61" s="38" t="str">
        <f t="shared" si="4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1172</v>
      </c>
      <c r="H62" s="58">
        <f>12+12</f>
        <v>24</v>
      </c>
      <c r="I62" s="59">
        <v>5814</v>
      </c>
      <c r="J62" s="60">
        <f t="shared" si="1"/>
        <v>237984</v>
      </c>
      <c r="K62" s="83">
        <v>1172</v>
      </c>
      <c r="L62" s="38" t="str">
        <f t="shared" si="4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1028</v>
      </c>
      <c r="H63" s="58">
        <v>25</v>
      </c>
      <c r="I63" s="59">
        <v>5814</v>
      </c>
      <c r="J63" s="60">
        <f t="shared" si="1"/>
        <v>1687350</v>
      </c>
      <c r="K63" s="83">
        <v>1083</v>
      </c>
      <c r="L63" s="38" t="str">
        <f t="shared" si="4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1172</v>
      </c>
      <c r="H64" s="58">
        <v>10</v>
      </c>
      <c r="I64" s="59">
        <v>5814</v>
      </c>
      <c r="J64" s="60">
        <f t="shared" si="1"/>
        <v>175340</v>
      </c>
      <c r="K64" s="83">
        <v>1172</v>
      </c>
      <c r="L64" s="38" t="str">
        <f t="shared" si="4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1141</v>
      </c>
      <c r="H65" s="58">
        <v>23</v>
      </c>
      <c r="I65" s="59">
        <v>5814</v>
      </c>
      <c r="J65" s="60">
        <f t="shared" si="1"/>
        <v>507970</v>
      </c>
      <c r="K65" s="83">
        <v>1141</v>
      </c>
      <c r="L65" s="38" t="str">
        <f t="shared" si="4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1154</v>
      </c>
      <c r="H66" s="58">
        <v>9</v>
      </c>
      <c r="I66" s="59">
        <v>5814</v>
      </c>
      <c r="J66" s="60">
        <f t="shared" si="1"/>
        <v>281972</v>
      </c>
      <c r="K66" s="83">
        <v>1154</v>
      </c>
      <c r="L66" s="38" t="str">
        <f t="shared" si="4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1154</v>
      </c>
      <c r="H67" s="58">
        <v>10</v>
      </c>
      <c r="I67" s="59">
        <v>5814</v>
      </c>
      <c r="J67" s="60">
        <f t="shared" si="1"/>
        <v>196620</v>
      </c>
      <c r="K67" s="83">
        <v>1154</v>
      </c>
      <c r="L67" s="38" t="str">
        <f t="shared" si="4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1172</v>
      </c>
      <c r="H68" s="58">
        <v>10</v>
      </c>
      <c r="I68" s="59">
        <v>5814</v>
      </c>
      <c r="J68" s="60">
        <f t="shared" si="1"/>
        <v>163620</v>
      </c>
      <c r="K68" s="83">
        <v>1172</v>
      </c>
      <c r="L68" s="38" t="str">
        <f t="shared" si="4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1125</v>
      </c>
      <c r="H69" s="58">
        <v>10</v>
      </c>
      <c r="I69" s="59">
        <v>5814</v>
      </c>
      <c r="J69" s="60">
        <f t="shared" si="1"/>
        <v>946890</v>
      </c>
      <c r="K69" s="83">
        <v>1125</v>
      </c>
      <c r="L69" s="38" t="str">
        <f t="shared" si="4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1172</v>
      </c>
      <c r="H70" s="58">
        <v>10</v>
      </c>
      <c r="I70" s="59">
        <v>5814</v>
      </c>
      <c r="J70" s="60">
        <f t="shared" si="1"/>
        <v>151900</v>
      </c>
      <c r="K70" s="83">
        <v>1172</v>
      </c>
      <c r="L70" s="38" t="str">
        <f t="shared" si="4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1172</v>
      </c>
      <c r="H71" s="58">
        <v>10</v>
      </c>
      <c r="I71" s="59">
        <v>5814</v>
      </c>
      <c r="J71" s="60">
        <f t="shared" si="1"/>
        <v>116740</v>
      </c>
      <c r="K71" s="83">
        <v>1172</v>
      </c>
      <c r="L71" s="38" t="str">
        <f t="shared" si="4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1154</v>
      </c>
      <c r="H72" s="58">
        <v>12</v>
      </c>
      <c r="I72" s="59">
        <v>5814</v>
      </c>
      <c r="J72" s="60">
        <f t="shared" si="1"/>
        <v>241714</v>
      </c>
      <c r="K72" s="83">
        <v>1154</v>
      </c>
      <c r="L72" s="38" t="str">
        <f t="shared" si="4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1154</v>
      </c>
      <c r="H73" s="58">
        <v>10</v>
      </c>
      <c r="I73" s="59">
        <v>5814</v>
      </c>
      <c r="J73" s="60">
        <f t="shared" si="1"/>
        <v>288940</v>
      </c>
      <c r="K73" s="83">
        <v>1154</v>
      </c>
      <c r="L73" s="38" t="str">
        <f t="shared" si="4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968</v>
      </c>
      <c r="H74" s="73">
        <v>10</v>
      </c>
      <c r="I74" s="72">
        <v>4885</v>
      </c>
      <c r="J74" s="74">
        <f t="shared" si="1"/>
        <v>339250</v>
      </c>
      <c r="K74" s="83">
        <v>1154</v>
      </c>
      <c r="L74" s="38" t="str">
        <f t="shared" si="4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1068</v>
      </c>
      <c r="H75" s="58">
        <v>18</v>
      </c>
      <c r="I75" s="59">
        <v>5814</v>
      </c>
      <c r="J75" s="60">
        <f t="shared" si="1"/>
        <v>852252</v>
      </c>
      <c r="K75" s="83">
        <v>1125</v>
      </c>
      <c r="L75" s="38" t="str">
        <f t="shared" si="4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1068</v>
      </c>
      <c r="H76" s="58">
        <v>26</v>
      </c>
      <c r="I76" s="59">
        <v>5814</v>
      </c>
      <c r="J76" s="60">
        <f t="shared" si="1"/>
        <v>1183920</v>
      </c>
      <c r="K76" s="83">
        <v>1125</v>
      </c>
      <c r="L76" s="38" t="str">
        <f t="shared" si="4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799</v>
      </c>
      <c r="H77" s="58">
        <v>10</v>
      </c>
      <c r="I77" s="59">
        <v>5814</v>
      </c>
      <c r="J77" s="60">
        <f t="shared" si="1"/>
        <v>74120</v>
      </c>
      <c r="K77" s="83">
        <v>799</v>
      </c>
      <c r="L77" s="38" t="str">
        <f t="shared" si="4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1154</v>
      </c>
      <c r="H78" s="58">
        <v>10</v>
      </c>
      <c r="I78" s="59">
        <v>5814</v>
      </c>
      <c r="J78" s="60">
        <f t="shared" si="1"/>
        <v>358180</v>
      </c>
      <c r="K78" s="83">
        <v>1154</v>
      </c>
      <c r="L78" s="38" t="str">
        <f t="shared" si="4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1154</v>
      </c>
      <c r="H79" s="58">
        <v>14</v>
      </c>
      <c r="I79" s="59">
        <v>5814</v>
      </c>
      <c r="J79" s="60">
        <f t="shared" si="1"/>
        <v>369896</v>
      </c>
      <c r="K79" s="83">
        <v>1154</v>
      </c>
      <c r="L79" s="38" t="str">
        <f t="shared" si="4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1154</v>
      </c>
      <c r="H80" s="58">
        <v>10</v>
      </c>
      <c r="I80" s="59">
        <v>5814</v>
      </c>
      <c r="J80" s="60">
        <f t="shared" si="1"/>
        <v>202390</v>
      </c>
      <c r="K80" s="83">
        <v>1154</v>
      </c>
      <c r="L80" s="38" t="str">
        <f t="shared" si="4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1154</v>
      </c>
      <c r="H81" s="58">
        <v>10</v>
      </c>
      <c r="I81" s="59">
        <v>5814</v>
      </c>
      <c r="J81" s="60">
        <f t="shared" si="1"/>
        <v>226624</v>
      </c>
      <c r="K81" s="83">
        <v>1154</v>
      </c>
      <c r="L81" s="38" t="str">
        <f t="shared" si="4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1028</v>
      </c>
      <c r="H82" s="58">
        <v>9</v>
      </c>
      <c r="I82" s="59">
        <v>5814</v>
      </c>
      <c r="J82" s="60">
        <f t="shared" si="1"/>
        <v>1183126</v>
      </c>
      <c r="K82" s="83">
        <v>1083</v>
      </c>
      <c r="L82" s="38" t="str">
        <f t="shared" si="4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1068</v>
      </c>
      <c r="H83" s="58">
        <v>27</v>
      </c>
      <c r="I83" s="59">
        <v>5814</v>
      </c>
      <c r="J83" s="60">
        <f t="shared" si="1"/>
        <v>1035942</v>
      </c>
      <c r="K83" s="83">
        <v>1125</v>
      </c>
      <c r="L83" s="38" t="str">
        <f t="shared" si="4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1154</v>
      </c>
      <c r="H84" s="58">
        <v>5</v>
      </c>
      <c r="I84" s="59">
        <v>5814</v>
      </c>
      <c r="J84" s="60">
        <f t="shared" si="1"/>
        <v>299106</v>
      </c>
      <c r="K84" s="83">
        <v>1154</v>
      </c>
      <c r="L84" s="38" t="str">
        <f t="shared" si="4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1172</v>
      </c>
      <c r="H85" s="58">
        <v>13</v>
      </c>
      <c r="I85" s="59">
        <v>5814</v>
      </c>
      <c r="J85" s="60">
        <f t="shared" si="1"/>
        <v>128322</v>
      </c>
      <c r="K85" s="83">
        <v>1172</v>
      </c>
      <c r="L85" s="38" t="str">
        <f t="shared" si="4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1141</v>
      </c>
      <c r="H86" s="58">
        <v>10</v>
      </c>
      <c r="I86" s="59">
        <v>5814</v>
      </c>
      <c r="J86" s="60">
        <f t="shared" si="1"/>
        <v>428965</v>
      </c>
      <c r="K86" s="83">
        <v>1141</v>
      </c>
      <c r="L86" s="38" t="str">
        <f t="shared" si="4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1154</v>
      </c>
      <c r="H87" s="58">
        <v>10</v>
      </c>
      <c r="I87" s="59">
        <v>5814</v>
      </c>
      <c r="J87" s="60">
        <f t="shared" si="1"/>
        <v>213930</v>
      </c>
      <c r="K87" s="83">
        <v>1154</v>
      </c>
      <c r="L87" s="38" t="str">
        <f t="shared" si="4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1172</v>
      </c>
      <c r="H88" s="58">
        <v>5</v>
      </c>
      <c r="I88" s="59">
        <v>5814</v>
      </c>
      <c r="J88" s="60">
        <f t="shared" si="1"/>
        <v>80638</v>
      </c>
      <c r="K88" s="83">
        <v>1172</v>
      </c>
      <c r="L88" s="38" t="str">
        <f t="shared" si="4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67539136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202617408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27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C10:J10"/>
    <mergeCell ref="B1:J1"/>
    <mergeCell ref="B2:J2"/>
    <mergeCell ref="C4:J4"/>
    <mergeCell ref="C6:J6"/>
    <mergeCell ref="C8:J8"/>
    <mergeCell ref="B27:E27"/>
    <mergeCell ref="F27:J27"/>
    <mergeCell ref="B29:J29"/>
    <mergeCell ref="B32:H32"/>
    <mergeCell ref="B12:J12"/>
    <mergeCell ref="I14:J14"/>
    <mergeCell ref="I15:J20"/>
    <mergeCell ref="B22:J22"/>
    <mergeCell ref="D24:E24"/>
    <mergeCell ref="I24:J24"/>
    <mergeCell ref="D25:E25"/>
    <mergeCell ref="I25:J25"/>
    <mergeCell ref="B93:G93"/>
    <mergeCell ref="H93:N93"/>
    <mergeCell ref="B144:F144"/>
    <mergeCell ref="G144:K144"/>
    <mergeCell ref="B41:B44"/>
    <mergeCell ref="C41:C44"/>
    <mergeCell ref="B58:J58"/>
    <mergeCell ref="B90:G90"/>
    <mergeCell ref="B91:G91"/>
    <mergeCell ref="H91:I91"/>
  </mergeCells>
  <conditionalFormatting sqref="H15:H21">
    <cfRule type="cellIs" dxfId="245" priority="37" operator="equal">
      <formula>"NO HABILITADO"</formula>
    </cfRule>
    <cfRule type="cellIs" dxfId="244" priority="38" operator="equal">
      <formula>"HABILITADO"</formula>
    </cfRule>
  </conditionalFormatting>
  <conditionalFormatting sqref="C10:J10">
    <cfRule type="cellIs" dxfId="243" priority="35" operator="equal">
      <formula>"NO HABILITADO"</formula>
    </cfRule>
    <cfRule type="cellIs" dxfId="242" priority="36" operator="equal">
      <formula>"HABILITADO"</formula>
    </cfRule>
  </conditionalFormatting>
  <conditionalFormatting sqref="C8:J8">
    <cfRule type="cellIs" dxfId="241" priority="33" operator="equal">
      <formula>"NO HABILITADO"</formula>
    </cfRule>
    <cfRule type="cellIs" dxfId="240" priority="34" operator="equal">
      <formula>"HABILITADO"</formula>
    </cfRule>
  </conditionalFormatting>
  <conditionalFormatting sqref="B29:J92 K58 B94:J140 M58">
    <cfRule type="cellIs" dxfId="239" priority="31" operator="equal">
      <formula>"NO HABILITADO"</formula>
    </cfRule>
    <cfRule type="cellIs" dxfId="238" priority="32" operator="equal">
      <formula>"HABILITADO"</formula>
    </cfRule>
  </conditionalFormatting>
  <conditionalFormatting sqref="F24:I24">
    <cfRule type="cellIs" dxfId="237" priority="29" operator="equal">
      <formula>"NO HABILITADO"</formula>
    </cfRule>
    <cfRule type="cellIs" dxfId="236" priority="30" operator="equal">
      <formula>"HABILITADO"</formula>
    </cfRule>
  </conditionalFormatting>
  <conditionalFormatting sqref="B23:J23">
    <cfRule type="cellIs" dxfId="235" priority="27" operator="equal">
      <formula>"NO HABILITADO"</formula>
    </cfRule>
    <cfRule type="cellIs" dxfId="234" priority="28" operator="equal">
      <formula>"HABILITADO"</formula>
    </cfRule>
  </conditionalFormatting>
  <conditionalFormatting sqref="B22">
    <cfRule type="cellIs" dxfId="233" priority="25" operator="equal">
      <formula>"NO HABILITADO"</formula>
    </cfRule>
    <cfRule type="cellIs" dxfId="232" priority="26" operator="equal">
      <formula>"HABILITADO"</formula>
    </cfRule>
  </conditionalFormatting>
  <conditionalFormatting sqref="F25:F26">
    <cfRule type="cellIs" dxfId="231" priority="21" operator="equal">
      <formula>"NO HABILITADO"</formula>
    </cfRule>
    <cfRule type="cellIs" dxfId="230" priority="22" operator="equal">
      <formula>"HABILITADO"</formula>
    </cfRule>
  </conditionalFormatting>
  <conditionalFormatting sqref="H26">
    <cfRule type="cellIs" dxfId="229" priority="17" operator="equal">
      <formula>"NO HABILITADO"</formula>
    </cfRule>
    <cfRule type="cellIs" dxfId="228" priority="18" operator="equal">
      <formula>"HABILITADO"</formula>
    </cfRule>
  </conditionalFormatting>
  <conditionalFormatting sqref="B24:D24 B25:C26">
    <cfRule type="cellIs" dxfId="227" priority="23" operator="equal">
      <formula>"NO HABILITADO"</formula>
    </cfRule>
    <cfRule type="cellIs" dxfId="226" priority="24" operator="equal">
      <formula>"HABILITADO"</formula>
    </cfRule>
  </conditionalFormatting>
  <conditionalFormatting sqref="G25:G26">
    <cfRule type="cellIs" dxfId="225" priority="19" operator="equal">
      <formula>"NO HABILITADO"</formula>
    </cfRule>
    <cfRule type="cellIs" dxfId="224" priority="20" operator="equal">
      <formula>"HABILITADO"</formula>
    </cfRule>
  </conditionalFormatting>
  <conditionalFormatting sqref="B27:J27">
    <cfRule type="cellIs" dxfId="223" priority="15" operator="equal">
      <formula>"NO HABILITADO"</formula>
    </cfRule>
    <cfRule type="cellIs" dxfId="222" priority="16" operator="equal">
      <formula>"HABILITADO"</formula>
    </cfRule>
  </conditionalFormatting>
  <conditionalFormatting sqref="A1:XFD1">
    <cfRule type="cellIs" dxfId="221" priority="39" operator="equal">
      <formula>"NO HABILITADO"</formula>
    </cfRule>
    <cfRule type="cellIs" dxfId="220" priority="40" operator="equal">
      <formula>"HABILITADO"</formula>
    </cfRule>
  </conditionalFormatting>
  <conditionalFormatting sqref="M59:M82">
    <cfRule type="cellIs" dxfId="219" priority="13" operator="equal">
      <formula>"NO HABILITADO"</formula>
    </cfRule>
    <cfRule type="cellIs" dxfId="218" priority="14" operator="equal">
      <formula>"HABILITADO"</formula>
    </cfRule>
  </conditionalFormatting>
  <conditionalFormatting sqref="M33:M56">
    <cfRule type="cellIs" dxfId="217" priority="11" operator="equal">
      <formula>"NO HABILITADO"</formula>
    </cfRule>
    <cfRule type="cellIs" dxfId="216" priority="12" operator="equal">
      <formula>"HABILITADO"</formula>
    </cfRule>
  </conditionalFormatting>
  <conditionalFormatting sqref="M83:M88">
    <cfRule type="cellIs" dxfId="215" priority="9" operator="equal">
      <formula>"NO HABILITADO"</formula>
    </cfRule>
    <cfRule type="cellIs" dxfId="214" priority="10" operator="equal">
      <formula>"HABILITADO"</formula>
    </cfRule>
  </conditionalFormatting>
  <conditionalFormatting sqref="N33:N88">
    <cfRule type="cellIs" dxfId="213" priority="7" operator="equal">
      <formula>"NO HABILITADO"</formula>
    </cfRule>
    <cfRule type="cellIs" dxfId="212" priority="8" operator="equal">
      <formula>"HABILITADO"</formula>
    </cfRule>
  </conditionalFormatting>
  <conditionalFormatting sqref="I14 K15:L17 K23:XFD23 A23 A29:A140 A145:XFD1048576 G144:XFD144 A144:B144 A141:XFD143 K89:XFD92 M57 K29:XFD32 K33:L45 O33:XFD88 K59:K88 B93 H93 K94:XFD140 O93:XFD93 K46:K57 L46:L88">
    <cfRule type="cellIs" dxfId="211" priority="45" operator="equal">
      <formula>"NO HABILITADO"</formula>
    </cfRule>
    <cfRule type="cellIs" dxfId="210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209" priority="43" operator="equal">
      <formula>"NO HABILITADO"</formula>
    </cfRule>
    <cfRule type="cellIs" dxfId="208" priority="44" operator="equal">
      <formula>"HABILITADO"</formula>
    </cfRule>
  </conditionalFormatting>
  <conditionalFormatting sqref="A14:H14 A15:G21">
    <cfRule type="cellIs" dxfId="207" priority="41" operator="equal">
      <formula>"NO HABILITADO"</formula>
    </cfRule>
    <cfRule type="cellIs" dxfId="206" priority="42" operator="equal">
      <formula>"HABILITADO"</formula>
    </cfRule>
  </conditionalFormatting>
  <conditionalFormatting sqref="H25">
    <cfRule type="cellIs" dxfId="205" priority="1" operator="equal">
      <formula>"NO HABILITADO"</formula>
    </cfRule>
    <cfRule type="cellIs" dxfId="204" priority="2" operator="equal">
      <formula>"HABILITADO"</formula>
    </cfRule>
  </conditionalFormatting>
  <dataValidations count="2">
    <dataValidation type="whole" allowBlank="1" showInputMessage="1" showErrorMessage="1" sqref="G57:G86 H57:H87 G51:G52 H31:H52 G54:H55" xr:uid="{5ACD7205-8236-4C72-9C21-D76D7C7B8531}">
      <formula1>1</formula1>
      <formula2>1000</formula2>
    </dataValidation>
    <dataValidation type="whole" allowBlank="1" showInputMessage="1" showErrorMessage="1" sqref="K31:K55 K57:K87" xr:uid="{A8D2AA8C-8E4A-463A-B9C4-73A2EE65E1B6}">
      <formula1>1</formula1>
      <formula2>3500</formula2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2CEA4-916A-4FAB-9725-EFFCAC373A9B}">
  <sheetPr>
    <tabColor theme="2" tint="-0.89999084444715716"/>
  </sheetPr>
  <dimension ref="A1:N144"/>
  <sheetViews>
    <sheetView topLeftCell="A83" zoomScale="70" zoomScaleNormal="70" workbookViewId="0">
      <selection activeCell="H94" sqref="H94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83" t="s">
        <v>306</v>
      </c>
      <c r="D8" s="184"/>
      <c r="E8" s="184"/>
      <c r="F8" s="184"/>
      <c r="G8" s="184"/>
      <c r="H8" s="184"/>
      <c r="I8" s="184"/>
      <c r="J8" s="184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307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627220508-44390447</f>
        <v>582830061</v>
      </c>
      <c r="G15" s="29" t="str">
        <f t="shared" ref="G15:G20" si="0">IF(F15&gt;=E15,"HABILITADO","NO HABILITADO")</f>
        <v>HABILITADO</v>
      </c>
      <c r="H15" s="10" t="s">
        <v>308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14.12</v>
      </c>
      <c r="G16" s="29" t="str">
        <f t="shared" si="0"/>
        <v>HABILITADO</v>
      </c>
      <c r="H16" s="10" t="s">
        <v>308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0.06</v>
      </c>
      <c r="G17" s="29" t="str">
        <f>IF(F17&lt;=E17,"HABILITADO","NO HABILITADO")</f>
        <v>HABILITADO</v>
      </c>
      <c r="H17" s="10" t="s">
        <v>308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 t="s">
        <v>68</v>
      </c>
      <c r="G18" s="29" t="str">
        <f t="shared" si="0"/>
        <v>HABILITADO</v>
      </c>
      <c r="H18" s="10" t="s">
        <v>308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0.19</v>
      </c>
      <c r="G19" s="29" t="str">
        <f t="shared" si="0"/>
        <v>HABILITADO</v>
      </c>
      <c r="H19" s="10" t="s">
        <v>308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0.18</v>
      </c>
      <c r="G20" s="29" t="str">
        <f t="shared" si="0"/>
        <v>HABILITADO</v>
      </c>
      <c r="H20" s="10" t="s">
        <v>308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46118</v>
      </c>
      <c r="G25" s="45" t="s">
        <v>74</v>
      </c>
      <c r="H25" s="10" t="s">
        <v>308</v>
      </c>
      <c r="I25" s="154" t="s">
        <v>327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74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769</v>
      </c>
      <c r="H33" s="58">
        <f>23+260</f>
        <v>283</v>
      </c>
      <c r="I33" s="59">
        <v>4300</v>
      </c>
      <c r="J33" s="60">
        <f>+ROUND((F33*G33)+(H33*I33),0)</f>
        <v>1593710</v>
      </c>
      <c r="K33" s="83">
        <v>1125</v>
      </c>
      <c r="L33" s="38" t="str">
        <f>+IF(G33&lt;K33,"CUMPLE","NO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770</v>
      </c>
      <c r="H34" s="61">
        <v>67</v>
      </c>
      <c r="I34" s="59">
        <v>4300</v>
      </c>
      <c r="J34" s="60">
        <f t="shared" ref="J34:J88" si="1">+ROUND((F34*G34)+(H34*I34),0)</f>
        <v>1145880</v>
      </c>
      <c r="K34" s="83">
        <v>1083</v>
      </c>
      <c r="L34" s="38" t="str">
        <f t="shared" ref="L34:L88" si="2">+IF(G34&lt;K34,"CUMPLE","NO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770</v>
      </c>
      <c r="H35" s="58">
        <v>16</v>
      </c>
      <c r="I35" s="59">
        <v>4300</v>
      </c>
      <c r="J35" s="60">
        <f t="shared" si="1"/>
        <v>711750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770</v>
      </c>
      <c r="H36" s="58">
        <v>66</v>
      </c>
      <c r="I36" s="59">
        <v>4300</v>
      </c>
      <c r="J36" s="60">
        <f t="shared" si="1"/>
        <v>620290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770</v>
      </c>
      <c r="H37" s="58">
        <v>18</v>
      </c>
      <c r="I37" s="59">
        <v>4300</v>
      </c>
      <c r="J37" s="60">
        <f t="shared" si="1"/>
        <v>205220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770</v>
      </c>
      <c r="H38" s="58">
        <v>30</v>
      </c>
      <c r="I38" s="59">
        <v>4300</v>
      </c>
      <c r="J38" s="60">
        <f t="shared" si="1"/>
        <v>429300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770</v>
      </c>
      <c r="H39" s="58">
        <v>31</v>
      </c>
      <c r="I39" s="59">
        <v>4300</v>
      </c>
      <c r="J39" s="60">
        <f t="shared" si="1"/>
        <v>324260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770</v>
      </c>
      <c r="H40" s="58">
        <v>38</v>
      </c>
      <c r="I40" s="59">
        <v>4300</v>
      </c>
      <c r="J40" s="60">
        <f t="shared" si="1"/>
        <v>757840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770</v>
      </c>
      <c r="H41" s="58">
        <v>357</v>
      </c>
      <c r="I41" s="59">
        <v>4300</v>
      </c>
      <c r="J41" s="60">
        <f t="shared" si="1"/>
        <v>8842400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770</v>
      </c>
      <c r="H42" s="58">
        <v>3826</v>
      </c>
      <c r="I42" s="59">
        <v>4300</v>
      </c>
      <c r="J42" s="60">
        <f t="shared" si="1"/>
        <v>18232040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NO 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770</v>
      </c>
      <c r="H43" s="61">
        <f>3*4</f>
        <v>12</v>
      </c>
      <c r="I43" s="59">
        <v>4300</v>
      </c>
      <c r="J43" s="60">
        <f t="shared" si="1"/>
        <v>222540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770</v>
      </c>
      <c r="H44" s="58">
        <v>0</v>
      </c>
      <c r="I44" s="59">
        <v>4300</v>
      </c>
      <c r="J44" s="60">
        <f t="shared" si="1"/>
        <v>2819740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770</v>
      </c>
      <c r="H45" s="58">
        <v>27</v>
      </c>
      <c r="I45" s="59">
        <v>4300</v>
      </c>
      <c r="J45" s="60">
        <f t="shared" si="1"/>
        <v>203110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770</v>
      </c>
      <c r="H46" s="58">
        <v>63</v>
      </c>
      <c r="I46" s="59">
        <v>4300</v>
      </c>
      <c r="J46" s="60">
        <f t="shared" si="1"/>
        <v>896140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770</v>
      </c>
      <c r="H47" s="58">
        <v>13</v>
      </c>
      <c r="I47" s="59">
        <v>4300</v>
      </c>
      <c r="J47" s="60">
        <f t="shared" si="1"/>
        <v>148300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770</v>
      </c>
      <c r="H48" s="58">
        <v>180</v>
      </c>
      <c r="I48" s="59">
        <v>4300</v>
      </c>
      <c r="J48" s="60">
        <f t="shared" si="1"/>
        <v>1636400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770</v>
      </c>
      <c r="H49" s="58">
        <v>100</v>
      </c>
      <c r="I49" s="59">
        <v>4300</v>
      </c>
      <c r="J49" s="60">
        <f t="shared" si="1"/>
        <v>584000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770</v>
      </c>
      <c r="H50" s="58">
        <v>10</v>
      </c>
      <c r="I50" s="59">
        <v>4300</v>
      </c>
      <c r="J50" s="60">
        <f t="shared" si="1"/>
        <v>2353000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770</v>
      </c>
      <c r="H51" s="58">
        <v>36</v>
      </c>
      <c r="I51" s="59">
        <v>4300</v>
      </c>
      <c r="J51" s="60">
        <f t="shared" si="1"/>
        <v>375020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770</v>
      </c>
      <c r="H52" s="58">
        <v>4</v>
      </c>
      <c r="I52" s="59">
        <v>4300</v>
      </c>
      <c r="J52" s="60">
        <f t="shared" si="1"/>
        <v>200460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770</v>
      </c>
      <c r="H53" s="58">
        <f>45+56</f>
        <v>101</v>
      </c>
      <c r="I53" s="59">
        <v>4300</v>
      </c>
      <c r="J53" s="60">
        <f t="shared" si="1"/>
        <v>4130300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770</v>
      </c>
      <c r="H54" s="58">
        <v>62</v>
      </c>
      <c r="I54" s="59">
        <v>4300</v>
      </c>
      <c r="J54" s="60">
        <f t="shared" si="1"/>
        <v>1281460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770</v>
      </c>
      <c r="H55" s="58">
        <v>55</v>
      </c>
      <c r="I55" s="59">
        <v>4300</v>
      </c>
      <c r="J55" s="60">
        <f t="shared" si="1"/>
        <v>656920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770</v>
      </c>
      <c r="H56" s="58">
        <v>25</v>
      </c>
      <c r="I56" s="59">
        <v>4300</v>
      </c>
      <c r="J56" s="60">
        <f t="shared" si="1"/>
        <v>197590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770</v>
      </c>
      <c r="H57" s="58">
        <v>10</v>
      </c>
      <c r="I57" s="59">
        <v>4300</v>
      </c>
      <c r="J57" s="60">
        <f t="shared" si="1"/>
        <v>120000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85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770</v>
      </c>
      <c r="H59" s="58">
        <v>10</v>
      </c>
      <c r="I59" s="59">
        <v>4300</v>
      </c>
      <c r="J59" s="60">
        <f t="shared" si="1"/>
        <v>139250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770</v>
      </c>
      <c r="H60" s="58">
        <v>10</v>
      </c>
      <c r="I60" s="59">
        <v>4300</v>
      </c>
      <c r="J60" s="60">
        <f t="shared" si="1"/>
        <v>93050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770</v>
      </c>
      <c r="H61" s="58">
        <v>10</v>
      </c>
      <c r="I61" s="59">
        <v>4300</v>
      </c>
      <c r="J61" s="60">
        <f t="shared" si="1"/>
        <v>262450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770</v>
      </c>
      <c r="H62" s="58">
        <f>12+12</f>
        <v>24</v>
      </c>
      <c r="I62" s="59">
        <v>4300</v>
      </c>
      <c r="J62" s="60">
        <f t="shared" si="1"/>
        <v>167880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770</v>
      </c>
      <c r="H63" s="58">
        <v>25</v>
      </c>
      <c r="I63" s="59">
        <v>4300</v>
      </c>
      <c r="J63" s="60">
        <f t="shared" si="1"/>
        <v>1262500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770</v>
      </c>
      <c r="H64" s="58">
        <v>10</v>
      </c>
      <c r="I64" s="59">
        <v>4300</v>
      </c>
      <c r="J64" s="60">
        <f t="shared" si="1"/>
        <v>120000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770</v>
      </c>
      <c r="H65" s="58">
        <v>23</v>
      </c>
      <c r="I65" s="59">
        <v>4300</v>
      </c>
      <c r="J65" s="60">
        <f t="shared" si="1"/>
        <v>351460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770</v>
      </c>
      <c r="H66" s="58">
        <v>9</v>
      </c>
      <c r="I66" s="59">
        <v>4300</v>
      </c>
      <c r="J66" s="60">
        <f t="shared" si="1"/>
        <v>191930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770</v>
      </c>
      <c r="H67" s="58">
        <v>10</v>
      </c>
      <c r="I67" s="59">
        <v>4300</v>
      </c>
      <c r="J67" s="60">
        <f t="shared" si="1"/>
        <v>135400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770</v>
      </c>
      <c r="H68" s="58">
        <v>10</v>
      </c>
      <c r="I68" s="59">
        <v>4300</v>
      </c>
      <c r="J68" s="60">
        <f t="shared" si="1"/>
        <v>112300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770</v>
      </c>
      <c r="H69" s="58">
        <v>10</v>
      </c>
      <c r="I69" s="59">
        <v>4300</v>
      </c>
      <c r="J69" s="60">
        <f t="shared" si="1"/>
        <v>651300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770</v>
      </c>
      <c r="H70" s="58">
        <v>10</v>
      </c>
      <c r="I70" s="59">
        <v>4300</v>
      </c>
      <c r="J70" s="60">
        <f t="shared" si="1"/>
        <v>104600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770</v>
      </c>
      <c r="H71" s="58">
        <v>10</v>
      </c>
      <c r="I71" s="59">
        <v>4300</v>
      </c>
      <c r="J71" s="60">
        <f t="shared" si="1"/>
        <v>81500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770</v>
      </c>
      <c r="H72" s="58">
        <v>12</v>
      </c>
      <c r="I72" s="59">
        <v>4300</v>
      </c>
      <c r="J72" s="60">
        <f t="shared" si="1"/>
        <v>166330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770</v>
      </c>
      <c r="H73" s="58">
        <v>10</v>
      </c>
      <c r="I73" s="59">
        <v>4300</v>
      </c>
      <c r="J73" s="60">
        <f t="shared" si="1"/>
        <v>197000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770</v>
      </c>
      <c r="H74" s="73">
        <v>10</v>
      </c>
      <c r="I74" s="72">
        <v>4300</v>
      </c>
      <c r="J74" s="74">
        <f t="shared" si="1"/>
        <v>274000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770</v>
      </c>
      <c r="H75" s="58">
        <v>18</v>
      </c>
      <c r="I75" s="59">
        <v>4300</v>
      </c>
      <c r="J75" s="60">
        <f t="shared" si="1"/>
        <v>616400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770</v>
      </c>
      <c r="H76" s="58">
        <v>26</v>
      </c>
      <c r="I76" s="59">
        <v>4300</v>
      </c>
      <c r="J76" s="60">
        <f t="shared" si="1"/>
        <v>856390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770</v>
      </c>
      <c r="H77" s="58">
        <v>10</v>
      </c>
      <c r="I77" s="59">
        <v>4300</v>
      </c>
      <c r="J77" s="60">
        <f t="shared" si="1"/>
        <v>58400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770</v>
      </c>
      <c r="H78" s="58">
        <v>10</v>
      </c>
      <c r="I78" s="59">
        <v>4300</v>
      </c>
      <c r="J78" s="60">
        <f t="shared" si="1"/>
        <v>243200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770</v>
      </c>
      <c r="H79" s="58">
        <v>14</v>
      </c>
      <c r="I79" s="59">
        <v>4300</v>
      </c>
      <c r="J79" s="60">
        <f t="shared" si="1"/>
        <v>252700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770</v>
      </c>
      <c r="H80" s="58">
        <v>10</v>
      </c>
      <c r="I80" s="59">
        <v>4300</v>
      </c>
      <c r="J80" s="60">
        <f t="shared" si="1"/>
        <v>139250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770</v>
      </c>
      <c r="H81" s="58">
        <v>10</v>
      </c>
      <c r="I81" s="59">
        <v>4300</v>
      </c>
      <c r="J81" s="60">
        <f t="shared" si="1"/>
        <v>155420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770</v>
      </c>
      <c r="H82" s="58">
        <v>9</v>
      </c>
      <c r="I82" s="59">
        <v>4300</v>
      </c>
      <c r="J82" s="60">
        <f t="shared" si="1"/>
        <v>885700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770</v>
      </c>
      <c r="H83" s="58">
        <v>27</v>
      </c>
      <c r="I83" s="59">
        <v>4300</v>
      </c>
      <c r="J83" s="60">
        <f t="shared" si="1"/>
        <v>749810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770</v>
      </c>
      <c r="H84" s="58">
        <v>5</v>
      </c>
      <c r="I84" s="59">
        <v>4300</v>
      </c>
      <c r="J84" s="60">
        <f t="shared" si="1"/>
        <v>201680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770</v>
      </c>
      <c r="H85" s="58">
        <v>13</v>
      </c>
      <c r="I85" s="59">
        <v>4300</v>
      </c>
      <c r="J85" s="60">
        <f t="shared" si="1"/>
        <v>90550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770</v>
      </c>
      <c r="H86" s="58">
        <v>10</v>
      </c>
      <c r="I86" s="59">
        <v>4300</v>
      </c>
      <c r="J86" s="60">
        <f t="shared" si="1"/>
        <v>293250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770</v>
      </c>
      <c r="H87" s="58">
        <v>10</v>
      </c>
      <c r="I87" s="59">
        <v>4300</v>
      </c>
      <c r="J87" s="60">
        <f t="shared" si="1"/>
        <v>146950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770</v>
      </c>
      <c r="H88" s="58">
        <v>5</v>
      </c>
      <c r="I88" s="59">
        <v>4300</v>
      </c>
      <c r="J88" s="60">
        <f t="shared" si="1"/>
        <v>55380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57743700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173231100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74</v>
      </c>
      <c r="I93" s="122"/>
      <c r="J93" s="122"/>
      <c r="K93" s="122"/>
      <c r="L93" s="122"/>
      <c r="M93" s="122"/>
      <c r="N93" s="122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C10:J10"/>
    <mergeCell ref="B1:J1"/>
    <mergeCell ref="B2:J2"/>
    <mergeCell ref="C4:J4"/>
    <mergeCell ref="C6:J6"/>
    <mergeCell ref="C8:J8"/>
    <mergeCell ref="B27:E27"/>
    <mergeCell ref="F27:J27"/>
    <mergeCell ref="B29:J29"/>
    <mergeCell ref="B32:H32"/>
    <mergeCell ref="B12:J12"/>
    <mergeCell ref="I14:J14"/>
    <mergeCell ref="I15:J20"/>
    <mergeCell ref="B22:J22"/>
    <mergeCell ref="D24:E24"/>
    <mergeCell ref="I24:J24"/>
    <mergeCell ref="D25:E25"/>
    <mergeCell ref="I25:J25"/>
    <mergeCell ref="B93:G93"/>
    <mergeCell ref="H93:N93"/>
    <mergeCell ref="B144:F144"/>
    <mergeCell ref="G144:K144"/>
    <mergeCell ref="B41:B44"/>
    <mergeCell ref="C41:C44"/>
    <mergeCell ref="B58:J58"/>
    <mergeCell ref="B90:G90"/>
    <mergeCell ref="B91:G91"/>
    <mergeCell ref="H91:I91"/>
  </mergeCells>
  <conditionalFormatting sqref="C10:J10">
    <cfRule type="cellIs" dxfId="203" priority="35" operator="equal">
      <formula>"NO HABILITADO"</formula>
    </cfRule>
    <cfRule type="cellIs" dxfId="202" priority="36" operator="equal">
      <formula>"HABILITADO"</formula>
    </cfRule>
  </conditionalFormatting>
  <conditionalFormatting sqref="C8:J8">
    <cfRule type="cellIs" dxfId="201" priority="33" operator="equal">
      <formula>"NO HABILITADO"</formula>
    </cfRule>
    <cfRule type="cellIs" dxfId="200" priority="34" operator="equal">
      <formula>"HABILITADO"</formula>
    </cfRule>
  </conditionalFormatting>
  <conditionalFormatting sqref="B29:J92 K58:M58 B94:J140">
    <cfRule type="cellIs" dxfId="199" priority="31" operator="equal">
      <formula>"NO HABILITADO"</formula>
    </cfRule>
    <cfRule type="cellIs" dxfId="198" priority="32" operator="equal">
      <formula>"HABILITADO"</formula>
    </cfRule>
  </conditionalFormatting>
  <conditionalFormatting sqref="F24:I24">
    <cfRule type="cellIs" dxfId="197" priority="29" operator="equal">
      <formula>"NO HABILITADO"</formula>
    </cfRule>
    <cfRule type="cellIs" dxfId="196" priority="30" operator="equal">
      <formula>"HABILITADO"</formula>
    </cfRule>
  </conditionalFormatting>
  <conditionalFormatting sqref="B23:J23">
    <cfRule type="cellIs" dxfId="195" priority="27" operator="equal">
      <formula>"NO HABILITADO"</formula>
    </cfRule>
    <cfRule type="cellIs" dxfId="194" priority="28" operator="equal">
      <formula>"HABILITADO"</formula>
    </cfRule>
  </conditionalFormatting>
  <conditionalFormatting sqref="B22">
    <cfRule type="cellIs" dxfId="193" priority="25" operator="equal">
      <formula>"NO HABILITADO"</formula>
    </cfRule>
    <cfRule type="cellIs" dxfId="192" priority="26" operator="equal">
      <formula>"HABILITADO"</formula>
    </cfRule>
  </conditionalFormatting>
  <conditionalFormatting sqref="B24:D24 B25:C26">
    <cfRule type="cellIs" dxfId="191" priority="23" operator="equal">
      <formula>"NO HABILITADO"</formula>
    </cfRule>
    <cfRule type="cellIs" dxfId="190" priority="24" operator="equal">
      <formula>"HABILITADO"</formula>
    </cfRule>
  </conditionalFormatting>
  <conditionalFormatting sqref="G25:G26">
    <cfRule type="cellIs" dxfId="189" priority="19" operator="equal">
      <formula>"NO HABILITADO"</formula>
    </cfRule>
    <cfRule type="cellIs" dxfId="188" priority="20" operator="equal">
      <formula>"HABILITADO"</formula>
    </cfRule>
  </conditionalFormatting>
  <conditionalFormatting sqref="B27:J27">
    <cfRule type="cellIs" dxfId="187" priority="15" operator="equal">
      <formula>"NO HABILITADO"</formula>
    </cfRule>
    <cfRule type="cellIs" dxfId="186" priority="16" operator="equal">
      <formula>"HABILITADO"</formula>
    </cfRule>
  </conditionalFormatting>
  <conditionalFormatting sqref="F25:F26">
    <cfRule type="cellIs" dxfId="185" priority="21" operator="equal">
      <formula>"NO HABILITADO"</formula>
    </cfRule>
    <cfRule type="cellIs" dxfId="184" priority="22" operator="equal">
      <formula>"HABILITADO"</formula>
    </cfRule>
  </conditionalFormatting>
  <conditionalFormatting sqref="H26">
    <cfRule type="cellIs" dxfId="183" priority="17" operator="equal">
      <formula>"NO HABILITADO"</formula>
    </cfRule>
    <cfRule type="cellIs" dxfId="182" priority="18" operator="equal">
      <formula>"HABILITADO"</formula>
    </cfRule>
  </conditionalFormatting>
  <conditionalFormatting sqref="M59:M82">
    <cfRule type="cellIs" dxfId="181" priority="13" operator="equal">
      <formula>"NO HABILITADO"</formula>
    </cfRule>
    <cfRule type="cellIs" dxfId="180" priority="14" operator="equal">
      <formula>"HABILITADO"</formula>
    </cfRule>
  </conditionalFormatting>
  <conditionalFormatting sqref="H15:H21">
    <cfRule type="cellIs" dxfId="179" priority="37" operator="equal">
      <formula>"NO HABILITADO"</formula>
    </cfRule>
    <cfRule type="cellIs" dxfId="178" priority="38" operator="equal">
      <formula>"HABILITADO"</formula>
    </cfRule>
  </conditionalFormatting>
  <conditionalFormatting sqref="M33:M56">
    <cfRule type="cellIs" dxfId="177" priority="11" operator="equal">
      <formula>"NO HABILITADO"</formula>
    </cfRule>
    <cfRule type="cellIs" dxfId="176" priority="12" operator="equal">
      <formula>"HABILITADO"</formula>
    </cfRule>
  </conditionalFormatting>
  <conditionalFormatting sqref="M83:M88">
    <cfRule type="cellIs" dxfId="175" priority="9" operator="equal">
      <formula>"NO HABILITADO"</formula>
    </cfRule>
    <cfRule type="cellIs" dxfId="174" priority="10" operator="equal">
      <formula>"HABILITADO"</formula>
    </cfRule>
  </conditionalFormatting>
  <conditionalFormatting sqref="N33:N57 N59:N88">
    <cfRule type="cellIs" dxfId="173" priority="7" operator="equal">
      <formula>"NO HABILITADO"</formula>
    </cfRule>
    <cfRule type="cellIs" dxfId="172" priority="8" operator="equal">
      <formula>"HABILITADO"</formula>
    </cfRule>
  </conditionalFormatting>
  <conditionalFormatting sqref="N58">
    <cfRule type="cellIs" dxfId="171" priority="5" operator="equal">
      <formula>"NO HABILITADO"</formula>
    </cfRule>
    <cfRule type="cellIs" dxfId="170" priority="6" operator="equal">
      <formula>"HABILITADO"</formula>
    </cfRule>
  </conditionalFormatting>
  <conditionalFormatting sqref="H25">
    <cfRule type="cellIs" dxfId="169" priority="1" operator="equal">
      <formula>"NO HABILITADO"</formula>
    </cfRule>
    <cfRule type="cellIs" dxfId="168" priority="2" operator="equal">
      <formula>"HABILITADO"</formula>
    </cfRule>
  </conditionalFormatting>
  <conditionalFormatting sqref="I14 K15:L17 K23:XFD23 A23 A29:A140 A145:XFD1048576 G144:XFD144 A144:B144 A141:XFD143 K89:XFD92 M57 K29:XFD32 K33:L57 O33:XFD88 K59:L88 B93 H93 K94:XFD140 O93:XFD93">
    <cfRule type="cellIs" dxfId="167" priority="45" operator="equal">
      <formula>"NO HABILITADO"</formula>
    </cfRule>
    <cfRule type="cellIs" dxfId="166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165" priority="43" operator="equal">
      <formula>"NO HABILITADO"</formula>
    </cfRule>
    <cfRule type="cellIs" dxfId="164" priority="44" operator="equal">
      <formula>"HABILITADO"</formula>
    </cfRule>
  </conditionalFormatting>
  <conditionalFormatting sqref="A14:H14 A15:G21">
    <cfRule type="cellIs" dxfId="163" priority="41" operator="equal">
      <formula>"NO HABILITADO"</formula>
    </cfRule>
    <cfRule type="cellIs" dxfId="162" priority="42" operator="equal">
      <formula>"HABILITADO"</formula>
    </cfRule>
  </conditionalFormatting>
  <conditionalFormatting sqref="A1:XFD1">
    <cfRule type="cellIs" dxfId="161" priority="39" operator="equal">
      <formula>"NO HABILITADO"</formula>
    </cfRule>
    <cfRule type="cellIs" dxfId="160" priority="40" operator="equal">
      <formula>"HABILITADO"</formula>
    </cfRule>
  </conditionalFormatting>
  <dataValidations count="2">
    <dataValidation type="whole" allowBlank="1" showInputMessage="1" showErrorMessage="1" sqref="G57:G86 H57:H87 G51:G52 H31:H52 G54:H55" xr:uid="{E767E7E3-6924-4864-9931-E03D9BD39CE3}">
      <formula1>1</formula1>
      <formula2>1000</formula2>
    </dataValidation>
    <dataValidation type="whole" allowBlank="1" showInputMessage="1" showErrorMessage="1" sqref="K31:K55 K57:K87" xr:uid="{F8152D72-AF75-403D-B7A9-99B907424F5E}">
      <formula1>1</formula1>
      <formula2>3500</formula2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F44F-2114-4DD8-9A82-2E591D8EF4D6}">
  <sheetPr>
    <tabColor theme="9" tint="0.79998168889431442"/>
  </sheetPr>
  <dimension ref="A1:N144"/>
  <sheetViews>
    <sheetView topLeftCell="D73" zoomScale="70" zoomScaleNormal="70" workbookViewId="0">
      <selection activeCell="J91" sqref="J91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83" t="s">
        <v>309</v>
      </c>
      <c r="D8" s="184"/>
      <c r="E8" s="184"/>
      <c r="F8" s="184"/>
      <c r="G8" s="184"/>
      <c r="H8" s="184"/>
      <c r="I8" s="184"/>
      <c r="J8" s="184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310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2074791827-417591675</f>
        <v>1657200152</v>
      </c>
      <c r="G15" s="29" t="str">
        <f t="shared" ref="G15:G20" si="0">IF(F15&gt;=E15,"HABILITADO","NO HABILITADO")</f>
        <v>HABILITADO</v>
      </c>
      <c r="H15" s="10" t="s">
        <v>313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4.96</v>
      </c>
      <c r="G16" s="29" t="str">
        <f t="shared" si="0"/>
        <v>HABILITADO</v>
      </c>
      <c r="H16" s="10" t="s">
        <v>313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0.06</v>
      </c>
      <c r="G17" s="29" t="str">
        <f>IF(F17&lt;=E17,"HABILITADO","NO HABILITADO")</f>
        <v>HABILITADO</v>
      </c>
      <c r="H17" s="10" t="s">
        <v>313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 t="s">
        <v>68</v>
      </c>
      <c r="G18" s="29" t="str">
        <f t="shared" si="0"/>
        <v>HABILITADO</v>
      </c>
      <c r="H18" s="10" t="s">
        <v>313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0.25</v>
      </c>
      <c r="G19" s="29" t="str">
        <f t="shared" si="0"/>
        <v>HABILITADO</v>
      </c>
      <c r="H19" s="10" t="s">
        <v>313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0.15</v>
      </c>
      <c r="G20" s="29" t="str">
        <f t="shared" si="0"/>
        <v>HABILITADO</v>
      </c>
      <c r="H20" s="10" t="s">
        <v>313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46122</v>
      </c>
      <c r="G25" s="45" t="str">
        <f>IF(F25&gt;=E25,"HABILITADO","NO HABILITADO")</f>
        <v>HABILITADO</v>
      </c>
      <c r="H25" s="10" t="s">
        <v>313</v>
      </c>
      <c r="I25" s="154"/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27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1100</v>
      </c>
      <c r="H33" s="58">
        <f>23+260</f>
        <v>283</v>
      </c>
      <c r="I33" s="59">
        <v>5800</v>
      </c>
      <c r="J33" s="60">
        <f>+ROUND((F33*G33)+(H33*I33),0)</f>
        <v>2180400</v>
      </c>
      <c r="K33" s="83">
        <v>1125</v>
      </c>
      <c r="L33" s="38" t="str">
        <f>+IF(G33&lt;=K33,"CUMPLE","NO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1000</v>
      </c>
      <c r="H34" s="61">
        <v>67</v>
      </c>
      <c r="I34" s="59">
        <v>5800</v>
      </c>
      <c r="J34" s="60">
        <f t="shared" ref="J34:J88" si="1">+ROUND((F34*G34)+(H34*I34),0)</f>
        <v>1502600</v>
      </c>
      <c r="K34" s="83">
        <v>1083</v>
      </c>
      <c r="L34" s="38" t="str">
        <f t="shared" ref="L34:L88" si="2">+IF(G34&lt;=K34,"CUMPLE","NO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1100</v>
      </c>
      <c r="H35" s="58">
        <v>16</v>
      </c>
      <c r="I35" s="59">
        <v>5800</v>
      </c>
      <c r="J35" s="60">
        <f t="shared" si="1"/>
        <v>1011300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1100</v>
      </c>
      <c r="H36" s="58">
        <v>66</v>
      </c>
      <c r="I36" s="59">
        <v>5800</v>
      </c>
      <c r="J36" s="60">
        <f t="shared" si="1"/>
        <v>863500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1100</v>
      </c>
      <c r="H37" s="58">
        <v>18</v>
      </c>
      <c r="I37" s="59">
        <v>5800</v>
      </c>
      <c r="J37" s="60">
        <f t="shared" si="1"/>
        <v>287000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1100</v>
      </c>
      <c r="H38" s="58">
        <v>30</v>
      </c>
      <c r="I38" s="59">
        <v>5800</v>
      </c>
      <c r="J38" s="60">
        <f t="shared" si="1"/>
        <v>603000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1100</v>
      </c>
      <c r="H39" s="58">
        <v>31</v>
      </c>
      <c r="I39" s="59">
        <v>5800</v>
      </c>
      <c r="J39" s="60">
        <f t="shared" si="1"/>
        <v>452600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1100</v>
      </c>
      <c r="H40" s="58">
        <v>38</v>
      </c>
      <c r="I40" s="59">
        <v>5800</v>
      </c>
      <c r="J40" s="60">
        <f t="shared" si="1"/>
        <v>1069600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975</v>
      </c>
      <c r="H41" s="58">
        <v>357</v>
      </c>
      <c r="I41" s="59">
        <v>5000</v>
      </c>
      <c r="J41" s="60">
        <f t="shared" si="1"/>
        <v>11037750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975</v>
      </c>
      <c r="H42" s="58">
        <v>3826</v>
      </c>
      <c r="I42" s="59">
        <v>4100</v>
      </c>
      <c r="J42" s="60">
        <f t="shared" si="1"/>
        <v>17940800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1100</v>
      </c>
      <c r="H43" s="61">
        <f>3*4</f>
        <v>12</v>
      </c>
      <c r="I43" s="59">
        <v>5000</v>
      </c>
      <c r="J43" s="60">
        <f t="shared" si="1"/>
        <v>304200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975</v>
      </c>
      <c r="H44" s="58">
        <v>0</v>
      </c>
      <c r="I44" s="59">
        <v>0</v>
      </c>
      <c r="J44" s="60">
        <f t="shared" si="1"/>
        <v>3570450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1100</v>
      </c>
      <c r="H45" s="58">
        <v>27</v>
      </c>
      <c r="I45" s="59">
        <v>5800</v>
      </c>
      <c r="J45" s="60">
        <f t="shared" si="1"/>
        <v>280900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1100</v>
      </c>
      <c r="H46" s="58">
        <v>63</v>
      </c>
      <c r="I46" s="59">
        <v>5800</v>
      </c>
      <c r="J46" s="60">
        <f t="shared" si="1"/>
        <v>1258600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1100</v>
      </c>
      <c r="H47" s="58">
        <v>13</v>
      </c>
      <c r="I47" s="59">
        <v>5800</v>
      </c>
      <c r="J47" s="60">
        <f t="shared" si="1"/>
        <v>207400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1000</v>
      </c>
      <c r="H48" s="58">
        <v>180</v>
      </c>
      <c r="I48" s="59">
        <v>4100</v>
      </c>
      <c r="J48" s="60">
        <f t="shared" si="1"/>
        <v>1858000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1100</v>
      </c>
      <c r="H49" s="58">
        <v>100</v>
      </c>
      <c r="I49" s="59">
        <v>5800</v>
      </c>
      <c r="J49" s="60">
        <f t="shared" si="1"/>
        <v>800000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975</v>
      </c>
      <c r="H50" s="58">
        <v>10</v>
      </c>
      <c r="I50" s="59">
        <v>5800</v>
      </c>
      <c r="J50" s="60">
        <f t="shared" si="1"/>
        <v>2983000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1100</v>
      </c>
      <c r="H51" s="58">
        <v>36</v>
      </c>
      <c r="I51" s="59">
        <v>5800</v>
      </c>
      <c r="J51" s="60">
        <f t="shared" si="1"/>
        <v>523400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1100</v>
      </c>
      <c r="H52" s="58">
        <v>4</v>
      </c>
      <c r="I52" s="59">
        <v>5800</v>
      </c>
      <c r="J52" s="60">
        <f t="shared" si="1"/>
        <v>285000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983</v>
      </c>
      <c r="H53" s="58">
        <f>45+56</f>
        <v>101</v>
      </c>
      <c r="I53" s="59">
        <v>5800</v>
      </c>
      <c r="J53" s="60">
        <f t="shared" si="1"/>
        <v>5304200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1000</v>
      </c>
      <c r="H54" s="58">
        <v>62</v>
      </c>
      <c r="I54" s="59">
        <v>5800</v>
      </c>
      <c r="J54" s="60">
        <f t="shared" si="1"/>
        <v>1677600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1100</v>
      </c>
      <c r="H55" s="58">
        <v>55</v>
      </c>
      <c r="I55" s="59">
        <v>5800</v>
      </c>
      <c r="J55" s="60">
        <f t="shared" si="1"/>
        <v>919600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1100</v>
      </c>
      <c r="H56" s="58">
        <v>25</v>
      </c>
      <c r="I56" s="59">
        <v>5800</v>
      </c>
      <c r="J56" s="60">
        <f t="shared" si="1"/>
        <v>273700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1100</v>
      </c>
      <c r="H57" s="58">
        <v>10</v>
      </c>
      <c r="I57" s="59">
        <v>5800</v>
      </c>
      <c r="J57" s="60">
        <f t="shared" si="1"/>
        <v>168000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38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1100</v>
      </c>
      <c r="H59" s="58">
        <v>10</v>
      </c>
      <c r="I59" s="59">
        <v>5800</v>
      </c>
      <c r="J59" s="60">
        <f t="shared" si="1"/>
        <v>195500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1100</v>
      </c>
      <c r="H60" s="58">
        <v>10</v>
      </c>
      <c r="I60" s="59">
        <v>5800</v>
      </c>
      <c r="J60" s="60">
        <f t="shared" si="1"/>
        <v>129500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1100</v>
      </c>
      <c r="H61" s="58">
        <v>10</v>
      </c>
      <c r="I61" s="59">
        <v>5800</v>
      </c>
      <c r="J61" s="60">
        <f t="shared" si="1"/>
        <v>371500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1100</v>
      </c>
      <c r="H62" s="58">
        <f>12+12</f>
        <v>24</v>
      </c>
      <c r="I62" s="59">
        <v>5800</v>
      </c>
      <c r="J62" s="60">
        <f t="shared" si="1"/>
        <v>231600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1000</v>
      </c>
      <c r="H63" s="58">
        <v>25</v>
      </c>
      <c r="I63" s="59">
        <v>5800</v>
      </c>
      <c r="J63" s="60">
        <f t="shared" si="1"/>
        <v>1645000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1100</v>
      </c>
      <c r="H64" s="58">
        <v>10</v>
      </c>
      <c r="I64" s="59">
        <v>5800</v>
      </c>
      <c r="J64" s="60">
        <f t="shared" si="1"/>
        <v>168000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1100</v>
      </c>
      <c r="H65" s="58">
        <v>23</v>
      </c>
      <c r="I65" s="59">
        <v>5800</v>
      </c>
      <c r="J65" s="60">
        <f t="shared" si="1"/>
        <v>494200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1100</v>
      </c>
      <c r="H66" s="58">
        <v>9</v>
      </c>
      <c r="I66" s="59">
        <v>5800</v>
      </c>
      <c r="J66" s="60">
        <f t="shared" si="1"/>
        <v>271100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1100</v>
      </c>
      <c r="H67" s="58">
        <v>10</v>
      </c>
      <c r="I67" s="59">
        <v>5800</v>
      </c>
      <c r="J67" s="60">
        <f t="shared" si="1"/>
        <v>190000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1100</v>
      </c>
      <c r="H68" s="58">
        <v>10</v>
      </c>
      <c r="I68" s="59">
        <v>5800</v>
      </c>
      <c r="J68" s="60">
        <f t="shared" si="1"/>
        <v>157000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1100</v>
      </c>
      <c r="H69" s="58">
        <v>10</v>
      </c>
      <c r="I69" s="59">
        <v>5800</v>
      </c>
      <c r="J69" s="60">
        <f t="shared" si="1"/>
        <v>927000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1100</v>
      </c>
      <c r="H70" s="58">
        <v>10</v>
      </c>
      <c r="I70" s="59">
        <v>5800</v>
      </c>
      <c r="J70" s="60">
        <f t="shared" si="1"/>
        <v>146000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1100</v>
      </c>
      <c r="H71" s="58">
        <v>10</v>
      </c>
      <c r="I71" s="59">
        <v>5800</v>
      </c>
      <c r="J71" s="60">
        <f t="shared" si="1"/>
        <v>113000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1100</v>
      </c>
      <c r="H72" s="58">
        <v>12</v>
      </c>
      <c r="I72" s="59">
        <v>5800</v>
      </c>
      <c r="J72" s="60">
        <f t="shared" si="1"/>
        <v>233500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1100</v>
      </c>
      <c r="H73" s="58">
        <v>10</v>
      </c>
      <c r="I73" s="59">
        <v>5800</v>
      </c>
      <c r="J73" s="60">
        <f t="shared" si="1"/>
        <v>278000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1100</v>
      </c>
      <c r="H74" s="73">
        <v>10</v>
      </c>
      <c r="I74" s="72">
        <v>5800</v>
      </c>
      <c r="J74" s="74">
        <f t="shared" si="1"/>
        <v>388000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1100</v>
      </c>
      <c r="H75" s="58">
        <v>18</v>
      </c>
      <c r="I75" s="59">
        <v>5800</v>
      </c>
      <c r="J75" s="60">
        <f t="shared" si="1"/>
        <v>874400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1100</v>
      </c>
      <c r="H76" s="58">
        <v>26</v>
      </c>
      <c r="I76" s="59">
        <v>5800</v>
      </c>
      <c r="J76" s="60">
        <f t="shared" si="1"/>
        <v>1214500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799</v>
      </c>
      <c r="H77" s="58">
        <v>10</v>
      </c>
      <c r="I77" s="59">
        <v>5800</v>
      </c>
      <c r="J77" s="60">
        <f t="shared" si="1"/>
        <v>73980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1100</v>
      </c>
      <c r="H78" s="58">
        <v>10</v>
      </c>
      <c r="I78" s="59">
        <v>5800</v>
      </c>
      <c r="J78" s="60">
        <f t="shared" si="1"/>
        <v>344000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1100</v>
      </c>
      <c r="H79" s="58">
        <v>14</v>
      </c>
      <c r="I79" s="59">
        <v>5800</v>
      </c>
      <c r="J79" s="60">
        <f t="shared" si="1"/>
        <v>356200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1100</v>
      </c>
      <c r="H80" s="58">
        <v>10</v>
      </c>
      <c r="I80" s="59">
        <v>5800</v>
      </c>
      <c r="J80" s="60">
        <f t="shared" si="1"/>
        <v>195500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1100</v>
      </c>
      <c r="H81" s="58">
        <v>10</v>
      </c>
      <c r="I81" s="59">
        <v>5800</v>
      </c>
      <c r="J81" s="60">
        <f t="shared" si="1"/>
        <v>218600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1000</v>
      </c>
      <c r="H82" s="58">
        <v>9</v>
      </c>
      <c r="I82" s="59">
        <v>5800</v>
      </c>
      <c r="J82" s="60">
        <f t="shared" si="1"/>
        <v>1152200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1100</v>
      </c>
      <c r="H83" s="58">
        <v>27</v>
      </c>
      <c r="I83" s="59">
        <v>5800</v>
      </c>
      <c r="J83" s="60">
        <f t="shared" si="1"/>
        <v>1061900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1100</v>
      </c>
      <c r="H84" s="58">
        <v>5</v>
      </c>
      <c r="I84" s="59">
        <v>5800</v>
      </c>
      <c r="J84" s="60">
        <f t="shared" si="1"/>
        <v>286400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1100</v>
      </c>
      <c r="H85" s="58">
        <v>13</v>
      </c>
      <c r="I85" s="59">
        <v>5800</v>
      </c>
      <c r="J85" s="60">
        <f t="shared" si="1"/>
        <v>124900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1100</v>
      </c>
      <c r="H86" s="58">
        <v>10</v>
      </c>
      <c r="I86" s="59">
        <v>5800</v>
      </c>
      <c r="J86" s="60">
        <f t="shared" si="1"/>
        <v>415500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1100</v>
      </c>
      <c r="H87" s="58">
        <v>10</v>
      </c>
      <c r="I87" s="59">
        <v>5800</v>
      </c>
      <c r="J87" s="60">
        <f t="shared" si="1"/>
        <v>206500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1100</v>
      </c>
      <c r="H88" s="58">
        <v>5</v>
      </c>
      <c r="I88" s="59">
        <v>5800</v>
      </c>
      <c r="J88" s="60">
        <f t="shared" si="1"/>
        <v>77400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69903480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209710440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22" t="s">
        <v>27</v>
      </c>
      <c r="I93" s="185"/>
      <c r="J93" s="185"/>
      <c r="K93" s="185"/>
      <c r="L93" s="185"/>
      <c r="M93" s="185"/>
      <c r="N93" s="186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C10:J10"/>
    <mergeCell ref="B1:J1"/>
    <mergeCell ref="B2:J2"/>
    <mergeCell ref="C4:J4"/>
    <mergeCell ref="C6:J6"/>
    <mergeCell ref="C8:J8"/>
    <mergeCell ref="B27:E27"/>
    <mergeCell ref="F27:J27"/>
    <mergeCell ref="B29:J29"/>
    <mergeCell ref="B32:H32"/>
    <mergeCell ref="B12:J12"/>
    <mergeCell ref="I14:J14"/>
    <mergeCell ref="I15:J20"/>
    <mergeCell ref="B22:J22"/>
    <mergeCell ref="D24:E24"/>
    <mergeCell ref="I24:J24"/>
    <mergeCell ref="D25:E25"/>
    <mergeCell ref="I25:J25"/>
    <mergeCell ref="B93:G93"/>
    <mergeCell ref="H93:N93"/>
    <mergeCell ref="B144:F144"/>
    <mergeCell ref="G144:K144"/>
    <mergeCell ref="B41:B44"/>
    <mergeCell ref="C41:C44"/>
    <mergeCell ref="B58:J58"/>
    <mergeCell ref="B90:G90"/>
    <mergeCell ref="B91:G91"/>
    <mergeCell ref="H91:I91"/>
  </mergeCells>
  <conditionalFormatting sqref="C10:J10">
    <cfRule type="cellIs" dxfId="159" priority="35" operator="equal">
      <formula>"NO HABILITADO"</formula>
    </cfRule>
    <cfRule type="cellIs" dxfId="158" priority="36" operator="equal">
      <formula>"HABILITADO"</formula>
    </cfRule>
  </conditionalFormatting>
  <conditionalFormatting sqref="C8:J8">
    <cfRule type="cellIs" dxfId="157" priority="33" operator="equal">
      <formula>"NO HABILITADO"</formula>
    </cfRule>
    <cfRule type="cellIs" dxfId="156" priority="34" operator="equal">
      <formula>"HABILITADO"</formula>
    </cfRule>
  </conditionalFormatting>
  <conditionalFormatting sqref="B29:J92 K58 B94:J140 M58">
    <cfRule type="cellIs" dxfId="155" priority="31" operator="equal">
      <formula>"NO HABILITADO"</formula>
    </cfRule>
    <cfRule type="cellIs" dxfId="154" priority="32" operator="equal">
      <formula>"HABILITADO"</formula>
    </cfRule>
  </conditionalFormatting>
  <conditionalFormatting sqref="F24:I24">
    <cfRule type="cellIs" dxfId="153" priority="29" operator="equal">
      <formula>"NO HABILITADO"</formula>
    </cfRule>
    <cfRule type="cellIs" dxfId="152" priority="30" operator="equal">
      <formula>"HABILITADO"</formula>
    </cfRule>
  </conditionalFormatting>
  <conditionalFormatting sqref="B23:J23">
    <cfRule type="cellIs" dxfId="151" priority="27" operator="equal">
      <formula>"NO HABILITADO"</formula>
    </cfRule>
    <cfRule type="cellIs" dxfId="150" priority="28" operator="equal">
      <formula>"HABILITADO"</formula>
    </cfRule>
  </conditionalFormatting>
  <conditionalFormatting sqref="B22">
    <cfRule type="cellIs" dxfId="149" priority="25" operator="equal">
      <formula>"NO HABILITADO"</formula>
    </cfRule>
    <cfRule type="cellIs" dxfId="148" priority="26" operator="equal">
      <formula>"HABILITADO"</formula>
    </cfRule>
  </conditionalFormatting>
  <conditionalFormatting sqref="B24:D24 B25:C26">
    <cfRule type="cellIs" dxfId="147" priority="23" operator="equal">
      <formula>"NO HABILITADO"</formula>
    </cfRule>
    <cfRule type="cellIs" dxfId="146" priority="24" operator="equal">
      <formula>"HABILITADO"</formula>
    </cfRule>
  </conditionalFormatting>
  <conditionalFormatting sqref="G25:G26">
    <cfRule type="cellIs" dxfId="145" priority="19" operator="equal">
      <formula>"NO HABILITADO"</formula>
    </cfRule>
    <cfRule type="cellIs" dxfId="144" priority="20" operator="equal">
      <formula>"HABILITADO"</formula>
    </cfRule>
  </conditionalFormatting>
  <conditionalFormatting sqref="B27:J27">
    <cfRule type="cellIs" dxfId="143" priority="15" operator="equal">
      <formula>"NO HABILITADO"</formula>
    </cfRule>
    <cfRule type="cellIs" dxfId="142" priority="16" operator="equal">
      <formula>"HABILITADO"</formula>
    </cfRule>
  </conditionalFormatting>
  <conditionalFormatting sqref="F25:F26">
    <cfRule type="cellIs" dxfId="141" priority="21" operator="equal">
      <formula>"NO HABILITADO"</formula>
    </cfRule>
    <cfRule type="cellIs" dxfId="140" priority="22" operator="equal">
      <formula>"HABILITADO"</formula>
    </cfRule>
  </conditionalFormatting>
  <conditionalFormatting sqref="H26">
    <cfRule type="cellIs" dxfId="139" priority="17" operator="equal">
      <formula>"NO HABILITADO"</formula>
    </cfRule>
    <cfRule type="cellIs" dxfId="138" priority="18" operator="equal">
      <formula>"HABILITADO"</formula>
    </cfRule>
  </conditionalFormatting>
  <conditionalFormatting sqref="M59:M82">
    <cfRule type="cellIs" dxfId="137" priority="13" operator="equal">
      <formula>"NO HABILITADO"</formula>
    </cfRule>
    <cfRule type="cellIs" dxfId="136" priority="14" operator="equal">
      <formula>"HABILITADO"</formula>
    </cfRule>
  </conditionalFormatting>
  <conditionalFormatting sqref="H15:H21">
    <cfRule type="cellIs" dxfId="135" priority="37" operator="equal">
      <formula>"NO HABILITADO"</formula>
    </cfRule>
    <cfRule type="cellIs" dxfId="134" priority="38" operator="equal">
      <formula>"HABILITADO"</formula>
    </cfRule>
  </conditionalFormatting>
  <conditionalFormatting sqref="M33:M56">
    <cfRule type="cellIs" dxfId="133" priority="11" operator="equal">
      <formula>"NO HABILITADO"</formula>
    </cfRule>
    <cfRule type="cellIs" dxfId="132" priority="12" operator="equal">
      <formula>"HABILITADO"</formula>
    </cfRule>
  </conditionalFormatting>
  <conditionalFormatting sqref="M83:M88">
    <cfRule type="cellIs" dxfId="131" priority="9" operator="equal">
      <formula>"NO HABILITADO"</formula>
    </cfRule>
    <cfRule type="cellIs" dxfId="130" priority="10" operator="equal">
      <formula>"HABILITADO"</formula>
    </cfRule>
  </conditionalFormatting>
  <conditionalFormatting sqref="N33:N57 N59:N88">
    <cfRule type="cellIs" dxfId="129" priority="7" operator="equal">
      <formula>"NO HABILITADO"</formula>
    </cfRule>
    <cfRule type="cellIs" dxfId="128" priority="8" operator="equal">
      <formula>"HABILITADO"</formula>
    </cfRule>
  </conditionalFormatting>
  <conditionalFormatting sqref="N58">
    <cfRule type="cellIs" dxfId="127" priority="5" operator="equal">
      <formula>"NO HABILITADO"</formula>
    </cfRule>
    <cfRule type="cellIs" dxfId="126" priority="6" operator="equal">
      <formula>"HABILITADO"</formula>
    </cfRule>
  </conditionalFormatting>
  <conditionalFormatting sqref="H25">
    <cfRule type="cellIs" dxfId="125" priority="1" operator="equal">
      <formula>"NO HABILITADO"</formula>
    </cfRule>
    <cfRule type="cellIs" dxfId="124" priority="2" operator="equal">
      <formula>"HABILITADO"</formula>
    </cfRule>
  </conditionalFormatting>
  <conditionalFormatting sqref="I14 K15:L17 K23:XFD23 A23 A29:A140 A145:XFD1048576 G144:XFD144 A144:B144 A141:XFD143 K89:XFD92 M57 K29:XFD32 K33:L33 O33:XFD88 K59:K88 B93 H93 K94:XFD140 O93:XFD93 K34:K57 L34:L88">
    <cfRule type="cellIs" dxfId="123" priority="45" operator="equal">
      <formula>"NO HABILITADO"</formula>
    </cfRule>
    <cfRule type="cellIs" dxfId="122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121" priority="43" operator="equal">
      <formula>"NO HABILITADO"</formula>
    </cfRule>
    <cfRule type="cellIs" dxfId="120" priority="44" operator="equal">
      <formula>"HABILITADO"</formula>
    </cfRule>
  </conditionalFormatting>
  <conditionalFormatting sqref="A14:H14 A15:G21">
    <cfRule type="cellIs" dxfId="119" priority="41" operator="equal">
      <formula>"NO HABILITADO"</formula>
    </cfRule>
    <cfRule type="cellIs" dxfId="118" priority="42" operator="equal">
      <formula>"HABILITADO"</formula>
    </cfRule>
  </conditionalFormatting>
  <conditionalFormatting sqref="A1:XFD1">
    <cfRule type="cellIs" dxfId="117" priority="39" operator="equal">
      <formula>"NO HABILITADO"</formula>
    </cfRule>
    <cfRule type="cellIs" dxfId="116" priority="40" operator="equal">
      <formula>"HABILITADO"</formula>
    </cfRule>
  </conditionalFormatting>
  <dataValidations count="2">
    <dataValidation type="whole" allowBlank="1" showInputMessage="1" showErrorMessage="1" sqref="K31:K55 K57:K87" xr:uid="{F5947C92-B418-4DA2-A98C-8C8CD7534D49}">
      <formula1>1</formula1>
      <formula2>3500</formula2>
    </dataValidation>
    <dataValidation type="whole" allowBlank="1" showInputMessage="1" showErrorMessage="1" sqref="G57:G86 H57:H87 G51:G52 H31:H52 G54:H55" xr:uid="{9EC66B0C-C735-4B99-B76F-682E8C5B658C}">
      <formula1>1</formula1>
      <formula2>1000</formula2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91B9D-7DBC-49A6-A8C5-E85EA742A148}">
  <sheetPr>
    <tabColor rgb="FF7030A0"/>
  </sheetPr>
  <dimension ref="A1:N144"/>
  <sheetViews>
    <sheetView topLeftCell="F88" zoomScale="70" zoomScaleNormal="70" workbookViewId="0">
      <selection activeCell="K93" sqref="K93:N93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83" t="s">
        <v>314</v>
      </c>
      <c r="D8" s="184"/>
      <c r="E8" s="184"/>
      <c r="F8" s="184"/>
      <c r="G8" s="184"/>
      <c r="H8" s="184"/>
      <c r="I8" s="184"/>
      <c r="J8" s="184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315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532055443-18596263</f>
        <v>513459180</v>
      </c>
      <c r="G15" s="29" t="str">
        <f t="shared" ref="G15:G20" si="0">IF(F15&gt;=E15,"HABILITADO","NO HABILITADO")</f>
        <v>HABILITADO</v>
      </c>
      <c r="H15" s="10" t="s">
        <v>316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28.61</v>
      </c>
      <c r="G16" s="29" t="str">
        <f t="shared" si="0"/>
        <v>HABILITADO</v>
      </c>
      <c r="H16" s="10" t="s">
        <v>316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0.02</v>
      </c>
      <c r="G17" s="29" t="str">
        <f>IF(F17&lt;=E17,"HABILITADO","NO HABILITADO")</f>
        <v>HABILITADO</v>
      </c>
      <c r="H17" s="10" t="s">
        <v>316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 t="s">
        <v>68</v>
      </c>
      <c r="G18" s="29" t="str">
        <f t="shared" si="0"/>
        <v>HABILITADO</v>
      </c>
      <c r="H18" s="10" t="s">
        <v>316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0.26</v>
      </c>
      <c r="G19" s="29" t="str">
        <f t="shared" si="0"/>
        <v>HABILITADO</v>
      </c>
      <c r="H19" s="10" t="s">
        <v>316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0.25</v>
      </c>
      <c r="G20" s="29" t="str">
        <f t="shared" si="0"/>
        <v>HABILITADO</v>
      </c>
      <c r="H20" s="10" t="s">
        <v>316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46121</v>
      </c>
      <c r="G25" s="45" t="s">
        <v>74</v>
      </c>
      <c r="H25" s="10" t="s">
        <v>316</v>
      </c>
      <c r="I25" s="154" t="s">
        <v>336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74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720</v>
      </c>
      <c r="H33" s="58">
        <f>23+260</f>
        <v>283</v>
      </c>
      <c r="I33" s="59">
        <v>3800</v>
      </c>
      <c r="J33" s="60">
        <f>+ROUND((F33*G33)+(H33*I33),0)</f>
        <v>1428200</v>
      </c>
      <c r="K33" s="83">
        <v>1125</v>
      </c>
      <c r="L33" s="38" t="str">
        <f>+IF(G33&lt;=K33,"CUMPLE","NO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720</v>
      </c>
      <c r="H34" s="61">
        <v>67</v>
      </c>
      <c r="I34" s="59">
        <v>3800</v>
      </c>
      <c r="J34" s="60">
        <f t="shared" ref="J34:J88" si="1">+ROUND((F34*G34)+(H34*I34),0)</f>
        <v>1056680</v>
      </c>
      <c r="K34" s="83">
        <v>1083</v>
      </c>
      <c r="L34" s="38" t="str">
        <f t="shared" ref="L34:L88" si="2">+IF(G34&lt;=K34,"CUMPLE","NO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720</v>
      </c>
      <c r="H35" s="58">
        <v>16</v>
      </c>
      <c r="I35" s="59">
        <v>3800</v>
      </c>
      <c r="J35" s="60">
        <f t="shared" si="1"/>
        <v>662000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720</v>
      </c>
      <c r="H36" s="58">
        <v>66</v>
      </c>
      <c r="I36" s="59">
        <v>3800</v>
      </c>
      <c r="J36" s="60">
        <f t="shared" si="1"/>
        <v>565440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720</v>
      </c>
      <c r="H37" s="58">
        <v>18</v>
      </c>
      <c r="I37" s="59">
        <v>3800</v>
      </c>
      <c r="J37" s="60">
        <f t="shared" si="1"/>
        <v>187920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720</v>
      </c>
      <c r="H38" s="58">
        <v>30</v>
      </c>
      <c r="I38" s="59">
        <v>3800</v>
      </c>
      <c r="J38" s="60">
        <f t="shared" si="1"/>
        <v>394800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720</v>
      </c>
      <c r="H39" s="58">
        <v>31</v>
      </c>
      <c r="I39" s="59">
        <v>3800</v>
      </c>
      <c r="J39" s="60">
        <f t="shared" si="1"/>
        <v>296360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720</v>
      </c>
      <c r="H40" s="58">
        <v>38</v>
      </c>
      <c r="I40" s="59">
        <v>3800</v>
      </c>
      <c r="J40" s="60">
        <f t="shared" si="1"/>
        <v>700240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650</v>
      </c>
      <c r="H41" s="58">
        <v>357</v>
      </c>
      <c r="I41" s="59">
        <v>3800</v>
      </c>
      <c r="J41" s="60">
        <f t="shared" si="1"/>
        <v>7525100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650</v>
      </c>
      <c r="H42" s="58">
        <v>3826</v>
      </c>
      <c r="I42" s="59">
        <v>3800</v>
      </c>
      <c r="J42" s="60">
        <f t="shared" si="1"/>
        <v>16041600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650</v>
      </c>
      <c r="H43" s="61">
        <f>3*4</f>
        <v>12</v>
      </c>
      <c r="I43" s="59">
        <v>3800</v>
      </c>
      <c r="J43" s="60">
        <f t="shared" si="1"/>
        <v>189900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650</v>
      </c>
      <c r="H44" s="58">
        <v>0</v>
      </c>
      <c r="I44" s="59">
        <v>3800</v>
      </c>
      <c r="J44" s="60">
        <f t="shared" si="1"/>
        <v>2380300</v>
      </c>
      <c r="K44" s="83">
        <v>975</v>
      </c>
      <c r="L44" s="38" t="str">
        <f t="shared" si="2"/>
        <v>CUMPLE</v>
      </c>
      <c r="M44" s="83">
        <v>5101</v>
      </c>
      <c r="N44" s="38" t="str">
        <f t="shared" si="3"/>
        <v>CUMPLE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720</v>
      </c>
      <c r="H45" s="58">
        <v>27</v>
      </c>
      <c r="I45" s="59">
        <v>3800</v>
      </c>
      <c r="J45" s="60">
        <f t="shared" si="1"/>
        <v>183960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720</v>
      </c>
      <c r="H46" s="58">
        <v>63</v>
      </c>
      <c r="I46" s="59">
        <v>3800</v>
      </c>
      <c r="J46" s="60">
        <f t="shared" si="1"/>
        <v>824040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720</v>
      </c>
      <c r="H47" s="58">
        <v>13</v>
      </c>
      <c r="I47" s="59">
        <v>3800</v>
      </c>
      <c r="J47" s="60">
        <f t="shared" si="1"/>
        <v>135800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720</v>
      </c>
      <c r="H48" s="58">
        <v>180</v>
      </c>
      <c r="I48" s="59">
        <v>3800</v>
      </c>
      <c r="J48" s="60">
        <f t="shared" si="1"/>
        <v>1490400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720</v>
      </c>
      <c r="H49" s="58">
        <v>100</v>
      </c>
      <c r="I49" s="59">
        <v>3800</v>
      </c>
      <c r="J49" s="60">
        <f t="shared" si="1"/>
        <v>524000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720</v>
      </c>
      <c r="H50" s="58">
        <v>10</v>
      </c>
      <c r="I50" s="59">
        <v>3800</v>
      </c>
      <c r="J50" s="60">
        <f t="shared" si="1"/>
        <v>2198000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720</v>
      </c>
      <c r="H51" s="58">
        <v>36</v>
      </c>
      <c r="I51" s="59">
        <v>3800</v>
      </c>
      <c r="J51" s="60">
        <f t="shared" si="1"/>
        <v>342720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720</v>
      </c>
      <c r="H52" s="58">
        <v>4</v>
      </c>
      <c r="I52" s="59">
        <v>3800</v>
      </c>
      <c r="J52" s="60">
        <f t="shared" si="1"/>
        <v>186560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720</v>
      </c>
      <c r="H53" s="58">
        <f>45+56</f>
        <v>101</v>
      </c>
      <c r="I53" s="59">
        <v>3800</v>
      </c>
      <c r="J53" s="60">
        <f t="shared" si="1"/>
        <v>3839800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720</v>
      </c>
      <c r="H54" s="58">
        <v>62</v>
      </c>
      <c r="I54" s="59">
        <v>3800</v>
      </c>
      <c r="J54" s="60">
        <f t="shared" si="1"/>
        <v>1184560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720</v>
      </c>
      <c r="H55" s="58">
        <v>55</v>
      </c>
      <c r="I55" s="59">
        <v>3800</v>
      </c>
      <c r="J55" s="60">
        <f t="shared" si="1"/>
        <v>602120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720</v>
      </c>
      <c r="H56" s="58">
        <v>25</v>
      </c>
      <c r="I56" s="59">
        <v>3800</v>
      </c>
      <c r="J56" s="60">
        <f t="shared" si="1"/>
        <v>179240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720</v>
      </c>
      <c r="H57" s="58">
        <v>10</v>
      </c>
      <c r="I57" s="59">
        <v>3800</v>
      </c>
      <c r="J57" s="60">
        <f t="shared" si="1"/>
        <v>110000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38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780</v>
      </c>
      <c r="H59" s="58">
        <v>10</v>
      </c>
      <c r="I59" s="59">
        <v>4300</v>
      </c>
      <c r="J59" s="60">
        <f t="shared" si="1"/>
        <v>140500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780</v>
      </c>
      <c r="H60" s="58">
        <v>10</v>
      </c>
      <c r="I60" s="59">
        <v>4300</v>
      </c>
      <c r="J60" s="60">
        <f t="shared" si="1"/>
        <v>93700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780</v>
      </c>
      <c r="H61" s="58">
        <v>10</v>
      </c>
      <c r="I61" s="59">
        <v>4300</v>
      </c>
      <c r="J61" s="60">
        <f t="shared" si="1"/>
        <v>265300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780</v>
      </c>
      <c r="H62" s="58">
        <f>12+12</f>
        <v>24</v>
      </c>
      <c r="I62" s="59">
        <v>4300</v>
      </c>
      <c r="J62" s="60">
        <f t="shared" si="1"/>
        <v>168720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780</v>
      </c>
      <c r="H63" s="58">
        <v>25</v>
      </c>
      <c r="I63" s="59">
        <v>4300</v>
      </c>
      <c r="J63" s="60">
        <f t="shared" si="1"/>
        <v>1277500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780</v>
      </c>
      <c r="H64" s="58">
        <v>10</v>
      </c>
      <c r="I64" s="59">
        <v>4300</v>
      </c>
      <c r="J64" s="60">
        <f t="shared" si="1"/>
        <v>121000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780</v>
      </c>
      <c r="H65" s="58">
        <v>23</v>
      </c>
      <c r="I65" s="59">
        <v>4300</v>
      </c>
      <c r="J65" s="60">
        <f t="shared" si="1"/>
        <v>354740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780</v>
      </c>
      <c r="H66" s="58">
        <v>9</v>
      </c>
      <c r="I66" s="59">
        <v>4300</v>
      </c>
      <c r="J66" s="60">
        <f t="shared" si="1"/>
        <v>193920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780</v>
      </c>
      <c r="H67" s="58">
        <v>10</v>
      </c>
      <c r="I67" s="59">
        <v>4300</v>
      </c>
      <c r="J67" s="60">
        <f t="shared" si="1"/>
        <v>136600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780</v>
      </c>
      <c r="H68" s="58">
        <v>10</v>
      </c>
      <c r="I68" s="59">
        <v>4300</v>
      </c>
      <c r="J68" s="60">
        <f t="shared" si="1"/>
        <v>113200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780</v>
      </c>
      <c r="H69" s="58">
        <v>10</v>
      </c>
      <c r="I69" s="59">
        <v>4300</v>
      </c>
      <c r="J69" s="60">
        <f t="shared" si="1"/>
        <v>659200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780</v>
      </c>
      <c r="H70" s="58">
        <v>10</v>
      </c>
      <c r="I70" s="59">
        <v>4300</v>
      </c>
      <c r="J70" s="60">
        <f t="shared" si="1"/>
        <v>105400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780</v>
      </c>
      <c r="H71" s="58">
        <v>10</v>
      </c>
      <c r="I71" s="59">
        <v>4300</v>
      </c>
      <c r="J71" s="60">
        <f t="shared" si="1"/>
        <v>82000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780</v>
      </c>
      <c r="H72" s="58">
        <v>12</v>
      </c>
      <c r="I72" s="59">
        <v>4300</v>
      </c>
      <c r="J72" s="60">
        <f t="shared" si="1"/>
        <v>167820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780</v>
      </c>
      <c r="H73" s="58">
        <v>10</v>
      </c>
      <c r="I73" s="59">
        <v>4300</v>
      </c>
      <c r="J73" s="60">
        <f t="shared" si="1"/>
        <v>199000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600</v>
      </c>
      <c r="H74" s="73">
        <v>10</v>
      </c>
      <c r="I74" s="72">
        <v>3500</v>
      </c>
      <c r="J74" s="74">
        <f t="shared" si="1"/>
        <v>215000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780</v>
      </c>
      <c r="H75" s="58">
        <v>18</v>
      </c>
      <c r="I75" s="59">
        <v>4300</v>
      </c>
      <c r="J75" s="60">
        <f t="shared" si="1"/>
        <v>623400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780</v>
      </c>
      <c r="H76" s="58">
        <v>26</v>
      </c>
      <c r="I76" s="59">
        <v>4300</v>
      </c>
      <c r="J76" s="60">
        <f t="shared" si="1"/>
        <v>866060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780</v>
      </c>
      <c r="H77" s="58">
        <v>10</v>
      </c>
      <c r="I77" s="59">
        <v>4300</v>
      </c>
      <c r="J77" s="60">
        <f t="shared" si="1"/>
        <v>58600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780</v>
      </c>
      <c r="H78" s="58">
        <v>10</v>
      </c>
      <c r="I78" s="59">
        <v>4300</v>
      </c>
      <c r="J78" s="60">
        <f t="shared" si="1"/>
        <v>245800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780</v>
      </c>
      <c r="H79" s="58">
        <v>14</v>
      </c>
      <c r="I79" s="59">
        <v>4300</v>
      </c>
      <c r="J79" s="60">
        <f t="shared" si="1"/>
        <v>255200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780</v>
      </c>
      <c r="H80" s="58">
        <v>10</v>
      </c>
      <c r="I80" s="59">
        <v>4300</v>
      </c>
      <c r="J80" s="60">
        <f t="shared" si="1"/>
        <v>140500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780</v>
      </c>
      <c r="H81" s="58">
        <v>10</v>
      </c>
      <c r="I81" s="59">
        <v>4300</v>
      </c>
      <c r="J81" s="60">
        <f t="shared" si="1"/>
        <v>156880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780</v>
      </c>
      <c r="H82" s="58">
        <v>9</v>
      </c>
      <c r="I82" s="59">
        <v>4300</v>
      </c>
      <c r="J82" s="60">
        <f t="shared" si="1"/>
        <v>896700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780</v>
      </c>
      <c r="H83" s="58">
        <v>27</v>
      </c>
      <c r="I83" s="59">
        <v>4300</v>
      </c>
      <c r="J83" s="60">
        <f t="shared" si="1"/>
        <v>758040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780</v>
      </c>
      <c r="H84" s="58">
        <v>5</v>
      </c>
      <c r="I84" s="59">
        <v>4300</v>
      </c>
      <c r="J84" s="60">
        <f t="shared" si="1"/>
        <v>204020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780</v>
      </c>
      <c r="H85" s="58">
        <v>13</v>
      </c>
      <c r="I85" s="59">
        <v>4300</v>
      </c>
      <c r="J85" s="60">
        <f t="shared" si="1"/>
        <v>91000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780</v>
      </c>
      <c r="H86" s="58">
        <v>10</v>
      </c>
      <c r="I86" s="59">
        <v>4300</v>
      </c>
      <c r="J86" s="60">
        <f t="shared" si="1"/>
        <v>296500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780</v>
      </c>
      <c r="H87" s="58">
        <v>10</v>
      </c>
      <c r="I87" s="59">
        <v>4300</v>
      </c>
      <c r="J87" s="60">
        <f t="shared" si="1"/>
        <v>148300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780</v>
      </c>
      <c r="H88" s="58">
        <v>5</v>
      </c>
      <c r="I88" s="59">
        <v>4300</v>
      </c>
      <c r="J88" s="60">
        <f t="shared" si="1"/>
        <v>55820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52320160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156960480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117" customHeight="1">
      <c r="B93" s="123" t="s">
        <v>10</v>
      </c>
      <c r="C93" s="123"/>
      <c r="D93" s="123"/>
      <c r="E93" s="123"/>
      <c r="F93" s="123"/>
      <c r="G93" s="123"/>
      <c r="H93" s="187" t="s">
        <v>74</v>
      </c>
      <c r="I93" s="185"/>
      <c r="J93" s="185"/>
      <c r="K93" s="188"/>
      <c r="L93" s="188"/>
      <c r="M93" s="188"/>
      <c r="N93" s="189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2" ht="18">
      <c r="B97" s="30"/>
      <c r="C97" s="30"/>
      <c r="D97" s="30"/>
      <c r="E97" s="30"/>
      <c r="F97" s="30"/>
      <c r="G97" s="30"/>
      <c r="H97" s="30"/>
      <c r="I97" s="30"/>
      <c r="J97" s="30"/>
      <c r="L97" s="119"/>
    </row>
    <row r="98" spans="2:12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2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2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2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2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2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2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2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2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2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2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2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2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2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2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9">
    <mergeCell ref="C10:J10"/>
    <mergeCell ref="B1:J1"/>
    <mergeCell ref="B2:J2"/>
    <mergeCell ref="C4:J4"/>
    <mergeCell ref="C6:J6"/>
    <mergeCell ref="C8:J8"/>
    <mergeCell ref="B32:H32"/>
    <mergeCell ref="I15:J20"/>
    <mergeCell ref="B12:J12"/>
    <mergeCell ref="I14:J14"/>
    <mergeCell ref="D24:E24"/>
    <mergeCell ref="I24:J24"/>
    <mergeCell ref="B22:J22"/>
    <mergeCell ref="D25:E25"/>
    <mergeCell ref="I25:J25"/>
    <mergeCell ref="B27:E27"/>
    <mergeCell ref="F27:J27"/>
    <mergeCell ref="B29:J29"/>
    <mergeCell ref="B41:B44"/>
    <mergeCell ref="C41:C44"/>
    <mergeCell ref="B58:J58"/>
    <mergeCell ref="B90:G90"/>
    <mergeCell ref="B91:G91"/>
    <mergeCell ref="H91:I91"/>
    <mergeCell ref="B93:G93"/>
    <mergeCell ref="B144:F144"/>
    <mergeCell ref="G144:K144"/>
    <mergeCell ref="H93:J93"/>
    <mergeCell ref="K93:N93"/>
  </mergeCells>
  <phoneticPr fontId="7" type="noConversion"/>
  <conditionalFormatting sqref="C8:J8">
    <cfRule type="cellIs" dxfId="115" priority="33" operator="equal">
      <formula>"NO HABILITADO"</formula>
    </cfRule>
    <cfRule type="cellIs" dxfId="114" priority="34" operator="equal">
      <formula>"HABILITADO"</formula>
    </cfRule>
  </conditionalFormatting>
  <conditionalFormatting sqref="B29:J92 K58 B94:J140 M58">
    <cfRule type="cellIs" dxfId="113" priority="31" operator="equal">
      <formula>"NO HABILITADO"</formula>
    </cfRule>
    <cfRule type="cellIs" dxfId="112" priority="32" operator="equal">
      <formula>"HABILITADO"</formula>
    </cfRule>
  </conditionalFormatting>
  <conditionalFormatting sqref="F24:I24">
    <cfRule type="cellIs" dxfId="111" priority="29" operator="equal">
      <formula>"NO HABILITADO"</formula>
    </cfRule>
    <cfRule type="cellIs" dxfId="110" priority="30" operator="equal">
      <formula>"HABILITADO"</formula>
    </cfRule>
  </conditionalFormatting>
  <conditionalFormatting sqref="B23:J23">
    <cfRule type="cellIs" dxfId="109" priority="27" operator="equal">
      <formula>"NO HABILITADO"</formula>
    </cfRule>
    <cfRule type="cellIs" dxfId="108" priority="28" operator="equal">
      <formula>"HABILITADO"</formula>
    </cfRule>
  </conditionalFormatting>
  <conditionalFormatting sqref="B22">
    <cfRule type="cellIs" dxfId="107" priority="25" operator="equal">
      <formula>"NO HABILITADO"</formula>
    </cfRule>
    <cfRule type="cellIs" dxfId="106" priority="26" operator="equal">
      <formula>"HABILITADO"</formula>
    </cfRule>
  </conditionalFormatting>
  <conditionalFormatting sqref="B24:D24 B25:C26">
    <cfRule type="cellIs" dxfId="105" priority="23" operator="equal">
      <formula>"NO HABILITADO"</formula>
    </cfRule>
    <cfRule type="cellIs" dxfId="104" priority="24" operator="equal">
      <formula>"HABILITADO"</formula>
    </cfRule>
  </conditionalFormatting>
  <conditionalFormatting sqref="F25:F26">
    <cfRule type="cellIs" dxfId="103" priority="21" operator="equal">
      <formula>"NO HABILITADO"</formula>
    </cfRule>
    <cfRule type="cellIs" dxfId="102" priority="22" operator="equal">
      <formula>"HABILITADO"</formula>
    </cfRule>
  </conditionalFormatting>
  <conditionalFormatting sqref="M59:M82">
    <cfRule type="cellIs" dxfId="101" priority="13" operator="equal">
      <formula>"NO HABILITADO"</formula>
    </cfRule>
    <cfRule type="cellIs" dxfId="100" priority="14" operator="equal">
      <formula>"HABILITADO"</formula>
    </cfRule>
  </conditionalFormatting>
  <conditionalFormatting sqref="G25:G26">
    <cfRule type="cellIs" dxfId="99" priority="19" operator="equal">
      <formula>"NO HABILITADO"</formula>
    </cfRule>
    <cfRule type="cellIs" dxfId="98" priority="20" operator="equal">
      <formula>"HABILITADO"</formula>
    </cfRule>
  </conditionalFormatting>
  <conditionalFormatting sqref="C10:J10">
    <cfRule type="cellIs" dxfId="97" priority="35" operator="equal">
      <formula>"NO HABILITADO"</formula>
    </cfRule>
    <cfRule type="cellIs" dxfId="96" priority="36" operator="equal">
      <formula>"HABILITADO"</formula>
    </cfRule>
  </conditionalFormatting>
  <conditionalFormatting sqref="M83:M88">
    <cfRule type="cellIs" dxfId="95" priority="9" operator="equal">
      <formula>"NO HABILITADO"</formula>
    </cfRule>
    <cfRule type="cellIs" dxfId="94" priority="10" operator="equal">
      <formula>"HABILITADO"</formula>
    </cfRule>
  </conditionalFormatting>
  <conditionalFormatting sqref="N33:N57 N59:N88">
    <cfRule type="cellIs" dxfId="93" priority="7" operator="equal">
      <formula>"NO HABILITADO"</formula>
    </cfRule>
    <cfRule type="cellIs" dxfId="92" priority="8" operator="equal">
      <formula>"HABILITADO"</formula>
    </cfRule>
  </conditionalFormatting>
  <conditionalFormatting sqref="N58">
    <cfRule type="cellIs" dxfId="91" priority="5" operator="equal">
      <formula>"NO HABILITADO"</formula>
    </cfRule>
    <cfRule type="cellIs" dxfId="90" priority="6" operator="equal">
      <formula>"HABILITADO"</formula>
    </cfRule>
  </conditionalFormatting>
  <conditionalFormatting sqref="H25">
    <cfRule type="cellIs" dxfId="89" priority="1" operator="equal">
      <formula>"NO HABILITADO"</formula>
    </cfRule>
    <cfRule type="cellIs" dxfId="88" priority="2" operator="equal">
      <formula>"HABILITADO"</formula>
    </cfRule>
  </conditionalFormatting>
  <conditionalFormatting sqref="I14 K15:L17 K23:XFD23 A23 A29:A140 A145:XFD1048576 G144:XFD144 A144:B144 A141:XFD143 K89:XFD92 M57 K29:XFD32 K33:L33 O33:XFD88 K59:K88 B93 H93 K94:XFD140 O93:XFD93 K34:K57 L34:L88">
    <cfRule type="cellIs" dxfId="87" priority="45" operator="equal">
      <formula>"NO HABILITADO"</formula>
    </cfRule>
    <cfRule type="cellIs" dxfId="86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85" priority="43" operator="equal">
      <formula>"NO HABILITADO"</formula>
    </cfRule>
    <cfRule type="cellIs" dxfId="84" priority="44" operator="equal">
      <formula>"HABILITADO"</formula>
    </cfRule>
  </conditionalFormatting>
  <conditionalFormatting sqref="H15:H21">
    <cfRule type="cellIs" dxfId="83" priority="37" operator="equal">
      <formula>"NO HABILITADO"</formula>
    </cfRule>
    <cfRule type="cellIs" dxfId="82" priority="38" operator="equal">
      <formula>"HABILITADO"</formula>
    </cfRule>
  </conditionalFormatting>
  <conditionalFormatting sqref="A14:H14 A15:G21">
    <cfRule type="cellIs" dxfId="81" priority="41" operator="equal">
      <formula>"NO HABILITADO"</formula>
    </cfRule>
    <cfRule type="cellIs" dxfId="80" priority="42" operator="equal">
      <formula>"HABILITADO"</formula>
    </cfRule>
  </conditionalFormatting>
  <conditionalFormatting sqref="A1:XFD1">
    <cfRule type="cellIs" dxfId="79" priority="39" operator="equal">
      <formula>"NO HABILITADO"</formula>
    </cfRule>
    <cfRule type="cellIs" dxfId="78" priority="40" operator="equal">
      <formula>"HABILITADO"</formula>
    </cfRule>
  </conditionalFormatting>
  <conditionalFormatting sqref="H26">
    <cfRule type="cellIs" dxfId="77" priority="17" operator="equal">
      <formula>"NO HABILITADO"</formula>
    </cfRule>
    <cfRule type="cellIs" dxfId="76" priority="18" operator="equal">
      <formula>"HABILITADO"</formula>
    </cfRule>
  </conditionalFormatting>
  <conditionalFormatting sqref="B27:J27">
    <cfRule type="cellIs" dxfId="75" priority="15" operator="equal">
      <formula>"NO HABILITADO"</formula>
    </cfRule>
    <cfRule type="cellIs" dxfId="74" priority="16" operator="equal">
      <formula>"HABILITADO"</formula>
    </cfRule>
  </conditionalFormatting>
  <conditionalFormatting sqref="M33:M56">
    <cfRule type="cellIs" dxfId="73" priority="11" operator="equal">
      <formula>"NO HABILITADO"</formula>
    </cfRule>
    <cfRule type="cellIs" dxfId="72" priority="12" operator="equal">
      <formula>"HABILITADO"</formula>
    </cfRule>
  </conditionalFormatting>
  <dataValidations count="2">
    <dataValidation type="whole" allowBlank="1" showInputMessage="1" showErrorMessage="1" sqref="G57:G86 H57:H87 G51:G52 H31:H52 G54:H55" xr:uid="{2A968032-4194-491B-94F4-23BE13FB5865}">
      <formula1>1</formula1>
      <formula2>1000</formula2>
    </dataValidation>
    <dataValidation type="whole" allowBlank="1" showInputMessage="1" showErrorMessage="1" sqref="K31:K55 K57:K87" xr:uid="{36C2C285-1565-4796-8744-AE0B21D3C16F}">
      <formula1>1</formula1>
      <formula2>3500</formula2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3BB36-2C61-4A1C-A8D1-6DD0BE96BA73}">
  <dimension ref="A1:N144"/>
  <sheetViews>
    <sheetView topLeftCell="F84" zoomScale="60" zoomScaleNormal="60" workbookViewId="0">
      <selection activeCell="H94" sqref="H94"/>
    </sheetView>
  </sheetViews>
  <sheetFormatPr baseColWidth="10" defaultColWidth="11.42578125" defaultRowHeight="12.75"/>
  <cols>
    <col min="1" max="1" width="2.85546875" style="3" customWidth="1"/>
    <col min="2" max="2" width="20" style="15" bestFit="1" customWidth="1"/>
    <col min="3" max="3" width="21.140625" style="3" customWidth="1"/>
    <col min="4" max="5" width="23.28515625" style="3" customWidth="1"/>
    <col min="6" max="7" width="21.140625" style="3" customWidth="1"/>
    <col min="8" max="8" width="22.85546875" style="3" customWidth="1"/>
    <col min="9" max="9" width="30.85546875" style="3" customWidth="1"/>
    <col min="10" max="10" width="33.28515625" style="3" customWidth="1"/>
    <col min="11" max="12" width="28.7109375" style="3" customWidth="1"/>
    <col min="13" max="13" width="23.42578125" style="3" customWidth="1"/>
    <col min="14" max="14" width="28" style="3" customWidth="1"/>
    <col min="15" max="15" width="18.42578125" style="3" customWidth="1"/>
    <col min="16" max="16" width="23.85546875" style="3" bestFit="1" customWidth="1"/>
    <col min="17" max="16384" width="11.42578125" style="3"/>
  </cols>
  <sheetData>
    <row r="1" spans="1:14" ht="62.2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2"/>
      <c r="L1" s="2"/>
    </row>
    <row r="2" spans="1:14" ht="18">
      <c r="A2" s="1">
        <v>1</v>
      </c>
      <c r="B2" s="136" t="s">
        <v>0</v>
      </c>
      <c r="C2" s="136"/>
      <c r="D2" s="136"/>
      <c r="E2" s="136"/>
      <c r="F2" s="136"/>
      <c r="G2" s="136"/>
      <c r="H2" s="136"/>
      <c r="I2" s="136"/>
      <c r="J2" s="136"/>
      <c r="K2" s="2"/>
      <c r="L2" s="2"/>
    </row>
    <row r="3" spans="1:14" ht="6.75" customHeight="1"/>
    <row r="4" spans="1:14">
      <c r="B4" s="35" t="s">
        <v>1</v>
      </c>
      <c r="C4" s="137" t="s">
        <v>81</v>
      </c>
      <c r="D4" s="137"/>
      <c r="E4" s="137"/>
      <c r="F4" s="137"/>
      <c r="G4" s="137"/>
      <c r="H4" s="137"/>
      <c r="I4" s="137"/>
      <c r="J4" s="137"/>
    </row>
    <row r="5" spans="1:14" ht="4.5" customHeight="1">
      <c r="B5" s="4"/>
    </row>
    <row r="6" spans="1:14" ht="42.75" customHeight="1">
      <c r="B6" s="35" t="s">
        <v>2</v>
      </c>
      <c r="C6" s="138" t="s">
        <v>80</v>
      </c>
      <c r="D6" s="138"/>
      <c r="E6" s="138"/>
      <c r="F6" s="138"/>
      <c r="G6" s="138"/>
      <c r="H6" s="138"/>
      <c r="I6" s="138"/>
      <c r="J6" s="138"/>
    </row>
    <row r="7" spans="1:14" ht="6" customHeight="1">
      <c r="B7" s="4"/>
    </row>
    <row r="8" spans="1:14" ht="12.75" customHeight="1">
      <c r="B8" s="35" t="s">
        <v>3</v>
      </c>
      <c r="C8" s="183" t="s">
        <v>318</v>
      </c>
      <c r="D8" s="184"/>
      <c r="E8" s="184"/>
      <c r="F8" s="184"/>
      <c r="G8" s="184"/>
      <c r="H8" s="184"/>
      <c r="I8" s="184"/>
      <c r="J8" s="184"/>
    </row>
    <row r="9" spans="1:14" ht="5.25" customHeight="1">
      <c r="B9" s="17"/>
      <c r="C9" s="16"/>
      <c r="D9" s="16"/>
      <c r="E9" s="16"/>
      <c r="F9" s="16"/>
      <c r="G9" s="16"/>
      <c r="H9" s="16"/>
      <c r="I9" s="16"/>
      <c r="J9" s="16"/>
    </row>
    <row r="10" spans="1:14">
      <c r="B10" s="35" t="s">
        <v>26</v>
      </c>
      <c r="C10" s="139" t="s">
        <v>319</v>
      </c>
      <c r="D10" s="137"/>
      <c r="E10" s="137"/>
      <c r="F10" s="137"/>
      <c r="G10" s="137"/>
      <c r="H10" s="137"/>
      <c r="I10" s="137"/>
      <c r="J10" s="137"/>
    </row>
    <row r="11" spans="1:14" ht="6" customHeight="1"/>
    <row r="12" spans="1:14" ht="18">
      <c r="B12" s="143" t="s">
        <v>4</v>
      </c>
      <c r="C12" s="144"/>
      <c r="D12" s="144"/>
      <c r="E12" s="144"/>
      <c r="F12" s="144"/>
      <c r="G12" s="144"/>
      <c r="H12" s="144"/>
      <c r="I12" s="144"/>
      <c r="J12" s="145"/>
    </row>
    <row r="13" spans="1:14" ht="5.25" customHeight="1"/>
    <row r="14" spans="1:14" s="20" customFormat="1" ht="25.5">
      <c r="B14" s="35" t="s">
        <v>5</v>
      </c>
      <c r="C14" s="35" t="s">
        <v>6</v>
      </c>
      <c r="D14" s="35" t="s">
        <v>7</v>
      </c>
      <c r="E14" s="5" t="s">
        <v>8</v>
      </c>
      <c r="F14" s="5" t="s">
        <v>9</v>
      </c>
      <c r="G14" s="35" t="s">
        <v>10</v>
      </c>
      <c r="H14" s="5" t="s">
        <v>11</v>
      </c>
      <c r="I14" s="142" t="s">
        <v>12</v>
      </c>
      <c r="J14" s="142"/>
      <c r="M14" s="6"/>
    </row>
    <row r="15" spans="1:14" s="7" customFormat="1" ht="78" customHeight="1">
      <c r="B15" s="29" t="s">
        <v>13</v>
      </c>
      <c r="C15" s="34" t="s">
        <v>14</v>
      </c>
      <c r="D15" s="8" t="s">
        <v>76</v>
      </c>
      <c r="E15" s="22">
        <f>214624890*30%</f>
        <v>64387467</v>
      </c>
      <c r="F15" s="9">
        <f>467758025-90600805</f>
        <v>377157220</v>
      </c>
      <c r="G15" s="29" t="str">
        <f t="shared" ref="G15:G20" si="0">IF(F15&gt;=E15,"HABILITADO","NO HABILITADO")</f>
        <v>HABILITADO</v>
      </c>
      <c r="H15" s="10" t="s">
        <v>317</v>
      </c>
      <c r="I15" s="146"/>
      <c r="J15" s="147"/>
    </row>
    <row r="16" spans="1:14" s="11" customFormat="1" ht="78" customHeight="1">
      <c r="B16" s="29" t="s">
        <v>15</v>
      </c>
      <c r="C16" s="34" t="s">
        <v>16</v>
      </c>
      <c r="D16" s="29" t="s">
        <v>75</v>
      </c>
      <c r="E16" s="12">
        <v>1.59</v>
      </c>
      <c r="F16" s="21">
        <v>5.16</v>
      </c>
      <c r="G16" s="29" t="str">
        <f t="shared" si="0"/>
        <v>HABILITADO</v>
      </c>
      <c r="H16" s="10" t="s">
        <v>317</v>
      </c>
      <c r="I16" s="148"/>
      <c r="J16" s="149"/>
      <c r="M16" s="13"/>
      <c r="N16" s="13"/>
    </row>
    <row r="17" spans="2:14" s="11" customFormat="1" ht="78" customHeight="1">
      <c r="B17" s="34" t="s">
        <v>17</v>
      </c>
      <c r="C17" s="34" t="s">
        <v>18</v>
      </c>
      <c r="D17" s="29" t="s">
        <v>36</v>
      </c>
      <c r="E17" s="14">
        <v>0.56999999999999995</v>
      </c>
      <c r="F17" s="14">
        <v>0.06</v>
      </c>
      <c r="G17" s="29" t="str">
        <f>IF(F17&lt;=E17,"HABILITADO","NO HABILITADO")</f>
        <v>HABILITADO</v>
      </c>
      <c r="H17" s="10" t="s">
        <v>317</v>
      </c>
      <c r="I17" s="148"/>
      <c r="J17" s="149"/>
      <c r="M17" s="13"/>
    </row>
    <row r="18" spans="2:14" s="11" customFormat="1" ht="78" customHeight="1">
      <c r="B18" s="34" t="s">
        <v>19</v>
      </c>
      <c r="C18" s="34" t="s">
        <v>20</v>
      </c>
      <c r="D18" s="34" t="s">
        <v>77</v>
      </c>
      <c r="E18" s="12">
        <v>1.73</v>
      </c>
      <c r="F18" s="12">
        <v>15.42</v>
      </c>
      <c r="G18" s="29" t="str">
        <f t="shared" si="0"/>
        <v>HABILITADO</v>
      </c>
      <c r="H18" s="10" t="s">
        <v>317</v>
      </c>
      <c r="I18" s="148"/>
      <c r="J18" s="149"/>
    </row>
    <row r="19" spans="2:14" s="11" customFormat="1" ht="62.45" customHeight="1">
      <c r="B19" s="34" t="s">
        <v>21</v>
      </c>
      <c r="C19" s="34" t="s">
        <v>22</v>
      </c>
      <c r="D19" s="29" t="s">
        <v>78</v>
      </c>
      <c r="E19" s="12">
        <v>0.12</v>
      </c>
      <c r="F19" s="12">
        <v>0.14000000000000001</v>
      </c>
      <c r="G19" s="29" t="str">
        <f t="shared" si="0"/>
        <v>HABILITADO</v>
      </c>
      <c r="H19" s="10" t="s">
        <v>317</v>
      </c>
      <c r="I19" s="148"/>
      <c r="J19" s="149"/>
    </row>
    <row r="20" spans="2:14" s="11" customFormat="1" ht="62.45" customHeight="1">
      <c r="B20" s="29" t="s">
        <v>23</v>
      </c>
      <c r="C20" s="34" t="s">
        <v>24</v>
      </c>
      <c r="D20" s="34" t="s">
        <v>79</v>
      </c>
      <c r="E20" s="12">
        <v>7.0000000000000007E-2</v>
      </c>
      <c r="F20" s="12">
        <v>0.13</v>
      </c>
      <c r="G20" s="29" t="str">
        <f t="shared" si="0"/>
        <v>HABILITADO</v>
      </c>
      <c r="H20" s="10" t="s">
        <v>317</v>
      </c>
      <c r="I20" s="150"/>
      <c r="J20" s="151"/>
    </row>
    <row r="21" spans="2:14" s="11" customFormat="1" ht="13.5" customHeight="1">
      <c r="B21" s="39"/>
      <c r="C21" s="40"/>
      <c r="D21" s="40"/>
      <c r="E21" s="41"/>
      <c r="F21" s="41"/>
      <c r="G21" s="42"/>
      <c r="H21" s="43"/>
      <c r="I21" s="44"/>
      <c r="J21" s="36"/>
    </row>
    <row r="22" spans="2:14" ht="18">
      <c r="B22" s="143" t="s">
        <v>69</v>
      </c>
      <c r="C22" s="144"/>
      <c r="D22" s="144"/>
      <c r="E22" s="144"/>
      <c r="F22" s="144"/>
      <c r="G22" s="144"/>
      <c r="H22" s="144"/>
      <c r="I22" s="144"/>
      <c r="J22" s="145"/>
    </row>
    <row r="23" spans="2:14" ht="13.5" customHeight="1"/>
    <row r="24" spans="2:14" ht="30.75" customHeight="1">
      <c r="B24" s="35" t="s">
        <v>25</v>
      </c>
      <c r="C24" s="35" t="s">
        <v>70</v>
      </c>
      <c r="D24" s="140" t="s">
        <v>7</v>
      </c>
      <c r="E24" s="141"/>
      <c r="F24" s="5" t="s">
        <v>71</v>
      </c>
      <c r="G24" s="35" t="s">
        <v>10</v>
      </c>
      <c r="H24" s="5" t="s">
        <v>11</v>
      </c>
      <c r="I24" s="142" t="s">
        <v>12</v>
      </c>
      <c r="J24" s="142"/>
    </row>
    <row r="25" spans="2:14" ht="156.75" customHeight="1">
      <c r="B25" s="45" t="s">
        <v>72</v>
      </c>
      <c r="C25" s="46">
        <v>46110</v>
      </c>
      <c r="D25" s="152" t="s">
        <v>73</v>
      </c>
      <c r="E25" s="153"/>
      <c r="F25" s="46">
        <v>46100</v>
      </c>
      <c r="G25" s="45" t="s">
        <v>74</v>
      </c>
      <c r="H25" s="10" t="s">
        <v>317</v>
      </c>
      <c r="I25" s="154" t="s">
        <v>328</v>
      </c>
      <c r="J25" s="155"/>
    </row>
    <row r="26" spans="2:14">
      <c r="B26" s="42"/>
      <c r="C26" s="47"/>
      <c r="D26" s="48"/>
      <c r="E26" s="48"/>
      <c r="F26" s="47"/>
      <c r="G26" s="42"/>
      <c r="H26" s="43"/>
      <c r="I26" s="40"/>
      <c r="J26" s="42"/>
    </row>
    <row r="27" spans="2:14" ht="25.5" customHeight="1">
      <c r="B27" s="156" t="s">
        <v>10</v>
      </c>
      <c r="C27" s="157"/>
      <c r="D27" s="157"/>
      <c r="E27" s="158"/>
      <c r="F27" s="159" t="s">
        <v>74</v>
      </c>
      <c r="G27" s="160"/>
      <c r="H27" s="160"/>
      <c r="I27" s="160"/>
      <c r="J27" s="161"/>
    </row>
    <row r="28" spans="2:14" customFormat="1" ht="8.25" customHeight="1"/>
    <row r="29" spans="2:14" ht="18">
      <c r="B29" s="136" t="s">
        <v>31</v>
      </c>
      <c r="C29" s="136"/>
      <c r="D29" s="136"/>
      <c r="E29" s="136"/>
      <c r="F29" s="136"/>
      <c r="G29" s="136"/>
      <c r="H29" s="136"/>
      <c r="I29" s="136"/>
      <c r="J29" s="136"/>
    </row>
    <row r="30" spans="2:14" ht="18">
      <c r="B30" s="30"/>
      <c r="C30" s="30"/>
      <c r="D30" s="30"/>
      <c r="E30" s="30"/>
      <c r="F30" s="30"/>
      <c r="G30" s="30"/>
      <c r="H30" s="30"/>
      <c r="I30" s="30"/>
      <c r="J30" s="30"/>
    </row>
    <row r="31" spans="2:14" ht="112.5">
      <c r="B31" s="50" t="s">
        <v>85</v>
      </c>
      <c r="C31" s="50" t="s">
        <v>86</v>
      </c>
      <c r="D31" s="50" t="s">
        <v>87</v>
      </c>
      <c r="E31" s="50" t="s">
        <v>88</v>
      </c>
      <c r="F31" s="50" t="s">
        <v>89</v>
      </c>
      <c r="G31" s="51" t="s">
        <v>90</v>
      </c>
      <c r="H31" s="51" t="s">
        <v>91</v>
      </c>
      <c r="I31" s="51" t="s">
        <v>92</v>
      </c>
      <c r="J31" s="51" t="s">
        <v>93</v>
      </c>
      <c r="K31" s="34" t="s">
        <v>177</v>
      </c>
      <c r="L31" s="34" t="s">
        <v>32</v>
      </c>
      <c r="M31" s="34" t="s">
        <v>178</v>
      </c>
      <c r="N31" s="34" t="s">
        <v>32</v>
      </c>
    </row>
    <row r="32" spans="2:14" ht="15" customHeight="1">
      <c r="B32" s="162" t="s">
        <v>94</v>
      </c>
      <c r="C32" s="163"/>
      <c r="D32" s="163"/>
      <c r="E32" s="163"/>
      <c r="F32" s="163"/>
      <c r="G32" s="163"/>
      <c r="H32" s="163"/>
      <c r="I32" s="52"/>
      <c r="J32" s="53"/>
      <c r="K32" s="37"/>
      <c r="L32" s="37"/>
      <c r="M32" s="37"/>
      <c r="N32" s="37"/>
    </row>
    <row r="33" spans="2:14" ht="75">
      <c r="B33" s="54">
        <v>1</v>
      </c>
      <c r="C33" s="55" t="s">
        <v>95</v>
      </c>
      <c r="D33" s="56" t="s">
        <v>96</v>
      </c>
      <c r="E33" s="57" t="s">
        <v>97</v>
      </c>
      <c r="F33" s="58">
        <v>490</v>
      </c>
      <c r="G33" s="59">
        <v>1052</v>
      </c>
      <c r="H33" s="58">
        <f>23+260</f>
        <v>283</v>
      </c>
      <c r="I33" s="59">
        <v>5436</v>
      </c>
      <c r="J33" s="60">
        <f>+ROUND((F33*G33)+(H33*I33),0)</f>
        <v>2053868</v>
      </c>
      <c r="K33" s="83">
        <v>1125</v>
      </c>
      <c r="L33" s="38" t="str">
        <f>+IF(G33&lt;=K33,"CUMPLE","NO CUMPLE")</f>
        <v>CUMPLE</v>
      </c>
      <c r="M33" s="83">
        <v>5814</v>
      </c>
      <c r="N33" s="38" t="str">
        <f>+IF(I33&lt;M33,"CUMPLE","NO CUMPLE")</f>
        <v>CUMPLE</v>
      </c>
    </row>
    <row r="34" spans="2:14" ht="30">
      <c r="B34" s="54">
        <v>2</v>
      </c>
      <c r="C34" s="55" t="s">
        <v>98</v>
      </c>
      <c r="D34" s="56" t="s">
        <v>99</v>
      </c>
      <c r="E34" s="57" t="s">
        <v>97</v>
      </c>
      <c r="F34" s="58">
        <v>1114</v>
      </c>
      <c r="G34" s="59">
        <v>1013</v>
      </c>
      <c r="H34" s="61">
        <v>67</v>
      </c>
      <c r="I34" s="59">
        <v>5436</v>
      </c>
      <c r="J34" s="60">
        <f t="shared" ref="J34:J88" si="1">+ROUND((F34*G34)+(H34*I34),0)</f>
        <v>1492694</v>
      </c>
      <c r="K34" s="83">
        <v>1083</v>
      </c>
      <c r="L34" s="38" t="str">
        <f t="shared" ref="L34:L88" si="2">+IF(G34&lt;=K34,"CUMPLE","NO CUMPLE")</f>
        <v>CUMPLE</v>
      </c>
      <c r="M34" s="83">
        <v>5814</v>
      </c>
      <c r="N34" s="38" t="str">
        <f t="shared" ref="N34:N88" si="3">+IF(I34&lt;M34,"CUMPLE","NO CUMPLE")</f>
        <v>CUMPLE</v>
      </c>
    </row>
    <row r="35" spans="2:14" ht="60">
      <c r="B35" s="54">
        <v>3</v>
      </c>
      <c r="C35" s="55" t="s">
        <v>100</v>
      </c>
      <c r="D35" s="56" t="s">
        <v>39</v>
      </c>
      <c r="E35" s="57" t="s">
        <v>97</v>
      </c>
      <c r="F35" s="58">
        <v>835</v>
      </c>
      <c r="G35" s="59">
        <v>1052</v>
      </c>
      <c r="H35" s="58">
        <v>16</v>
      </c>
      <c r="I35" s="59">
        <v>5436</v>
      </c>
      <c r="J35" s="60">
        <f t="shared" si="1"/>
        <v>965396</v>
      </c>
      <c r="K35" s="83">
        <v>1125</v>
      </c>
      <c r="L35" s="38" t="str">
        <f t="shared" si="2"/>
        <v>CUMPLE</v>
      </c>
      <c r="M35" s="83">
        <v>5814</v>
      </c>
      <c r="N35" s="38" t="str">
        <f t="shared" si="3"/>
        <v>CUMPLE</v>
      </c>
    </row>
    <row r="36" spans="2:14" ht="30">
      <c r="B36" s="54">
        <v>4</v>
      </c>
      <c r="C36" s="55" t="s">
        <v>101</v>
      </c>
      <c r="D36" s="56" t="s">
        <v>102</v>
      </c>
      <c r="E36" s="57" t="s">
        <v>97</v>
      </c>
      <c r="F36" s="58">
        <f>295+142</f>
        <v>437</v>
      </c>
      <c r="G36" s="59">
        <v>1067</v>
      </c>
      <c r="H36" s="58">
        <v>66</v>
      </c>
      <c r="I36" s="59">
        <v>5436</v>
      </c>
      <c r="J36" s="60">
        <f t="shared" si="1"/>
        <v>825055</v>
      </c>
      <c r="K36" s="83">
        <v>1141</v>
      </c>
      <c r="L36" s="38" t="str">
        <f t="shared" si="2"/>
        <v>CUMPLE</v>
      </c>
      <c r="M36" s="83">
        <v>5814</v>
      </c>
      <c r="N36" s="38" t="str">
        <f t="shared" si="3"/>
        <v>CUMPLE</v>
      </c>
    </row>
    <row r="37" spans="2:14" ht="30">
      <c r="B37" s="54">
        <v>5</v>
      </c>
      <c r="C37" s="55" t="s">
        <v>103</v>
      </c>
      <c r="D37" s="56" t="s">
        <v>104</v>
      </c>
      <c r="E37" s="57" t="s">
        <v>97</v>
      </c>
      <c r="F37" s="58">
        <v>166</v>
      </c>
      <c r="G37" s="59">
        <v>1079</v>
      </c>
      <c r="H37" s="58">
        <v>18</v>
      </c>
      <c r="I37" s="59">
        <v>5436</v>
      </c>
      <c r="J37" s="60">
        <f t="shared" si="1"/>
        <v>276962</v>
      </c>
      <c r="K37" s="83">
        <v>1154</v>
      </c>
      <c r="L37" s="38" t="str">
        <f t="shared" si="2"/>
        <v>CUMPLE</v>
      </c>
      <c r="M37" s="83">
        <v>5814</v>
      </c>
      <c r="N37" s="38" t="str">
        <f t="shared" si="3"/>
        <v>CUMPLE</v>
      </c>
    </row>
    <row r="38" spans="2:14" ht="30">
      <c r="B38" s="54">
        <v>6</v>
      </c>
      <c r="C38" s="55" t="s">
        <v>105</v>
      </c>
      <c r="D38" s="56" t="s">
        <v>106</v>
      </c>
      <c r="E38" s="57" t="s">
        <v>97</v>
      </c>
      <c r="F38" s="58">
        <f>420-H38</f>
        <v>390</v>
      </c>
      <c r="G38" s="59">
        <v>1067</v>
      </c>
      <c r="H38" s="58">
        <v>30</v>
      </c>
      <c r="I38" s="59">
        <v>5436</v>
      </c>
      <c r="J38" s="60">
        <f t="shared" si="1"/>
        <v>579210</v>
      </c>
      <c r="K38" s="83">
        <v>1141</v>
      </c>
      <c r="L38" s="38" t="str">
        <f t="shared" si="2"/>
        <v>CUMPLE</v>
      </c>
      <c r="M38" s="83">
        <v>5814</v>
      </c>
      <c r="N38" s="38" t="str">
        <f t="shared" si="3"/>
        <v>CUMPLE</v>
      </c>
    </row>
    <row r="39" spans="2:14" ht="30">
      <c r="B39" s="54">
        <v>7</v>
      </c>
      <c r="C39" s="55" t="s">
        <v>107</v>
      </c>
      <c r="D39" s="56" t="s">
        <v>40</v>
      </c>
      <c r="E39" s="57" t="s">
        <v>97</v>
      </c>
      <c r="F39" s="58">
        <v>248</v>
      </c>
      <c r="G39" s="59">
        <v>1079</v>
      </c>
      <c r="H39" s="58">
        <v>31</v>
      </c>
      <c r="I39" s="59">
        <v>5436</v>
      </c>
      <c r="J39" s="60">
        <f t="shared" si="1"/>
        <v>436108</v>
      </c>
      <c r="K39" s="83">
        <v>1154</v>
      </c>
      <c r="L39" s="38" t="str">
        <f t="shared" si="2"/>
        <v>CUMPLE</v>
      </c>
      <c r="M39" s="83">
        <v>5814</v>
      </c>
      <c r="N39" s="38" t="str">
        <f t="shared" si="3"/>
        <v>CUMPLE</v>
      </c>
    </row>
    <row r="40" spans="2:14" ht="30">
      <c r="B40" s="54">
        <v>8</v>
      </c>
      <c r="C40" s="55" t="s">
        <v>108</v>
      </c>
      <c r="D40" s="56" t="s">
        <v>109</v>
      </c>
      <c r="E40" s="57" t="s">
        <v>97</v>
      </c>
      <c r="F40" s="58">
        <v>772</v>
      </c>
      <c r="G40" s="59">
        <v>1052</v>
      </c>
      <c r="H40" s="58">
        <v>38</v>
      </c>
      <c r="I40" s="59">
        <v>5436</v>
      </c>
      <c r="J40" s="60">
        <f t="shared" si="1"/>
        <v>1018712</v>
      </c>
      <c r="K40" s="83">
        <v>1125</v>
      </c>
      <c r="L40" s="38" t="str">
        <f t="shared" si="2"/>
        <v>CUMPLE</v>
      </c>
      <c r="M40" s="83">
        <v>5814</v>
      </c>
      <c r="N40" s="38" t="str">
        <f t="shared" si="3"/>
        <v>CUMPLE</v>
      </c>
    </row>
    <row r="41" spans="2:14" ht="45">
      <c r="B41" s="124">
        <v>9</v>
      </c>
      <c r="C41" s="127" t="s">
        <v>110</v>
      </c>
      <c r="D41" s="56" t="s">
        <v>111</v>
      </c>
      <c r="E41" s="57" t="s">
        <v>97</v>
      </c>
      <c r="F41" s="58">
        <v>9490</v>
      </c>
      <c r="G41" s="59">
        <v>912</v>
      </c>
      <c r="H41" s="58">
        <v>357</v>
      </c>
      <c r="I41" s="59">
        <v>4769</v>
      </c>
      <c r="J41" s="60">
        <f t="shared" si="1"/>
        <v>10357413</v>
      </c>
      <c r="K41" s="83">
        <v>975</v>
      </c>
      <c r="L41" s="38" t="str">
        <f t="shared" si="2"/>
        <v>CUMPLE</v>
      </c>
      <c r="M41" s="83">
        <v>5101</v>
      </c>
      <c r="N41" s="38" t="str">
        <f t="shared" si="3"/>
        <v>CUMPLE</v>
      </c>
    </row>
    <row r="42" spans="2:14" ht="30">
      <c r="B42" s="125"/>
      <c r="C42" s="128"/>
      <c r="D42" s="56" t="s">
        <v>112</v>
      </c>
      <c r="E42" s="57" t="s">
        <v>97</v>
      </c>
      <c r="F42" s="58">
        <v>2312</v>
      </c>
      <c r="G42" s="59">
        <v>912</v>
      </c>
      <c r="H42" s="58">
        <v>3826</v>
      </c>
      <c r="I42" s="59">
        <v>3961</v>
      </c>
      <c r="J42" s="60">
        <f t="shared" si="1"/>
        <v>17263330</v>
      </c>
      <c r="K42" s="83">
        <v>975</v>
      </c>
      <c r="L42" s="38" t="str">
        <f t="shared" si="2"/>
        <v>CUMPLE</v>
      </c>
      <c r="M42" s="83">
        <v>4236</v>
      </c>
      <c r="N42" s="38" t="str">
        <f t="shared" si="3"/>
        <v>CUMPLE</v>
      </c>
    </row>
    <row r="43" spans="2:14" ht="45">
      <c r="B43" s="125"/>
      <c r="C43" s="128"/>
      <c r="D43" s="56" t="s">
        <v>113</v>
      </c>
      <c r="E43" s="57" t="s">
        <v>97</v>
      </c>
      <c r="F43" s="61">
        <f>+(13*18)-H43</f>
        <v>222</v>
      </c>
      <c r="G43" s="59">
        <v>1079</v>
      </c>
      <c r="H43" s="61">
        <f>3*4</f>
        <v>12</v>
      </c>
      <c r="I43" s="59">
        <v>4769</v>
      </c>
      <c r="J43" s="60">
        <f t="shared" si="1"/>
        <v>296766</v>
      </c>
      <c r="K43" s="83">
        <v>1154</v>
      </c>
      <c r="L43" s="38" t="str">
        <f t="shared" si="2"/>
        <v>CUMPLE</v>
      </c>
      <c r="M43" s="83">
        <v>5101</v>
      </c>
      <c r="N43" s="38" t="str">
        <f t="shared" si="3"/>
        <v>CUMPLE</v>
      </c>
    </row>
    <row r="44" spans="2:14" ht="30">
      <c r="B44" s="126"/>
      <c r="C44" s="129"/>
      <c r="D44" s="56" t="s">
        <v>114</v>
      </c>
      <c r="E44" s="57" t="s">
        <v>97</v>
      </c>
      <c r="F44" s="58">
        <f>+(759+4335+4)-((23*36)+(32*19))</f>
        <v>3662</v>
      </c>
      <c r="G44" s="59">
        <v>912</v>
      </c>
      <c r="H44" s="58">
        <v>0</v>
      </c>
      <c r="I44" s="59">
        <v>5436</v>
      </c>
      <c r="J44" s="60">
        <f t="shared" si="1"/>
        <v>3339744</v>
      </c>
      <c r="K44" s="83">
        <v>975</v>
      </c>
      <c r="L44" s="38" t="str">
        <f t="shared" si="2"/>
        <v>CUMPLE</v>
      </c>
      <c r="M44" s="120"/>
      <c r="N44" s="38" t="s">
        <v>320</v>
      </c>
    </row>
    <row r="45" spans="2:14" ht="30">
      <c r="B45" s="54">
        <v>10</v>
      </c>
      <c r="C45" s="55" t="s">
        <v>115</v>
      </c>
      <c r="D45" s="56" t="s">
        <v>116</v>
      </c>
      <c r="E45" s="57" t="s">
        <v>97</v>
      </c>
      <c r="F45" s="58">
        <v>113</v>
      </c>
      <c r="G45" s="59">
        <v>1079</v>
      </c>
      <c r="H45" s="58">
        <v>27</v>
      </c>
      <c r="I45" s="59">
        <v>5436</v>
      </c>
      <c r="J45" s="60">
        <f t="shared" si="1"/>
        <v>268699</v>
      </c>
      <c r="K45" s="83">
        <v>1154</v>
      </c>
      <c r="L45" s="38" t="str">
        <f t="shared" si="2"/>
        <v>CUMPLE</v>
      </c>
      <c r="M45" s="83">
        <v>5814</v>
      </c>
      <c r="N45" s="38" t="str">
        <f t="shared" si="3"/>
        <v>CUMPLE</v>
      </c>
    </row>
    <row r="46" spans="2:14" ht="30">
      <c r="B46" s="54">
        <v>11</v>
      </c>
      <c r="C46" s="55" t="s">
        <v>117</v>
      </c>
      <c r="D46" s="56" t="s">
        <v>118</v>
      </c>
      <c r="E46" s="57" t="s">
        <v>97</v>
      </c>
      <c r="F46" s="58">
        <v>812</v>
      </c>
      <c r="G46" s="59">
        <v>1052</v>
      </c>
      <c r="H46" s="58">
        <v>63</v>
      </c>
      <c r="I46" s="59">
        <v>5436</v>
      </c>
      <c r="J46" s="60">
        <f t="shared" si="1"/>
        <v>1196692</v>
      </c>
      <c r="K46" s="83">
        <v>1125</v>
      </c>
      <c r="L46" s="38" t="str">
        <f t="shared" si="2"/>
        <v>CUMPLE</v>
      </c>
      <c r="M46" s="83">
        <v>5814</v>
      </c>
      <c r="N46" s="38" t="str">
        <f t="shared" si="3"/>
        <v>CUMPLE</v>
      </c>
    </row>
    <row r="47" spans="2:14" ht="45">
      <c r="B47" s="54">
        <v>12</v>
      </c>
      <c r="C47" s="55" t="s">
        <v>119</v>
      </c>
      <c r="D47" s="56" t="s">
        <v>120</v>
      </c>
      <c r="E47" s="57" t="s">
        <v>97</v>
      </c>
      <c r="F47" s="58">
        <v>120</v>
      </c>
      <c r="G47" s="59">
        <v>1079</v>
      </c>
      <c r="H47" s="58">
        <v>13</v>
      </c>
      <c r="I47" s="59">
        <v>5436</v>
      </c>
      <c r="J47" s="60">
        <f t="shared" si="1"/>
        <v>200148</v>
      </c>
      <c r="K47" s="83">
        <v>1154</v>
      </c>
      <c r="L47" s="38" t="str">
        <f t="shared" si="2"/>
        <v>CUMPLE</v>
      </c>
      <c r="M47" s="83">
        <v>5814</v>
      </c>
      <c r="N47" s="38" t="str">
        <f t="shared" si="3"/>
        <v>CUMPLE</v>
      </c>
    </row>
    <row r="48" spans="2:14" ht="30">
      <c r="B48" s="54">
        <v>13</v>
      </c>
      <c r="C48" s="55" t="s">
        <v>121</v>
      </c>
      <c r="D48" s="56" t="s">
        <v>41</v>
      </c>
      <c r="E48" s="57" t="s">
        <v>97</v>
      </c>
      <c r="F48" s="58">
        <f>1300-H48</f>
        <v>1120</v>
      </c>
      <c r="G48" s="59">
        <v>1013</v>
      </c>
      <c r="H48" s="58">
        <v>180</v>
      </c>
      <c r="I48" s="59">
        <v>4029</v>
      </c>
      <c r="J48" s="60">
        <f t="shared" si="1"/>
        <v>1859780</v>
      </c>
      <c r="K48" s="83">
        <v>1083</v>
      </c>
      <c r="L48" s="38" t="str">
        <f t="shared" si="2"/>
        <v>CUMPLE</v>
      </c>
      <c r="M48" s="83">
        <v>4309</v>
      </c>
      <c r="N48" s="38" t="str">
        <f t="shared" si="3"/>
        <v>CUMPLE</v>
      </c>
    </row>
    <row r="49" spans="2:14" ht="30">
      <c r="B49" s="54">
        <v>14</v>
      </c>
      <c r="C49" s="55" t="s">
        <v>122</v>
      </c>
      <c r="D49" s="56" t="s">
        <v>123</v>
      </c>
      <c r="E49" s="57" t="s">
        <v>97</v>
      </c>
      <c r="F49" s="58">
        <v>200</v>
      </c>
      <c r="G49" s="59">
        <v>1079</v>
      </c>
      <c r="H49" s="58">
        <v>100</v>
      </c>
      <c r="I49" s="59">
        <v>5436</v>
      </c>
      <c r="J49" s="60">
        <f t="shared" si="1"/>
        <v>759400</v>
      </c>
      <c r="K49" s="83">
        <v>1154</v>
      </c>
      <c r="L49" s="38" t="str">
        <f t="shared" si="2"/>
        <v>CUMPLE</v>
      </c>
      <c r="M49" s="83">
        <v>5814</v>
      </c>
      <c r="N49" s="38" t="str">
        <f t="shared" si="3"/>
        <v>CUMPLE</v>
      </c>
    </row>
    <row r="50" spans="2:14" ht="45">
      <c r="B50" s="54">
        <v>15</v>
      </c>
      <c r="C50" s="55" t="s">
        <v>124</v>
      </c>
      <c r="D50" s="56" t="s">
        <v>125</v>
      </c>
      <c r="E50" s="57" t="s">
        <v>97</v>
      </c>
      <c r="F50" s="58">
        <v>3000</v>
      </c>
      <c r="G50" s="59">
        <v>912</v>
      </c>
      <c r="H50" s="58">
        <v>10</v>
      </c>
      <c r="I50" s="59">
        <v>5436</v>
      </c>
      <c r="J50" s="60">
        <f t="shared" si="1"/>
        <v>2790360</v>
      </c>
      <c r="K50" s="83">
        <v>975</v>
      </c>
      <c r="L50" s="38" t="str">
        <f t="shared" si="2"/>
        <v>CUMPLE</v>
      </c>
      <c r="M50" s="83">
        <v>5814</v>
      </c>
      <c r="N50" s="38" t="str">
        <f t="shared" si="3"/>
        <v>CUMPLE</v>
      </c>
    </row>
    <row r="51" spans="2:14" ht="45">
      <c r="B51" s="54">
        <v>16</v>
      </c>
      <c r="C51" s="55" t="s">
        <v>126</v>
      </c>
      <c r="D51" s="56" t="s">
        <v>42</v>
      </c>
      <c r="E51" s="57" t="s">
        <v>97</v>
      </c>
      <c r="F51" s="58">
        <v>286</v>
      </c>
      <c r="G51" s="59">
        <v>1079</v>
      </c>
      <c r="H51" s="58">
        <v>36</v>
      </c>
      <c r="I51" s="59">
        <v>5436</v>
      </c>
      <c r="J51" s="60">
        <f t="shared" si="1"/>
        <v>504290</v>
      </c>
      <c r="K51" s="83">
        <v>1154</v>
      </c>
      <c r="L51" s="38" t="str">
        <f t="shared" si="2"/>
        <v>CUMPLE</v>
      </c>
      <c r="M51" s="83">
        <v>5814</v>
      </c>
      <c r="N51" s="38" t="str">
        <f t="shared" si="3"/>
        <v>CUMPLE</v>
      </c>
    </row>
    <row r="52" spans="2:14" ht="30">
      <c r="B52" s="54">
        <v>17</v>
      </c>
      <c r="C52" s="55" t="s">
        <v>127</v>
      </c>
      <c r="D52" s="56" t="s">
        <v>128</v>
      </c>
      <c r="E52" s="57" t="s">
        <v>97</v>
      </c>
      <c r="F52" s="58">
        <v>238</v>
      </c>
      <c r="G52" s="59">
        <v>1079</v>
      </c>
      <c r="H52" s="58">
        <v>4</v>
      </c>
      <c r="I52" s="59">
        <v>5436</v>
      </c>
      <c r="J52" s="60">
        <f t="shared" si="1"/>
        <v>278546</v>
      </c>
      <c r="K52" s="83">
        <v>1154</v>
      </c>
      <c r="L52" s="38" t="str">
        <f t="shared" si="2"/>
        <v>CUMPLE</v>
      </c>
      <c r="M52" s="83">
        <v>5814</v>
      </c>
      <c r="N52" s="38" t="str">
        <f t="shared" si="3"/>
        <v>CUMPLE</v>
      </c>
    </row>
    <row r="53" spans="2:14" ht="45">
      <c r="B53" s="54">
        <v>18</v>
      </c>
      <c r="C53" s="55" t="s">
        <v>129</v>
      </c>
      <c r="D53" s="56" t="s">
        <v>130</v>
      </c>
      <c r="E53" s="57" t="s">
        <v>97</v>
      </c>
      <c r="F53" s="58">
        <v>4800</v>
      </c>
      <c r="G53" s="59">
        <v>919</v>
      </c>
      <c r="H53" s="58">
        <f>45+56</f>
        <v>101</v>
      </c>
      <c r="I53" s="59">
        <v>5436</v>
      </c>
      <c r="J53" s="60">
        <f t="shared" si="1"/>
        <v>4960236</v>
      </c>
      <c r="K53" s="83">
        <v>983</v>
      </c>
      <c r="L53" s="38" t="str">
        <f t="shared" si="2"/>
        <v>CUMPLE</v>
      </c>
      <c r="M53" s="83">
        <v>5814</v>
      </c>
      <c r="N53" s="38" t="str">
        <f t="shared" si="3"/>
        <v>CUMPLE</v>
      </c>
    </row>
    <row r="54" spans="2:14" ht="45">
      <c r="B54" s="54">
        <v>19</v>
      </c>
      <c r="C54" s="55" t="s">
        <v>131</v>
      </c>
      <c r="D54" s="56" t="s">
        <v>132</v>
      </c>
      <c r="E54" s="57" t="s">
        <v>97</v>
      </c>
      <c r="F54" s="58">
        <v>1318</v>
      </c>
      <c r="G54" s="59">
        <v>1013</v>
      </c>
      <c r="H54" s="58">
        <v>62</v>
      </c>
      <c r="I54" s="59">
        <v>5436</v>
      </c>
      <c r="J54" s="60">
        <f t="shared" si="1"/>
        <v>1672166</v>
      </c>
      <c r="K54" s="83">
        <v>1083</v>
      </c>
      <c r="L54" s="38" t="str">
        <f t="shared" si="2"/>
        <v>CUMPLE</v>
      </c>
      <c r="M54" s="83">
        <v>5814</v>
      </c>
      <c r="N54" s="38" t="str">
        <f t="shared" si="3"/>
        <v>CUMPLE</v>
      </c>
    </row>
    <row r="55" spans="2:14" ht="30">
      <c r="B55" s="54">
        <v>20</v>
      </c>
      <c r="C55" s="55" t="s">
        <v>133</v>
      </c>
      <c r="D55" s="56" t="s">
        <v>43</v>
      </c>
      <c r="E55" s="57" t="s">
        <v>97</v>
      </c>
      <c r="F55" s="58">
        <v>546</v>
      </c>
      <c r="G55" s="59">
        <v>1067</v>
      </c>
      <c r="H55" s="58">
        <v>55</v>
      </c>
      <c r="I55" s="59">
        <v>5436</v>
      </c>
      <c r="J55" s="60">
        <f t="shared" si="1"/>
        <v>881562</v>
      </c>
      <c r="K55" s="83">
        <v>1141</v>
      </c>
      <c r="L55" s="38" t="str">
        <f t="shared" si="2"/>
        <v>CUMPLE</v>
      </c>
      <c r="M55" s="83">
        <v>5814</v>
      </c>
      <c r="N55" s="38" t="str">
        <f t="shared" si="3"/>
        <v>CUMPLE</v>
      </c>
    </row>
    <row r="56" spans="2:14" ht="45">
      <c r="B56" s="54">
        <v>21</v>
      </c>
      <c r="C56" s="55" t="s">
        <v>134</v>
      </c>
      <c r="D56" s="56" t="s">
        <v>135</v>
      </c>
      <c r="E56" s="57" t="s">
        <v>97</v>
      </c>
      <c r="F56" s="58">
        <v>117</v>
      </c>
      <c r="G56" s="59">
        <v>1079</v>
      </c>
      <c r="H56" s="58">
        <v>25</v>
      </c>
      <c r="I56" s="59">
        <v>5436</v>
      </c>
      <c r="J56" s="60">
        <f t="shared" si="1"/>
        <v>262143</v>
      </c>
      <c r="K56" s="83">
        <v>1154</v>
      </c>
      <c r="L56" s="38" t="str">
        <f t="shared" si="2"/>
        <v>CUMPLE</v>
      </c>
      <c r="M56" s="83">
        <v>5814</v>
      </c>
      <c r="N56" s="38" t="str">
        <f t="shared" si="3"/>
        <v>CUMPLE</v>
      </c>
    </row>
    <row r="57" spans="2:14" ht="45">
      <c r="B57" s="54">
        <v>22</v>
      </c>
      <c r="C57" s="55" t="s">
        <v>136</v>
      </c>
      <c r="D57" s="56" t="s">
        <v>67</v>
      </c>
      <c r="E57" s="57" t="s">
        <v>97</v>
      </c>
      <c r="F57" s="58">
        <v>100</v>
      </c>
      <c r="G57" s="59">
        <v>1079</v>
      </c>
      <c r="H57" s="58">
        <v>10</v>
      </c>
      <c r="I57" s="59">
        <v>5436</v>
      </c>
      <c r="J57" s="60">
        <f t="shared" si="1"/>
        <v>162260</v>
      </c>
      <c r="K57" s="83">
        <v>1154</v>
      </c>
      <c r="L57" s="38" t="str">
        <f t="shared" si="2"/>
        <v>CUMPLE</v>
      </c>
      <c r="M57" s="37">
        <v>5814</v>
      </c>
      <c r="N57" s="38" t="str">
        <f t="shared" si="3"/>
        <v>CUMPLE</v>
      </c>
    </row>
    <row r="58" spans="2:14" ht="15" customHeight="1">
      <c r="B58" s="162" t="s">
        <v>137</v>
      </c>
      <c r="C58" s="163"/>
      <c r="D58" s="163"/>
      <c r="E58" s="163"/>
      <c r="F58" s="163"/>
      <c r="G58" s="163"/>
      <c r="H58" s="163"/>
      <c r="I58" s="163"/>
      <c r="J58" s="164"/>
      <c r="K58" s="84"/>
      <c r="L58" s="38"/>
      <c r="M58" s="84"/>
      <c r="N58" s="85"/>
    </row>
    <row r="59" spans="2:14" ht="30">
      <c r="B59" s="54">
        <v>1</v>
      </c>
      <c r="C59" s="62" t="s">
        <v>138</v>
      </c>
      <c r="D59" s="63" t="s">
        <v>139</v>
      </c>
      <c r="E59" s="57" t="s">
        <v>97</v>
      </c>
      <c r="F59" s="64">
        <v>125</v>
      </c>
      <c r="G59" s="59">
        <v>1079</v>
      </c>
      <c r="H59" s="58">
        <v>10</v>
      </c>
      <c r="I59" s="59">
        <v>5436</v>
      </c>
      <c r="J59" s="60">
        <f t="shared" si="1"/>
        <v>189235</v>
      </c>
      <c r="K59" s="83">
        <v>1154</v>
      </c>
      <c r="L59" s="38" t="str">
        <f t="shared" si="2"/>
        <v>CUMPLE</v>
      </c>
      <c r="M59" s="83">
        <v>5814</v>
      </c>
      <c r="N59" s="38" t="str">
        <f t="shared" si="3"/>
        <v>CUMPLE</v>
      </c>
    </row>
    <row r="60" spans="2:14" ht="45">
      <c r="B60" s="54">
        <v>2</v>
      </c>
      <c r="C60" s="62" t="s">
        <v>140</v>
      </c>
      <c r="D60" s="63" t="s">
        <v>44</v>
      </c>
      <c r="E60" s="57" t="s">
        <v>97</v>
      </c>
      <c r="F60" s="65">
        <v>65</v>
      </c>
      <c r="G60" s="59">
        <v>1096</v>
      </c>
      <c r="H60" s="58">
        <v>10</v>
      </c>
      <c r="I60" s="59">
        <v>5436</v>
      </c>
      <c r="J60" s="60">
        <f t="shared" si="1"/>
        <v>125600</v>
      </c>
      <c r="K60" s="83">
        <v>1172</v>
      </c>
      <c r="L60" s="38" t="str">
        <f t="shared" si="2"/>
        <v>CUMPLE</v>
      </c>
      <c r="M60" s="83">
        <v>5814</v>
      </c>
      <c r="N60" s="38" t="str">
        <f t="shared" si="3"/>
        <v>CUMPLE</v>
      </c>
    </row>
    <row r="61" spans="2:14" ht="45">
      <c r="B61" s="54">
        <v>3</v>
      </c>
      <c r="C61" s="62" t="s">
        <v>141</v>
      </c>
      <c r="D61" s="63" t="s">
        <v>45</v>
      </c>
      <c r="E61" s="57" t="s">
        <v>97</v>
      </c>
      <c r="F61" s="65">
        <v>285</v>
      </c>
      <c r="G61" s="59">
        <v>1079</v>
      </c>
      <c r="H61" s="58">
        <v>10</v>
      </c>
      <c r="I61" s="59">
        <v>5436</v>
      </c>
      <c r="J61" s="60">
        <f t="shared" si="1"/>
        <v>361875</v>
      </c>
      <c r="K61" s="83">
        <v>1154</v>
      </c>
      <c r="L61" s="38" t="str">
        <f t="shared" si="2"/>
        <v>CUMPLE</v>
      </c>
      <c r="M61" s="83">
        <v>5814</v>
      </c>
      <c r="N61" s="38" t="str">
        <f t="shared" si="3"/>
        <v>CUMPLE</v>
      </c>
    </row>
    <row r="62" spans="2:14" ht="30">
      <c r="B62" s="54">
        <v>4</v>
      </c>
      <c r="C62" s="62" t="s">
        <v>142</v>
      </c>
      <c r="D62" s="63" t="s">
        <v>46</v>
      </c>
      <c r="E62" s="57" t="s">
        <v>97</v>
      </c>
      <c r="F62" s="65">
        <v>84</v>
      </c>
      <c r="G62" s="59">
        <v>1096</v>
      </c>
      <c r="H62" s="58">
        <f>12+12</f>
        <v>24</v>
      </c>
      <c r="I62" s="59">
        <v>5436</v>
      </c>
      <c r="J62" s="60">
        <f t="shared" si="1"/>
        <v>222528</v>
      </c>
      <c r="K62" s="83">
        <v>1172</v>
      </c>
      <c r="L62" s="38" t="str">
        <f t="shared" si="2"/>
        <v>CUMPLE</v>
      </c>
      <c r="M62" s="83">
        <v>5814</v>
      </c>
      <c r="N62" s="38" t="str">
        <f t="shared" si="3"/>
        <v>CUMPLE</v>
      </c>
    </row>
    <row r="63" spans="2:14" ht="30">
      <c r="B63" s="54">
        <v>5</v>
      </c>
      <c r="C63" s="62" t="s">
        <v>143</v>
      </c>
      <c r="D63" s="63" t="s">
        <v>144</v>
      </c>
      <c r="E63" s="57" t="s">
        <v>97</v>
      </c>
      <c r="F63" s="65">
        <v>1500</v>
      </c>
      <c r="G63" s="59">
        <v>1013</v>
      </c>
      <c r="H63" s="58">
        <v>25</v>
      </c>
      <c r="I63" s="59">
        <v>5436</v>
      </c>
      <c r="J63" s="60">
        <f t="shared" si="1"/>
        <v>1655400</v>
      </c>
      <c r="K63" s="83">
        <v>1083</v>
      </c>
      <c r="L63" s="38" t="str">
        <f t="shared" si="2"/>
        <v>CUMPLE</v>
      </c>
      <c r="M63" s="83">
        <v>5814</v>
      </c>
      <c r="N63" s="38" t="str">
        <f t="shared" si="3"/>
        <v>CUMPLE</v>
      </c>
    </row>
    <row r="64" spans="2:14" ht="30">
      <c r="B64" s="54">
        <v>6</v>
      </c>
      <c r="C64" s="62" t="s">
        <v>145</v>
      </c>
      <c r="D64" s="63" t="s">
        <v>146</v>
      </c>
      <c r="E64" s="57" t="s">
        <v>97</v>
      </c>
      <c r="F64" s="65">
        <v>100</v>
      </c>
      <c r="G64" s="59">
        <v>1096</v>
      </c>
      <c r="H64" s="58">
        <v>10</v>
      </c>
      <c r="I64" s="59">
        <v>5436</v>
      </c>
      <c r="J64" s="60">
        <f t="shared" si="1"/>
        <v>163960</v>
      </c>
      <c r="K64" s="83">
        <v>1172</v>
      </c>
      <c r="L64" s="38" t="str">
        <f t="shared" si="2"/>
        <v>CUMPLE</v>
      </c>
      <c r="M64" s="83">
        <v>5814</v>
      </c>
      <c r="N64" s="38" t="str">
        <f t="shared" si="3"/>
        <v>CUMPLE</v>
      </c>
    </row>
    <row r="65" spans="2:14" ht="18.75">
      <c r="B65" s="54">
        <v>7</v>
      </c>
      <c r="C65" s="62" t="s">
        <v>147</v>
      </c>
      <c r="D65" s="66" t="s">
        <v>47</v>
      </c>
      <c r="E65" s="57" t="s">
        <v>97</v>
      </c>
      <c r="F65" s="65">
        <v>328</v>
      </c>
      <c r="G65" s="59">
        <v>1067</v>
      </c>
      <c r="H65" s="58">
        <v>23</v>
      </c>
      <c r="I65" s="59">
        <v>5436</v>
      </c>
      <c r="J65" s="60">
        <f t="shared" si="1"/>
        <v>475004</v>
      </c>
      <c r="K65" s="83">
        <v>1141</v>
      </c>
      <c r="L65" s="38" t="str">
        <f t="shared" si="2"/>
        <v>CUMPLE</v>
      </c>
      <c r="M65" s="83">
        <v>5814</v>
      </c>
      <c r="N65" s="38" t="str">
        <f t="shared" si="3"/>
        <v>CUMPLE</v>
      </c>
    </row>
    <row r="66" spans="2:14" ht="18.75">
      <c r="B66" s="54">
        <v>8</v>
      </c>
      <c r="C66" s="62" t="s">
        <v>148</v>
      </c>
      <c r="D66" s="63" t="s">
        <v>48</v>
      </c>
      <c r="E66" s="57" t="s">
        <v>97</v>
      </c>
      <c r="F66" s="65">
        <v>199</v>
      </c>
      <c r="G66" s="59">
        <v>1079</v>
      </c>
      <c r="H66" s="58">
        <v>9</v>
      </c>
      <c r="I66" s="59">
        <v>5436</v>
      </c>
      <c r="J66" s="60">
        <f t="shared" si="1"/>
        <v>263645</v>
      </c>
      <c r="K66" s="83">
        <v>1154</v>
      </c>
      <c r="L66" s="38" t="str">
        <f t="shared" si="2"/>
        <v>CUMPLE</v>
      </c>
      <c r="M66" s="83">
        <v>5814</v>
      </c>
      <c r="N66" s="38" t="str">
        <f t="shared" si="3"/>
        <v>CUMPLE</v>
      </c>
    </row>
    <row r="67" spans="2:14" ht="18.75">
      <c r="B67" s="54">
        <v>9</v>
      </c>
      <c r="C67" s="62" t="s">
        <v>149</v>
      </c>
      <c r="D67" s="63" t="s">
        <v>49</v>
      </c>
      <c r="E67" s="57" t="s">
        <v>97</v>
      </c>
      <c r="F67" s="65">
        <v>120</v>
      </c>
      <c r="G67" s="59">
        <v>1079</v>
      </c>
      <c r="H67" s="58">
        <v>10</v>
      </c>
      <c r="I67" s="59">
        <v>5436</v>
      </c>
      <c r="J67" s="60">
        <f t="shared" si="1"/>
        <v>183840</v>
      </c>
      <c r="K67" s="83">
        <v>1154</v>
      </c>
      <c r="L67" s="38" t="str">
        <f t="shared" si="2"/>
        <v>CUMPLE</v>
      </c>
      <c r="M67" s="83">
        <v>5814</v>
      </c>
      <c r="N67" s="38" t="str">
        <f t="shared" si="3"/>
        <v>CUMPLE</v>
      </c>
    </row>
    <row r="68" spans="2:14" ht="75">
      <c r="B68" s="54">
        <v>10</v>
      </c>
      <c r="C68" s="62" t="s">
        <v>150</v>
      </c>
      <c r="D68" s="63" t="s">
        <v>151</v>
      </c>
      <c r="E68" s="57" t="s">
        <v>97</v>
      </c>
      <c r="F68" s="65">
        <v>90</v>
      </c>
      <c r="G68" s="59">
        <v>1096</v>
      </c>
      <c r="H68" s="58">
        <v>10</v>
      </c>
      <c r="I68" s="59">
        <v>5436</v>
      </c>
      <c r="J68" s="60">
        <f t="shared" si="1"/>
        <v>153000</v>
      </c>
      <c r="K68" s="83">
        <v>1172</v>
      </c>
      <c r="L68" s="38" t="str">
        <f t="shared" si="2"/>
        <v>CUMPLE</v>
      </c>
      <c r="M68" s="83">
        <v>5814</v>
      </c>
      <c r="N68" s="38" t="str">
        <f t="shared" si="3"/>
        <v>CUMPLE</v>
      </c>
    </row>
    <row r="69" spans="2:14" ht="18.75">
      <c r="B69" s="54">
        <v>11</v>
      </c>
      <c r="C69" s="62" t="s">
        <v>152</v>
      </c>
      <c r="D69" s="63" t="s">
        <v>50</v>
      </c>
      <c r="E69" s="57" t="s">
        <v>97</v>
      </c>
      <c r="F69" s="65">
        <v>790</v>
      </c>
      <c r="G69" s="59">
        <v>1052</v>
      </c>
      <c r="H69" s="58">
        <v>10</v>
      </c>
      <c r="I69" s="59">
        <v>5436</v>
      </c>
      <c r="J69" s="60">
        <f t="shared" si="1"/>
        <v>885440</v>
      </c>
      <c r="K69" s="83">
        <v>1125</v>
      </c>
      <c r="L69" s="38" t="str">
        <f t="shared" si="2"/>
        <v>CUMPLE</v>
      </c>
      <c r="M69" s="83">
        <v>5814</v>
      </c>
      <c r="N69" s="38" t="str">
        <f t="shared" si="3"/>
        <v>CUMPLE</v>
      </c>
    </row>
    <row r="70" spans="2:14" ht="45">
      <c r="B70" s="54">
        <v>12</v>
      </c>
      <c r="C70" s="62" t="s">
        <v>153</v>
      </c>
      <c r="D70" s="63" t="s">
        <v>154</v>
      </c>
      <c r="E70" s="57" t="s">
        <v>97</v>
      </c>
      <c r="F70" s="65">
        <v>80</v>
      </c>
      <c r="G70" s="59">
        <v>1096</v>
      </c>
      <c r="H70" s="58">
        <v>10</v>
      </c>
      <c r="I70" s="59">
        <v>5436</v>
      </c>
      <c r="J70" s="60">
        <f t="shared" si="1"/>
        <v>142040</v>
      </c>
      <c r="K70" s="83">
        <v>1172</v>
      </c>
      <c r="L70" s="38" t="str">
        <f t="shared" si="2"/>
        <v>CUMPLE</v>
      </c>
      <c r="M70" s="83">
        <v>5814</v>
      </c>
      <c r="N70" s="38" t="str">
        <f t="shared" si="3"/>
        <v>CUMPLE</v>
      </c>
    </row>
    <row r="71" spans="2:14" ht="60">
      <c r="B71" s="54">
        <v>13</v>
      </c>
      <c r="C71" s="62" t="s">
        <v>155</v>
      </c>
      <c r="D71" s="63" t="s">
        <v>156</v>
      </c>
      <c r="E71" s="57" t="s">
        <v>97</v>
      </c>
      <c r="F71" s="65">
        <v>50</v>
      </c>
      <c r="G71" s="59">
        <v>1096</v>
      </c>
      <c r="H71" s="58">
        <v>10</v>
      </c>
      <c r="I71" s="59">
        <v>5436</v>
      </c>
      <c r="J71" s="60">
        <f t="shared" si="1"/>
        <v>109160</v>
      </c>
      <c r="K71" s="83">
        <v>1172</v>
      </c>
      <c r="L71" s="38" t="str">
        <f t="shared" si="2"/>
        <v>CUMPLE</v>
      </c>
      <c r="M71" s="83">
        <v>5814</v>
      </c>
      <c r="N71" s="38" t="str">
        <f t="shared" si="3"/>
        <v>CUMPLE</v>
      </c>
    </row>
    <row r="72" spans="2:14" ht="45">
      <c r="B72" s="54">
        <v>14</v>
      </c>
      <c r="C72" s="62" t="s">
        <v>157</v>
      </c>
      <c r="D72" s="63" t="s">
        <v>51</v>
      </c>
      <c r="E72" s="57" t="s">
        <v>97</v>
      </c>
      <c r="F72" s="65">
        <v>149</v>
      </c>
      <c r="G72" s="59">
        <v>1079</v>
      </c>
      <c r="H72" s="58">
        <v>12</v>
      </c>
      <c r="I72" s="59">
        <v>5436</v>
      </c>
      <c r="J72" s="60">
        <f t="shared" si="1"/>
        <v>226003</v>
      </c>
      <c r="K72" s="83">
        <v>1154</v>
      </c>
      <c r="L72" s="38" t="str">
        <f t="shared" si="2"/>
        <v>CUMPLE</v>
      </c>
      <c r="M72" s="83">
        <v>5814</v>
      </c>
      <c r="N72" s="38" t="str">
        <f t="shared" si="3"/>
        <v>CUMPLE</v>
      </c>
    </row>
    <row r="73" spans="2:14" ht="45">
      <c r="B73" s="54">
        <v>15</v>
      </c>
      <c r="C73" s="62" t="s">
        <v>158</v>
      </c>
      <c r="D73" s="63" t="s">
        <v>159</v>
      </c>
      <c r="E73" s="57" t="s">
        <v>97</v>
      </c>
      <c r="F73" s="65">
        <v>200</v>
      </c>
      <c r="G73" s="59">
        <v>1079</v>
      </c>
      <c r="H73" s="58">
        <v>10</v>
      </c>
      <c r="I73" s="59">
        <v>5436</v>
      </c>
      <c r="J73" s="60">
        <f t="shared" si="1"/>
        <v>270160</v>
      </c>
      <c r="K73" s="83">
        <v>1154</v>
      </c>
      <c r="L73" s="38" t="str">
        <f t="shared" si="2"/>
        <v>CUMPLE</v>
      </c>
      <c r="M73" s="83">
        <v>5814</v>
      </c>
      <c r="N73" s="38" t="str">
        <f t="shared" si="3"/>
        <v>CUMPLE</v>
      </c>
    </row>
    <row r="74" spans="2:14" ht="45">
      <c r="B74" s="67">
        <v>16</v>
      </c>
      <c r="C74" s="68" t="s">
        <v>160</v>
      </c>
      <c r="D74" s="69" t="s">
        <v>52</v>
      </c>
      <c r="E74" s="70" t="s">
        <v>97</v>
      </c>
      <c r="F74" s="71">
        <v>300</v>
      </c>
      <c r="G74" s="72">
        <v>1079</v>
      </c>
      <c r="H74" s="73">
        <v>10</v>
      </c>
      <c r="I74" s="72">
        <v>5436</v>
      </c>
      <c r="J74" s="74">
        <f t="shared" si="1"/>
        <v>378060</v>
      </c>
      <c r="K74" s="83">
        <v>1154</v>
      </c>
      <c r="L74" s="38" t="str">
        <f t="shared" si="2"/>
        <v>CUMPLE</v>
      </c>
      <c r="M74" s="83">
        <v>5814</v>
      </c>
      <c r="N74" s="38" t="str">
        <f t="shared" si="3"/>
        <v>CUMPLE</v>
      </c>
    </row>
    <row r="75" spans="2:14" ht="18.75">
      <c r="B75" s="54">
        <v>17</v>
      </c>
      <c r="C75" s="62" t="s">
        <v>161</v>
      </c>
      <c r="D75" s="63" t="s">
        <v>53</v>
      </c>
      <c r="E75" s="57" t="s">
        <v>97</v>
      </c>
      <c r="F75" s="65">
        <v>700</v>
      </c>
      <c r="G75" s="59">
        <v>1052</v>
      </c>
      <c r="H75" s="58">
        <v>18</v>
      </c>
      <c r="I75" s="59">
        <v>5436</v>
      </c>
      <c r="J75" s="60">
        <f t="shared" si="1"/>
        <v>834248</v>
      </c>
      <c r="K75" s="83">
        <v>1125</v>
      </c>
      <c r="L75" s="38" t="str">
        <f t="shared" si="2"/>
        <v>CUMPLE</v>
      </c>
      <c r="M75" s="83">
        <v>5814</v>
      </c>
      <c r="N75" s="38" t="str">
        <f t="shared" si="3"/>
        <v>CUMPLE</v>
      </c>
    </row>
    <row r="76" spans="2:14" ht="30">
      <c r="B76" s="54">
        <v>18</v>
      </c>
      <c r="C76" s="62" t="s">
        <v>162</v>
      </c>
      <c r="D76" s="63" t="s">
        <v>54</v>
      </c>
      <c r="E76" s="57" t="s">
        <v>97</v>
      </c>
      <c r="F76" s="65">
        <v>967</v>
      </c>
      <c r="G76" s="59">
        <v>1052</v>
      </c>
      <c r="H76" s="58">
        <v>26</v>
      </c>
      <c r="I76" s="59">
        <v>5436</v>
      </c>
      <c r="J76" s="60">
        <f t="shared" si="1"/>
        <v>1158620</v>
      </c>
      <c r="K76" s="83">
        <v>1125</v>
      </c>
      <c r="L76" s="38" t="str">
        <f t="shared" si="2"/>
        <v>CUMPLE</v>
      </c>
      <c r="M76" s="83">
        <v>5814</v>
      </c>
      <c r="N76" s="38" t="str">
        <f t="shared" si="3"/>
        <v>CUMPLE</v>
      </c>
    </row>
    <row r="77" spans="2:14" ht="18.75">
      <c r="B77" s="54">
        <v>19</v>
      </c>
      <c r="C77" s="62" t="s">
        <v>163</v>
      </c>
      <c r="D77" s="63" t="s">
        <v>55</v>
      </c>
      <c r="E77" s="57" t="s">
        <v>97</v>
      </c>
      <c r="F77" s="65">
        <v>20</v>
      </c>
      <c r="G77" s="59">
        <v>747</v>
      </c>
      <c r="H77" s="58">
        <v>10</v>
      </c>
      <c r="I77" s="59">
        <v>5436</v>
      </c>
      <c r="J77" s="60">
        <f t="shared" si="1"/>
        <v>69300</v>
      </c>
      <c r="K77" s="83">
        <v>799</v>
      </c>
      <c r="L77" s="38" t="str">
        <f t="shared" si="2"/>
        <v>CUMPLE</v>
      </c>
      <c r="M77" s="83">
        <v>5814</v>
      </c>
      <c r="N77" s="38" t="str">
        <f t="shared" si="3"/>
        <v>CUMPLE</v>
      </c>
    </row>
    <row r="78" spans="2:14" ht="30">
      <c r="B78" s="54">
        <v>20</v>
      </c>
      <c r="C78" s="62" t="s">
        <v>164</v>
      </c>
      <c r="D78" s="63" t="s">
        <v>56</v>
      </c>
      <c r="E78" s="57" t="s">
        <v>97</v>
      </c>
      <c r="F78" s="65">
        <v>260</v>
      </c>
      <c r="G78" s="59">
        <v>1079</v>
      </c>
      <c r="H78" s="58">
        <v>10</v>
      </c>
      <c r="I78" s="59">
        <v>5436</v>
      </c>
      <c r="J78" s="60">
        <f t="shared" si="1"/>
        <v>334900</v>
      </c>
      <c r="K78" s="83">
        <v>1154</v>
      </c>
      <c r="L78" s="38" t="str">
        <f t="shared" si="2"/>
        <v>CUMPLE</v>
      </c>
      <c r="M78" s="83">
        <v>5814</v>
      </c>
      <c r="N78" s="38" t="str">
        <f t="shared" si="3"/>
        <v>CUMPLE</v>
      </c>
    </row>
    <row r="79" spans="2:14" ht="18.75">
      <c r="B79" s="54">
        <v>21</v>
      </c>
      <c r="C79" s="62" t="s">
        <v>165</v>
      </c>
      <c r="D79" s="63" t="s">
        <v>57</v>
      </c>
      <c r="E79" s="57" t="s">
        <v>97</v>
      </c>
      <c r="F79" s="65">
        <v>250</v>
      </c>
      <c r="G79" s="59">
        <v>1079</v>
      </c>
      <c r="H79" s="58">
        <v>14</v>
      </c>
      <c r="I79" s="59">
        <v>5436</v>
      </c>
      <c r="J79" s="60">
        <f t="shared" si="1"/>
        <v>345854</v>
      </c>
      <c r="K79" s="83">
        <v>1154</v>
      </c>
      <c r="L79" s="38" t="str">
        <f t="shared" si="2"/>
        <v>CUMPLE</v>
      </c>
      <c r="M79" s="83">
        <v>5814</v>
      </c>
      <c r="N79" s="38" t="str">
        <f t="shared" si="3"/>
        <v>CUMPLE</v>
      </c>
    </row>
    <row r="80" spans="2:14" ht="18.75">
      <c r="B80" s="54">
        <v>22</v>
      </c>
      <c r="C80" s="62" t="s">
        <v>166</v>
      </c>
      <c r="D80" s="63" t="s">
        <v>58</v>
      </c>
      <c r="E80" s="57" t="s">
        <v>97</v>
      </c>
      <c r="F80" s="65">
        <v>125</v>
      </c>
      <c r="G80" s="59">
        <v>1079</v>
      </c>
      <c r="H80" s="58">
        <v>10</v>
      </c>
      <c r="I80" s="59">
        <v>5436</v>
      </c>
      <c r="J80" s="60">
        <f t="shared" si="1"/>
        <v>189235</v>
      </c>
      <c r="K80" s="83">
        <v>1154</v>
      </c>
      <c r="L80" s="38" t="str">
        <f t="shared" si="2"/>
        <v>CUMPLE</v>
      </c>
      <c r="M80" s="83">
        <v>5814</v>
      </c>
      <c r="N80" s="38" t="str">
        <f t="shared" si="3"/>
        <v>CUMPLE</v>
      </c>
    </row>
    <row r="81" spans="2:14" ht="45">
      <c r="B81" s="54">
        <v>23</v>
      </c>
      <c r="C81" s="62" t="s">
        <v>167</v>
      </c>
      <c r="D81" s="63" t="s">
        <v>59</v>
      </c>
      <c r="E81" s="57" t="s">
        <v>97</v>
      </c>
      <c r="F81" s="65">
        <v>146</v>
      </c>
      <c r="G81" s="59">
        <v>1079</v>
      </c>
      <c r="H81" s="58">
        <v>10</v>
      </c>
      <c r="I81" s="59">
        <v>5436</v>
      </c>
      <c r="J81" s="60">
        <f t="shared" si="1"/>
        <v>211894</v>
      </c>
      <c r="K81" s="83">
        <v>1154</v>
      </c>
      <c r="L81" s="38" t="str">
        <f t="shared" si="2"/>
        <v>CUMPLE</v>
      </c>
      <c r="M81" s="83">
        <v>5814</v>
      </c>
      <c r="N81" s="38" t="str">
        <f t="shared" si="3"/>
        <v>CUMPLE</v>
      </c>
    </row>
    <row r="82" spans="2:14" ht="18.75">
      <c r="B82" s="54">
        <v>24</v>
      </c>
      <c r="C82" s="62" t="s">
        <v>168</v>
      </c>
      <c r="D82" s="63" t="s">
        <v>60</v>
      </c>
      <c r="E82" s="57" t="s">
        <v>97</v>
      </c>
      <c r="F82" s="65">
        <v>1100</v>
      </c>
      <c r="G82" s="59">
        <v>1083</v>
      </c>
      <c r="H82" s="58">
        <v>9</v>
      </c>
      <c r="I82" s="59">
        <v>5436</v>
      </c>
      <c r="J82" s="60">
        <f t="shared" si="1"/>
        <v>1240224</v>
      </c>
      <c r="K82" s="83">
        <v>1083</v>
      </c>
      <c r="L82" s="38" t="str">
        <f t="shared" si="2"/>
        <v>CUMPLE</v>
      </c>
      <c r="M82" s="83">
        <v>5814</v>
      </c>
      <c r="N82" s="38" t="str">
        <f t="shared" si="3"/>
        <v>CUMPLE</v>
      </c>
    </row>
    <row r="83" spans="2:14" ht="30">
      <c r="B83" s="54">
        <v>25</v>
      </c>
      <c r="C83" s="62" t="s">
        <v>169</v>
      </c>
      <c r="D83" s="63" t="s">
        <v>61</v>
      </c>
      <c r="E83" s="57" t="s">
        <v>97</v>
      </c>
      <c r="F83" s="65">
        <v>823</v>
      </c>
      <c r="G83" s="59">
        <v>1052</v>
      </c>
      <c r="H83" s="58">
        <v>27</v>
      </c>
      <c r="I83" s="59">
        <v>5436</v>
      </c>
      <c r="J83" s="60">
        <f t="shared" si="1"/>
        <v>1012568</v>
      </c>
      <c r="K83" s="83">
        <v>1125</v>
      </c>
      <c r="L83" s="38" t="str">
        <f t="shared" si="2"/>
        <v>CUMPLE</v>
      </c>
      <c r="M83" s="83">
        <v>5814</v>
      </c>
      <c r="N83" s="38" t="str">
        <f t="shared" si="3"/>
        <v>CUMPLE</v>
      </c>
    </row>
    <row r="84" spans="2:14" ht="18.75">
      <c r="B84" s="54">
        <v>26</v>
      </c>
      <c r="C84" s="62" t="s">
        <v>170</v>
      </c>
      <c r="D84" s="63" t="s">
        <v>62</v>
      </c>
      <c r="E84" s="57" t="s">
        <v>97</v>
      </c>
      <c r="F84" s="65">
        <v>234</v>
      </c>
      <c r="G84" s="59">
        <v>1079</v>
      </c>
      <c r="H84" s="58">
        <v>5</v>
      </c>
      <c r="I84" s="59">
        <v>5436</v>
      </c>
      <c r="J84" s="60">
        <f t="shared" si="1"/>
        <v>279666</v>
      </c>
      <c r="K84" s="83">
        <v>1154</v>
      </c>
      <c r="L84" s="38" t="str">
        <f t="shared" si="2"/>
        <v>CUMPLE</v>
      </c>
      <c r="M84" s="83">
        <v>5814</v>
      </c>
      <c r="N84" s="38" t="str">
        <f t="shared" si="3"/>
        <v>CUMPLE</v>
      </c>
    </row>
    <row r="85" spans="2:14" ht="30">
      <c r="B85" s="54">
        <v>27</v>
      </c>
      <c r="C85" s="62" t="s">
        <v>171</v>
      </c>
      <c r="D85" s="63" t="s">
        <v>63</v>
      </c>
      <c r="E85" s="57" t="s">
        <v>97</v>
      </c>
      <c r="F85" s="65">
        <v>45</v>
      </c>
      <c r="G85" s="59">
        <v>1096</v>
      </c>
      <c r="H85" s="58">
        <v>13</v>
      </c>
      <c r="I85" s="59">
        <v>5436</v>
      </c>
      <c r="J85" s="60">
        <f t="shared" si="1"/>
        <v>119988</v>
      </c>
      <c r="K85" s="83">
        <v>1172</v>
      </c>
      <c r="L85" s="38" t="str">
        <f t="shared" si="2"/>
        <v>CUMPLE</v>
      </c>
      <c r="M85" s="83">
        <v>5814</v>
      </c>
      <c r="N85" s="38" t="str">
        <f t="shared" si="3"/>
        <v>CUMPLE</v>
      </c>
    </row>
    <row r="86" spans="2:14" ht="30">
      <c r="B86" s="54">
        <v>28</v>
      </c>
      <c r="C86" s="62" t="s">
        <v>172</v>
      </c>
      <c r="D86" s="63" t="s">
        <v>64</v>
      </c>
      <c r="E86" s="57" t="s">
        <v>97</v>
      </c>
      <c r="F86" s="65">
        <v>325</v>
      </c>
      <c r="G86" s="59">
        <v>1067</v>
      </c>
      <c r="H86" s="58">
        <v>10</v>
      </c>
      <c r="I86" s="59">
        <v>5436</v>
      </c>
      <c r="J86" s="60">
        <f t="shared" si="1"/>
        <v>401135</v>
      </c>
      <c r="K86" s="83">
        <v>1141</v>
      </c>
      <c r="L86" s="38" t="str">
        <f t="shared" si="2"/>
        <v>CUMPLE</v>
      </c>
      <c r="M86" s="83">
        <v>5814</v>
      </c>
      <c r="N86" s="38" t="str">
        <f t="shared" si="3"/>
        <v>CUMPLE</v>
      </c>
    </row>
    <row r="87" spans="2:14" ht="45">
      <c r="B87" s="54">
        <v>29</v>
      </c>
      <c r="C87" s="62" t="s">
        <v>173</v>
      </c>
      <c r="D87" s="63" t="s">
        <v>65</v>
      </c>
      <c r="E87" s="57" t="s">
        <v>97</v>
      </c>
      <c r="F87" s="65">
        <v>135</v>
      </c>
      <c r="G87" s="59">
        <v>1079</v>
      </c>
      <c r="H87" s="58">
        <v>10</v>
      </c>
      <c r="I87" s="59">
        <v>5436</v>
      </c>
      <c r="J87" s="60">
        <f t="shared" si="1"/>
        <v>200025</v>
      </c>
      <c r="K87" s="83">
        <v>1154</v>
      </c>
      <c r="L87" s="38" t="str">
        <f t="shared" si="2"/>
        <v>CUMPLE</v>
      </c>
      <c r="M87" s="83">
        <v>5814</v>
      </c>
      <c r="N87" s="38" t="str">
        <f t="shared" si="3"/>
        <v>CUMPLE</v>
      </c>
    </row>
    <row r="88" spans="2:14" ht="30">
      <c r="B88" s="54">
        <v>30</v>
      </c>
      <c r="C88" s="62" t="s">
        <v>174</v>
      </c>
      <c r="D88" s="63" t="s">
        <v>66</v>
      </c>
      <c r="E88" s="57" t="s">
        <v>97</v>
      </c>
      <c r="F88" s="65">
        <v>44</v>
      </c>
      <c r="G88" s="59">
        <v>1096</v>
      </c>
      <c r="H88" s="58">
        <v>5</v>
      </c>
      <c r="I88" s="59">
        <v>5436</v>
      </c>
      <c r="J88" s="60">
        <f t="shared" si="1"/>
        <v>75404</v>
      </c>
      <c r="K88" s="83">
        <v>1172</v>
      </c>
      <c r="L88" s="38" t="str">
        <f t="shared" si="2"/>
        <v>CUMPLE</v>
      </c>
      <c r="M88" s="83">
        <v>5814</v>
      </c>
      <c r="N88" s="38" t="str">
        <f t="shared" si="3"/>
        <v>CUMPLE</v>
      </c>
    </row>
    <row r="89" spans="2:14" ht="18.75">
      <c r="B89" s="75"/>
      <c r="C89" s="76"/>
      <c r="D89" s="76"/>
      <c r="E89" s="76"/>
      <c r="F89" s="76"/>
      <c r="G89" s="76"/>
      <c r="H89" s="76"/>
      <c r="I89" s="76"/>
      <c r="J89" s="77"/>
    </row>
    <row r="90" spans="2:14" ht="12.75" customHeight="1">
      <c r="B90" s="130" t="s">
        <v>175</v>
      </c>
      <c r="C90" s="131"/>
      <c r="D90" s="131"/>
      <c r="E90" s="131"/>
      <c r="F90" s="131"/>
      <c r="G90" s="131"/>
      <c r="H90" s="78"/>
      <c r="I90" s="79"/>
      <c r="J90" s="80">
        <f>+SUM(J33:J57,J59:J88)</f>
        <v>66979551</v>
      </c>
    </row>
    <row r="91" spans="2:14" ht="12.75" customHeight="1">
      <c r="B91" s="132" t="s">
        <v>176</v>
      </c>
      <c r="C91" s="133"/>
      <c r="D91" s="133"/>
      <c r="E91" s="133"/>
      <c r="F91" s="133"/>
      <c r="G91" s="133"/>
      <c r="H91" s="134"/>
      <c r="I91" s="135"/>
      <c r="J91" s="80">
        <f>+J90*3</f>
        <v>200938653</v>
      </c>
    </row>
    <row r="92" spans="2:14" ht="18">
      <c r="B92" s="30"/>
      <c r="C92" s="30"/>
      <c r="D92" s="30"/>
      <c r="E92" s="30"/>
      <c r="F92" s="30"/>
      <c r="G92" s="30"/>
      <c r="H92" s="30"/>
      <c r="I92" s="30"/>
      <c r="J92" s="30"/>
    </row>
    <row r="93" spans="2:14" ht="32.25" customHeight="1">
      <c r="B93" s="123" t="s">
        <v>10</v>
      </c>
      <c r="C93" s="123"/>
      <c r="D93" s="123"/>
      <c r="E93" s="123"/>
      <c r="F93" s="123"/>
      <c r="G93" s="123"/>
      <c r="H93" s="187" t="s">
        <v>74</v>
      </c>
      <c r="I93" s="185"/>
      <c r="J93" s="185"/>
      <c r="K93" s="185"/>
      <c r="L93" s="185"/>
      <c r="M93" s="185"/>
      <c r="N93" s="186"/>
    </row>
    <row r="94" spans="2:14" ht="18">
      <c r="B94" s="30"/>
      <c r="C94" s="30"/>
      <c r="D94" s="30"/>
      <c r="E94" s="30"/>
      <c r="F94" s="30"/>
      <c r="G94" s="30"/>
      <c r="H94" s="30"/>
      <c r="I94" s="30"/>
      <c r="J94" s="30"/>
    </row>
    <row r="95" spans="2:14" ht="18">
      <c r="B95" s="30"/>
      <c r="C95" s="30"/>
      <c r="D95" s="30"/>
      <c r="E95" s="30"/>
      <c r="F95" s="30"/>
      <c r="G95" s="30"/>
      <c r="H95" s="30"/>
      <c r="I95" s="30"/>
      <c r="J95" s="30"/>
    </row>
    <row r="96" spans="2:14" ht="18">
      <c r="B96" s="30"/>
      <c r="C96" s="30"/>
      <c r="D96" s="30"/>
      <c r="E96" s="30"/>
      <c r="F96" s="30"/>
      <c r="G96" s="30"/>
      <c r="H96" s="30"/>
      <c r="I96" s="30"/>
      <c r="J96" s="30"/>
    </row>
    <row r="97" spans="2:10" ht="18">
      <c r="B97" s="30"/>
      <c r="C97" s="30"/>
      <c r="D97" s="30"/>
      <c r="E97" s="30"/>
      <c r="F97" s="30"/>
      <c r="G97" s="30"/>
      <c r="H97" s="30"/>
      <c r="I97" s="30"/>
      <c r="J97" s="30"/>
    </row>
    <row r="98" spans="2:10" ht="18">
      <c r="B98" s="30"/>
      <c r="C98" s="30"/>
      <c r="D98" s="30"/>
      <c r="E98" s="30"/>
      <c r="F98" s="30"/>
      <c r="G98" s="30"/>
      <c r="H98" s="30"/>
      <c r="I98" s="30"/>
      <c r="J98" s="30"/>
    </row>
    <row r="99" spans="2:10" ht="18">
      <c r="B99" s="30"/>
      <c r="C99" s="30"/>
      <c r="D99" s="30"/>
      <c r="E99" s="30"/>
      <c r="F99" s="30"/>
      <c r="G99" s="30"/>
      <c r="H99" s="30"/>
      <c r="I99" s="30"/>
      <c r="J99" s="30"/>
    </row>
    <row r="100" spans="2:10" ht="18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ht="18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ht="18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ht="18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ht="18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ht="18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ht="18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ht="18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ht="18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ht="18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ht="18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ht="18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ht="18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ht="18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ht="18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ht="18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ht="18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ht="18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ht="18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ht="18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ht="18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ht="18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ht="18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ht="18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ht="18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ht="18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ht="18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ht="18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ht="18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2" ht="18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2" ht="18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2" ht="18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2" ht="18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2" ht="18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2" ht="18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2" ht="18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2" ht="18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2" ht="18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2" ht="18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2" ht="18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2" ht="18">
      <c r="B140" s="30"/>
      <c r="C140" s="30"/>
      <c r="D140" s="30"/>
      <c r="E140" s="30"/>
      <c r="F140" s="30"/>
      <c r="G140" s="30"/>
      <c r="H140" s="30"/>
      <c r="I140" s="30"/>
      <c r="J140" s="30"/>
    </row>
    <row r="144" spans="2:12" ht="32.25" customHeight="1">
      <c r="B144" s="123" t="s">
        <v>10</v>
      </c>
      <c r="C144" s="123"/>
      <c r="D144" s="123"/>
      <c r="E144" s="123"/>
      <c r="F144" s="123"/>
      <c r="G144" s="122" t="s">
        <v>27</v>
      </c>
      <c r="H144" s="122"/>
      <c r="I144" s="122"/>
      <c r="J144" s="122"/>
      <c r="K144" s="122"/>
      <c r="L144" s="82"/>
    </row>
  </sheetData>
  <mergeCells count="28">
    <mergeCell ref="C10:J10"/>
    <mergeCell ref="H93:N93"/>
    <mergeCell ref="B1:J1"/>
    <mergeCell ref="B2:J2"/>
    <mergeCell ref="C4:J4"/>
    <mergeCell ref="C6:J6"/>
    <mergeCell ref="C8:J8"/>
    <mergeCell ref="B27:E27"/>
    <mergeCell ref="F27:J27"/>
    <mergeCell ref="B29:J29"/>
    <mergeCell ref="B32:H32"/>
    <mergeCell ref="B12:J12"/>
    <mergeCell ref="I14:J14"/>
    <mergeCell ref="I15:J20"/>
    <mergeCell ref="B22:J22"/>
    <mergeCell ref="D24:E24"/>
    <mergeCell ref="I24:J24"/>
    <mergeCell ref="D25:E25"/>
    <mergeCell ref="I25:J25"/>
    <mergeCell ref="B41:B44"/>
    <mergeCell ref="C41:C44"/>
    <mergeCell ref="B144:F144"/>
    <mergeCell ref="G144:K144"/>
    <mergeCell ref="B58:J58"/>
    <mergeCell ref="B90:G90"/>
    <mergeCell ref="B91:G91"/>
    <mergeCell ref="H91:I91"/>
    <mergeCell ref="B93:G93"/>
  </mergeCells>
  <conditionalFormatting sqref="C10:J10">
    <cfRule type="cellIs" dxfId="71" priority="35" operator="equal">
      <formula>"NO HABILITADO"</formula>
    </cfRule>
    <cfRule type="cellIs" dxfId="70" priority="36" operator="equal">
      <formula>"HABILITADO"</formula>
    </cfRule>
  </conditionalFormatting>
  <conditionalFormatting sqref="C8:J8">
    <cfRule type="cellIs" dxfId="69" priority="33" operator="equal">
      <formula>"NO HABILITADO"</formula>
    </cfRule>
    <cfRule type="cellIs" dxfId="68" priority="34" operator="equal">
      <formula>"HABILITADO"</formula>
    </cfRule>
  </conditionalFormatting>
  <conditionalFormatting sqref="B29:J92 K58 B94:J140 M58">
    <cfRule type="cellIs" dxfId="67" priority="31" operator="equal">
      <formula>"NO HABILITADO"</formula>
    </cfRule>
    <cfRule type="cellIs" dxfId="66" priority="32" operator="equal">
      <formula>"HABILITADO"</formula>
    </cfRule>
  </conditionalFormatting>
  <conditionalFormatting sqref="F24:I24">
    <cfRule type="cellIs" dxfId="65" priority="29" operator="equal">
      <formula>"NO HABILITADO"</formula>
    </cfRule>
    <cfRule type="cellIs" dxfId="64" priority="30" operator="equal">
      <formula>"HABILITADO"</formula>
    </cfRule>
  </conditionalFormatting>
  <conditionalFormatting sqref="B23:J23">
    <cfRule type="cellIs" dxfId="63" priority="27" operator="equal">
      <formula>"NO HABILITADO"</formula>
    </cfRule>
    <cfRule type="cellIs" dxfId="62" priority="28" operator="equal">
      <formula>"HABILITADO"</formula>
    </cfRule>
  </conditionalFormatting>
  <conditionalFormatting sqref="B22">
    <cfRule type="cellIs" dxfId="61" priority="25" operator="equal">
      <formula>"NO HABILITADO"</formula>
    </cfRule>
    <cfRule type="cellIs" dxfId="60" priority="26" operator="equal">
      <formula>"HABILITADO"</formula>
    </cfRule>
  </conditionalFormatting>
  <conditionalFormatting sqref="B24:D24 B25:C26">
    <cfRule type="cellIs" dxfId="59" priority="23" operator="equal">
      <formula>"NO HABILITADO"</formula>
    </cfRule>
    <cfRule type="cellIs" dxfId="58" priority="24" operator="equal">
      <formula>"HABILITADO"</formula>
    </cfRule>
  </conditionalFormatting>
  <conditionalFormatting sqref="G25:G26">
    <cfRule type="cellIs" dxfId="57" priority="19" operator="equal">
      <formula>"NO HABILITADO"</formula>
    </cfRule>
    <cfRule type="cellIs" dxfId="56" priority="20" operator="equal">
      <formula>"HABILITADO"</formula>
    </cfRule>
  </conditionalFormatting>
  <conditionalFormatting sqref="B27:J27">
    <cfRule type="cellIs" dxfId="55" priority="15" operator="equal">
      <formula>"NO HABILITADO"</formula>
    </cfRule>
    <cfRule type="cellIs" dxfId="54" priority="16" operator="equal">
      <formula>"HABILITADO"</formula>
    </cfRule>
  </conditionalFormatting>
  <conditionalFormatting sqref="F25:F26">
    <cfRule type="cellIs" dxfId="53" priority="21" operator="equal">
      <formula>"NO HABILITADO"</formula>
    </cfRule>
    <cfRule type="cellIs" dxfId="52" priority="22" operator="equal">
      <formula>"HABILITADO"</formula>
    </cfRule>
  </conditionalFormatting>
  <conditionalFormatting sqref="H26">
    <cfRule type="cellIs" dxfId="51" priority="17" operator="equal">
      <formula>"NO HABILITADO"</formula>
    </cfRule>
    <cfRule type="cellIs" dxfId="50" priority="18" operator="equal">
      <formula>"HABILITADO"</formula>
    </cfRule>
  </conditionalFormatting>
  <conditionalFormatting sqref="M59:M82">
    <cfRule type="cellIs" dxfId="49" priority="13" operator="equal">
      <formula>"NO HABILITADO"</formula>
    </cfRule>
    <cfRule type="cellIs" dxfId="48" priority="14" operator="equal">
      <formula>"HABILITADO"</formula>
    </cfRule>
  </conditionalFormatting>
  <conditionalFormatting sqref="H21">
    <cfRule type="cellIs" dxfId="47" priority="37" operator="equal">
      <formula>"NO HABILITADO"</formula>
    </cfRule>
    <cfRule type="cellIs" dxfId="46" priority="38" operator="equal">
      <formula>"HABILITADO"</formula>
    </cfRule>
  </conditionalFormatting>
  <conditionalFormatting sqref="M33:M56">
    <cfRule type="cellIs" dxfId="45" priority="11" operator="equal">
      <formula>"NO HABILITADO"</formula>
    </cfRule>
    <cfRule type="cellIs" dxfId="44" priority="12" operator="equal">
      <formula>"HABILITADO"</formula>
    </cfRule>
  </conditionalFormatting>
  <conditionalFormatting sqref="M83:M88">
    <cfRule type="cellIs" dxfId="43" priority="9" operator="equal">
      <formula>"NO HABILITADO"</formula>
    </cfRule>
    <cfRule type="cellIs" dxfId="42" priority="10" operator="equal">
      <formula>"HABILITADO"</formula>
    </cfRule>
  </conditionalFormatting>
  <conditionalFormatting sqref="N59:N88 N33:N57">
    <cfRule type="cellIs" dxfId="41" priority="7" operator="equal">
      <formula>"NO HABILITADO"</formula>
    </cfRule>
    <cfRule type="cellIs" dxfId="40" priority="8" operator="equal">
      <formula>"HABILITADO"</formula>
    </cfRule>
  </conditionalFormatting>
  <conditionalFormatting sqref="N58">
    <cfRule type="cellIs" dxfId="39" priority="5" operator="equal">
      <formula>"NO HABILITADO"</formula>
    </cfRule>
    <cfRule type="cellIs" dxfId="38" priority="6" operator="equal">
      <formula>"HABILITADO"</formula>
    </cfRule>
  </conditionalFormatting>
  <conditionalFormatting sqref="H25">
    <cfRule type="cellIs" dxfId="37" priority="3" operator="equal">
      <formula>"NO HABILITADO"</formula>
    </cfRule>
    <cfRule type="cellIs" dxfId="36" priority="4" operator="equal">
      <formula>"HABILITADO"</formula>
    </cfRule>
  </conditionalFormatting>
  <conditionalFormatting sqref="H15:H20">
    <cfRule type="cellIs" dxfId="35" priority="1" operator="equal">
      <formula>"NO HABILITADO"</formula>
    </cfRule>
    <cfRule type="cellIs" dxfId="34" priority="2" operator="equal">
      <formula>"HABILITADO"</formula>
    </cfRule>
  </conditionalFormatting>
  <conditionalFormatting sqref="I14 K15:L17 K23:XFD23 A23 A29:A140 A145:XFD1048576 G144:XFD144 A144:B144 A141:XFD143 K89:XFD92 M57 K29:XFD32 K33:L33 O33:XFD88 K59:K88 B93 H93 K94:XFD140 O93:XFD93 K34:K57 L34:L88">
    <cfRule type="cellIs" dxfId="33" priority="45" operator="equal">
      <formula>"NO HABILITADO"</formula>
    </cfRule>
    <cfRule type="cellIs" dxfId="32" priority="46" operator="equal">
      <formula>"HABILITADO"</formula>
    </cfRule>
  </conditionalFormatting>
  <conditionalFormatting sqref="A12:B12 K12:L12 A13:L13 K14:L14 A22 M2:XFD17 A2:L7 A11:L11 A10:B10 K10:L10 A9:L9 A8:B8 K8:L8 A24:A27 K24:XFD27 K18:XFD22">
    <cfRule type="cellIs" dxfId="31" priority="43" operator="equal">
      <formula>"NO HABILITADO"</formula>
    </cfRule>
    <cfRule type="cellIs" dxfId="30" priority="44" operator="equal">
      <formula>"HABILITADO"</formula>
    </cfRule>
  </conditionalFormatting>
  <conditionalFormatting sqref="A14:H14 A15:G21">
    <cfRule type="cellIs" dxfId="29" priority="41" operator="equal">
      <formula>"NO HABILITADO"</formula>
    </cfRule>
    <cfRule type="cellIs" dxfId="28" priority="42" operator="equal">
      <formula>"HABILITADO"</formula>
    </cfRule>
  </conditionalFormatting>
  <conditionalFormatting sqref="A1:XFD1">
    <cfRule type="cellIs" dxfId="27" priority="39" operator="equal">
      <formula>"NO HABILITADO"</formula>
    </cfRule>
    <cfRule type="cellIs" dxfId="26" priority="40" operator="equal">
      <formula>"HABILITADO"</formula>
    </cfRule>
  </conditionalFormatting>
  <dataValidations count="2">
    <dataValidation type="whole" allowBlank="1" showInputMessage="1" showErrorMessage="1" sqref="G57:G86 H57:H87 G51:G52 H31:H52 G54:H55" xr:uid="{371419E1-2B10-47DF-B08C-1136AF50B749}">
      <formula1>1</formula1>
      <formula2>1000</formula2>
    </dataValidation>
    <dataValidation type="whole" allowBlank="1" showInputMessage="1" showErrorMessage="1" sqref="K31:K55 K57:K87" xr:uid="{9F412EC0-65D7-4E0E-AC7E-52F2C00F1BDD}">
      <formula1>1</formula1>
      <formula2>3500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443E3-3B96-44D5-9C38-3F905C10AFDF}">
  <sheetPr>
    <tabColor rgb="FFC00000"/>
  </sheetPr>
  <dimension ref="A1:L24"/>
  <sheetViews>
    <sheetView showGridLines="0" tabSelected="1" zoomScale="85" zoomScaleNormal="85" workbookViewId="0">
      <selection activeCell="L9" sqref="L9"/>
    </sheetView>
  </sheetViews>
  <sheetFormatPr baseColWidth="10" defaultRowHeight="15"/>
  <cols>
    <col min="1" max="1" width="2.85546875" customWidth="1"/>
    <col min="2" max="2" width="20" bestFit="1" customWidth="1"/>
    <col min="3" max="3" width="40.42578125" customWidth="1"/>
    <col min="4" max="5" width="23.28515625" customWidth="1"/>
    <col min="6" max="6" width="21.140625" customWidth="1"/>
    <col min="7" max="7" width="22.85546875" customWidth="1"/>
    <col min="8" max="8" width="28.5703125" customWidth="1"/>
    <col min="9" max="10" width="37.42578125" customWidth="1"/>
    <col min="11" max="11" width="29.28515625" customWidth="1"/>
    <col min="12" max="12" width="24" customWidth="1"/>
  </cols>
  <sheetData>
    <row r="1" spans="1:12" ht="46.5" customHeight="1">
      <c r="A1" s="1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2" ht="18">
      <c r="A2" s="1"/>
      <c r="B2" s="136" t="s">
        <v>28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2">
      <c r="A3" s="3"/>
      <c r="B3" s="15"/>
      <c r="C3" s="3"/>
      <c r="D3" s="3"/>
      <c r="E3" s="3"/>
      <c r="F3" s="3"/>
      <c r="G3" s="3"/>
      <c r="H3" s="3"/>
      <c r="I3" s="3"/>
      <c r="J3" s="3"/>
    </row>
    <row r="4" spans="1:12">
      <c r="A4" s="3"/>
      <c r="B4" s="18" t="s">
        <v>1</v>
      </c>
      <c r="C4" s="137" t="s">
        <v>38</v>
      </c>
      <c r="D4" s="137"/>
      <c r="E4" s="137"/>
      <c r="F4" s="137"/>
      <c r="G4" s="137"/>
      <c r="H4" s="137"/>
      <c r="I4" s="137"/>
      <c r="J4" s="137"/>
      <c r="K4" s="137"/>
      <c r="L4" s="137"/>
    </row>
    <row r="5" spans="1:12">
      <c r="A5" s="3"/>
      <c r="B5" s="4"/>
      <c r="C5" s="3"/>
      <c r="D5" s="3"/>
      <c r="E5" s="3"/>
      <c r="F5" s="3"/>
      <c r="G5" s="3"/>
      <c r="H5" s="3"/>
      <c r="I5" s="3"/>
      <c r="J5" s="3"/>
    </row>
    <row r="6" spans="1:12" ht="45" customHeight="1">
      <c r="A6" s="3"/>
      <c r="B6" s="18" t="s">
        <v>2</v>
      </c>
      <c r="C6" s="138" t="s">
        <v>37</v>
      </c>
      <c r="D6" s="138"/>
      <c r="E6" s="138"/>
      <c r="F6" s="138"/>
      <c r="G6" s="138"/>
      <c r="H6" s="138"/>
      <c r="I6" s="138"/>
      <c r="J6" s="138"/>
      <c r="K6" s="138"/>
      <c r="L6" s="138"/>
    </row>
    <row r="8" spans="1:12" ht="108" customHeight="1">
      <c r="B8" s="142" t="s">
        <v>3</v>
      </c>
      <c r="C8" s="142"/>
      <c r="D8" s="5" t="s">
        <v>29</v>
      </c>
      <c r="E8" s="5" t="s">
        <v>35</v>
      </c>
      <c r="F8" s="5" t="s">
        <v>329</v>
      </c>
      <c r="G8" s="5" t="s">
        <v>334</v>
      </c>
      <c r="H8" s="5" t="s">
        <v>330</v>
      </c>
      <c r="I8" s="5" t="s">
        <v>332</v>
      </c>
      <c r="J8" s="5" t="s">
        <v>335</v>
      </c>
      <c r="K8" s="5" t="s">
        <v>33</v>
      </c>
      <c r="L8" s="5" t="s">
        <v>34</v>
      </c>
    </row>
    <row r="9" spans="1:12" ht="39.75" customHeight="1">
      <c r="B9" s="190" t="s">
        <v>83</v>
      </c>
      <c r="C9" s="190"/>
      <c r="D9" s="23" t="s">
        <v>27</v>
      </c>
      <c r="E9" s="29" t="s">
        <v>74</v>
      </c>
      <c r="F9" s="31"/>
      <c r="G9" s="193">
        <v>214624890</v>
      </c>
      <c r="H9" s="193" t="s">
        <v>331</v>
      </c>
      <c r="I9" s="138" t="s">
        <v>333</v>
      </c>
      <c r="J9" s="194"/>
      <c r="K9" s="190">
        <v>44.25</v>
      </c>
      <c r="L9" s="33"/>
    </row>
    <row r="10" spans="1:12" ht="39.75" customHeight="1">
      <c r="B10" s="192" t="s">
        <v>179</v>
      </c>
      <c r="C10" s="192"/>
      <c r="D10" s="29" t="s">
        <v>74</v>
      </c>
      <c r="E10" s="29" t="s">
        <v>74</v>
      </c>
      <c r="F10" s="31"/>
      <c r="G10" s="193"/>
      <c r="H10" s="193"/>
      <c r="I10" s="138"/>
      <c r="J10" s="195"/>
      <c r="K10" s="190"/>
      <c r="L10" s="49"/>
    </row>
    <row r="11" spans="1:12" ht="39.75" customHeight="1">
      <c r="B11" s="192" t="s">
        <v>187</v>
      </c>
      <c r="C11" s="192"/>
      <c r="D11" s="29" t="s">
        <v>74</v>
      </c>
      <c r="E11" s="29" t="s">
        <v>74</v>
      </c>
      <c r="F11" s="31"/>
      <c r="G11" s="193"/>
      <c r="H11" s="193"/>
      <c r="I11" s="138"/>
      <c r="J11" s="195"/>
      <c r="K11" s="190"/>
      <c r="L11" s="49"/>
    </row>
    <row r="12" spans="1:12" ht="39.75" customHeight="1">
      <c r="B12" s="192" t="s">
        <v>303</v>
      </c>
      <c r="C12" s="192"/>
      <c r="D12" s="29" t="s">
        <v>74</v>
      </c>
      <c r="E12" s="29" t="s">
        <v>74</v>
      </c>
      <c r="F12" s="31"/>
      <c r="G12" s="193"/>
      <c r="H12" s="193"/>
      <c r="I12" s="138"/>
      <c r="J12" s="195"/>
      <c r="K12" s="190"/>
      <c r="L12" s="49"/>
    </row>
    <row r="13" spans="1:12" ht="39.75" customHeight="1">
      <c r="B13" s="191" t="s">
        <v>324</v>
      </c>
      <c r="C13" s="191"/>
      <c r="D13" s="29" t="s">
        <v>27</v>
      </c>
      <c r="E13" s="29" t="s">
        <v>74</v>
      </c>
      <c r="F13" s="31"/>
      <c r="G13" s="193"/>
      <c r="H13" s="193"/>
      <c r="I13" s="138"/>
      <c r="J13" s="195"/>
      <c r="K13" s="190"/>
      <c r="L13" s="33"/>
    </row>
    <row r="14" spans="1:12" ht="39.75" customHeight="1">
      <c r="B14" s="192" t="s">
        <v>306</v>
      </c>
      <c r="C14" s="192"/>
      <c r="D14" s="29" t="s">
        <v>74</v>
      </c>
      <c r="E14" s="29" t="s">
        <v>74</v>
      </c>
      <c r="F14" s="31"/>
      <c r="G14" s="193"/>
      <c r="H14" s="193"/>
      <c r="I14" s="138"/>
      <c r="J14" s="195"/>
      <c r="K14" s="190"/>
      <c r="L14" s="49"/>
    </row>
    <row r="15" spans="1:12" ht="39.75" customHeight="1">
      <c r="B15" s="192" t="s">
        <v>309</v>
      </c>
      <c r="C15" s="192"/>
      <c r="D15" s="29" t="s">
        <v>27</v>
      </c>
      <c r="E15" s="29" t="s">
        <v>27</v>
      </c>
      <c r="F15" s="31">
        <v>209710440</v>
      </c>
      <c r="G15" s="193"/>
      <c r="H15" s="193"/>
      <c r="I15" s="138"/>
      <c r="J15" s="195"/>
      <c r="K15" s="190"/>
      <c r="L15" s="49">
        <f>+K9</f>
        <v>44.25</v>
      </c>
    </row>
    <row r="16" spans="1:12" ht="39.75" customHeight="1">
      <c r="B16" s="192" t="s">
        <v>314</v>
      </c>
      <c r="C16" s="192"/>
      <c r="D16" s="29" t="s">
        <v>74</v>
      </c>
      <c r="E16" s="29" t="s">
        <v>74</v>
      </c>
      <c r="F16" s="31"/>
      <c r="G16" s="193"/>
      <c r="H16" s="193"/>
      <c r="I16" s="138"/>
      <c r="J16" s="195"/>
      <c r="K16" s="190"/>
      <c r="L16" s="121"/>
    </row>
    <row r="17" spans="2:12" ht="39.75" customHeight="1">
      <c r="B17" s="192" t="s">
        <v>318</v>
      </c>
      <c r="C17" s="192"/>
      <c r="D17" s="29" t="s">
        <v>74</v>
      </c>
      <c r="E17" s="29" t="s">
        <v>74</v>
      </c>
      <c r="F17" s="31"/>
      <c r="G17" s="193"/>
      <c r="H17" s="193"/>
      <c r="I17" s="138"/>
      <c r="J17" s="196"/>
      <c r="K17" s="190"/>
      <c r="L17" s="49"/>
    </row>
    <row r="18" spans="2:12" ht="21" customHeight="1">
      <c r="B18" s="24"/>
      <c r="C18" s="24"/>
      <c r="D18" s="19"/>
      <c r="E18" s="19"/>
      <c r="F18" s="25"/>
      <c r="G18" s="25"/>
      <c r="H18" s="25"/>
      <c r="I18" s="25"/>
      <c r="J18" s="25"/>
    </row>
    <row r="20" spans="2:12" ht="18" customHeight="1">
      <c r="B20" s="190" t="s">
        <v>30</v>
      </c>
      <c r="C20" s="190"/>
      <c r="D20" s="190"/>
      <c r="E20" s="190"/>
      <c r="F20" s="190"/>
      <c r="G20" s="190"/>
      <c r="H20" s="190"/>
      <c r="I20" s="190"/>
      <c r="J20" s="190"/>
      <c r="K20" s="190"/>
      <c r="L20" s="190"/>
    </row>
    <row r="24" spans="2:12">
      <c r="G24" s="32"/>
    </row>
  </sheetData>
  <mergeCells count="20">
    <mergeCell ref="B1:L1"/>
    <mergeCell ref="B11:C11"/>
    <mergeCell ref="B12:C12"/>
    <mergeCell ref="B9:C9"/>
    <mergeCell ref="B10:C10"/>
    <mergeCell ref="B8:C8"/>
    <mergeCell ref="G9:G17"/>
    <mergeCell ref="H9:H17"/>
    <mergeCell ref="I9:I17"/>
    <mergeCell ref="K9:K17"/>
    <mergeCell ref="J9:J17"/>
    <mergeCell ref="B20:L20"/>
    <mergeCell ref="C6:L6"/>
    <mergeCell ref="C4:L4"/>
    <mergeCell ref="B2:L2"/>
    <mergeCell ref="B13:C13"/>
    <mergeCell ref="B14:C14"/>
    <mergeCell ref="B15:C15"/>
    <mergeCell ref="B16:C16"/>
    <mergeCell ref="B17:C17"/>
  </mergeCells>
  <conditionalFormatting sqref="A3:J3 C5:J5 D18:E18 D9:D12 F9">
    <cfRule type="cellIs" dxfId="25" priority="51" operator="equal">
      <formula>"NO HABILITADO"</formula>
    </cfRule>
    <cfRule type="cellIs" dxfId="24" priority="52" operator="equal">
      <formula>"HABILITADO"</formula>
    </cfRule>
  </conditionalFormatting>
  <conditionalFormatting sqref="B8 D8:E8">
    <cfRule type="cellIs" dxfId="23" priority="49" operator="equal">
      <formula>"NO HABILITADO"</formula>
    </cfRule>
    <cfRule type="cellIs" dxfId="22" priority="50" operator="equal">
      <formula>"HABILITADO"</formula>
    </cfRule>
  </conditionalFormatting>
  <conditionalFormatting sqref="A4:B6 A2:B2">
    <cfRule type="cellIs" dxfId="21" priority="55" operator="equal">
      <formula>"NO HABILITADO"</formula>
    </cfRule>
    <cfRule type="cellIs" dxfId="20" priority="56" operator="equal">
      <formula>"HABILITADO"</formula>
    </cfRule>
  </conditionalFormatting>
  <conditionalFormatting sqref="A1:B1">
    <cfRule type="cellIs" dxfId="19" priority="53" operator="equal">
      <formula>"NO HABILITADO"</formula>
    </cfRule>
    <cfRule type="cellIs" dxfId="18" priority="54" operator="equal">
      <formula>"HABILITADO"</formula>
    </cfRule>
  </conditionalFormatting>
  <conditionalFormatting sqref="F8">
    <cfRule type="cellIs" dxfId="17" priority="47" operator="equal">
      <formula>"NO HABILITADO"</formula>
    </cfRule>
    <cfRule type="cellIs" dxfId="16" priority="48" operator="equal">
      <formula>"HABILITADO"</formula>
    </cfRule>
  </conditionalFormatting>
  <conditionalFormatting sqref="C4 C6">
    <cfRule type="cellIs" dxfId="15" priority="45" operator="equal">
      <formula>"NO HABILITADO"</formula>
    </cfRule>
    <cfRule type="cellIs" dxfId="14" priority="46" operator="equal">
      <formula>"HABILITADO"</formula>
    </cfRule>
  </conditionalFormatting>
  <conditionalFormatting sqref="D15">
    <cfRule type="cellIs" dxfId="13" priority="21" operator="equal">
      <formula>"NO HABILITADO"</formula>
    </cfRule>
    <cfRule type="cellIs" dxfId="12" priority="22" operator="equal">
      <formula>"HABILITADO"</formula>
    </cfRule>
  </conditionalFormatting>
  <conditionalFormatting sqref="D13">
    <cfRule type="cellIs" dxfId="11" priority="11" operator="equal">
      <formula>"NO HABILITADO"</formula>
    </cfRule>
    <cfRule type="cellIs" dxfId="10" priority="12" operator="equal">
      <formula>"HABILITADO"</formula>
    </cfRule>
  </conditionalFormatting>
  <conditionalFormatting sqref="D14">
    <cfRule type="cellIs" dxfId="9" priority="9" operator="equal">
      <formula>"NO HABILITADO"</formula>
    </cfRule>
    <cfRule type="cellIs" dxfId="8" priority="10" operator="equal">
      <formula>"HABILITADO"</formula>
    </cfRule>
  </conditionalFormatting>
  <conditionalFormatting sqref="D17">
    <cfRule type="cellIs" dxfId="7" priority="7" operator="equal">
      <formula>"NO HABILITADO"</formula>
    </cfRule>
    <cfRule type="cellIs" dxfId="6" priority="8" operator="equal">
      <formula>"HABILITADO"</formula>
    </cfRule>
  </conditionalFormatting>
  <conditionalFormatting sqref="D16">
    <cfRule type="cellIs" dxfId="5" priority="5" operator="equal">
      <formula>"NO HABILITADO"</formula>
    </cfRule>
    <cfRule type="cellIs" dxfId="4" priority="6" operator="equal">
      <formula>"HABILITADO"</formula>
    </cfRule>
  </conditionalFormatting>
  <conditionalFormatting sqref="E9:E14 E16:E17">
    <cfRule type="cellIs" dxfId="3" priority="3" operator="equal">
      <formula>"NO HABILITADO"</formula>
    </cfRule>
    <cfRule type="cellIs" dxfId="2" priority="4" operator="equal">
      <formula>"HABILITADO"</formula>
    </cfRule>
  </conditionalFormatting>
  <conditionalFormatting sqref="E15">
    <cfRule type="cellIs" dxfId="1" priority="1" operator="equal">
      <formula>"NO HABILITADO"</formula>
    </cfRule>
    <cfRule type="cellIs" dxfId="0" priority="2" operator="equal">
      <formula>"HABILITADO"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D&amp;G</vt:lpstr>
      <vt:lpstr>GLOBAL</vt:lpstr>
      <vt:lpstr>CONTROL</vt:lpstr>
      <vt:lpstr>AMBICOL</vt:lpstr>
      <vt:lpstr>ECOFLORA</vt:lpstr>
      <vt:lpstr>ABC FUMISERVICES</vt:lpstr>
      <vt:lpstr>EOS</vt:lpstr>
      <vt:lpstr>EL TRIUNFO</vt:lpstr>
      <vt:lpstr>FUMISEX</vt:lpstr>
      <vt:lpstr> CONSOLIDADO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Avellaneda</dc:creator>
  <cp:lastModifiedBy>Flor Marina Bustos Chila</cp:lastModifiedBy>
  <dcterms:created xsi:type="dcterms:W3CDTF">2024-06-28T00:44:08Z</dcterms:created>
  <dcterms:modified xsi:type="dcterms:W3CDTF">2026-05-06T15:26:03Z</dcterms:modified>
</cp:coreProperties>
</file>