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02"/>
  <workbookPr/>
  <mc:AlternateContent xmlns:mc="http://schemas.openxmlformats.org/markup-compatibility/2006">
    <mc:Choice Requires="x15">
      <x15ac:absPath xmlns:x15ac="http://schemas.microsoft.com/office/spreadsheetml/2010/11/ac" url="https://archivogeneral-my.sharepoint.com/personal/lady_solano_archivogeneral_gov_co/Documents/Documentos/2026/ETHICAL HACKING/"/>
    </mc:Choice>
  </mc:AlternateContent>
  <xr:revisionPtr revIDLastSave="129" documentId="8_{C604B0DC-40E4-482F-8A84-1351E79DF0F3}" xr6:coauthVersionLast="47" xr6:coauthVersionMax="47" xr10:uidLastSave="{9C00FB17-FA55-4332-B1FB-28D88F56B15A}"/>
  <bookViews>
    <workbookView xWindow="-120" yWindow="-120" windowWidth="29040" windowHeight="15720" xr2:uid="{00000000-000D-0000-FFFF-FFFF00000000}"/>
  </bookViews>
  <sheets>
    <sheet name="Estudio de mercado " sheetId="5" r:id="rId1"/>
    <sheet name="Informe de solicitud " sheetId="7" r:id="rId2"/>
    <sheet name="Instructivo " sheetId="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 i="5" l="1"/>
  <c r="N6" i="5"/>
  <c r="N9" i="5"/>
  <c r="N8" i="5"/>
  <c r="N7" i="5"/>
  <c r="N11" i="5" l="1"/>
  <c r="L11" i="5"/>
  <c r="J11" i="5"/>
  <c r="F11" i="5"/>
</calcChain>
</file>

<file path=xl/sharedStrings.xml><?xml version="1.0" encoding="utf-8"?>
<sst xmlns="http://schemas.openxmlformats.org/spreadsheetml/2006/main" count="65" uniqueCount="51">
  <si>
    <t>ITEM</t>
  </si>
  <si>
    <t>DESCRIPCIÓN DE LOS BIENES Y/O SERVICIOS REQUERIDOS</t>
  </si>
  <si>
    <t>UNIDAD DE MEDIDA</t>
  </si>
  <si>
    <t>CANTIDAD REQUERIDA</t>
  </si>
  <si>
    <t>Cross Border Technology S.A.S.
CONTACTO: Germán Castro Arévalo
NIT: 900.055.290-0
DIRECCION:Avenida Calle 26 # 96J - 66 Oficina 304
TELEFONO: 3184132575</t>
  </si>
  <si>
    <t>SPACE PANDA SAS
CONTACTO: Vanessa Rivera
NIT: 901.687.766-1
DIRECCION: Calle 23B #101-42
TELEFONO: 3163670321</t>
  </si>
  <si>
    <t>UNYREALSOFT SAS
CONTACTO: GERENCIA@UNYREALSOFT.COM
NIT: 901451011
DIRECCION: CRA 3 # 49-89
TELEFONO: 3154722891</t>
  </si>
  <si>
    <t>GLOBALTEK SECURITY SAS
CONTACTO: Ivonne Daian Amaya Castro
NIT: 830.001.516-4
DIRECCION: Calle 26 # 69D -91 Ofi 406
TELEFONO: 3187083288</t>
  </si>
  <si>
    <t>VALOR ESTIMADO</t>
  </si>
  <si>
    <t>Unitario CON IVA</t>
  </si>
  <si>
    <t xml:space="preserve"> TOTAL CON IVA</t>
  </si>
  <si>
    <t>TOTAL CON IVA</t>
  </si>
  <si>
    <t>Valor Unitario  estimado CON IVA</t>
  </si>
  <si>
    <t>VALOR  TOTAL ESTIMADO CON IVA</t>
  </si>
  <si>
    <t>Análisis de vulnerabilidades y prueba de Pentesting (Ethical Hacking) </t>
  </si>
  <si>
    <t>Unidad</t>
  </si>
  <si>
    <t>Pruebas de Re-test  </t>
  </si>
  <si>
    <t>Pruebas de ingeniería social tipo Phishing  </t>
  </si>
  <si>
    <t>Pruebas  de ingeniería social tipo Baiting </t>
  </si>
  <si>
    <t>Pruebas  de seguridad física </t>
  </si>
  <si>
    <t>TOTAL ESTIMADO</t>
  </si>
  <si>
    <t>VALOR TOTAL DE LA OFERTA</t>
  </si>
  <si>
    <t>Observaciones:</t>
  </si>
  <si>
    <t xml:space="preserve">Presupuesto estimado y justificación del mismo: Para la elaboración del estudio de mercado comparativo de precios, se solicitó cotización a través de la plataforma SECOP II en el evento “027-2026 COTIZACIÓN ETHICAL HACKING”, dirigido a proveedores relacionados con el objeto del proceso, entre el 26/03/2026 y el 08/04/2026.
Del evento se recibieron seis (6) cotizaciones de las cuales una (1) diligenció de forma incompleta lo solicitado por la entidad, lo que hizo que no fuera posible compararla con las demás; no obstante, para el análisis solo se tuvieron en cuenta cuatro (4) de ellas, cuyos valores presentan mayor coherencia entre sí y se encuentran dentro de un rango razonable con respecto al comportamiento esperado del mercado. La última restante no fue considerada en el análisis, por presentar valores significativamente inferiores frente al conjunto evaluado, lo que impedía una comparación homogénea.
El uso de la media geométrica como valor representativo se justifica debido a la naturaleza de los datos analizados, los cuales corresponden a montos positivos con una alta dispersión y presencia de valores extremos. En este contexto, la media aritmética resulta poco adecuada, ya que se ve fuertemente influenciada por los valores más altos, lo que conduce a una sobreestimación del valor central del conjunto.
Por su parte, el menor valor y la media armónica no reflejan adecuadamente el comportamiento general de los datos, dado que enfatizan excesivamente los valores más bajos y no consideran de manera equilibrada la información contenida en el conjunto completo.
La media geométrica, en cambio, reduce el impacto de los valores extremos y proporciona un valor promedio más estable y representativo. Esta medida es especialmente apropiada cuando se analizan magnitudes económicas con variaciones significativas, ya que mantiene una proporción adecuada entre todos los valores individuales sin sesgar el resultado hacia los extremos.
Por lo anterior, la media geométrica ofrece una mejor aproximación al valor típico del conjunto de datos, reflejando de manera más fiel el comportamiento global de las observaciones y permitiendo una interpretación más realista para la toma de decisiones. </t>
  </si>
  <si>
    <t>Presupuesto Oficial: CIENTO VEINTICUATRO MILLONES NOVECIENTOS VEINTICUATRO MIL OCHOCIENTOS CUATRO PESOS ($ 124.924.804) M/CTE incluido IVA y los demás valores y costos directos e indirectos</t>
  </si>
  <si>
    <t>Elaboró:
Lady Alexandra Solano López / GTI</t>
  </si>
  <si>
    <t>Revisó:
Jackson Miguel Velandia Bautista / GTI</t>
  </si>
  <si>
    <t>Fecha de Estudio Comparativo:
04/2026</t>
  </si>
  <si>
    <t>Imprimir este documento únicamente si es imprescindible.</t>
  </si>
  <si>
    <t>Fecha</t>
  </si>
  <si>
    <t>Proveedor</t>
  </si>
  <si>
    <t>Teléfono</t>
  </si>
  <si>
    <t>Correo Electrónico</t>
  </si>
  <si>
    <t>Trámite o evento</t>
  </si>
  <si>
    <t>Observaciones</t>
  </si>
  <si>
    <t xml:space="preserve">INSTRUCTIVO DE ESTUDIO DE MERCADO </t>
  </si>
  <si>
    <t xml:space="preserve">El presente instructivo es una guía para la elaboración del estudio de mercado, las actividades descritas a continuación podrán variar según el proceso de contratación.  </t>
  </si>
  <si>
    <t>CONSIDERACIONES GENERALES</t>
  </si>
  <si>
    <t>1)	Se debe mantener la integridad de la información en los formatos “Documento técnico” y “ Estudio de mercado".
2)	Se debe diligenciar la información de cada uno de los proveedores.
3)	Sólo se deben diligenciar las celdas de las cuales se tenga información 
4)	El documento debe estar firmado por quien elabora y por quien revisa.
5)	No se debe modificar la estructura del Formato de Estudio de Mercado.</t>
  </si>
  <si>
    <t>N°</t>
  </si>
  <si>
    <t>Actividad</t>
  </si>
  <si>
    <t>ACTIVIDAD PREVIA A LA ELABORACIÓN DEL ESTUDIO DE MERCADO</t>
  </si>
  <si>
    <t>Solicitud de información de precios</t>
  </si>
  <si>
    <t>Para el proceso de solicitud de información de precios se sugiere que la dependencia, siga los siguientes pasos:
a)	Contactar vía telefónica con los posibles proveedores, en el que explique brevemente el proceso y solicite un correo electrónico para enviar la solicitud de información de precios.
b)	Enviar correo electrónico de la solicitud de información de precios, adjuntando: Formato de solicitud de información de precios y documento técnico GCO-FO-02.
c)	Confirmar con el proveedor el recibido del correo.
d)	En caso de no recibir respuestas en un periodo de tiempo (determinado por la dependencia), contactar a los posibles proveedores, conocer si se tienen dudas con respecto a la información proporcionada.
e)	En caso de no recibir respuesta o que los proveedores manifiesten no poder proporcionar la información, solicitar una respuesta vía correo electrónico del mismo.
f)	La dependencia solicitante deberá diligenciar la hoja de Informe de proceso de Solicitud de Información de Precios, para realizar el seguimiento, el cual hara parte del estudio de mercado.
Nota: Se recomienda enviar la solicitud de información de precios al mayor número de proveedores posible.</t>
  </si>
  <si>
    <t xml:space="preserve">ESTUDIO DE MERCADO </t>
  </si>
  <si>
    <t>Analisís de lla información</t>
  </si>
  <si>
    <t>La dependencia solicitante deberá analizar la información de precios presentada por los proveedores, verificando que los valores correspondan con el mercado del objeto a contratar.
Para verificar y analizar los valores, la dependencia solicitante puede:
•	Comparar con el precio histórico del AGN.
•	Comparar con otras fuentes de información disponibles, tales como tiendas virtuales (internet), Colombia Compra Eficiente, entre otras.
•	Emplear herramientas estadísticas.
•	Comparar los precios de las diferentes cotizaciones. En el evento en que los precios unitarios entre las diferentes cotizaciones allegadas reflejen una diferencia representativa entre sí (mayor o menor), se procederá a realizar la verificación con el proveedor para determinar el porque de la variación.
Una vez realizado el análisis de la información, se determina que valores son aceptados para la estimación de los precios unitarios.</t>
  </si>
  <si>
    <t>Cálculo del valor estimado</t>
  </si>
  <si>
    <t>Dependiendo de la información disponible, la dependencia solicitante puede emplear diferentes métodos para estimar el presupuesto, a continuación, se mencionan algunos:
•	Media: Consiste en sumar el valor unitario de cada uno de los valores aceptados y dividirlo por el número de los valores aceptados.
Se puede emplear la función “PROMEDIO”
•	Precio histórico: Cuando no se cuente con información de precios, la dependencia solicitante puede emplear el precio histórico de AGN, siempre y cuando los bienes y/o servicios u obras, tengan las mismas características técnicas que en vigencias anteriores. En este caso se debe indicar a que vigencia pertenece el precio histórico y calcular el valor presente de este con el IPC (Índice de precios al consumidor), de cada año hasta el presente.
•	Valor único: Cuando solo se cuente con una (1) cotización o luego de analizar la información presentada por los proveedores solo una (1) de las cotizaciones sea considerada como aceptada. El valor estimado será igual al único valor aceptado, en este caso se deben tener soportes del proceso de solicitud de precios, así como respuestas de proveedores donde informan no poder enviar la información de precios. 
Nota: Los valores estimados se deben redondear con cero (0) decimales, para esto se puede hacer uso de la función “REDONDEAR”.</t>
  </si>
  <si>
    <t>Presupuesto estimado y justificación del mismo</t>
  </si>
  <si>
    <t xml:space="preserve">En este espacio se debe incluir la justificación del estudio de mercado, que consiste en una descripción de los pasos anteriores, en donde se detallan los procedimientos empleados, así como el valor del presupuesto oficial en letras y números (esto tambien debe estar en la celda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</si>
</sst>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 #,##0.00_);_(&quot;$&quot;\ * \(#,##0.00\);_(&quot;$&quot;\ * &quot;-&quot;??_);_(@_)"/>
    <numFmt numFmtId="166" formatCode="&quot;$&quot;\ #,##0.00"/>
    <numFmt numFmtId="167" formatCode="_ &quot;$&quot;\ * #,##0.00_ ;_ &quot;$&quot;\ * \-#,##0.00_ ;_ &quot;$&quot;\ * &quot;-&quot;??_ ;_ @_ "/>
  </numFmts>
  <fonts count="8">
    <font>
      <sz val="11"/>
      <color theme="1"/>
      <name val="Calibri"/>
      <family val="2"/>
      <scheme val="minor"/>
    </font>
    <font>
      <sz val="11"/>
      <color theme="1"/>
      <name val="Calibri"/>
      <family val="2"/>
      <scheme val="minor"/>
    </font>
    <font>
      <b/>
      <sz val="11"/>
      <color theme="1"/>
      <name val="Verdana"/>
      <family val="2"/>
    </font>
    <font>
      <sz val="11"/>
      <color theme="1"/>
      <name val="Verdana"/>
      <family val="2"/>
    </font>
    <font>
      <b/>
      <sz val="10"/>
      <color theme="1"/>
      <name val="Verdana"/>
      <family val="2"/>
    </font>
    <font>
      <b/>
      <sz val="10"/>
      <name val="Verdana"/>
      <family val="2"/>
    </font>
    <font>
      <sz val="10"/>
      <color theme="1"/>
      <name val="Verdana"/>
      <family val="2"/>
    </font>
    <font>
      <sz val="10"/>
      <name val="Verdana"/>
      <family val="2"/>
    </font>
  </fonts>
  <fills count="13">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F2FCB4"/>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0.14999847407452621"/>
        <bgColor indexed="64"/>
      </patternFill>
    </fill>
  </fills>
  <borders count="29">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xf numFmtId="165" fontId="1" fillId="0" borderId="0" applyFont="0" applyFill="0" applyBorder="0" applyAlignment="0" applyProtection="0"/>
  </cellStyleXfs>
  <cellXfs count="81">
    <xf numFmtId="0" fontId="0" fillId="0" borderId="0" xfId="0"/>
    <xf numFmtId="0" fontId="3" fillId="0" borderId="0" xfId="0" applyFont="1"/>
    <xf numFmtId="0" fontId="2" fillId="5" borderId="2" xfId="0" applyFont="1" applyFill="1" applyBorder="1" applyAlignment="1">
      <alignment horizontal="center" vertical="center"/>
    </xf>
    <xf numFmtId="0" fontId="3" fillId="0" borderId="2" xfId="0" applyFont="1" applyBorder="1"/>
    <xf numFmtId="0" fontId="2" fillId="5" borderId="2" xfId="0" applyFont="1" applyFill="1" applyBorder="1"/>
    <xf numFmtId="0" fontId="6" fillId="0" borderId="0" xfId="0" applyFont="1"/>
    <xf numFmtId="0" fontId="5" fillId="8"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6" fillId="0" borderId="3" xfId="0" applyFont="1" applyBorder="1" applyAlignment="1">
      <alignment horizontal="center" vertical="center" wrapText="1"/>
    </xf>
    <xf numFmtId="0" fontId="7" fillId="0" borderId="2" xfId="0" applyFont="1" applyBorder="1" applyAlignment="1">
      <alignment vertical="center"/>
    </xf>
    <xf numFmtId="0" fontId="6" fillId="0" borderId="2" xfId="0" applyFont="1" applyBorder="1" applyAlignment="1">
      <alignment vertical="center"/>
    </xf>
    <xf numFmtId="0" fontId="6" fillId="4" borderId="2" xfId="0" applyFont="1" applyFill="1" applyBorder="1" applyAlignment="1">
      <alignment horizontal="center" vertical="center"/>
    </xf>
    <xf numFmtId="164" fontId="6" fillId="0" borderId="2" xfId="0" applyNumberFormat="1" applyFont="1" applyBorder="1" applyAlignment="1">
      <alignment vertical="center"/>
    </xf>
    <xf numFmtId="167" fontId="5" fillId="3" borderId="26" xfId="1" applyNumberFormat="1" applyFont="1" applyFill="1" applyBorder="1" applyAlignment="1">
      <alignment vertical="center" wrapText="1"/>
    </xf>
    <xf numFmtId="167" fontId="5" fillId="3" borderId="14" xfId="1" applyNumberFormat="1" applyFont="1" applyFill="1" applyBorder="1" applyAlignment="1">
      <alignment vertical="center" wrapText="1"/>
    </xf>
    <xf numFmtId="167" fontId="5" fillId="3" borderId="15" xfId="1" applyNumberFormat="1" applyFont="1" applyFill="1" applyBorder="1" applyAlignment="1">
      <alignment vertical="center" wrapText="1"/>
    </xf>
    <xf numFmtId="0" fontId="5" fillId="0" borderId="9" xfId="0" applyFont="1" applyBorder="1" applyAlignment="1">
      <alignment horizontal="left" vertical="center"/>
    </xf>
    <xf numFmtId="0" fontId="6" fillId="0" borderId="0" xfId="0" applyFont="1" applyAlignment="1">
      <alignment vertical="center"/>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4" fillId="0" borderId="19" xfId="0" applyFont="1" applyBorder="1" applyAlignment="1">
      <alignment horizontal="center" vertical="center" wrapText="1"/>
    </xf>
    <xf numFmtId="0" fontId="4" fillId="0" borderId="3" xfId="0" applyFont="1" applyBorder="1" applyAlignment="1">
      <alignment horizontal="center" vertical="center" wrapText="1"/>
    </xf>
    <xf numFmtId="0" fontId="5" fillId="6" borderId="20"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7" borderId="20" xfId="0" applyFont="1" applyFill="1" applyBorder="1" applyAlignment="1">
      <alignment horizontal="center" vertical="center" textRotation="90" wrapText="1"/>
    </xf>
    <xf numFmtId="0" fontId="5" fillId="7" borderId="2" xfId="0" applyFont="1" applyFill="1" applyBorder="1" applyAlignment="1">
      <alignment horizontal="center" vertical="center" textRotation="90" wrapText="1"/>
    </xf>
    <xf numFmtId="0" fontId="5" fillId="4" borderId="20"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9" xfId="0" applyFont="1" applyFill="1" applyBorder="1" applyAlignment="1">
      <alignment horizontal="center" vertical="center" wrapText="1"/>
    </xf>
    <xf numFmtId="166" fontId="5" fillId="5" borderId="12" xfId="0" applyNumberFormat="1" applyFont="1" applyFill="1" applyBorder="1" applyAlignment="1">
      <alignment horizontal="center" vertical="center" wrapText="1"/>
    </xf>
    <xf numFmtId="0" fontId="6" fillId="0" borderId="10" xfId="0" applyFont="1" applyBorder="1" applyAlignment="1">
      <alignment vertical="center" wrapText="1"/>
    </xf>
    <xf numFmtId="0" fontId="5" fillId="4" borderId="21"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6" fillId="0" borderId="0" xfId="0" applyFont="1" applyAlignment="1">
      <alignment horizontal="center" vertical="center"/>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7" fillId="5" borderId="3" xfId="0" applyFont="1" applyFill="1" applyBorder="1" applyAlignment="1">
      <alignment horizontal="center" vertical="center"/>
    </xf>
    <xf numFmtId="0" fontId="7" fillId="5" borderId="2" xfId="0" applyFont="1" applyFill="1" applyBorder="1" applyAlignment="1">
      <alignment horizontal="center" vertical="center"/>
    </xf>
    <xf numFmtId="0" fontId="5" fillId="0" borderId="9"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0" xfId="0" applyFont="1" applyBorder="1" applyAlignment="1">
      <alignment horizontal="left" vertical="center"/>
    </xf>
    <xf numFmtId="0" fontId="5" fillId="4" borderId="13" xfId="0" applyFont="1" applyFill="1" applyBorder="1" applyAlignment="1">
      <alignment horizontal="left" vertical="center" wrapText="1"/>
    </xf>
    <xf numFmtId="0" fontId="5" fillId="4" borderId="14" xfId="0" applyFont="1" applyFill="1" applyBorder="1" applyAlignment="1">
      <alignment horizontal="left" vertical="center"/>
    </xf>
    <xf numFmtId="0" fontId="4" fillId="0" borderId="14" xfId="0" applyFont="1" applyBorder="1" applyAlignment="1">
      <alignment vertical="center"/>
    </xf>
    <xf numFmtId="0" fontId="4" fillId="0" borderId="15" xfId="0" applyFont="1" applyBorder="1" applyAlignment="1">
      <alignment vertical="center"/>
    </xf>
    <xf numFmtId="0" fontId="5" fillId="4" borderId="13" xfId="0" applyFont="1" applyFill="1" applyBorder="1" applyAlignment="1">
      <alignment horizontal="left" vertical="center"/>
    </xf>
    <xf numFmtId="0" fontId="5" fillId="0" borderId="14" xfId="0" applyFont="1" applyBorder="1" applyAlignment="1">
      <alignment vertical="center"/>
    </xf>
    <xf numFmtId="0" fontId="5" fillId="0" borderId="15" xfId="0" applyFont="1" applyBorder="1" applyAlignment="1">
      <alignment vertical="center"/>
    </xf>
    <xf numFmtId="0" fontId="5" fillId="4" borderId="16" xfId="0" applyFont="1" applyFill="1" applyBorder="1" applyAlignment="1">
      <alignment horizontal="left" vertical="center" wrapText="1"/>
    </xf>
    <xf numFmtId="0" fontId="5" fillId="4" borderId="17" xfId="0" applyFont="1" applyFill="1" applyBorder="1" applyAlignment="1">
      <alignment horizontal="left" vertical="center"/>
    </xf>
    <xf numFmtId="0" fontId="5" fillId="0" borderId="17" xfId="0" applyFont="1" applyBorder="1" applyAlignment="1">
      <alignment vertical="center"/>
    </xf>
    <xf numFmtId="0" fontId="5" fillId="0" borderId="18" xfId="0" applyFont="1" applyBorder="1" applyAlignment="1">
      <alignment vertical="center"/>
    </xf>
    <xf numFmtId="0" fontId="3" fillId="0" borderId="0" xfId="0" applyFont="1" applyAlignment="1">
      <alignment horizontal="center"/>
    </xf>
    <xf numFmtId="0" fontId="3" fillId="0" borderId="2" xfId="0" applyFont="1" applyBorder="1" applyAlignment="1">
      <alignment horizontal="left" vertical="top" wrapText="1"/>
    </xf>
    <xf numFmtId="0" fontId="2" fillId="5" borderId="2" xfId="0" applyFont="1" applyFill="1" applyBorder="1" applyAlignment="1">
      <alignment horizontal="left"/>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2" fillId="12" borderId="26" xfId="0" applyFont="1" applyFill="1" applyBorder="1" applyAlignment="1">
      <alignment horizontal="center"/>
    </xf>
    <xf numFmtId="0" fontId="2" fillId="12" borderId="14" xfId="0" applyFont="1" applyFill="1" applyBorder="1" applyAlignment="1">
      <alignment horizontal="center"/>
    </xf>
    <xf numFmtId="0" fontId="2" fillId="12" borderId="2" xfId="0" applyFont="1" applyFill="1" applyBorder="1" applyAlignment="1">
      <alignment horizontal="center"/>
    </xf>
    <xf numFmtId="0" fontId="3" fillId="0" borderId="2" xfId="0" applyFont="1" applyBorder="1" applyAlignment="1">
      <alignment horizontal="center" vertical="center"/>
    </xf>
    <xf numFmtId="0" fontId="2" fillId="0" borderId="2" xfId="0" applyFont="1" applyBorder="1" applyAlignment="1">
      <alignment horizontal="left"/>
    </xf>
    <xf numFmtId="0" fontId="3" fillId="0" borderId="2" xfId="0" applyFont="1" applyBorder="1" applyAlignment="1">
      <alignment vertical="top" wrapText="1"/>
    </xf>
    <xf numFmtId="0" fontId="3" fillId="0" borderId="2" xfId="0" applyFont="1" applyBorder="1" applyAlignment="1">
      <alignment vertical="top"/>
    </xf>
    <xf numFmtId="0" fontId="2" fillId="0" borderId="2" xfId="0" applyFont="1" applyBorder="1" applyAlignment="1"/>
    <xf numFmtId="0" fontId="2" fillId="0" borderId="26" xfId="0" applyFont="1" applyBorder="1" applyAlignment="1"/>
    <xf numFmtId="0" fontId="2" fillId="0" borderId="14" xfId="0" applyFont="1" applyBorder="1" applyAlignme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F4964-B80A-4B3B-B63C-D6DB22356893}">
  <sheetPr>
    <pageSetUpPr fitToPage="1"/>
  </sheetPr>
  <dimension ref="A1:N21"/>
  <sheetViews>
    <sheetView tabSelected="1" topLeftCell="A12" zoomScaleNormal="100" zoomScaleSheetLayoutView="90" zoomScalePageLayoutView="90" workbookViewId="0">
      <selection activeCell="M7" sqref="M7"/>
    </sheetView>
  </sheetViews>
  <sheetFormatPr defaultColWidth="10" defaultRowHeight="12.75"/>
  <cols>
    <col min="1" max="1" width="10" style="5"/>
    <col min="2" max="2" width="51" style="5" customWidth="1"/>
    <col min="3" max="3" width="12.5703125" style="5" customWidth="1"/>
    <col min="4" max="4" width="10.28515625" style="5" customWidth="1"/>
    <col min="5" max="5" width="19.5703125" style="5" bestFit="1" customWidth="1"/>
    <col min="6" max="6" width="24.28515625" style="5" bestFit="1" customWidth="1"/>
    <col min="7" max="8" width="19.5703125" style="5" customWidth="1"/>
    <col min="9" max="9" width="22.85546875" style="5" bestFit="1" customWidth="1"/>
    <col min="10" max="10" width="24.7109375" style="5" bestFit="1" customWidth="1"/>
    <col min="11" max="11" width="21.28515625" style="5" bestFit="1" customWidth="1"/>
    <col min="12" max="12" width="22.85546875" style="5" bestFit="1" customWidth="1"/>
    <col min="13" max="13" width="20.140625" style="5" customWidth="1"/>
    <col min="14" max="14" width="24.42578125" style="5" bestFit="1" customWidth="1"/>
    <col min="15" max="16384" width="10" style="5"/>
  </cols>
  <sheetData>
    <row r="1" spans="1:14" ht="28.5" customHeight="1">
      <c r="A1" s="23" t="s">
        <v>0</v>
      </c>
      <c r="B1" s="25" t="s">
        <v>1</v>
      </c>
      <c r="C1" s="25" t="s">
        <v>2</v>
      </c>
      <c r="D1" s="27" t="s">
        <v>3</v>
      </c>
      <c r="E1" s="37" t="s">
        <v>4</v>
      </c>
      <c r="F1" s="38"/>
      <c r="G1" s="37" t="s">
        <v>5</v>
      </c>
      <c r="H1" s="38"/>
      <c r="I1" s="29" t="s">
        <v>6</v>
      </c>
      <c r="J1" s="29"/>
      <c r="K1" s="29" t="s">
        <v>7</v>
      </c>
      <c r="L1" s="29"/>
      <c r="M1" s="29" t="s">
        <v>8</v>
      </c>
      <c r="N1" s="31"/>
    </row>
    <row r="2" spans="1:14" ht="28.5" customHeight="1">
      <c r="A2" s="24"/>
      <c r="B2" s="26"/>
      <c r="C2" s="26"/>
      <c r="D2" s="28"/>
      <c r="E2" s="39"/>
      <c r="F2" s="40"/>
      <c r="G2" s="39"/>
      <c r="H2" s="40"/>
      <c r="I2" s="30"/>
      <c r="J2" s="30"/>
      <c r="K2" s="30"/>
      <c r="L2" s="30"/>
      <c r="M2" s="30"/>
      <c r="N2" s="32"/>
    </row>
    <row r="3" spans="1:14" ht="28.5" customHeight="1">
      <c r="A3" s="24"/>
      <c r="B3" s="26"/>
      <c r="C3" s="26"/>
      <c r="D3" s="28"/>
      <c r="E3" s="41"/>
      <c r="F3" s="42"/>
      <c r="G3" s="41"/>
      <c r="H3" s="42"/>
      <c r="I3" s="30"/>
      <c r="J3" s="30"/>
      <c r="K3" s="30"/>
      <c r="L3" s="30"/>
      <c r="M3" s="30"/>
      <c r="N3" s="32"/>
    </row>
    <row r="4" spans="1:14" ht="69.75" customHeight="1">
      <c r="A4" s="24"/>
      <c r="B4" s="26"/>
      <c r="C4" s="26"/>
      <c r="D4" s="28"/>
      <c r="E4" s="6" t="s">
        <v>9</v>
      </c>
      <c r="F4" s="6" t="s">
        <v>10</v>
      </c>
      <c r="G4" s="6" t="s">
        <v>9</v>
      </c>
      <c r="H4" s="6" t="s">
        <v>10</v>
      </c>
      <c r="I4" s="7" t="s">
        <v>9</v>
      </c>
      <c r="J4" s="7" t="s">
        <v>11</v>
      </c>
      <c r="K4" s="8" t="s">
        <v>9</v>
      </c>
      <c r="L4" s="8" t="s">
        <v>11</v>
      </c>
      <c r="M4" s="9" t="s">
        <v>12</v>
      </c>
      <c r="N4" s="10" t="s">
        <v>13</v>
      </c>
    </row>
    <row r="5" spans="1:14" ht="22.5" customHeight="1">
      <c r="A5" s="11">
        <v>1</v>
      </c>
      <c r="B5" s="12" t="s">
        <v>14</v>
      </c>
      <c r="C5" s="13" t="s">
        <v>15</v>
      </c>
      <c r="D5" s="14">
        <v>1</v>
      </c>
      <c r="E5" s="15">
        <v>70555100</v>
      </c>
      <c r="F5" s="15">
        <v>70555100</v>
      </c>
      <c r="G5" s="15">
        <v>62500000</v>
      </c>
      <c r="H5" s="15">
        <v>62500000</v>
      </c>
      <c r="I5" s="15">
        <v>113050000</v>
      </c>
      <c r="J5" s="15">
        <v>113050000</v>
      </c>
      <c r="K5" s="15">
        <v>35000000</v>
      </c>
      <c r="L5" s="15">
        <v>35000000</v>
      </c>
      <c r="M5" s="15">
        <v>64630388</v>
      </c>
      <c r="N5" s="15">
        <f>ROUND((GEOMEAN(L5,F5,H5,J5)),0)</f>
        <v>64630388</v>
      </c>
    </row>
    <row r="6" spans="1:14" ht="22.5" customHeight="1">
      <c r="A6" s="11">
        <v>2</v>
      </c>
      <c r="B6" s="13" t="s">
        <v>16</v>
      </c>
      <c r="C6" s="13" t="s">
        <v>15</v>
      </c>
      <c r="D6" s="14">
        <v>1</v>
      </c>
      <c r="E6" s="15">
        <v>30237900</v>
      </c>
      <c r="F6" s="15">
        <v>30237900</v>
      </c>
      <c r="G6" s="15">
        <v>19800000</v>
      </c>
      <c r="H6" s="15">
        <v>19800000</v>
      </c>
      <c r="I6" s="15">
        <v>29750000</v>
      </c>
      <c r="J6" s="15">
        <v>29750000</v>
      </c>
      <c r="K6" s="15">
        <v>5000000</v>
      </c>
      <c r="L6" s="15">
        <v>5000000</v>
      </c>
      <c r="M6" s="15">
        <v>17275016</v>
      </c>
      <c r="N6" s="15">
        <f>ROUND((GEOMEAN(L6,F6,H6,J6)),0)</f>
        <v>17275016</v>
      </c>
    </row>
    <row r="7" spans="1:14" ht="22.5" customHeight="1">
      <c r="A7" s="11">
        <v>3</v>
      </c>
      <c r="B7" s="13" t="s">
        <v>17</v>
      </c>
      <c r="C7" s="13" t="s">
        <v>15</v>
      </c>
      <c r="D7" s="14">
        <v>1</v>
      </c>
      <c r="E7" s="15">
        <v>37437400</v>
      </c>
      <c r="F7" s="15">
        <v>37437400</v>
      </c>
      <c r="G7" s="15">
        <v>8500000</v>
      </c>
      <c r="H7" s="15">
        <v>8500000</v>
      </c>
      <c r="I7" s="15">
        <v>14280000</v>
      </c>
      <c r="J7" s="15">
        <v>14280000</v>
      </c>
      <c r="K7" s="15">
        <v>20000000</v>
      </c>
      <c r="L7" s="15">
        <v>20000000</v>
      </c>
      <c r="M7" s="15">
        <v>17362838</v>
      </c>
      <c r="N7" s="15">
        <f t="shared" ref="N6:N9" si="0">ROUND((GEOMEAN(L7,F7,H7,J7)),0)</f>
        <v>17362838</v>
      </c>
    </row>
    <row r="8" spans="1:14" ht="22.5" customHeight="1">
      <c r="A8" s="11">
        <v>4</v>
      </c>
      <c r="B8" s="13" t="s">
        <v>18</v>
      </c>
      <c r="C8" s="13" t="s">
        <v>15</v>
      </c>
      <c r="D8" s="14">
        <v>1</v>
      </c>
      <c r="E8" s="15">
        <v>34557040</v>
      </c>
      <c r="F8" s="15">
        <v>34557040</v>
      </c>
      <c r="G8" s="15">
        <v>6000000</v>
      </c>
      <c r="H8" s="15">
        <v>6000000</v>
      </c>
      <c r="I8" s="15">
        <v>11900000</v>
      </c>
      <c r="J8" s="15">
        <v>11900000</v>
      </c>
      <c r="K8" s="15">
        <v>20000000</v>
      </c>
      <c r="L8" s="15">
        <v>20000000</v>
      </c>
      <c r="M8" s="15">
        <v>14904458</v>
      </c>
      <c r="N8" s="15">
        <f t="shared" si="0"/>
        <v>14904458</v>
      </c>
    </row>
    <row r="9" spans="1:14" ht="22.5" customHeight="1">
      <c r="A9" s="11">
        <v>5</v>
      </c>
      <c r="B9" s="13" t="s">
        <v>19</v>
      </c>
      <c r="C9" s="13" t="s">
        <v>15</v>
      </c>
      <c r="D9" s="14">
        <v>1</v>
      </c>
      <c r="E9" s="15">
        <v>14399000</v>
      </c>
      <c r="F9" s="15">
        <v>14399000</v>
      </c>
      <c r="G9" s="15">
        <v>5200000</v>
      </c>
      <c r="H9" s="15">
        <v>5200000</v>
      </c>
      <c r="I9" s="15">
        <v>17850000</v>
      </c>
      <c r="J9" s="15">
        <v>17850000</v>
      </c>
      <c r="K9" s="15">
        <v>10000000</v>
      </c>
      <c r="L9" s="15">
        <v>10000000</v>
      </c>
      <c r="M9" s="15">
        <v>10752104</v>
      </c>
      <c r="N9" s="15">
        <f t="shared" si="0"/>
        <v>10752104</v>
      </c>
    </row>
    <row r="10" spans="1:14">
      <c r="A10" s="33"/>
      <c r="B10" s="34"/>
      <c r="C10" s="34"/>
      <c r="D10" s="34"/>
      <c r="E10" s="34"/>
      <c r="F10" s="34"/>
      <c r="G10" s="34"/>
      <c r="H10" s="34"/>
      <c r="I10" s="34"/>
      <c r="J10" s="34"/>
      <c r="K10" s="34"/>
      <c r="L10" s="34"/>
      <c r="M10" s="35" t="s">
        <v>20</v>
      </c>
      <c r="N10" s="36"/>
    </row>
    <row r="11" spans="1:14">
      <c r="A11" s="21" t="s">
        <v>21</v>
      </c>
      <c r="B11" s="22"/>
      <c r="C11" s="22"/>
      <c r="D11" s="22"/>
      <c r="E11" s="16"/>
      <c r="F11" s="17">
        <f>SUM(F5:F9)</f>
        <v>187186440</v>
      </c>
      <c r="G11" s="17"/>
      <c r="H11" s="17"/>
      <c r="I11" s="16"/>
      <c r="J11" s="17">
        <f>SUM(J5:J9)</f>
        <v>186830000</v>
      </c>
      <c r="K11" s="16"/>
      <c r="L11" s="17">
        <f>SUM(L5:L9)</f>
        <v>90000000</v>
      </c>
      <c r="M11" s="16"/>
      <c r="N11" s="18">
        <f>SUM(N5:N9)</f>
        <v>124924804</v>
      </c>
    </row>
    <row r="12" spans="1:14">
      <c r="A12" s="44"/>
      <c r="B12" s="45"/>
      <c r="C12" s="45"/>
      <c r="D12" s="45"/>
      <c r="E12" s="46"/>
      <c r="F12" s="46"/>
      <c r="G12" s="46"/>
      <c r="H12" s="46"/>
      <c r="I12" s="46"/>
      <c r="J12" s="46"/>
      <c r="K12" s="46"/>
      <c r="L12" s="46"/>
      <c r="M12" s="47"/>
      <c r="N12" s="48"/>
    </row>
    <row r="13" spans="1:14">
      <c r="A13" s="49"/>
      <c r="B13" s="50"/>
      <c r="C13" s="50"/>
      <c r="D13" s="50"/>
      <c r="E13" s="51" t="s">
        <v>22</v>
      </c>
      <c r="F13" s="52"/>
      <c r="G13" s="19"/>
      <c r="H13" s="19"/>
      <c r="I13" s="51" t="s">
        <v>22</v>
      </c>
      <c r="J13" s="52"/>
      <c r="K13" s="51" t="s">
        <v>22</v>
      </c>
      <c r="L13" s="51"/>
      <c r="M13" s="53"/>
      <c r="N13" s="54"/>
    </row>
    <row r="14" spans="1:14" ht="102.75" customHeight="1">
      <c r="A14" s="55" t="s">
        <v>23</v>
      </c>
      <c r="B14" s="56"/>
      <c r="C14" s="56"/>
      <c r="D14" s="56"/>
      <c r="E14" s="56"/>
      <c r="F14" s="56"/>
      <c r="G14" s="56"/>
      <c r="H14" s="56"/>
      <c r="I14" s="56"/>
      <c r="J14" s="56"/>
      <c r="K14" s="56"/>
      <c r="L14" s="56"/>
      <c r="M14" s="57"/>
      <c r="N14" s="58"/>
    </row>
    <row r="15" spans="1:14" ht="102.75" customHeight="1">
      <c r="A15" s="59"/>
      <c r="B15" s="56"/>
      <c r="C15" s="56"/>
      <c r="D15" s="56"/>
      <c r="E15" s="56"/>
      <c r="F15" s="56"/>
      <c r="G15" s="56"/>
      <c r="H15" s="56"/>
      <c r="I15" s="56"/>
      <c r="J15" s="56"/>
      <c r="K15" s="56"/>
      <c r="L15" s="56"/>
      <c r="M15" s="57"/>
      <c r="N15" s="58"/>
    </row>
    <row r="16" spans="1:14">
      <c r="A16" s="59" t="s">
        <v>24</v>
      </c>
      <c r="B16" s="56"/>
      <c r="C16" s="56"/>
      <c r="D16" s="56"/>
      <c r="E16" s="56"/>
      <c r="F16" s="56"/>
      <c r="G16" s="56"/>
      <c r="H16" s="56"/>
      <c r="I16" s="56"/>
      <c r="J16" s="56"/>
      <c r="K16" s="56"/>
      <c r="L16" s="56"/>
      <c r="M16" s="57"/>
      <c r="N16" s="58"/>
    </row>
    <row r="17" spans="1:14" ht="35.25" customHeight="1">
      <c r="A17" s="55" t="s">
        <v>25</v>
      </c>
      <c r="B17" s="56"/>
      <c r="C17" s="56"/>
      <c r="D17" s="56"/>
      <c r="E17" s="56"/>
      <c r="F17" s="56"/>
      <c r="G17" s="56"/>
      <c r="H17" s="56"/>
      <c r="I17" s="56"/>
      <c r="J17" s="56"/>
      <c r="K17" s="56"/>
      <c r="L17" s="56"/>
      <c r="M17" s="60"/>
      <c r="N17" s="61"/>
    </row>
    <row r="18" spans="1:14" ht="42.75" customHeight="1">
      <c r="A18" s="55" t="s">
        <v>26</v>
      </c>
      <c r="B18" s="56"/>
      <c r="C18" s="56"/>
      <c r="D18" s="56"/>
      <c r="E18" s="56"/>
      <c r="F18" s="56"/>
      <c r="G18" s="56"/>
      <c r="H18" s="56"/>
      <c r="I18" s="56"/>
      <c r="J18" s="56"/>
      <c r="K18" s="56"/>
      <c r="L18" s="56"/>
      <c r="M18" s="60"/>
      <c r="N18" s="61"/>
    </row>
    <row r="19" spans="1:14" ht="33" customHeight="1" thickBot="1">
      <c r="A19" s="62" t="s">
        <v>27</v>
      </c>
      <c r="B19" s="63"/>
      <c r="C19" s="63"/>
      <c r="D19" s="63"/>
      <c r="E19" s="63"/>
      <c r="F19" s="63"/>
      <c r="G19" s="63"/>
      <c r="H19" s="63"/>
      <c r="I19" s="63"/>
      <c r="J19" s="63"/>
      <c r="K19" s="63"/>
      <c r="L19" s="63"/>
      <c r="M19" s="64"/>
      <c r="N19" s="65"/>
    </row>
    <row r="20" spans="1:14">
      <c r="A20" s="20"/>
      <c r="B20" s="20"/>
      <c r="C20" s="20"/>
      <c r="D20" s="20"/>
      <c r="E20" s="20"/>
      <c r="F20" s="20"/>
      <c r="G20" s="20"/>
      <c r="H20" s="20"/>
      <c r="I20" s="20"/>
      <c r="J20" s="20"/>
      <c r="K20" s="20"/>
      <c r="L20" s="20"/>
      <c r="M20" s="20"/>
      <c r="N20" s="20"/>
    </row>
    <row r="21" spans="1:14">
      <c r="A21" s="43" t="s">
        <v>28</v>
      </c>
      <c r="B21" s="43"/>
      <c r="C21" s="43"/>
      <c r="D21" s="43"/>
      <c r="E21" s="43"/>
      <c r="F21" s="43"/>
      <c r="G21" s="43"/>
      <c r="H21" s="43"/>
      <c r="I21" s="43"/>
      <c r="J21" s="43"/>
      <c r="K21" s="43"/>
      <c r="L21" s="43"/>
      <c r="M21" s="43"/>
      <c r="N21" s="43"/>
    </row>
  </sheetData>
  <mergeCells count="24">
    <mergeCell ref="A21:N21"/>
    <mergeCell ref="A12:N12"/>
    <mergeCell ref="A13:D13"/>
    <mergeCell ref="E13:F13"/>
    <mergeCell ref="I13:J13"/>
    <mergeCell ref="K13:L13"/>
    <mergeCell ref="M13:N13"/>
    <mergeCell ref="A14:N15"/>
    <mergeCell ref="A16:N16"/>
    <mergeCell ref="A17:N17"/>
    <mergeCell ref="A18:N18"/>
    <mergeCell ref="A19:N19"/>
    <mergeCell ref="I1:J3"/>
    <mergeCell ref="K1:L3"/>
    <mergeCell ref="M1:N3"/>
    <mergeCell ref="A10:L10"/>
    <mergeCell ref="M10:N10"/>
    <mergeCell ref="E1:F3"/>
    <mergeCell ref="G1:H3"/>
    <mergeCell ref="A11:D11"/>
    <mergeCell ref="A1:A4"/>
    <mergeCell ref="B1:B4"/>
    <mergeCell ref="C1:C4"/>
    <mergeCell ref="D1:D4"/>
  </mergeCells>
  <dataValidations count="1">
    <dataValidation type="custom" allowBlank="1" showInputMessage="1" showErrorMessage="1" sqref="E6:H9 I5:N9" xr:uid="{544107DC-6F03-4D69-8289-3A1193E1F0A2}">
      <formula1>ISNUMBER(E5)</formula1>
    </dataValidation>
  </dataValidations>
  <printOptions horizontalCentered="1"/>
  <pageMargins left="0.43307086614173229" right="0.62992125984251968" top="1.0236220472440944" bottom="1.2598425196850394" header="0.31496062992125984" footer="0.31496062992125984"/>
  <pageSetup scale="41" orientation="landscape" horizontalDpi="4294967295" verticalDpi="4294967295" r:id="rId1"/>
  <headerFooter>
    <oddHeader>&amp;L&amp;G&amp;C&amp;"Verdana,Negrita"&amp;14
ESTUDIO DE MERCADO COMPARATIVO DE PRECIOS&amp;R&amp;"Verdana,Negrita"&amp;12
GCO-FO-03</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805C-7A49-4B4A-B402-1B934A9EE2C7}">
  <sheetPr>
    <pageSetUpPr fitToPage="1"/>
  </sheetPr>
  <dimension ref="A1:F34"/>
  <sheetViews>
    <sheetView view="pageLayout" zoomScale="90" zoomScaleNormal="100" zoomScalePageLayoutView="90" workbookViewId="0">
      <selection activeCell="C4" sqref="C4"/>
    </sheetView>
  </sheetViews>
  <sheetFormatPr defaultColWidth="10" defaultRowHeight="14.25"/>
  <cols>
    <col min="1" max="1" width="11" style="1" customWidth="1"/>
    <col min="2" max="2" width="19.140625" style="1" customWidth="1"/>
    <col min="3" max="3" width="12.7109375" style="1" customWidth="1"/>
    <col min="4" max="4" width="22.85546875" style="1" customWidth="1"/>
    <col min="5" max="5" width="26.140625" style="1" customWidth="1"/>
    <col min="6" max="6" width="27.140625" style="1" customWidth="1"/>
    <col min="7" max="7" width="13.140625" style="1" customWidth="1"/>
    <col min="8" max="16384" width="10" style="1"/>
  </cols>
  <sheetData>
    <row r="1" spans="1:6" ht="42" customHeight="1">
      <c r="A1" s="2" t="s">
        <v>29</v>
      </c>
      <c r="B1" s="2" t="s">
        <v>30</v>
      </c>
      <c r="C1" s="2" t="s">
        <v>31</v>
      </c>
      <c r="D1" s="2" t="s">
        <v>32</v>
      </c>
      <c r="E1" s="2" t="s">
        <v>33</v>
      </c>
      <c r="F1" s="2" t="s">
        <v>34</v>
      </c>
    </row>
    <row r="2" spans="1:6" ht="18" customHeight="1">
      <c r="A2" s="3"/>
      <c r="B2" s="3"/>
      <c r="C2" s="3"/>
      <c r="D2" s="3"/>
      <c r="E2" s="3"/>
      <c r="F2" s="3"/>
    </row>
    <row r="3" spans="1:6" ht="18" customHeight="1">
      <c r="A3" s="3"/>
      <c r="B3" s="3"/>
      <c r="C3" s="3"/>
      <c r="D3" s="3"/>
      <c r="E3" s="3"/>
      <c r="F3" s="3"/>
    </row>
    <row r="4" spans="1:6" ht="18" customHeight="1">
      <c r="A4" s="3"/>
      <c r="B4" s="3"/>
      <c r="C4" s="3"/>
      <c r="D4" s="3"/>
      <c r="E4" s="3"/>
      <c r="F4" s="3"/>
    </row>
    <row r="5" spans="1:6" ht="18" customHeight="1">
      <c r="A5" s="3"/>
      <c r="B5" s="3"/>
      <c r="C5" s="3"/>
      <c r="D5" s="3"/>
      <c r="E5" s="3"/>
      <c r="F5" s="3"/>
    </row>
    <row r="6" spans="1:6" ht="18" customHeight="1">
      <c r="A6" s="3"/>
      <c r="B6" s="3"/>
      <c r="C6" s="3"/>
      <c r="D6" s="3"/>
      <c r="E6" s="3"/>
      <c r="F6" s="3"/>
    </row>
    <row r="7" spans="1:6" ht="18" customHeight="1">
      <c r="A7" s="3"/>
      <c r="B7" s="3"/>
      <c r="C7" s="3"/>
      <c r="D7" s="3"/>
      <c r="E7" s="3"/>
      <c r="F7" s="3"/>
    </row>
    <row r="8" spans="1:6" ht="18" customHeight="1">
      <c r="A8" s="3"/>
      <c r="B8" s="3"/>
      <c r="C8" s="3"/>
      <c r="D8" s="3"/>
      <c r="E8" s="3"/>
      <c r="F8" s="3"/>
    </row>
    <row r="9" spans="1:6" ht="18" customHeight="1">
      <c r="A9" s="3"/>
      <c r="B9" s="3"/>
      <c r="C9" s="3"/>
      <c r="D9" s="3"/>
      <c r="E9" s="3"/>
      <c r="F9" s="3"/>
    </row>
    <row r="10" spans="1:6" ht="18" customHeight="1">
      <c r="A10" s="3"/>
      <c r="B10" s="3"/>
      <c r="C10" s="3"/>
      <c r="D10" s="3"/>
      <c r="E10" s="3"/>
      <c r="F10" s="3"/>
    </row>
    <row r="11" spans="1:6" ht="18" customHeight="1">
      <c r="A11" s="3"/>
      <c r="B11" s="3"/>
      <c r="C11" s="3"/>
      <c r="D11" s="3"/>
      <c r="E11" s="3"/>
      <c r="F11" s="3"/>
    </row>
    <row r="12" spans="1:6" ht="18" customHeight="1">
      <c r="A12" s="3"/>
      <c r="B12" s="3"/>
      <c r="C12" s="3"/>
      <c r="D12" s="3"/>
      <c r="E12" s="3"/>
      <c r="F12" s="3"/>
    </row>
    <row r="13" spans="1:6" ht="18" customHeight="1">
      <c r="A13" s="3"/>
      <c r="B13" s="3"/>
      <c r="C13" s="3"/>
      <c r="D13" s="3"/>
      <c r="E13" s="3"/>
      <c r="F13" s="3"/>
    </row>
    <row r="14" spans="1:6" ht="18" customHeight="1">
      <c r="A14" s="3"/>
      <c r="B14" s="3"/>
      <c r="C14" s="3"/>
      <c r="D14" s="3"/>
      <c r="E14" s="3"/>
      <c r="F14" s="3"/>
    </row>
    <row r="15" spans="1:6" ht="18" customHeight="1">
      <c r="A15" s="3"/>
      <c r="B15" s="3"/>
      <c r="C15" s="3"/>
      <c r="D15" s="3"/>
      <c r="E15" s="3"/>
      <c r="F15" s="3"/>
    </row>
    <row r="16" spans="1:6" ht="18" customHeight="1">
      <c r="A16" s="3"/>
      <c r="B16" s="3"/>
      <c r="C16" s="3"/>
      <c r="D16" s="3"/>
      <c r="E16" s="3"/>
      <c r="F16" s="3"/>
    </row>
    <row r="19" spans="1:6">
      <c r="A19" s="66" t="s">
        <v>28</v>
      </c>
      <c r="B19" s="66"/>
      <c r="C19" s="66"/>
      <c r="D19" s="66"/>
      <c r="E19" s="66"/>
      <c r="F19" s="66"/>
    </row>
    <row r="21" spans="1:6" ht="15" customHeight="1"/>
    <row r="22" spans="1:6" ht="15.75" customHeight="1"/>
    <row r="25" spans="1:6" ht="15" customHeight="1"/>
    <row r="28" spans="1:6" ht="15" customHeight="1"/>
    <row r="29" spans="1:6" ht="15" customHeight="1"/>
    <row r="30" spans="1:6" ht="15.75" customHeight="1"/>
    <row r="34" ht="60" customHeight="1"/>
  </sheetData>
  <mergeCells count="1">
    <mergeCell ref="A19:F19"/>
  </mergeCells>
  <dataValidations disablePrompts="1" count="1">
    <dataValidation type="custom" allowBlank="1" showInputMessage="1" showErrorMessage="1" sqref="E20 E7:E18 G6:L20 F6:F18 F20" xr:uid="{4F47474F-A648-419E-9EEB-F6487834EE6A}">
      <formula1>ISNUMBER(E6)</formula1>
    </dataValidation>
  </dataValidations>
  <printOptions horizontalCentered="1"/>
  <pageMargins left="0.43307086614173229" right="0.62992125984251968" top="1.0236220472440944" bottom="1.2598425196850394" header="0.31496062992125984" footer="0.31496062992125984"/>
  <pageSetup orientation="landscape" horizontalDpi="4294967295" verticalDpi="4294967295" r:id="rId1"/>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BA63E-AC7A-48BC-8175-23D6A1C592E3}">
  <dimension ref="A1:E33"/>
  <sheetViews>
    <sheetView view="pageLayout" zoomScale="90" zoomScaleNormal="100" zoomScalePageLayoutView="90" workbookViewId="0">
      <selection activeCell="C10" sqref="C10"/>
    </sheetView>
  </sheetViews>
  <sheetFormatPr defaultColWidth="10" defaultRowHeight="14.25"/>
  <cols>
    <col min="1" max="1" width="10" style="1"/>
    <col min="2" max="5" width="31.28515625" style="1" customWidth="1"/>
    <col min="6" max="6" width="13.140625" style="1" customWidth="1"/>
    <col min="7" max="16384" width="10" style="1"/>
  </cols>
  <sheetData>
    <row r="1" spans="1:5">
      <c r="A1" s="78" t="s">
        <v>35</v>
      </c>
      <c r="B1" s="78"/>
      <c r="C1" s="78"/>
      <c r="D1" s="78"/>
      <c r="E1" s="78"/>
    </row>
    <row r="2" spans="1:5" ht="42" customHeight="1">
      <c r="A2" s="67" t="s">
        <v>36</v>
      </c>
      <c r="B2" s="67"/>
      <c r="C2" s="67"/>
      <c r="D2" s="67"/>
      <c r="E2" s="67"/>
    </row>
    <row r="3" spans="1:5" ht="15" customHeight="1"/>
    <row r="4" spans="1:5" ht="15" customHeight="1">
      <c r="A4" s="78" t="s">
        <v>37</v>
      </c>
      <c r="B4" s="78"/>
      <c r="C4" s="78"/>
      <c r="D4" s="78"/>
      <c r="E4" s="78"/>
    </row>
    <row r="5" spans="1:5" ht="15" customHeight="1">
      <c r="A5" s="67" t="s">
        <v>38</v>
      </c>
      <c r="B5" s="67"/>
      <c r="C5" s="67"/>
      <c r="D5" s="67"/>
      <c r="E5" s="67"/>
    </row>
    <row r="6" spans="1:5" ht="15" customHeight="1">
      <c r="A6" s="67"/>
      <c r="B6" s="67"/>
      <c r="C6" s="67"/>
      <c r="D6" s="67"/>
      <c r="E6" s="67"/>
    </row>
    <row r="7" spans="1:5" ht="15.75" customHeight="1">
      <c r="A7" s="67"/>
      <c r="B7" s="67"/>
      <c r="C7" s="67"/>
      <c r="D7" s="67"/>
      <c r="E7" s="67"/>
    </row>
    <row r="8" spans="1:5">
      <c r="A8" s="67"/>
      <c r="B8" s="67"/>
      <c r="C8" s="67"/>
      <c r="D8" s="67"/>
      <c r="E8" s="67"/>
    </row>
    <row r="9" spans="1:5">
      <c r="A9" s="67"/>
      <c r="B9" s="67"/>
      <c r="C9" s="67"/>
      <c r="D9" s="67"/>
      <c r="E9" s="67"/>
    </row>
    <row r="11" spans="1:5">
      <c r="A11" s="4" t="s">
        <v>39</v>
      </c>
      <c r="B11" s="68" t="s">
        <v>40</v>
      </c>
      <c r="C11" s="68"/>
      <c r="D11" s="68"/>
      <c r="E11" s="68"/>
    </row>
    <row r="12" spans="1:5">
      <c r="A12" s="71" t="s">
        <v>41</v>
      </c>
      <c r="B12" s="72"/>
      <c r="C12" s="72"/>
      <c r="D12" s="72"/>
      <c r="E12" s="72"/>
    </row>
    <row r="13" spans="1:5" ht="13.5" customHeight="1">
      <c r="A13" s="69">
        <v>1</v>
      </c>
      <c r="B13" s="79" t="s">
        <v>42</v>
      </c>
      <c r="C13" s="80"/>
      <c r="D13" s="80"/>
      <c r="E13" s="80"/>
    </row>
    <row r="14" spans="1:5" ht="205.5" customHeight="1">
      <c r="A14" s="70"/>
      <c r="B14" s="67" t="s">
        <v>43</v>
      </c>
      <c r="C14" s="67"/>
      <c r="D14" s="67"/>
      <c r="E14" s="67"/>
    </row>
    <row r="16" spans="1:5">
      <c r="A16" s="73" t="s">
        <v>44</v>
      </c>
      <c r="B16" s="73"/>
      <c r="C16" s="73"/>
      <c r="D16" s="73"/>
      <c r="E16" s="73"/>
    </row>
    <row r="17" spans="1:5">
      <c r="A17" s="74">
        <v>2</v>
      </c>
      <c r="B17" s="75" t="s">
        <v>45</v>
      </c>
      <c r="C17" s="75"/>
      <c r="D17" s="75"/>
      <c r="E17" s="75"/>
    </row>
    <row r="18" spans="1:5" ht="198" customHeight="1">
      <c r="A18" s="74"/>
      <c r="B18" s="76" t="s">
        <v>46</v>
      </c>
      <c r="C18" s="77"/>
      <c r="D18" s="77"/>
      <c r="E18" s="77"/>
    </row>
    <row r="20" spans="1:5" ht="15" customHeight="1">
      <c r="A20" s="73" t="s">
        <v>44</v>
      </c>
      <c r="B20" s="73"/>
      <c r="C20" s="73"/>
      <c r="D20" s="73"/>
      <c r="E20" s="73"/>
    </row>
    <row r="21" spans="1:5" ht="15.75" customHeight="1">
      <c r="A21" s="74">
        <v>3</v>
      </c>
      <c r="B21" s="75" t="s">
        <v>47</v>
      </c>
      <c r="C21" s="75"/>
      <c r="D21" s="75"/>
      <c r="E21" s="75"/>
    </row>
    <row r="22" spans="1:5" ht="231.75" customHeight="1">
      <c r="A22" s="74"/>
      <c r="B22" s="76" t="s">
        <v>48</v>
      </c>
      <c r="C22" s="77"/>
      <c r="D22" s="77"/>
      <c r="E22" s="77"/>
    </row>
    <row r="23" spans="1:5">
      <c r="A23" s="73" t="s">
        <v>44</v>
      </c>
      <c r="B23" s="73"/>
      <c r="C23" s="73"/>
      <c r="D23" s="73"/>
      <c r="E23" s="73"/>
    </row>
    <row r="24" spans="1:5" ht="15" customHeight="1">
      <c r="A24" s="74">
        <v>4</v>
      </c>
      <c r="B24" s="75" t="s">
        <v>49</v>
      </c>
      <c r="C24" s="75"/>
      <c r="D24" s="75"/>
      <c r="E24" s="75"/>
    </row>
    <row r="25" spans="1:5" ht="56.25" customHeight="1">
      <c r="A25" s="74"/>
      <c r="B25" s="76" t="s">
        <v>50</v>
      </c>
      <c r="C25" s="77"/>
      <c r="D25" s="77"/>
      <c r="E25" s="77"/>
    </row>
    <row r="27" spans="1:5" ht="15" customHeight="1"/>
    <row r="28" spans="1:5" ht="15" customHeight="1"/>
    <row r="29" spans="1:5" ht="15.75" customHeight="1"/>
    <row r="33" ht="60" customHeight="1"/>
  </sheetData>
  <mergeCells count="21">
    <mergeCell ref="A24:A25"/>
    <mergeCell ref="B24:E24"/>
    <mergeCell ref="B25:E25"/>
    <mergeCell ref="A16:E16"/>
    <mergeCell ref="B17:E17"/>
    <mergeCell ref="B18:E18"/>
    <mergeCell ref="A17:A18"/>
    <mergeCell ref="A20:E20"/>
    <mergeCell ref="A21:A22"/>
    <mergeCell ref="B21:E21"/>
    <mergeCell ref="B22:E22"/>
    <mergeCell ref="B14:E14"/>
    <mergeCell ref="B13:E13"/>
    <mergeCell ref="A13:A14"/>
    <mergeCell ref="A12:E12"/>
    <mergeCell ref="A23:E23"/>
    <mergeCell ref="A1:E1"/>
    <mergeCell ref="A2:E2"/>
    <mergeCell ref="A4:E4"/>
    <mergeCell ref="A5:E9"/>
    <mergeCell ref="B11:E11"/>
  </mergeCells>
  <dataValidations disablePrompts="1" count="1">
    <dataValidation type="custom" allowBlank="1" showInputMessage="1" showErrorMessage="1" sqref="F7:K19" xr:uid="{FB84E59C-50E0-485E-8499-A69CF0E37899}">
      <formula1>ISNUMBER(F7)</formula1>
    </dataValidation>
  </dataValidations>
  <printOptions horizontalCentered="1"/>
  <pageMargins left="0.43307086614173229" right="0.62992125984251968" top="1.0236220472440944" bottom="1.2598425196850394" header="0.31496062992125984" footer="0.31496062992125984"/>
  <pageSetup scale="70" fitToWidth="0" fitToHeight="0" orientation="portrait" horizontalDpi="4294967295" verticalDpi="4294967295" r:id="rId1"/>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c059dfc-22c4-4807-9a86-3a741c4b2c6a">
      <Terms xmlns="http://schemas.microsoft.com/office/infopath/2007/PartnerControls"/>
    </lcf76f155ced4ddcb4097134ff3c332f>
    <TaxCatchAll xmlns="8815a22b-3303-41b8-b264-8c3e47274043" xsi:nil="true"/>
    <Numero xmlns="2c059dfc-22c4-4807-9a86-3a741c4b2c6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47ED00928F37C4998DFD2EE0281CC77" ma:contentTypeVersion="19" ma:contentTypeDescription="Crear nuevo documento." ma:contentTypeScope="" ma:versionID="92b27ba238f623be41fa2e181a7528b8">
  <xsd:schema xmlns:xsd="http://www.w3.org/2001/XMLSchema" xmlns:xs="http://www.w3.org/2001/XMLSchema" xmlns:p="http://schemas.microsoft.com/office/2006/metadata/properties" xmlns:ns2="c25ecb2a-4c61-4149-a914-53fb4a8041da" xmlns:ns3="2c059dfc-22c4-4807-9a86-3a741c4b2c6a" xmlns:ns4="8815a22b-3303-41b8-b264-8c3e47274043" targetNamespace="http://schemas.microsoft.com/office/2006/metadata/properties" ma:root="true" ma:fieldsID="7c8afc9c54e77f2bf4af60f407e37cf5" ns2:_="" ns3:_="" ns4:_="">
    <xsd:import namespace="c25ecb2a-4c61-4149-a914-53fb4a8041da"/>
    <xsd:import namespace="2c059dfc-22c4-4807-9a86-3a741c4b2c6a"/>
    <xsd:import namespace="8815a22b-3303-41b8-b264-8c3e4727404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MediaLengthInSeconds" minOccurs="0"/>
                <xsd:element ref="ns3:Numero" minOccurs="0"/>
                <xsd:element ref="ns3:lcf76f155ced4ddcb4097134ff3c332f" minOccurs="0"/>
                <xsd:element ref="ns4: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5ecb2a-4c61-4149-a914-53fb4a8041da"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c059dfc-22c4-4807-9a86-3a741c4b2c6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Numero" ma:index="21" nillable="true" ma:displayName="Numero" ma:description="Orden del documento" ma:format="Dropdown" ma:internalName="Numero" ma:percentage="FALSE">
      <xsd:simpleType>
        <xsd:restriction base="dms:Number"/>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5d2144ec-9557-4c10-a176-1f8e1edccfb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815a22b-3303-41b8-b264-8c3e47274043"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0462c697-d744-4db1-9c14-8cf081e71780}" ma:internalName="TaxCatchAll" ma:showField="CatchAllData" ma:web="8815a22b-3303-41b8-b264-8c3e472740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3CC830-3494-4278-B1CD-C5E80A43999D}"/>
</file>

<file path=customXml/itemProps2.xml><?xml version="1.0" encoding="utf-8"?>
<ds:datastoreItem xmlns:ds="http://schemas.openxmlformats.org/officeDocument/2006/customXml" ds:itemID="{486742B9-A749-4AB4-B1F5-9BF7F17B6720}"/>
</file>

<file path=customXml/itemProps3.xml><?xml version="1.0" encoding="utf-8"?>
<ds:datastoreItem xmlns:ds="http://schemas.openxmlformats.org/officeDocument/2006/customXml" ds:itemID="{C17556DE-07D0-480E-9B07-EB49B9625F9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Yolanda Pulido Bastidas</dc:creator>
  <cp:keywords/>
  <dc:description/>
  <cp:lastModifiedBy>Sebastián Agudelo Cuervo</cp:lastModifiedBy>
  <cp:revision/>
  <dcterms:created xsi:type="dcterms:W3CDTF">2018-05-03T14:00:08Z</dcterms:created>
  <dcterms:modified xsi:type="dcterms:W3CDTF">2026-04-13T16:42:23Z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0x010100647ED00928F37C4998DFD2EE0281CC77</vt:lpwstr>
  </property>
  <property fmtid="{D5CDD505-2E9C-101B-9397-08002B2CF9AE}" pid="3" name="MediaServiceImageTags">
    <vt:lpwstr/>
  </property>
</Properties>
</file>