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15"/>
  <workbookPr/>
  <mc:AlternateContent xmlns:mc="http://schemas.openxmlformats.org/markup-compatibility/2006">
    <mc:Choice Requires="x15">
      <x15ac:absPath xmlns:x15ac="http://schemas.microsoft.com/office/spreadsheetml/2010/11/ac" url="E:\Documentos\01. INVIAS\INVIAS 2026\03. ABRIL 2026\GVI ALPES\"/>
    </mc:Choice>
  </mc:AlternateContent>
  <xr:revisionPtr revIDLastSave="1" documentId="13_ncr:1_{40279281-5E1B-41D9-A06D-C568CE420308}" xr6:coauthVersionLast="47" xr6:coauthVersionMax="47" xr10:uidLastSave="{65FD51DF-00A4-490B-92E4-DFE84BE42E3B}"/>
  <bookViews>
    <workbookView xWindow="-120" yWindow="-120" windowWidth="20730" windowHeight="11160" xr2:uid="{00000000-000D-0000-FFFF-FFFF00000000}"/>
  </bookViews>
  <sheets>
    <sheet name="Matriz de Riesgos" sheetId="1" r:id="rId1"/>
    <sheet name="Criterio valoración " sheetId="2" r:id="rId2"/>
  </sheets>
  <definedNames>
    <definedName name="_xlnm._FilterDatabase" localSheetId="0" hidden="1">'Matriz de Riesgos'!$F$1:$F$35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2" i="1" l="1"/>
  <c r="S22" i="1" s="1"/>
  <c r="K22" i="1"/>
  <c r="L22" i="1" s="1"/>
  <c r="S13" i="1" l="1"/>
  <c r="S29" i="1"/>
  <c r="K19" i="1" l="1"/>
  <c r="L19" i="1" s="1"/>
  <c r="R21" i="1"/>
  <c r="S21" i="1" s="1"/>
  <c r="K21" i="1"/>
  <c r="L21" i="1" s="1"/>
  <c r="R35" i="1"/>
  <c r="S35" i="1" s="1"/>
  <c r="K29" i="1"/>
  <c r="L29" i="1" s="1"/>
  <c r="R28" i="1"/>
  <c r="S28" i="1" s="1"/>
  <c r="K28" i="1"/>
  <c r="L28" i="1" s="1"/>
  <c r="R24" i="1"/>
  <c r="S24" i="1" s="1"/>
  <c r="R31" i="1"/>
  <c r="S31" i="1" s="1"/>
  <c r="R20" i="1"/>
  <c r="S20" i="1" s="1"/>
  <c r="K20" i="1"/>
  <c r="L20" i="1" s="1"/>
  <c r="R19" i="1"/>
  <c r="S19" i="1" s="1"/>
  <c r="R17" i="1"/>
  <c r="S17" i="1" s="1"/>
  <c r="K7" i="1"/>
  <c r="L7" i="1" s="1"/>
  <c r="K8" i="1"/>
  <c r="L8" i="1" s="1"/>
  <c r="K9" i="1"/>
  <c r="L9" i="1" s="1"/>
  <c r="K10" i="1"/>
  <c r="L10" i="1" s="1"/>
  <c r="K11" i="1"/>
  <c r="L11" i="1" s="1"/>
  <c r="K12" i="1"/>
  <c r="L12" i="1" s="1"/>
  <c r="K13" i="1"/>
  <c r="L13" i="1" s="1"/>
  <c r="K14" i="1"/>
  <c r="L14" i="1" s="1"/>
  <c r="K15" i="1"/>
  <c r="L15" i="1" s="1"/>
  <c r="K16" i="1"/>
  <c r="L16" i="1" s="1"/>
  <c r="K17" i="1"/>
  <c r="L17" i="1" s="1"/>
  <c r="K18" i="1"/>
  <c r="L18" i="1" s="1"/>
  <c r="K23" i="1"/>
  <c r="L23" i="1" s="1"/>
  <c r="K24" i="1"/>
  <c r="L24" i="1" s="1"/>
  <c r="K25" i="1"/>
  <c r="L25" i="1" s="1"/>
  <c r="K26" i="1"/>
  <c r="L26" i="1" s="1"/>
  <c r="K27" i="1"/>
  <c r="L27" i="1" s="1"/>
  <c r="K30" i="1"/>
  <c r="L30" i="1" s="1"/>
  <c r="K31" i="1"/>
  <c r="L31" i="1" s="1"/>
  <c r="K32" i="1"/>
  <c r="L32" i="1" s="1"/>
  <c r="K33" i="1"/>
  <c r="L33" i="1" s="1"/>
  <c r="K34" i="1"/>
  <c r="L34" i="1" s="1"/>
  <c r="K35" i="1"/>
  <c r="L35" i="1" s="1"/>
  <c r="R14" i="1"/>
  <c r="S14" i="1" s="1"/>
  <c r="R7" i="1"/>
  <c r="S7" i="1" s="1"/>
  <c r="R8" i="1"/>
  <c r="S8" i="1" s="1"/>
  <c r="R9" i="1"/>
  <c r="S9" i="1" s="1"/>
  <c r="R10" i="1"/>
  <c r="S10" i="1" s="1"/>
  <c r="R11" i="1"/>
  <c r="S11" i="1" s="1"/>
  <c r="R12" i="1"/>
  <c r="S12" i="1" s="1"/>
  <c r="R15" i="1"/>
  <c r="S15" i="1" s="1"/>
  <c r="R16" i="1"/>
  <c r="S16" i="1" s="1"/>
  <c r="R18" i="1"/>
  <c r="S18" i="1" s="1"/>
  <c r="R23" i="1"/>
  <c r="S23" i="1" s="1"/>
  <c r="R25" i="1"/>
  <c r="S25" i="1" s="1"/>
  <c r="R26" i="1"/>
  <c r="S26" i="1" s="1"/>
  <c r="R27" i="1"/>
  <c r="S27" i="1" s="1"/>
  <c r="R30" i="1"/>
  <c r="S30" i="1" s="1"/>
  <c r="R32" i="1"/>
  <c r="S32" i="1" s="1"/>
  <c r="R33" i="1"/>
  <c r="S33" i="1" s="1"/>
  <c r="R34" i="1"/>
  <c r="S34" i="1" s="1"/>
</calcChain>
</file>

<file path=xl/sharedStrings.xml><?xml version="1.0" encoding="utf-8"?>
<sst xmlns="http://schemas.openxmlformats.org/spreadsheetml/2006/main" count="479" uniqueCount="239">
  <si>
    <t xml:space="preserve">INSTITUTO NACIONAL DE VÍAS
MATRIZ DE RIESGOS </t>
  </si>
  <si>
    <t>GESTIÓN VIAL INTEGRAL DE LA CARRETERA LOS ALPES - MADRID - BOGOTÁ, TRAMO 5008A Y VARIANTE DE MADRID, TRAMO 50CNG, EN EL DEPARTAMENTO DE CUNDINAMARCA</t>
  </si>
  <si>
    <t>No.</t>
  </si>
  <si>
    <t>Clase</t>
  </si>
  <si>
    <t>Fuente</t>
  </si>
  <si>
    <t>Etapa</t>
  </si>
  <si>
    <t>Tipo de Riesgo</t>
  </si>
  <si>
    <t>Descripción (Que puede pasar y como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</si>
  <si>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</si>
  <si>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</si>
  <si>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</si>
  <si>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</si>
  <si>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</si>
  <si>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</si>
  <si>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</si>
  <si>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</si>
  <si>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</si>
  <si>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</si>
  <si>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</si>
  <si>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</si>
  <si>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</si>
  <si>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</si>
  <si>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PROPONENTE Y/O CONTRATISTA </t>
  </si>
  <si>
    <t>PROBABILIDAD</t>
  </si>
  <si>
    <t>IMPACTO</t>
  </si>
  <si>
    <t>VALORACION</t>
  </si>
  <si>
    <t>CATEGORIA</t>
  </si>
  <si>
    <t>¿CÓMO SE REALIZA  EL MONITOREO?</t>
  </si>
  <si>
    <t>PERIODICIDAD</t>
  </si>
  <si>
    <t>General</t>
  </si>
  <si>
    <t>Externo</t>
  </si>
  <si>
    <t>Ejecución</t>
  </si>
  <si>
    <t>Riesgo Económico</t>
  </si>
  <si>
    <r>
      <t xml:space="preserve">Desabastecimiento de materias Primas e Insumos del mercado: </t>
    </r>
    <r>
      <rPr>
        <sz val="12"/>
        <rFont val="Calibri"/>
        <family val="2"/>
        <scheme val="minor"/>
      </rPr>
      <t>Posible salida del mercado de insumos o materias primas necesarias para la construcción de las obras</t>
    </r>
  </si>
  <si>
    <t>Retrasos de las obras, incumplimiento de cronogramas, mayores costos al contratista de obra.</t>
  </si>
  <si>
    <t>X</t>
  </si>
  <si>
    <t>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t>
  </si>
  <si>
    <t>Si el insumo es materia prima básica puede afectarla, mientras se acuerda solución alterna.</t>
  </si>
  <si>
    <t>Contratista</t>
  </si>
  <si>
    <t>Al inicio de la ejecución del contrato</t>
  </si>
  <si>
    <t>A la terminación de la ejecución del contrato</t>
  </si>
  <si>
    <t>Atención al comportamiento del suministro de materias primas e insumos en el mercado. Retroalimentación en los procedimientos adelantados por los responsables del tratamiento.
Implementar un sistema de alerta temprana que permita detectar señales de desabastecimiento o escasez de materias primas y tomar medidas preventivas</t>
  </si>
  <si>
    <t>Mensual</t>
  </si>
  <si>
    <r>
      <t xml:space="preserve">Variación de Precios y/o Ajustes ocasionados durante la ejecución del Contrato: </t>
    </r>
    <r>
      <rPr>
        <sz val="12"/>
        <rFont val="Calibri"/>
        <family val="2"/>
        <scheme val="minor"/>
      </rPr>
      <t>Se refiere a la posibilidad que durante la ejecución del contrato se presenten alzas no prevista</t>
    </r>
  </si>
  <si>
    <t>Afectación al equilibrio económico del contrato</t>
  </si>
  <si>
    <t xml:space="preserve">Recopilación de datos estadísticos e información sobre comportamiento histórico de precios, durante la etapa precontractual.
Seguimiento por parte del interventor y la supervisión del proyecto al comportamiento de precios en la etapa contractual.
</t>
  </si>
  <si>
    <t>SI</t>
  </si>
  <si>
    <t>Instituto
Contratista</t>
  </si>
  <si>
    <t>Atención y seguimiento al comportamiento de precios. Retroalimentación en los procedimientos adelantados por los responsables del tratamiento.</t>
  </si>
  <si>
    <t xml:space="preserve">Externo </t>
  </si>
  <si>
    <t>Riesgo Sociales o Políticos</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</si>
  <si>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</si>
  <si>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contratista, daños en obras del proyecto, reprogramación de cronogramas, retrasos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</si>
  <si>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Instituto de igual forma realizará la solicitud a las autoridades a fin de que se llegue a soluciones que permitan la continuidad en la ejecución del contrato.
 El contratista de Obra e Interventor deberán adoptar medidas de contingencia para superar los atrasos.</t>
  </si>
  <si>
    <t>Al inicio de la presentación del evento</t>
  </si>
  <si>
    <t>A la terminación de la ocurrencia del evento</t>
  </si>
  <si>
    <t xml:space="preserve">Monitoreo del plan de contingencia por parte de la interventoría y Supervisor del proyecto.
A partir de la información oficial, información del Interventor, del Contratista, de la Territorial del Instituto, se determinan acciones a seguir, para procurar la menor afectación al proyecto.
</t>
  </si>
  <si>
    <t>Diario cuando se presente el evento</t>
  </si>
  <si>
    <t>Interno</t>
  </si>
  <si>
    <t>Riesgo Operacional</t>
  </si>
  <si>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</si>
  <si>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</si>
  <si>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del proceso acerca de la Señalización y Seguridad Vial adoptando la guía del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</si>
  <si>
    <t>Inspecciones diarias del Interventor. 
Comités Técnicos, seguimiento a informes, requerimientos escritos por parte del interventor y en caso de requerirse por parte del Supervisor del proyecto.
Retroalimentación en los procedimientos adelantados por los responsables del tratamiento.</t>
  </si>
  <si>
    <t>Diario</t>
  </si>
  <si>
    <r>
      <t xml:space="preserve">Limitación en la movilidad. </t>
    </r>
    <r>
      <rPr>
        <sz val="12"/>
        <rFont val="Calibri"/>
        <family val="2"/>
        <scheme val="minor"/>
      </rPr>
      <t>Se refiere a la posibilidad de encontrar limitaciones o restricciones</t>
    </r>
    <r>
      <rPr>
        <b/>
        <sz val="12"/>
        <rFont val="Calibri"/>
        <family val="2"/>
        <scheme val="minor"/>
      </rPr>
      <t xml:space="preserve"> </t>
    </r>
    <r>
      <rPr>
        <sz val="12"/>
        <rFont val="Calibri"/>
        <family val="2"/>
        <scheme val="minor"/>
      </rPr>
      <t>en los Departamentos, Municipios, Veredas, corregimientos o sectores necesarios para acceder al proyecto o donde se desarrolle el mismo.</t>
    </r>
  </si>
  <si>
    <t>Retrasos en la Ejecución del Contrato</t>
  </si>
  <si>
    <t xml:space="preserve">El Contratista deberá analizar al momento de la estructuración de su oferta las condiciones de movilidad y acceso de los sectores propios de la ejecución del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del contrato. </t>
  </si>
  <si>
    <t>Verificación de la gestión del Contratista en la planeación e implementación de las formas de acceso a los frentes de obra.
Planes de contingencia que permitan superar el evento y evitar retrasos en el cronograma del proyecto.
Reuniones de seguimiento por parte de la interventoría y la Supervisión del proyecto</t>
  </si>
  <si>
    <r>
      <rPr>
        <b/>
        <sz val="12"/>
        <rFont val="Calibri"/>
        <family val="2"/>
        <scheme val="minor"/>
      </rPr>
      <t xml:space="preserve"> Por revisión, ajustes y/o actualización y/o modificación y/o complementación y/o elaboración de estudios y diseños y diseños del cálculo de la estructura del pavimento y/o cálculos estructurales y/o de obras requeridas para garantizar la estabilidad de la infraestructura vial:</t>
    </r>
    <r>
      <rPr>
        <sz val="12"/>
        <rFont val="Calibri"/>
        <family val="2"/>
        <scheme val="minor"/>
      </rPr>
      <t xml:space="preserve"> Ocurre cuando se presentan efectos originados por revisión, ajustes y/o actualización y/o modificación y/o complementación y/o elaboración de estudios y diseños y diseños del cálculo de la estructura del pavimento y/o cálculos estructurales y/o de obras requeridas para garantizar la estabilidad de la infraestructura vial, necesarios para la correcta ejecución y operación de las obras.</t>
    </r>
  </si>
  <si>
    <t>Retrasos en el cronograma de ejecución, variación de algunas obras del contrato y por ende de cantidades de   obra.</t>
  </si>
  <si>
    <t xml:space="preserve">El Contratista deberá realizar la planeación, revisión, ajuste y seguimiento a los impactos en el cronograma de ejecución, realizar las consultas pertinentes y oportunas cuando se encuentren diferencias o inconsistencias en los diseños y  soportar las incidencias que de él se deprenda, a fin de lograr la menor afectación posible al proyecto.
Realizar una interventoría adecuada durante la etapa de Ajuste y/o Actualización  y/o Unificación y/o Modificación de estudios y diseños y/o elaboración de estudios complementarios para evitar cambios que impacten </t>
  </si>
  <si>
    <t>Al inicio de la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</si>
  <si>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al final de la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</si>
  <si>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 xml:space="preserve">Comités Técnicos, seguimiento a informes, requerimientos escritos. 
La Interventoría debe efectuar seguimiento continuo  a través de sus Especialista a la revisión, ajustes y/o actualización y/o modificación y/o complementación y/o elaboración de estudios y diseños y diseños del cálculo de la estructura del pavimento y/o cálculos estructurales y/o de obras requeridas para garantizar la estabilidad de la infraestructura vial, por parte del Contratista, de manera que los cambios que se requieran impacten lo menos posible al proyecto. </t>
  </si>
  <si>
    <t>Semanal en la etapa de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</si>
  <si>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Especifico</t>
  </si>
  <si>
    <r>
      <rPr>
        <b/>
        <sz val="12"/>
        <rFont val="Calibri"/>
        <family val="2"/>
        <scheme val="minor"/>
      </rPr>
      <t xml:space="preserve">Mayores Cantidades de obra no justificada: </t>
    </r>
    <r>
      <rPr>
        <sz val="12"/>
        <rFont val="Calibri"/>
        <family val="2"/>
        <scheme val="minor"/>
      </rPr>
      <t>Se refiere a la posibilidad de que el Contratista de Obra deba incurrir en mayores cantidades de obra no justificada, debido a deficientes cálculos y programación indebida y procedimientos constructivos inadecuados.</t>
    </r>
  </si>
  <si>
    <t>Retraso en los cronogramas, mayores costos para el contratista.</t>
  </si>
  <si>
    <t xml:space="preserve">Interventoría permanente en la ejecución de las obras, para controlar obras autorizadas, materiales, procedimientos constructivos , ajustados a las obras requeridas y especificaciones técnicas contractuales. </t>
  </si>
  <si>
    <t>NO</t>
  </si>
  <si>
    <t xml:space="preserve">Control permanente por parte del Interventor de la  ejecución de las obras y de la Supervisión del contrato, para dar cumplimiento a las obligaciones contractuales.  </t>
  </si>
  <si>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t>
    </r>
    <r>
      <rPr>
        <b/>
        <sz val="12"/>
        <rFont val="Calibri"/>
        <family val="2"/>
        <scheme val="minor"/>
      </rPr>
      <t>.</t>
    </r>
    <r>
      <rPr>
        <sz val="12"/>
        <rFont val="Calibri"/>
        <family val="2"/>
        <scheme val="minor"/>
      </rPr>
      <t xml:space="preserve"> Son los efectos derivados de los cambios en las condiciones técnicas que incrementen o disminuyan las cantidades previstas para la ejecución de las obras. El Instituto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</si>
  <si>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</si>
  <si>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 xml:space="preserve">Planeación, revisión, ajuste y seguimiento en la ejecución de la obra.
Interventoría permanente en la ejecución de las obras, para controlar obras autorizadas, materiales, procedimientos constructivos , ajustados a las obras requeridas y especificaciones técnicas contractuales. </t>
  </si>
  <si>
    <t>Análisis y revisión de las cantidades contractuales, a medida que se va ejecutando el proyecto, para realizar ajustes de ser necesario.</t>
  </si>
  <si>
    <r>
      <rPr>
        <b/>
        <sz val="12"/>
        <rFont val="Calibri"/>
        <family val="2"/>
        <scheme val="minor"/>
      </rPr>
      <t xml:space="preserve">Modificación y/o cambios de ubicación en las fuentes de materiales y/o lugares de disposición de sobrantes, presentados y/o propuestos y/o proyectados por el PROPONENTE Y/O CONTRATISTA: </t>
    </r>
    <r>
      <rPr>
        <sz val="12"/>
        <rFont val="Calibri"/>
        <family val="2"/>
        <scheme val="minor"/>
      </rPr>
      <t>Hace referencia al riesgo técnico, económico, ambiental y/o social, en cuanto a calidad y cantidad del material, explotación y su distancia de acarreo para las fuentes de materiales y/o para los lugares de disposición de sobrantes.</t>
    </r>
  </si>
  <si>
    <t>Impacto económico al Contratista</t>
  </si>
  <si>
    <t xml:space="preserve"> Le corresponde al interesado o proponente verificar en la región del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del cumplimiento de especificaciones técnicas de los materiales, así como el cumplimiento de los requisitos técnicos y ambientales de los lugares de disposición de sobrantes.</t>
  </si>
  <si>
    <t>En la planeación del proyecto, en la etapa precontractual y durante la ejecución del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</si>
  <si>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</si>
  <si>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</si>
  <si>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</si>
  <si>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r>
      <rPr>
        <b/>
        <sz val="12"/>
        <rFont val="Calibri"/>
        <family val="2"/>
        <scheme val="minor"/>
      </rPr>
      <t>Inestabilidad Geológica, Geotécnica, Hidrogeológica:</t>
    </r>
    <r>
      <rPr>
        <sz val="12"/>
        <rFont val="Calibri"/>
        <family val="2"/>
        <scheme val="minor"/>
      </rPr>
      <t xml:space="preserve"> 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del contrato. </t>
    </r>
  </si>
  <si>
    <t xml:space="preserve">Impacto negativo en el desarrollo del objeto contractual.
 Aumento de costos por necesidad de mayores cantidades de obra, ítems nuevos y eventuales mayores plazos  </t>
  </si>
  <si>
    <t>Monitoreo del corredor vial por parte de Especialistas en Geotecnia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t>
  </si>
  <si>
    <t>En emergencias de gran magnitud puede afectarse la ejecución del contrato.</t>
  </si>
  <si>
    <t>Visitas y recomendaciones de Especialistas.
Análisis de Contratista e Interventor y si es necesario participación del Instituto.
Comités Técnicos, Seguimiento a implementación de medidas preventivas, correctivas o de mitigación, Informes respectivos,  requerimientos escritos.
Retroalimentación en los procedimientos adelantados por los responsables del tratamiento.</t>
  </si>
  <si>
    <t>Diario al inicio del contrato, cuando se detecten nuevos sitios inestables, cuando se presenten emergencias.</t>
  </si>
  <si>
    <r>
      <rPr>
        <b/>
        <sz val="12"/>
        <rFont val="Calibri"/>
        <family val="2"/>
        <scheme val="minor"/>
      </rPr>
      <t>Coexistencia de Proyectos:</t>
    </r>
    <r>
      <rPr>
        <sz val="12"/>
        <rFont val="Calibri"/>
        <family val="2"/>
        <scheme val="minor"/>
      </rPr>
      <t xml:space="preserve"> En desarrollo de la fase de la ejecución del proyecto se espera la interacción y armonización concurran Contratistas del Instituto o de otra Entidad que se encuentre ejecutando en la actualidad o ejecuten actividades en el corredor vial proyectos que también intervienen en la misma zona de construcción de la obra</t>
    </r>
  </si>
  <si>
    <t>Demoras para iniciar la ejecución de las obras o dificultades o interferencias en el normal desarrollo de la obra.
Eventual necesidad de
suspensión de actividades del contrato de obra.
Modificación o retrasos del
cronograma o plan  detallado de trabajo.</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</si>
  <si>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</si>
  <si>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Interventoría y/o Supervisión del proyecto.
Comités Técnicos
 Informes de resultados, requerimientos escritos.</t>
  </si>
  <si>
    <t>Semanal</t>
  </si>
  <si>
    <r>
      <rPr>
        <b/>
        <sz val="12"/>
        <rFont val="Calibri"/>
        <family val="2"/>
        <scheme val="minor"/>
      </rPr>
      <t>Afectación y/o Interferencia de servicios públicos y privados  existentes:</t>
    </r>
    <r>
      <rPr>
        <sz val="12"/>
        <rFont val="Calibri"/>
        <family val="2"/>
        <scheme val="minor"/>
      </rPr>
      <t xml:space="preserve"> Ocurre por la presencia de redes existentes, que puedan interferir con el proyecto, afectando el normal desarrollo de las obras. </t>
    </r>
  </si>
  <si>
    <t xml:space="preserve">Impacto negativo en el desarrollo del objeto contractual, por la interferencia de las redes existentes con la ejecución del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</si>
  <si>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</si>
  <si>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durante la ejecución del contrato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</si>
  <si>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</si>
  <si>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del Interventor y de la Supervisión del proyecto.</t>
  </si>
  <si>
    <t xml:space="preserve">Semanal cuando se presenta la interferencia, seguimiento semanal </t>
  </si>
  <si>
    <r>
      <rPr>
        <b/>
        <sz val="12"/>
        <rFont val="Calibri"/>
        <family val="2"/>
        <scheme val="minor"/>
      </rPr>
      <t>Adquisición Predial:</t>
    </r>
    <r>
      <rPr>
        <sz val="12"/>
        <rFont val="Calibri"/>
        <family val="2"/>
        <scheme val="minor"/>
      </rPr>
      <t xml:space="preserve"> Mayor adquisición predial por cambios requeridos justificados técnicamente. INVIAS asume el riesgo del costo predial con cargo al contrato; el Contratista efectúa la gestión de la adquisición predial.</t>
    </r>
  </si>
  <si>
    <t>Retraso en el cronograma de  ejecución del proyecto.
Impacto financiero durante la etapa constructiva.</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</si>
  <si>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</si>
  <si>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Al inicio de la etapa de adquisición de predios</t>
  </si>
  <si>
    <t>Al final de la etapa de adquisición de predios</t>
  </si>
  <si>
    <t xml:space="preserve">Comités Técnicos, seguimiento permanente al proceso de adquisición predial. 
Informes de los responsables de la gestión predial,  requerimientos escritos. 
</t>
  </si>
  <si>
    <t>Riesgo Operacional - Social</t>
  </si>
  <si>
    <r>
      <rPr>
        <b/>
        <sz val="12"/>
        <rFont val="Calibri"/>
        <family val="2"/>
        <scheme val="minor"/>
      </rPr>
      <t>Expropiación Predial:</t>
    </r>
    <r>
      <rPr>
        <sz val="12"/>
        <rFont val="Calibri"/>
        <family val="2"/>
        <scheme val="minor"/>
      </rPr>
      <t xml:space="preserve"> Se refiere a la posibilidad de que como resultado de modificaciones de Estudios y Diseños o de cambios en la Naturaleza y que se sitúen en la zona de influencia de las Obras, sea necesario recurrir al proceso de Expropiación Administrativa.  
El contratista de Obra prestará la colaboración requerida para llevar a cabo dicho proceso.</t>
    </r>
  </si>
  <si>
    <t>Impacto negativo en el desarrollo del objeto contractual, por dificultad en gestión predial que afecta la ejecución del proyecto</t>
  </si>
  <si>
    <t>Planeación, revisión, ajuste y seguimiento en la fase contractual de forma adecuada a los diseños.  
Seguimiento constante al proceso de expropiación, diligencia en la gestión administrativa, legal y financiera para la menor demora posible.</t>
  </si>
  <si>
    <t>Puede afectarla en cuanto depende de procesos legales</t>
  </si>
  <si>
    <t>Comités Técnicos, seguimiento constante al proceso de expropiación, informes de los responsables de la gestión predial,  requerimientos escritos
Retroalimentación en los procedimientos adelantados por los responsables del tratamiento.</t>
  </si>
  <si>
    <r>
      <rPr>
        <b/>
        <sz val="12"/>
        <rFont val="Calibri"/>
        <family val="2"/>
        <scheme val="minor"/>
      </rPr>
      <t xml:space="preserve">Imposibilidad parcial y/o total para ejecutar las actividades de mantenimiento rutinario y periódico: </t>
    </r>
    <r>
      <rPr>
        <sz val="12"/>
        <rFont val="Calibri"/>
        <family val="2"/>
        <scheme val="minor"/>
      </rPr>
      <t>hace referencia a las demoras y/u omisión por parte de Contratista de obra en cuanto al cumplimiento de actividades de mantenimiento rutinario y periódico, atención de sitios críticos, inspección y atención de puentes, afectando la integridad estructural, la seguridad vial y la continuidad de la obra (cuando aplique)</t>
    </r>
  </si>
  <si>
    <t xml:space="preserve">Retrasos en el cronograma de ejecución del contrato. Impacto financiero negativo durante la ejecución del contrato </t>
  </si>
  <si>
    <r>
      <t xml:space="preserve">Realizar por parte del Contratista las actividades descritas en los documentos contractuales de acuerdo con las guías </t>
    </r>
    <r>
      <rPr>
        <i/>
        <sz val="12"/>
        <rFont val="Calibri"/>
        <family val="2"/>
        <scheme val="minor"/>
      </rPr>
      <t>del Mantenimiento Rutinario de Gestión Técnica y Operativa y la guía del Manual de Gestión Vial Integral Sector Vial No Concesionado y el Mantenimiento Periódico del Manual de Gestión Vial Integral Sector Vial No Concesionado</t>
    </r>
    <r>
      <rPr>
        <sz val="12"/>
        <rFont val="Calibri"/>
        <family val="2"/>
        <scheme val="minor"/>
      </rPr>
      <t xml:space="preserve"> vigente.
Seguimiento permanente por parte de la Interventoría y la Supervisión del proyecto a las actividades de mantenimiento de acuerdo con las condiciones establecidas en el contrato. </t>
    </r>
  </si>
  <si>
    <t xml:space="preserve">La Supervisión debe efectuar seguimiento a las actividades de mantenimiento preventivo de acuerdo con lo pactado en el contrato. </t>
  </si>
  <si>
    <r>
      <t xml:space="preserve">Prestación insuficiente o intermitente del Servicio de Atención al Usuario (SAU): </t>
    </r>
    <r>
      <rPr>
        <sz val="12"/>
        <rFont val="Calibri"/>
        <family val="2"/>
        <scheme val="minor"/>
      </rPr>
      <t xml:space="preserve">se refiere a la posibilidad de que el contratista de obra no efectue adecuadamente el servicio de atención al usuario, ni cuente con los equipos de operación especificados en los documentos del presente proceso. Lo anterior de acuerdo con la normativa vigente. </t>
    </r>
  </si>
  <si>
    <t>Aumento del tiempo de respuesta ante incidentes, accidentes o emergencias,
generando afectación en la seguridad vial de los usuarios. 
Incumplimiento de obligaciones contractuales y posibles sanciones.</t>
  </si>
  <si>
    <t>Elaboración y ejecución de un Plan Operativo del SAU ajustado al Manual de Gestión Vial Integral vigente o el documento que lo reemplace o sustituya.
Garantizar disponibilidad permanente de los equipos 24/7 y su correcta ubicación estratégica.
Implementación de protocolos de atención de incidentes y emergencias.
Establecer planes de contingencia y garantizar la disponibilidad del personal idóneo.</t>
  </si>
  <si>
    <t xml:space="preserve">Al inicio del contrato </t>
  </si>
  <si>
    <t>Terminación del contrato</t>
  </si>
  <si>
    <t>Supervisión del proyecto deberá realizar una verificación de la disponibilidad de equipos de acuerdo con las condiciones establecidas en el presente proceso. 
Seguimiento de tiempos de respuesta y cumplimiento de protocolos.
Reuniones de seguimiento y requerimientos escritos.</t>
  </si>
  <si>
    <t>Riesgo Financiero</t>
  </si>
  <si>
    <r>
      <rPr>
        <b/>
        <sz val="12"/>
        <rFont val="Calibri"/>
        <family val="2"/>
        <scheme val="minor"/>
      </rPr>
      <t xml:space="preserve">Riesgo Financiero: </t>
    </r>
    <r>
      <rPr>
        <sz val="12"/>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r>
  </si>
  <si>
    <t>Realizar por parte del Contratista proyecciones de acuerdo con los datos históricos de las variables descritas y con el estudio de mercado financiero con el fin de que el interesado establezca un punto de equilibrio tendiente a disminuir el riesgo.</t>
  </si>
  <si>
    <t>Fase precontractual y durante la ejecución del contrato</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</si>
  <si>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</si>
  <si>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r>
      <rPr>
        <b/>
        <sz val="12"/>
        <rFont val="Calibri"/>
        <family val="2"/>
        <scheme val="minor"/>
      </rPr>
      <t xml:space="preserve">Iliquidez  del contratista: </t>
    </r>
    <r>
      <rPr>
        <sz val="12"/>
        <rFont val="Calibri"/>
        <family val="2"/>
        <scheme val="minor"/>
      </rPr>
      <t>Se refiere a la posibilidad de que el contratista de Obra no disponga de recursos disponibles para la adquisición de insumos y el pago de sus obligaciones.</t>
    </r>
  </si>
  <si>
    <t>Suspensión de actividades del contrato de obra.</t>
  </si>
  <si>
    <t>El Contratista deberá contar con la liquidez necesaria para financiar la ejecución del objeto contractual, previendo para ello las particularidades financieras macroeconómicas presentes en la ejecución del contrato, así como todas las condiciones que pudieran llegar a impactar en el flujo de ingresos</t>
  </si>
  <si>
    <t>La interventoría y la Supervisión del contrato, deberán mantener un seguimiento constante a las condiciones financieras pactadas en el contrato.</t>
  </si>
  <si>
    <t>Riesgo Regulatorio</t>
  </si>
  <si>
    <r>
      <rPr>
        <b/>
        <sz val="12"/>
        <rFont val="Calibri"/>
        <family val="2"/>
        <scheme val="minor"/>
      </rPr>
      <t xml:space="preserve">Expedición y/o modificación de normas: </t>
    </r>
    <r>
      <rPr>
        <sz val="12"/>
        <rFont val="Calibri"/>
        <family val="2"/>
        <scheme val="minor"/>
      </rPr>
      <t>Ocurre por cambios normativos o por la expedición de normas posteriores al cierre del proceso de licitación pública, que afecten las condiciones económicas y/o técnicas inicialmente pactadas.</t>
    </r>
  </si>
  <si>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</si>
  <si>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</si>
  <si>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Instituto</t>
  </si>
  <si>
    <t>Fase precontractual y durante la ejecución del contrato, así como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</si>
  <si>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</si>
  <si>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r>
      <t xml:space="preserve">Riesgo de alteración del PAC </t>
    </r>
    <r>
      <rPr>
        <sz val="12"/>
        <rFont val="Calibri"/>
        <family val="2"/>
        <scheme val="minor"/>
      </rPr>
      <t>por circunstancias no imputables al INSTITUTO o por circunstancias de fuerza mayor o por estados de excepción decretados en el país.</t>
    </r>
  </si>
  <si>
    <t>Impacto económico a los flujos financieros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</si>
  <si>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El Contratista de Obra, deberá tramitar las cuentas y facturas de manera puntual, cumpliendo estrictamente con lo establecido en los documentos contractuales.</t>
  </si>
  <si>
    <t>Al inicio y durante la ejecución del contrato</t>
  </si>
  <si>
    <t xml:space="preserve">
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Verificación de las condiciones presupuestales del contrato</t>
  </si>
  <si>
    <t>Riesgo Ambiental</t>
  </si>
  <si>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</si>
  <si>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t>Retraso en la ejecución de los trabajos</t>
  </si>
  <si>
    <t xml:space="preserve">Seguimiento por parte del Interventor a la gestión documentada del contratista para la obtención de licencias, permisos y/o autorizaciones ambientales. </t>
  </si>
  <si>
    <t>Una vez obtenida la licencia y/o  permisos y/o autorizaciones ambientales</t>
  </si>
  <si>
    <t>Verificación de la gestión realizada y sus resultados por parte del Especialista Ambiental del Interventor.   
Comités Técnicos, seguimiento a informes ambientales por parte de la Supervisión ambiental, requerimientos escritos.
Retroalimentación en los procedimientos adelantados por los responsables del tratamiento.</t>
  </si>
  <si>
    <r>
      <rPr>
        <b/>
        <sz val="12"/>
        <rFont val="Calibri"/>
        <family val="2"/>
        <scheme val="minor"/>
      </rPr>
      <t xml:space="preserve">Pasivos Ambientales: </t>
    </r>
    <r>
      <rPr>
        <sz val="12"/>
        <rFont val="Calibri"/>
        <family val="2"/>
        <scheme val="minor"/>
      </rPr>
      <t>Se refiere a los Pasivos ambientales generados en el proceso constructivo, desde el punto de vista ambiental.</t>
    </r>
  </si>
  <si>
    <t xml:space="preserve">Impactos que generan efectos negativo en la Ejecución del Proyecto </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</si>
  <si>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</si>
  <si>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 xml:space="preserve">
Contratista</t>
  </si>
  <si>
    <t>Comités Técnicos, seguimiento por parte del Especialista Ambiental de la Interventoría. 
Seguimiento a informes ambientales por parte de la supervisión ambiental, requerimientos escritos.
Retroalimentación en los procedimientos adelantados por los responsables del tratamiento.</t>
  </si>
  <si>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</si>
  <si>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Genera incumplimiento ambiental que puede afectar la ejecución del proyecto y ocasiona sanciones de las entidades ambientales competentes.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</si>
  <si>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</si>
  <si>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Contratista
</t>
  </si>
  <si>
    <t>A la liquidación del contrato con el cierre ambiental</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</si>
  <si>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</si>
  <si>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Social</t>
  </si>
  <si>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</si>
  <si>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Inconformidad de la comunidad en proceso de Gestión Social por la socialización del proyecto y ejecución de  la obra, puede generar atrasos en la ejecución de la misma.   </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</si>
  <si>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</si>
  <si>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Visitas de seguimiento y control para garantizar el  Seguimiento a todos los protocolos y procesos de Gestión social de los proyectos.
Socialización desde el comienzo del proyecto a las comunidades que se encuentran directamente afectadas.  Seguimiento al proceso en conjunto con el Ministerio del Interior, cuando sea requerido.</t>
  </si>
  <si>
    <t xml:space="preserve">Semanal mientras se ejecute la Gestión social </t>
  </si>
  <si>
    <t>Riesgo de la Naturaleza</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</si>
  <si>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El Instituto. </t>
    </r>
  </si>
  <si>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</si>
  <si>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</si>
  <si>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Revisiones de expertos del contratista en los tratamientos y controles a ser implementados</t>
  </si>
  <si>
    <t xml:space="preserve">Diario cuando se presente el evento y hasta que cese el mismo. </t>
  </si>
  <si>
    <t>Riesgo político-social, Riesgo de la naturaleza</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</si>
  <si>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r>
  </si>
  <si>
    <t>Interferencia en la ejecución del proyecto, pérdidas de bienes de la nación o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</si>
  <si>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</si>
  <si>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Etapa precontractual y durante la ejecución del proyecto</t>
  </si>
  <si>
    <t>Revisión de la información obtenida, para tomar las medidas a que haya lugar 
Monitoreo permanente sobre las causas que puedan generar el riesgo, con el fin de implementar los planes correctivos o de emergencia a que haya lugar</t>
  </si>
  <si>
    <t>Diario durante la etapa precontractual y en la contractual cuando se presente el evento y hasta que cese el mismo.</t>
  </si>
  <si>
    <t>Riesgos de la Salud</t>
  </si>
  <si>
    <r>
      <t xml:space="preserve">Presencia de Riesgos Biológicos. </t>
    </r>
    <r>
      <rPr>
        <sz val="12"/>
        <rFont val="Calibri"/>
        <family val="2"/>
        <scheme val="minor"/>
      </rPr>
      <t xml:space="preserve">Se refiere a la posibilidad que durante la ejecución del contrato, los colaboradores del Contratista, presenten síntomas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</si>
  <si>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</si>
  <si>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</si>
  <si>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</si>
  <si>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</si>
  <si>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Permanente, cada vez que haya novedades de cambio de personal</t>
  </si>
  <si>
    <t>Riesgos de Corrupción</t>
  </si>
  <si>
    <r>
      <t xml:space="preserve">Gestión Indebida y dolosa de los Recursos Financieros, de Insumos y Obras. </t>
    </r>
    <r>
      <rPr>
        <sz val="12"/>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</si>
  <si>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</si>
  <si>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</si>
  <si>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del contrato y de manera permanente.</t>
  </si>
  <si>
    <t>Vigilancia de cada una de las actuaciones de los participantes de las obras.</t>
  </si>
  <si>
    <t>Permanente</t>
  </si>
  <si>
    <t>Riesgo Reputacional</t>
  </si>
  <si>
    <r>
      <rPr>
        <b/>
        <sz val="12"/>
        <rFont val="Calibri"/>
        <family val="2"/>
        <scheme val="minor"/>
      </rPr>
      <t xml:space="preserve">Comportamiento Corporativo: </t>
    </r>
    <r>
      <rPr>
        <sz val="12"/>
        <rFont val="Calibri"/>
        <family val="2"/>
        <scheme val="minor"/>
      </rPr>
      <t>Se refiere a la posibilidad de que el Contratista Adjudicatario del presente proceso licitatorio del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del actual contrato.</t>
    </r>
  </si>
  <si>
    <t>Impedir, limitar o poner en riesgo el ejercicio de su objeto social o empresarial en Colombia, afectando drásticamente la ejecución del presente Contrato hasta su posible paralización.</t>
  </si>
  <si>
    <t xml:space="preserve">Si el PROPONENTE se encuentra en la situación expuesta en el Riesgo Reputacional denominado Comportamiento Corporativo, deberá abstenerse de participar del presente proceso Licitatorio.                       
Si el Proponente se convierte en Contratista y el Riesgo Reputacional se manifiesta durante la ejecución contractual y de dicha manifestación se llegase a ocasionar daños al contrato y al INVIAS, la Entidad procederá a la aplicación de las clausulas que se estipulen en el Contrato y a las Normas Colombianas vigentes que rijan para la situación acaecida. </t>
  </si>
  <si>
    <t xml:space="preserve">Revisión de la información obtenida, para tomar las medidas a que haya lugar </t>
  </si>
  <si>
    <t>Permanente en la etapa precontractual y en la contractual cuando se presente el evento.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</si>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</sst>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sz val="10"/>
      <name val="Arial"/>
      <family val="2"/>
    </font>
    <font>
      <sz val="12"/>
      <name val="Calibri"/>
      <family val="2"/>
      <scheme val="minor"/>
    </font>
    <font>
      <b/>
      <sz val="12"/>
      <name val="Calibri"/>
      <family val="2"/>
      <scheme val="minor"/>
    </font>
    <font>
      <i/>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1"/>
      <name val="Calibri"/>
      <family val="2"/>
      <scheme val="minor"/>
    </font>
    <font>
      <sz val="12"/>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0" fontId="1" fillId="0" borderId="0"/>
    <xf numFmtId="9" fontId="1" fillId="0" borderId="0" applyFont="0" applyFill="0" applyBorder="0" applyAlignment="0" applyProtection="0"/>
    <xf numFmtId="9" fontId="5" fillId="0" borderId="0" applyFont="0" applyFill="0" applyBorder="0" applyAlignment="0" applyProtection="0"/>
  </cellStyleXfs>
  <cellXfs count="68">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2" fillId="0" borderId="15" xfId="0" applyFont="1" applyBorder="1" applyAlignment="1">
      <alignment horizontal="center" vertical="center" wrapText="1"/>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6" fillId="0" borderId="13" xfId="0" applyFont="1" applyBorder="1" applyAlignment="1">
      <alignment horizontal="center" vertical="center" wrapText="1"/>
    </xf>
    <xf numFmtId="0" fontId="7" fillId="0" borderId="0" xfId="0" applyFont="1" applyAlignment="1">
      <alignment wrapText="1"/>
    </xf>
    <xf numFmtId="9" fontId="6" fillId="0" borderId="0" xfId="3" applyFont="1" applyFill="1" applyBorder="1" applyAlignment="1">
      <alignment horizontal="center" vertical="center" wrapText="1"/>
    </xf>
    <xf numFmtId="0" fontId="6" fillId="0" borderId="0" xfId="0" applyFont="1" applyAlignment="1">
      <alignment horizontal="left" vertical="center" wrapText="1"/>
    </xf>
    <xf numFmtId="0" fontId="6" fillId="0" borderId="1" xfId="0" applyFont="1" applyBorder="1" applyAlignment="1">
      <alignment horizontal="center" vertical="center" wrapText="1"/>
    </xf>
    <xf numFmtId="0" fontId="8" fillId="0" borderId="0" xfId="0" applyFont="1"/>
    <xf numFmtId="0" fontId="9" fillId="0" borderId="13" xfId="0" applyFont="1" applyBorder="1" applyAlignment="1">
      <alignment horizontal="center" vertical="center" wrapText="1"/>
    </xf>
    <xf numFmtId="0" fontId="6" fillId="0" borderId="0" xfId="0" applyFont="1" applyAlignment="1">
      <alignment horizontal="center" vertical="center" wrapText="1"/>
    </xf>
    <xf numFmtId="0" fontId="10" fillId="0" borderId="1" xfId="0" applyFont="1" applyBorder="1" applyAlignment="1">
      <alignment horizontal="center" vertical="center" wrapText="1"/>
    </xf>
    <xf numFmtId="0" fontId="11" fillId="0" borderId="0" xfId="0" applyFont="1"/>
    <xf numFmtId="9" fontId="3" fillId="0" borderId="1" xfId="2" applyFont="1" applyFill="1" applyBorder="1" applyAlignment="1">
      <alignment horizontal="center" vertical="center" wrapText="1"/>
    </xf>
    <xf numFmtId="0" fontId="3" fillId="3" borderId="13" xfId="0" applyFont="1" applyFill="1" applyBorder="1" applyAlignment="1">
      <alignment horizontal="center"/>
    </xf>
    <xf numFmtId="0" fontId="3" fillId="3" borderId="3" xfId="0" applyFont="1" applyFill="1" applyBorder="1" applyAlignment="1">
      <alignment horizontal="center"/>
    </xf>
    <xf numFmtId="0" fontId="3" fillId="3" borderId="12" xfId="0" applyFont="1" applyFill="1" applyBorder="1" applyAlignment="1">
      <alignment horizontal="center"/>
    </xf>
    <xf numFmtId="9" fontId="3" fillId="0" borderId="16" xfId="2" applyFont="1" applyFill="1" applyBorder="1" applyAlignment="1">
      <alignment horizontal="center" vertical="center" wrapText="1"/>
    </xf>
    <xf numFmtId="9" fontId="3" fillId="0" borderId="2" xfId="2" applyFont="1" applyFill="1" applyBorder="1" applyAlignment="1">
      <alignment horizontal="center" vertical="center" wrapText="1"/>
    </xf>
    <xf numFmtId="9" fontId="3" fillId="0" borderId="17" xfId="2" applyFont="1" applyFill="1" applyBorder="1" applyAlignment="1">
      <alignment horizontal="center" vertical="center" wrapText="1"/>
    </xf>
    <xf numFmtId="9" fontId="3" fillId="0" borderId="5" xfId="2" applyFont="1" applyFill="1" applyBorder="1" applyAlignment="1">
      <alignment horizontal="center" vertical="center" wrapText="1"/>
    </xf>
    <xf numFmtId="9" fontId="3" fillId="0" borderId="6" xfId="2" applyFont="1" applyFill="1" applyBorder="1" applyAlignment="1">
      <alignment horizontal="center" vertical="center" wrapText="1"/>
    </xf>
    <xf numFmtId="9" fontId="3" fillId="0" borderId="7" xfId="2" applyFont="1" applyFill="1" applyBorder="1" applyAlignment="1">
      <alignment horizontal="center" vertical="center" wrapText="1"/>
    </xf>
    <xf numFmtId="9" fontId="3" fillId="0" borderId="10" xfId="2" applyFont="1" applyFill="1" applyBorder="1" applyAlignment="1">
      <alignment horizontal="center" vertical="center" wrapText="1"/>
    </xf>
    <xf numFmtId="9" fontId="3" fillId="0" borderId="4" xfId="2" applyFont="1" applyFill="1" applyBorder="1" applyAlignment="1">
      <alignment horizontal="center" vertical="center" wrapText="1"/>
    </xf>
    <xf numFmtId="9" fontId="3" fillId="0" borderId="11" xfId="2" applyFont="1" applyFill="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textRotation="90" wrapText="1"/>
    </xf>
    <xf numFmtId="0" fontId="3" fillId="0" borderId="1" xfId="1" applyFont="1" applyBorder="1" applyAlignment="1">
      <alignment horizontal="center" vertical="center" wrapText="1"/>
    </xf>
    <xf numFmtId="0" fontId="6" fillId="0" borderId="13" xfId="0" applyFont="1" applyBorder="1" applyAlignment="1">
      <alignment horizontal="center" vertical="center" wrapText="1"/>
    </xf>
    <xf numFmtId="0" fontId="6" fillId="0" borderId="12"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171450</xdr:rowOff>
    </xdr:from>
    <xdr:to>
      <xdr:col>5</xdr:col>
      <xdr:colOff>293594</xdr:colOff>
      <xdr:row>2</xdr:row>
      <xdr:rowOff>197096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5300" y="171450"/>
          <a:ext cx="1874744" cy="7400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5"/>
  <sheetViews>
    <sheetView showGridLines="0" tabSelected="1" zoomScale="80" zoomScaleNormal="80" workbookViewId="0">
      <selection activeCell="G4" sqref="G4:G6"/>
    </sheetView>
  </sheetViews>
  <sheetFormatPr defaultColWidth="11.42578125" defaultRowHeight="15.75"/>
  <cols>
    <col min="1" max="1" width="4.5703125" style="1" customWidth="1"/>
    <col min="2" max="2" width="5.5703125" style="16" bestFit="1" customWidth="1"/>
    <col min="3" max="3" width="5.5703125" style="16" customWidth="1"/>
    <col min="4" max="4" width="6.5703125" style="16" customWidth="1"/>
    <col min="5" max="5" width="8.140625" style="16" bestFit="1" customWidth="1"/>
    <col min="6" max="6" width="7.5703125" style="16" customWidth="1"/>
    <col min="7" max="7" width="68.140625" style="1" customWidth="1"/>
    <col min="8" max="8" width="28.5703125" style="1" customWidth="1"/>
    <col min="9" max="9" width="9.85546875" style="35" customWidth="1"/>
    <col min="10" max="10" width="7.85546875" style="35" customWidth="1"/>
    <col min="11" max="11" width="7.85546875" style="1" customWidth="1"/>
    <col min="12" max="12" width="11.42578125" style="1" customWidth="1"/>
    <col min="13" max="13" width="9.42578125" style="1" customWidth="1"/>
    <col min="14" max="14" width="17.42578125" style="1" customWidth="1"/>
    <col min="15" max="15" width="65.28515625" style="1" customWidth="1"/>
    <col min="16" max="16" width="6.85546875" style="1" customWidth="1"/>
    <col min="17" max="17" width="7.140625" style="1" customWidth="1"/>
    <col min="18" max="18" width="8.42578125" style="1" customWidth="1"/>
    <col min="19" max="19" width="11.42578125" style="1" customWidth="1"/>
    <col min="20" max="20" width="17.140625" style="1" customWidth="1"/>
    <col min="21" max="21" width="15.85546875" style="1" customWidth="1"/>
    <col min="22" max="22" width="24.5703125" style="1" customWidth="1"/>
    <col min="23" max="23" width="25.140625" style="1" customWidth="1"/>
    <col min="24" max="24" width="55.28515625" style="1" customWidth="1"/>
    <col min="25" max="25" width="20.28515625" style="1" customWidth="1"/>
    <col min="26" max="16384" width="11.42578125" style="1"/>
  </cols>
  <sheetData>
    <row r="1" spans="2:25" ht="40.15" customHeight="1">
      <c r="B1" s="49"/>
      <c r="C1" s="50"/>
      <c r="D1" s="50"/>
      <c r="E1" s="50"/>
      <c r="F1" s="51"/>
      <c r="G1" s="58" t="s">
        <v>0</v>
      </c>
      <c r="H1" s="59"/>
      <c r="I1" s="59"/>
      <c r="J1" s="59"/>
      <c r="K1" s="59"/>
      <c r="L1" s="59"/>
      <c r="M1" s="59"/>
      <c r="N1" s="59"/>
      <c r="O1" s="59"/>
      <c r="P1" s="59"/>
      <c r="Q1" s="59"/>
      <c r="R1" s="59"/>
      <c r="S1" s="59"/>
      <c r="T1" s="59"/>
      <c r="U1" s="59"/>
      <c r="V1" s="59"/>
      <c r="W1" s="59"/>
      <c r="X1" s="59"/>
      <c r="Y1" s="60"/>
    </row>
    <row r="2" spans="2:25">
      <c r="B2" s="52"/>
      <c r="C2" s="53"/>
      <c r="D2" s="53"/>
      <c r="E2" s="53"/>
      <c r="F2" s="54"/>
      <c r="G2" s="37"/>
      <c r="H2" s="38"/>
      <c r="I2" s="38"/>
      <c r="J2" s="38"/>
      <c r="K2" s="38"/>
      <c r="L2" s="38"/>
      <c r="M2" s="38"/>
      <c r="N2" s="38"/>
      <c r="O2" s="38"/>
      <c r="P2" s="38"/>
      <c r="Q2" s="38"/>
      <c r="R2" s="38"/>
      <c r="S2" s="38"/>
      <c r="T2" s="38"/>
      <c r="U2" s="38"/>
      <c r="V2" s="38"/>
      <c r="W2" s="38"/>
      <c r="X2" s="38"/>
      <c r="Y2" s="39"/>
    </row>
    <row r="3" spans="2:25" ht="57.6" customHeight="1">
      <c r="B3" s="55"/>
      <c r="C3" s="56"/>
      <c r="D3" s="56"/>
      <c r="E3" s="56"/>
      <c r="F3" s="57"/>
      <c r="G3" s="58" t="s">
        <v>1</v>
      </c>
      <c r="H3" s="61"/>
      <c r="I3" s="61"/>
      <c r="J3" s="61"/>
      <c r="K3" s="61"/>
      <c r="L3" s="61"/>
      <c r="M3" s="61"/>
      <c r="N3" s="61"/>
      <c r="O3" s="61"/>
      <c r="P3" s="61"/>
      <c r="Q3" s="61"/>
      <c r="R3" s="61"/>
      <c r="S3" s="61"/>
      <c r="T3" s="61"/>
      <c r="U3" s="61"/>
      <c r="V3" s="61"/>
      <c r="W3" s="61"/>
      <c r="X3" s="61"/>
      <c r="Y3" s="62"/>
    </row>
    <row r="4" spans="2:25" s="16" customFormat="1" ht="36" customHeight="1">
      <c r="B4" s="63" t="s">
        <v>2</v>
      </c>
      <c r="C4" s="63" t="s">
        <v>3</v>
      </c>
      <c r="D4" s="63" t="s">
        <v>4</v>
      </c>
      <c r="E4" s="63" t="s">
        <v>5</v>
      </c>
      <c r="F4" s="63" t="s">
        <v>6</v>
      </c>
      <c r="G4" s="65" t="s">
        <v>7</v>
      </c>
      <c r="H4" s="65" t="s">
        <v>8</v>
      </c>
      <c r="I4" s="64" t="s">
        <v>9</v>
      </c>
      <c r="J4" s="64" t="s">
        <v>10</v>
      </c>
      <c r="K4" s="64" t="s">
        <v>11</v>
      </c>
      <c r="L4" s="64" t="s">
        <v>12</v>
      </c>
      <c r="M4" s="36" t="s">
        <v>13</v>
      </c>
      <c r="N4" s="36"/>
      <c r="O4" s="36" t="s">
        <v>14</v>
      </c>
      <c r="P4" s="43" t="s">
        <v>15</v>
      </c>
      <c r="Q4" s="44"/>
      <c r="R4" s="44"/>
      <c r="S4" s="45"/>
      <c r="T4" s="36" t="s">
        <v>16</v>
      </c>
      <c r="U4" s="36" t="s">
        <v>17</v>
      </c>
      <c r="V4" s="40" t="s">
        <v>18</v>
      </c>
      <c r="W4" s="40" t="s">
        <v>19</v>
      </c>
      <c r="X4" s="43" t="s">
        <v>20</v>
      </c>
      <c r="Y4" s="45"/>
    </row>
    <row r="5" spans="2:25" s="16" customFormat="1" ht="15" customHeight="1">
      <c r="B5" s="64"/>
      <c r="C5" s="64"/>
      <c r="D5" s="64"/>
      <c r="E5" s="64"/>
      <c r="F5" s="64"/>
      <c r="G5" s="65"/>
      <c r="H5" s="65"/>
      <c r="I5" s="64"/>
      <c r="J5" s="64"/>
      <c r="K5" s="64"/>
      <c r="L5" s="64"/>
      <c r="M5" s="40" t="s">
        <v>21</v>
      </c>
      <c r="N5" s="40" t="s">
        <v>22</v>
      </c>
      <c r="O5" s="36"/>
      <c r="P5" s="46"/>
      <c r="Q5" s="47"/>
      <c r="R5" s="47"/>
      <c r="S5" s="48"/>
      <c r="T5" s="36"/>
      <c r="U5" s="36"/>
      <c r="V5" s="42"/>
      <c r="W5" s="42"/>
      <c r="X5" s="46"/>
      <c r="Y5" s="48"/>
    </row>
    <row r="6" spans="2:25" s="16" customFormat="1" ht="106.5" customHeight="1">
      <c r="B6" s="64"/>
      <c r="C6" s="64"/>
      <c r="D6" s="64"/>
      <c r="E6" s="64"/>
      <c r="F6" s="64"/>
      <c r="G6" s="65"/>
      <c r="H6" s="65"/>
      <c r="I6" s="64"/>
      <c r="J6" s="64"/>
      <c r="K6" s="64"/>
      <c r="L6" s="64"/>
      <c r="M6" s="41"/>
      <c r="N6" s="41"/>
      <c r="O6" s="36"/>
      <c r="P6" s="24" t="s">
        <v>23</v>
      </c>
      <c r="Q6" s="24" t="s">
        <v>24</v>
      </c>
      <c r="R6" s="24" t="s">
        <v>25</v>
      </c>
      <c r="S6" s="24" t="s">
        <v>26</v>
      </c>
      <c r="T6" s="36"/>
      <c r="U6" s="36"/>
      <c r="V6" s="41"/>
      <c r="W6" s="41"/>
      <c r="X6" s="25" t="s">
        <v>27</v>
      </c>
      <c r="Y6" s="25" t="s">
        <v>28</v>
      </c>
    </row>
    <row r="7" spans="2:25" ht="133.15" customHeight="1">
      <c r="B7" s="10">
        <v>1</v>
      </c>
      <c r="C7" s="13" t="s">
        <v>29</v>
      </c>
      <c r="D7" s="13" t="s">
        <v>30</v>
      </c>
      <c r="E7" s="13" t="s">
        <v>31</v>
      </c>
      <c r="F7" s="13" t="s">
        <v>32</v>
      </c>
      <c r="G7" s="4" t="s">
        <v>33</v>
      </c>
      <c r="H7" s="3" t="s">
        <v>34</v>
      </c>
      <c r="I7" s="2">
        <v>2</v>
      </c>
      <c r="J7" s="2">
        <v>3</v>
      </c>
      <c r="K7" s="2">
        <f t="shared" ref="K7:K35" si="0">+I7+J7</f>
        <v>5</v>
      </c>
      <c r="L7" s="34" t="str">
        <f t="shared" ref="L7:L35" si="1">+IF(AND(K7&gt;=2,K7&lt;=4),"Riesgo Bajo",IF(K7=5,"Riesgo Medio",IF(AND(K7&gt;=6,K7&lt;=7),"Riesgo Alto",IF(AND(K7&gt;=8,K7&lt;=10),"Riesgo Extremo",""))))</f>
        <v>Riesgo Medio</v>
      </c>
      <c r="M7" s="4"/>
      <c r="N7" s="4" t="s">
        <v>35</v>
      </c>
      <c r="O7" s="3" t="s">
        <v>36</v>
      </c>
      <c r="P7" s="3">
        <v>1</v>
      </c>
      <c r="Q7" s="3">
        <v>2</v>
      </c>
      <c r="R7" s="3">
        <f t="shared" ref="R7:R35" si="2">+P7+Q7</f>
        <v>3</v>
      </c>
      <c r="S7" s="34" t="str">
        <f t="shared" ref="S7:S35" si="3">+IF(AND(R7&gt;=2,R7&lt;=4),"Riesgo Bajo",IF(R7=5,"Riesgo Medio",IF(AND(R7&gt;=6,R7&lt;=7),"Riesgo Alto",IF(AND(R7&gt;=8,R7&lt;=10),"Riesgo Extremo",""))))</f>
        <v>Riesgo Bajo</v>
      </c>
      <c r="T7" s="3" t="s">
        <v>37</v>
      </c>
      <c r="U7" s="3" t="s">
        <v>38</v>
      </c>
      <c r="V7" s="3" t="s">
        <v>39</v>
      </c>
      <c r="W7" s="3" t="s">
        <v>40</v>
      </c>
      <c r="X7" s="3" t="s">
        <v>41</v>
      </c>
      <c r="Y7" s="3" t="s">
        <v>42</v>
      </c>
    </row>
    <row r="8" spans="2:25" ht="108" customHeight="1">
      <c r="B8" s="10">
        <v>2</v>
      </c>
      <c r="C8" s="13" t="s">
        <v>29</v>
      </c>
      <c r="D8" s="13" t="s">
        <v>30</v>
      </c>
      <c r="E8" s="13" t="s">
        <v>31</v>
      </c>
      <c r="F8" s="13" t="s">
        <v>32</v>
      </c>
      <c r="G8" s="4" t="s">
        <v>43</v>
      </c>
      <c r="H8" s="3" t="s">
        <v>44</v>
      </c>
      <c r="I8" s="2">
        <v>2</v>
      </c>
      <c r="J8" s="2">
        <v>3</v>
      </c>
      <c r="K8" s="2">
        <f t="shared" si="0"/>
        <v>5</v>
      </c>
      <c r="L8" s="34" t="str">
        <f t="shared" si="1"/>
        <v>Riesgo Medio</v>
      </c>
      <c r="M8" s="4" t="s">
        <v>35</v>
      </c>
      <c r="N8" s="4" t="s">
        <v>35</v>
      </c>
      <c r="O8" s="3" t="s">
        <v>45</v>
      </c>
      <c r="P8" s="3">
        <v>1</v>
      </c>
      <c r="Q8" s="3">
        <v>2</v>
      </c>
      <c r="R8" s="3">
        <f t="shared" si="2"/>
        <v>3</v>
      </c>
      <c r="S8" s="34" t="str">
        <f t="shared" si="3"/>
        <v>Riesgo Bajo</v>
      </c>
      <c r="T8" s="3" t="s">
        <v>46</v>
      </c>
      <c r="U8" s="3" t="s">
        <v>47</v>
      </c>
      <c r="V8" s="3" t="s">
        <v>39</v>
      </c>
      <c r="W8" s="3" t="s">
        <v>40</v>
      </c>
      <c r="X8" s="3" t="s">
        <v>48</v>
      </c>
      <c r="Y8" s="3" t="s">
        <v>42</v>
      </c>
    </row>
    <row r="9" spans="2:25" ht="167.45" customHeight="1">
      <c r="B9" s="10">
        <v>3</v>
      </c>
      <c r="C9" s="13" t="s">
        <v>29</v>
      </c>
      <c r="D9" s="13" t="s">
        <v>49</v>
      </c>
      <c r="E9" s="13" t="s">
        <v>31</v>
      </c>
      <c r="F9" s="14" t="s">
        <v>50</v>
      </c>
      <c r="G9" s="3" t="s">
        <v>51</v>
      </c>
      <c r="H9" s="3" t="s">
        <v>52</v>
      </c>
      <c r="I9" s="2">
        <v>2</v>
      </c>
      <c r="J9" s="2">
        <v>3</v>
      </c>
      <c r="K9" s="2">
        <f t="shared" si="0"/>
        <v>5</v>
      </c>
      <c r="L9" s="34" t="str">
        <f t="shared" si="1"/>
        <v>Riesgo Medio</v>
      </c>
      <c r="M9" s="4" t="s">
        <v>35</v>
      </c>
      <c r="N9" s="4" t="s">
        <v>35</v>
      </c>
      <c r="O9" s="3" t="s">
        <v>53</v>
      </c>
      <c r="P9" s="3">
        <v>2</v>
      </c>
      <c r="Q9" s="3">
        <v>2</v>
      </c>
      <c r="R9" s="3">
        <f t="shared" si="2"/>
        <v>4</v>
      </c>
      <c r="S9" s="34" t="str">
        <f t="shared" si="3"/>
        <v>Riesgo Bajo</v>
      </c>
      <c r="T9" s="3" t="s">
        <v>46</v>
      </c>
      <c r="U9" s="3" t="s">
        <v>47</v>
      </c>
      <c r="V9" s="3" t="s">
        <v>54</v>
      </c>
      <c r="W9" s="3" t="s">
        <v>55</v>
      </c>
      <c r="X9" s="3" t="s">
        <v>56</v>
      </c>
      <c r="Y9" s="3" t="s">
        <v>57</v>
      </c>
    </row>
    <row r="10" spans="2:25" ht="179.45" customHeight="1">
      <c r="B10" s="10">
        <v>4</v>
      </c>
      <c r="C10" s="13" t="s">
        <v>29</v>
      </c>
      <c r="D10" s="13" t="s">
        <v>58</v>
      </c>
      <c r="E10" s="13" t="s">
        <v>31</v>
      </c>
      <c r="F10" s="13" t="s">
        <v>59</v>
      </c>
      <c r="G10" s="3" t="s">
        <v>60</v>
      </c>
      <c r="H10" s="3" t="s">
        <v>61</v>
      </c>
      <c r="I10" s="2">
        <v>2</v>
      </c>
      <c r="J10" s="2">
        <v>4</v>
      </c>
      <c r="K10" s="2">
        <f t="shared" si="0"/>
        <v>6</v>
      </c>
      <c r="L10" s="34" t="str">
        <f t="shared" si="1"/>
        <v>Riesgo Alto</v>
      </c>
      <c r="M10" s="3"/>
      <c r="N10" s="4" t="s">
        <v>35</v>
      </c>
      <c r="O10" s="3" t="s">
        <v>62</v>
      </c>
      <c r="P10" s="3">
        <v>2</v>
      </c>
      <c r="Q10" s="3">
        <v>3</v>
      </c>
      <c r="R10" s="3">
        <f t="shared" si="2"/>
        <v>5</v>
      </c>
      <c r="S10" s="34" t="str">
        <f t="shared" si="3"/>
        <v>Riesgo Medio</v>
      </c>
      <c r="T10" s="3" t="s">
        <v>46</v>
      </c>
      <c r="U10" s="3" t="s">
        <v>38</v>
      </c>
      <c r="V10" s="3" t="s">
        <v>39</v>
      </c>
      <c r="W10" s="3" t="s">
        <v>40</v>
      </c>
      <c r="X10" s="3" t="s">
        <v>63</v>
      </c>
      <c r="Y10" s="3" t="s">
        <v>64</v>
      </c>
    </row>
    <row r="11" spans="2:25" ht="169.15" customHeight="1">
      <c r="B11" s="10">
        <v>5</v>
      </c>
      <c r="C11" s="13" t="s">
        <v>29</v>
      </c>
      <c r="D11" s="13" t="s">
        <v>30</v>
      </c>
      <c r="E11" s="13" t="s">
        <v>31</v>
      </c>
      <c r="F11" s="13" t="s">
        <v>59</v>
      </c>
      <c r="G11" s="4" t="s">
        <v>65</v>
      </c>
      <c r="H11" s="3" t="s">
        <v>66</v>
      </c>
      <c r="I11" s="2">
        <v>3</v>
      </c>
      <c r="J11" s="2">
        <v>3</v>
      </c>
      <c r="K11" s="2">
        <f t="shared" si="0"/>
        <v>6</v>
      </c>
      <c r="L11" s="34" t="str">
        <f t="shared" si="1"/>
        <v>Riesgo Alto</v>
      </c>
      <c r="M11" s="4" t="s">
        <v>35</v>
      </c>
      <c r="N11" s="4" t="s">
        <v>35</v>
      </c>
      <c r="O11" s="3" t="s">
        <v>67</v>
      </c>
      <c r="P11" s="3">
        <v>2</v>
      </c>
      <c r="Q11" s="3">
        <v>3</v>
      </c>
      <c r="R11" s="3">
        <f t="shared" si="2"/>
        <v>5</v>
      </c>
      <c r="S11" s="34" t="str">
        <f t="shared" si="3"/>
        <v>Riesgo Medio</v>
      </c>
      <c r="T11" s="3" t="s">
        <v>46</v>
      </c>
      <c r="U11" s="3" t="s">
        <v>47</v>
      </c>
      <c r="V11" s="3" t="s">
        <v>54</v>
      </c>
      <c r="W11" s="3" t="s">
        <v>55</v>
      </c>
      <c r="X11" s="3" t="s">
        <v>68</v>
      </c>
      <c r="Y11" s="3" t="s">
        <v>42</v>
      </c>
    </row>
    <row r="12" spans="2:25" s="7" customFormat="1" ht="252.75" customHeight="1">
      <c r="B12" s="10">
        <v>6</v>
      </c>
      <c r="C12" s="15" t="s">
        <v>29</v>
      </c>
      <c r="D12" s="15" t="s">
        <v>58</v>
      </c>
      <c r="E12" s="15" t="s">
        <v>31</v>
      </c>
      <c r="F12" s="15" t="s">
        <v>59</v>
      </c>
      <c r="G12" s="3" t="s">
        <v>69</v>
      </c>
      <c r="H12" s="5" t="s">
        <v>70</v>
      </c>
      <c r="I12" s="2">
        <v>2</v>
      </c>
      <c r="J12" s="2">
        <v>3</v>
      </c>
      <c r="K12" s="2">
        <f t="shared" si="0"/>
        <v>5</v>
      </c>
      <c r="L12" s="34" t="str">
        <f t="shared" si="1"/>
        <v>Riesgo Medio</v>
      </c>
      <c r="M12" s="6"/>
      <c r="N12" s="6" t="s">
        <v>35</v>
      </c>
      <c r="O12" s="3" t="s">
        <v>71</v>
      </c>
      <c r="P12" s="5">
        <v>1</v>
      </c>
      <c r="Q12" s="5">
        <v>2</v>
      </c>
      <c r="R12" s="3">
        <f t="shared" si="2"/>
        <v>3</v>
      </c>
      <c r="S12" s="34" t="str">
        <f t="shared" si="3"/>
        <v>Riesgo Bajo</v>
      </c>
      <c r="T12" s="5" t="s">
        <v>46</v>
      </c>
      <c r="U12" s="3" t="s">
        <v>38</v>
      </c>
      <c r="V12" s="5" t="s">
        <v>72</v>
      </c>
      <c r="W12" s="5" t="s">
        <v>73</v>
      </c>
      <c r="X12" s="5" t="s">
        <v>74</v>
      </c>
      <c r="Y12" s="5" t="s">
        <v>75</v>
      </c>
    </row>
    <row r="13" spans="2:25" ht="136.9" customHeight="1">
      <c r="B13" s="10">
        <v>7</v>
      </c>
      <c r="C13" s="13" t="s">
        <v>76</v>
      </c>
      <c r="D13" s="13" t="s">
        <v>58</v>
      </c>
      <c r="E13" s="13" t="s">
        <v>31</v>
      </c>
      <c r="F13" s="13" t="s">
        <v>59</v>
      </c>
      <c r="G13" s="3" t="s">
        <v>77</v>
      </c>
      <c r="H13" s="5" t="s">
        <v>78</v>
      </c>
      <c r="I13" s="2">
        <v>2</v>
      </c>
      <c r="J13" s="2">
        <v>2</v>
      </c>
      <c r="K13" s="2">
        <f t="shared" si="0"/>
        <v>4</v>
      </c>
      <c r="L13" s="34" t="str">
        <f t="shared" si="1"/>
        <v>Riesgo Bajo</v>
      </c>
      <c r="M13" s="4"/>
      <c r="N13" s="4" t="s">
        <v>35</v>
      </c>
      <c r="O13" s="3" t="s">
        <v>79</v>
      </c>
      <c r="P13" s="3">
        <v>1</v>
      </c>
      <c r="Q13" s="3">
        <v>1</v>
      </c>
      <c r="R13" s="3">
        <v>3</v>
      </c>
      <c r="S13" s="34" t="str">
        <f t="shared" si="3"/>
        <v>Riesgo Bajo</v>
      </c>
      <c r="T13" s="3" t="s">
        <v>80</v>
      </c>
      <c r="U13" s="3" t="s">
        <v>38</v>
      </c>
      <c r="V13" s="3" t="s">
        <v>39</v>
      </c>
      <c r="W13" s="3" t="s">
        <v>40</v>
      </c>
      <c r="X13" s="3" t="s">
        <v>81</v>
      </c>
      <c r="Y13" s="17" t="s">
        <v>42</v>
      </c>
    </row>
    <row r="14" spans="2:25" ht="151.15" customHeight="1">
      <c r="B14" s="10">
        <v>8</v>
      </c>
      <c r="C14" s="13" t="s">
        <v>76</v>
      </c>
      <c r="D14" s="13" t="s">
        <v>58</v>
      </c>
      <c r="E14" s="13" t="s">
        <v>31</v>
      </c>
      <c r="F14" s="13" t="s">
        <v>59</v>
      </c>
      <c r="G14" s="3" t="s">
        <v>82</v>
      </c>
      <c r="H14" s="3" t="s">
        <v>83</v>
      </c>
      <c r="I14" s="2">
        <v>2</v>
      </c>
      <c r="J14" s="2">
        <v>3</v>
      </c>
      <c r="K14" s="2">
        <f t="shared" si="0"/>
        <v>5</v>
      </c>
      <c r="L14" s="34" t="str">
        <f t="shared" si="1"/>
        <v>Riesgo Medio</v>
      </c>
      <c r="M14" s="4" t="s">
        <v>35</v>
      </c>
      <c r="N14" s="4" t="s">
        <v>35</v>
      </c>
      <c r="O14" s="3" t="s">
        <v>84</v>
      </c>
      <c r="P14" s="3">
        <v>1</v>
      </c>
      <c r="Q14" s="3">
        <v>2</v>
      </c>
      <c r="R14" s="3">
        <f t="shared" ref="R14" si="4">+P14+Q14</f>
        <v>3</v>
      </c>
      <c r="S14" s="34" t="str">
        <f t="shared" si="3"/>
        <v>Riesgo Bajo</v>
      </c>
      <c r="T14" s="3" t="s">
        <v>80</v>
      </c>
      <c r="U14" s="3" t="s">
        <v>47</v>
      </c>
      <c r="V14" s="3" t="s">
        <v>39</v>
      </c>
      <c r="W14" s="3" t="s">
        <v>40</v>
      </c>
      <c r="X14" s="3" t="s">
        <v>85</v>
      </c>
      <c r="Y14" s="17" t="s">
        <v>42</v>
      </c>
    </row>
    <row r="15" spans="2:25" ht="198" customHeight="1">
      <c r="B15" s="10">
        <v>9</v>
      </c>
      <c r="C15" s="13" t="s">
        <v>76</v>
      </c>
      <c r="D15" s="13" t="s">
        <v>58</v>
      </c>
      <c r="E15" s="13" t="s">
        <v>31</v>
      </c>
      <c r="F15" s="13" t="s">
        <v>59</v>
      </c>
      <c r="G15" s="3" t="s">
        <v>86</v>
      </c>
      <c r="H15" s="3" t="s">
        <v>87</v>
      </c>
      <c r="I15" s="2">
        <v>2</v>
      </c>
      <c r="J15" s="2">
        <v>3</v>
      </c>
      <c r="K15" s="2">
        <f t="shared" si="0"/>
        <v>5</v>
      </c>
      <c r="L15" s="34" t="str">
        <f t="shared" si="1"/>
        <v>Riesgo Medio</v>
      </c>
      <c r="M15" s="3"/>
      <c r="N15" s="4" t="s">
        <v>35</v>
      </c>
      <c r="O15" s="3" t="s">
        <v>88</v>
      </c>
      <c r="P15" s="3">
        <v>1</v>
      </c>
      <c r="Q15" s="3">
        <v>2</v>
      </c>
      <c r="R15" s="3">
        <f t="shared" si="2"/>
        <v>3</v>
      </c>
      <c r="S15" s="34" t="str">
        <f t="shared" si="3"/>
        <v>Riesgo Bajo</v>
      </c>
      <c r="T15" s="3" t="s">
        <v>80</v>
      </c>
      <c r="U15" s="3" t="s">
        <v>38</v>
      </c>
      <c r="V15" s="3" t="s">
        <v>89</v>
      </c>
      <c r="W15" s="3" t="s">
        <v>40</v>
      </c>
      <c r="X15" s="3" t="s">
        <v>90</v>
      </c>
      <c r="Y15" s="3" t="s">
        <v>42</v>
      </c>
    </row>
    <row r="16" spans="2:25" s="7" customFormat="1" ht="224.25" customHeight="1">
      <c r="B16" s="10">
        <v>10</v>
      </c>
      <c r="C16" s="15" t="s">
        <v>91</v>
      </c>
      <c r="D16" s="15" t="s">
        <v>58</v>
      </c>
      <c r="E16" s="15" t="s">
        <v>31</v>
      </c>
      <c r="F16" s="15" t="s">
        <v>92</v>
      </c>
      <c r="G16" s="3" t="s">
        <v>93</v>
      </c>
      <c r="H16" s="5" t="s">
        <v>94</v>
      </c>
      <c r="I16" s="2">
        <v>3</v>
      </c>
      <c r="J16" s="2">
        <v>3</v>
      </c>
      <c r="K16" s="2">
        <f t="shared" si="0"/>
        <v>6</v>
      </c>
      <c r="L16" s="34" t="str">
        <f t="shared" si="1"/>
        <v>Riesgo Alto</v>
      </c>
      <c r="M16" s="6"/>
      <c r="N16" s="6" t="s">
        <v>35</v>
      </c>
      <c r="O16" s="5" t="s">
        <v>95</v>
      </c>
      <c r="P16" s="5">
        <v>2</v>
      </c>
      <c r="Q16" s="5">
        <v>3</v>
      </c>
      <c r="R16" s="3">
        <f t="shared" si="2"/>
        <v>5</v>
      </c>
      <c r="S16" s="34" t="str">
        <f t="shared" si="3"/>
        <v>Riesgo Medio</v>
      </c>
      <c r="T16" s="5" t="s">
        <v>96</v>
      </c>
      <c r="U16" s="3" t="s">
        <v>38</v>
      </c>
      <c r="V16" s="5" t="s">
        <v>39</v>
      </c>
      <c r="W16" s="5" t="s">
        <v>40</v>
      </c>
      <c r="X16" s="5" t="s">
        <v>97</v>
      </c>
      <c r="Y16" s="5" t="s">
        <v>98</v>
      </c>
    </row>
    <row r="17" spans="2:25" s="7" customFormat="1" ht="195" customHeight="1">
      <c r="B17" s="10">
        <v>11</v>
      </c>
      <c r="C17" s="13" t="s">
        <v>91</v>
      </c>
      <c r="D17" s="13" t="s">
        <v>58</v>
      </c>
      <c r="E17" s="14" t="s">
        <v>31</v>
      </c>
      <c r="F17" s="14" t="s">
        <v>59</v>
      </c>
      <c r="G17" s="3" t="s">
        <v>99</v>
      </c>
      <c r="H17" s="3" t="s">
        <v>100</v>
      </c>
      <c r="I17" s="3">
        <v>2</v>
      </c>
      <c r="J17" s="3">
        <v>3</v>
      </c>
      <c r="K17" s="2">
        <f t="shared" si="0"/>
        <v>5</v>
      </c>
      <c r="L17" s="34" t="str">
        <f t="shared" si="1"/>
        <v>Riesgo Medio</v>
      </c>
      <c r="M17" s="4"/>
      <c r="N17" s="4" t="s">
        <v>35</v>
      </c>
      <c r="O17" s="3" t="s">
        <v>101</v>
      </c>
      <c r="P17" s="3">
        <v>1</v>
      </c>
      <c r="Q17" s="3">
        <v>2</v>
      </c>
      <c r="R17" s="3">
        <f t="shared" si="2"/>
        <v>3</v>
      </c>
      <c r="S17" s="34" t="str">
        <f t="shared" si="3"/>
        <v>Riesgo Bajo</v>
      </c>
      <c r="T17" s="3" t="s">
        <v>46</v>
      </c>
      <c r="U17" s="3" t="s">
        <v>38</v>
      </c>
      <c r="V17" s="3" t="s">
        <v>39</v>
      </c>
      <c r="W17" s="18" t="s">
        <v>40</v>
      </c>
      <c r="X17" s="3" t="s">
        <v>102</v>
      </c>
      <c r="Y17" s="3" t="s">
        <v>103</v>
      </c>
    </row>
    <row r="18" spans="2:25" ht="187.5" customHeight="1">
      <c r="B18" s="10">
        <v>12</v>
      </c>
      <c r="C18" s="13" t="s">
        <v>91</v>
      </c>
      <c r="D18" s="13" t="s">
        <v>58</v>
      </c>
      <c r="E18" s="13" t="s">
        <v>31</v>
      </c>
      <c r="F18" s="13" t="s">
        <v>59</v>
      </c>
      <c r="G18" s="3" t="s">
        <v>104</v>
      </c>
      <c r="H18" s="3" t="s">
        <v>105</v>
      </c>
      <c r="I18" s="2">
        <v>2</v>
      </c>
      <c r="J18" s="2">
        <v>3</v>
      </c>
      <c r="K18" s="2">
        <f t="shared" si="0"/>
        <v>5</v>
      </c>
      <c r="L18" s="34" t="str">
        <f t="shared" si="1"/>
        <v>Riesgo Medio</v>
      </c>
      <c r="M18" s="4" t="s">
        <v>35</v>
      </c>
      <c r="N18" s="4" t="s">
        <v>35</v>
      </c>
      <c r="O18" s="3" t="s">
        <v>106</v>
      </c>
      <c r="P18" s="3">
        <v>1</v>
      </c>
      <c r="Q18" s="3">
        <v>2</v>
      </c>
      <c r="R18" s="3">
        <f t="shared" si="2"/>
        <v>3</v>
      </c>
      <c r="S18" s="34" t="str">
        <f t="shared" si="3"/>
        <v>Riesgo Bajo</v>
      </c>
      <c r="T18" s="3" t="s">
        <v>46</v>
      </c>
      <c r="U18" s="3" t="s">
        <v>47</v>
      </c>
      <c r="V18" s="3" t="s">
        <v>107</v>
      </c>
      <c r="W18" s="3" t="s">
        <v>108</v>
      </c>
      <c r="X18" s="3" t="s">
        <v>109</v>
      </c>
      <c r="Y18" s="3" t="s">
        <v>110</v>
      </c>
    </row>
    <row r="19" spans="2:25" s="7" customFormat="1" ht="170.45" customHeight="1">
      <c r="B19" s="10">
        <v>13</v>
      </c>
      <c r="C19" s="13" t="s">
        <v>76</v>
      </c>
      <c r="D19" s="13" t="s">
        <v>58</v>
      </c>
      <c r="E19" s="13" t="s">
        <v>31</v>
      </c>
      <c r="F19" s="14" t="s">
        <v>59</v>
      </c>
      <c r="G19" s="3" t="s">
        <v>111</v>
      </c>
      <c r="H19" s="3" t="s">
        <v>112</v>
      </c>
      <c r="I19" s="3">
        <v>2</v>
      </c>
      <c r="J19" s="3">
        <v>2</v>
      </c>
      <c r="K19" s="3">
        <f t="shared" si="0"/>
        <v>4</v>
      </c>
      <c r="L19" s="34" t="str">
        <f t="shared" si="1"/>
        <v>Riesgo Bajo</v>
      </c>
      <c r="M19" s="4" t="s">
        <v>35</v>
      </c>
      <c r="N19" s="4" t="s">
        <v>35</v>
      </c>
      <c r="O19" s="3" t="s">
        <v>113</v>
      </c>
      <c r="P19" s="3">
        <v>1</v>
      </c>
      <c r="Q19" s="3">
        <v>2</v>
      </c>
      <c r="R19" s="3">
        <f t="shared" si="2"/>
        <v>3</v>
      </c>
      <c r="S19" s="34" t="str">
        <f t="shared" si="3"/>
        <v>Riesgo Bajo</v>
      </c>
      <c r="T19" s="3" t="s">
        <v>46</v>
      </c>
      <c r="U19" s="3" t="s">
        <v>47</v>
      </c>
      <c r="V19" s="3" t="s">
        <v>114</v>
      </c>
      <c r="W19" s="3" t="s">
        <v>115</v>
      </c>
      <c r="X19" s="18" t="s">
        <v>116</v>
      </c>
      <c r="Y19" s="3" t="s">
        <v>103</v>
      </c>
    </row>
    <row r="20" spans="2:25" s="7" customFormat="1" ht="170.45" customHeight="1">
      <c r="B20" s="10">
        <v>14</v>
      </c>
      <c r="C20" s="13" t="s">
        <v>76</v>
      </c>
      <c r="D20" s="13" t="s">
        <v>58</v>
      </c>
      <c r="E20" s="13" t="s">
        <v>31</v>
      </c>
      <c r="F20" s="14" t="s">
        <v>117</v>
      </c>
      <c r="G20" s="3" t="s">
        <v>118</v>
      </c>
      <c r="H20" s="3" t="s">
        <v>119</v>
      </c>
      <c r="I20" s="3">
        <v>2</v>
      </c>
      <c r="J20" s="3">
        <v>2</v>
      </c>
      <c r="K20" s="3">
        <f t="shared" ref="K20:K21" si="5">+I20+J20</f>
        <v>4</v>
      </c>
      <c r="L20" s="34" t="str">
        <f t="shared" si="1"/>
        <v>Riesgo Bajo</v>
      </c>
      <c r="M20" s="4" t="s">
        <v>35</v>
      </c>
      <c r="N20" s="4" t="s">
        <v>35</v>
      </c>
      <c r="O20" s="3" t="s">
        <v>120</v>
      </c>
      <c r="P20" s="3">
        <v>1</v>
      </c>
      <c r="Q20" s="3">
        <v>2</v>
      </c>
      <c r="R20" s="3">
        <f t="shared" ref="R20:R21" si="6">+P20+Q20</f>
        <v>3</v>
      </c>
      <c r="S20" s="34" t="str">
        <f t="shared" si="3"/>
        <v>Riesgo Bajo</v>
      </c>
      <c r="T20" s="3" t="s">
        <v>121</v>
      </c>
      <c r="U20" s="3" t="s">
        <v>47</v>
      </c>
      <c r="V20" s="3" t="s">
        <v>114</v>
      </c>
      <c r="W20" s="3" t="s">
        <v>115</v>
      </c>
      <c r="X20" s="18" t="s">
        <v>122</v>
      </c>
      <c r="Y20" s="3" t="s">
        <v>103</v>
      </c>
    </row>
    <row r="21" spans="2:25" s="7" customFormat="1" ht="170.45" customHeight="1">
      <c r="B21" s="10">
        <v>15</v>
      </c>
      <c r="C21" s="13" t="s">
        <v>29</v>
      </c>
      <c r="D21" s="13" t="s">
        <v>30</v>
      </c>
      <c r="E21" s="13" t="s">
        <v>31</v>
      </c>
      <c r="F21" s="13" t="s">
        <v>59</v>
      </c>
      <c r="G21" s="3" t="s">
        <v>123</v>
      </c>
      <c r="H21" s="5" t="s">
        <v>124</v>
      </c>
      <c r="I21" s="2">
        <v>2</v>
      </c>
      <c r="J21" s="2">
        <v>4</v>
      </c>
      <c r="K21" s="2">
        <f t="shared" si="5"/>
        <v>6</v>
      </c>
      <c r="L21" s="34" t="str">
        <f t="shared" si="1"/>
        <v>Riesgo Alto</v>
      </c>
      <c r="M21" s="6"/>
      <c r="N21" s="6" t="s">
        <v>35</v>
      </c>
      <c r="O21" s="5" t="s">
        <v>125</v>
      </c>
      <c r="P21" s="3">
        <v>2</v>
      </c>
      <c r="Q21" s="3">
        <v>3</v>
      </c>
      <c r="R21" s="3">
        <f t="shared" si="6"/>
        <v>5</v>
      </c>
      <c r="S21" s="34" t="str">
        <f t="shared" si="3"/>
        <v>Riesgo Medio</v>
      </c>
      <c r="T21" s="3" t="s">
        <v>46</v>
      </c>
      <c r="U21" s="3" t="s">
        <v>38</v>
      </c>
      <c r="V21" s="3" t="s">
        <v>39</v>
      </c>
      <c r="W21" s="3" t="s">
        <v>40</v>
      </c>
      <c r="X21" s="5" t="s">
        <v>126</v>
      </c>
      <c r="Y21" s="3" t="s">
        <v>64</v>
      </c>
    </row>
    <row r="22" spans="2:25" ht="170.45" customHeight="1">
      <c r="B22" s="10">
        <v>16</v>
      </c>
      <c r="C22" s="13" t="s">
        <v>76</v>
      </c>
      <c r="D22" s="13" t="s">
        <v>58</v>
      </c>
      <c r="E22" s="13" t="s">
        <v>31</v>
      </c>
      <c r="F22" s="13" t="s">
        <v>59</v>
      </c>
      <c r="G22" s="4" t="s">
        <v>127</v>
      </c>
      <c r="H22" s="3" t="s">
        <v>128</v>
      </c>
      <c r="I22" s="2">
        <v>2</v>
      </c>
      <c r="J22" s="2">
        <v>4</v>
      </c>
      <c r="K22" s="2">
        <f>+I22+J22</f>
        <v>6</v>
      </c>
      <c r="L22" s="34" t="str">
        <f>+IF(AND(K22&gt;=2,K22&lt;=4),"Riesgo Bajo",IF(K22=5,"Riesgo Medio",IF(AND(K22&gt;=6,K22&lt;=7),"Riesgo Alto",IF(AND(K22&gt;=8,K22&lt;=10),"Riesgo Extremo",""))))</f>
        <v>Riesgo Alto</v>
      </c>
      <c r="M22" s="4"/>
      <c r="N22" s="4" t="s">
        <v>35</v>
      </c>
      <c r="O22" s="3" t="s">
        <v>129</v>
      </c>
      <c r="P22" s="3">
        <v>2</v>
      </c>
      <c r="Q22" s="3">
        <v>3</v>
      </c>
      <c r="R22" s="3">
        <f>+P22+Q22</f>
        <v>5</v>
      </c>
      <c r="S22" s="34" t="str">
        <f>+IF(AND(R22&gt;=2,R22&lt;=4),"Riesgo Bajo",IF(R22=5,"Riesgo Medio",IF(AND(R22&gt;=6,R22&lt;=7),"Riesgo Alto",IF(AND(R22&gt;=8,R22&lt;=10),"Riesgo Extremo",""))))</f>
        <v>Riesgo Medio</v>
      </c>
      <c r="T22" s="3" t="s">
        <v>46</v>
      </c>
      <c r="U22" s="3" t="s">
        <v>38</v>
      </c>
      <c r="V22" s="3" t="s">
        <v>130</v>
      </c>
      <c r="W22" s="3" t="s">
        <v>131</v>
      </c>
      <c r="X22" s="3" t="s">
        <v>132</v>
      </c>
      <c r="Y22" s="3" t="s">
        <v>42</v>
      </c>
    </row>
    <row r="23" spans="2:25" s="7" customFormat="1" ht="183" customHeight="1">
      <c r="B23" s="10">
        <v>17</v>
      </c>
      <c r="C23" s="15" t="s">
        <v>29</v>
      </c>
      <c r="D23" s="15" t="s">
        <v>30</v>
      </c>
      <c r="E23" s="15" t="s">
        <v>31</v>
      </c>
      <c r="F23" s="15" t="s">
        <v>133</v>
      </c>
      <c r="G23" s="3" t="s">
        <v>134</v>
      </c>
      <c r="H23" s="5" t="s">
        <v>87</v>
      </c>
      <c r="I23" s="2">
        <v>2</v>
      </c>
      <c r="J23" s="2">
        <v>3</v>
      </c>
      <c r="K23" s="2">
        <f t="shared" si="0"/>
        <v>5</v>
      </c>
      <c r="L23" s="34" t="str">
        <f t="shared" si="1"/>
        <v>Riesgo Medio</v>
      </c>
      <c r="M23" s="6"/>
      <c r="N23" s="6" t="s">
        <v>35</v>
      </c>
      <c r="O23" s="5" t="s">
        <v>135</v>
      </c>
      <c r="P23" s="5">
        <v>1</v>
      </c>
      <c r="Q23" s="5">
        <v>2</v>
      </c>
      <c r="R23" s="3">
        <f t="shared" si="2"/>
        <v>3</v>
      </c>
      <c r="S23" s="34" t="str">
        <f t="shared" si="3"/>
        <v>Riesgo Bajo</v>
      </c>
      <c r="T23" s="3" t="s">
        <v>46</v>
      </c>
      <c r="U23" s="3" t="s">
        <v>38</v>
      </c>
      <c r="V23" s="5" t="s">
        <v>136</v>
      </c>
      <c r="W23" s="5" t="s">
        <v>40</v>
      </c>
      <c r="X23" s="5" t="s">
        <v>137</v>
      </c>
      <c r="Y23" s="5" t="s">
        <v>42</v>
      </c>
    </row>
    <row r="24" spans="2:25" s="7" customFormat="1" ht="183" customHeight="1">
      <c r="B24" s="10">
        <v>18</v>
      </c>
      <c r="C24" s="13" t="s">
        <v>29</v>
      </c>
      <c r="D24" s="13" t="s">
        <v>30</v>
      </c>
      <c r="E24" s="13" t="s">
        <v>31</v>
      </c>
      <c r="F24" s="14" t="s">
        <v>133</v>
      </c>
      <c r="G24" s="3" t="s">
        <v>138</v>
      </c>
      <c r="H24" s="3" t="s">
        <v>139</v>
      </c>
      <c r="I24" s="3">
        <v>2</v>
      </c>
      <c r="J24" s="3">
        <v>3</v>
      </c>
      <c r="K24" s="2">
        <f t="shared" si="0"/>
        <v>5</v>
      </c>
      <c r="L24" s="34" t="str">
        <f t="shared" si="1"/>
        <v>Riesgo Medio</v>
      </c>
      <c r="M24" s="4"/>
      <c r="N24" s="4" t="s">
        <v>35</v>
      </c>
      <c r="O24" s="3" t="s">
        <v>140</v>
      </c>
      <c r="P24" s="3">
        <v>1</v>
      </c>
      <c r="Q24" s="3">
        <v>2</v>
      </c>
      <c r="R24" s="3">
        <f t="shared" si="2"/>
        <v>3</v>
      </c>
      <c r="S24" s="34" t="str">
        <f t="shared" si="3"/>
        <v>Riesgo Bajo</v>
      </c>
      <c r="T24" s="3" t="s">
        <v>46</v>
      </c>
      <c r="U24" s="3" t="s">
        <v>38</v>
      </c>
      <c r="V24" s="3" t="s">
        <v>39</v>
      </c>
      <c r="W24" s="3" t="s">
        <v>40</v>
      </c>
      <c r="X24" s="5" t="s">
        <v>141</v>
      </c>
      <c r="Y24" s="3" t="s">
        <v>42</v>
      </c>
    </row>
    <row r="25" spans="2:25" s="7" customFormat="1" ht="153" customHeight="1">
      <c r="B25" s="10">
        <v>19</v>
      </c>
      <c r="C25" s="15" t="s">
        <v>29</v>
      </c>
      <c r="D25" s="15" t="s">
        <v>30</v>
      </c>
      <c r="E25" s="15" t="s">
        <v>31</v>
      </c>
      <c r="F25" s="15" t="s">
        <v>142</v>
      </c>
      <c r="G25" s="3" t="s">
        <v>143</v>
      </c>
      <c r="H25" s="5" t="s">
        <v>144</v>
      </c>
      <c r="I25" s="2">
        <v>2</v>
      </c>
      <c r="J25" s="2">
        <v>3</v>
      </c>
      <c r="K25" s="2">
        <f t="shared" si="0"/>
        <v>5</v>
      </c>
      <c r="L25" s="34" t="str">
        <f t="shared" si="1"/>
        <v>Riesgo Medio</v>
      </c>
      <c r="M25" s="6" t="s">
        <v>35</v>
      </c>
      <c r="N25" s="6"/>
      <c r="O25" s="5" t="s">
        <v>145</v>
      </c>
      <c r="P25" s="5">
        <v>1</v>
      </c>
      <c r="Q25" s="5">
        <v>2</v>
      </c>
      <c r="R25" s="3">
        <f t="shared" si="2"/>
        <v>3</v>
      </c>
      <c r="S25" s="34" t="str">
        <f t="shared" si="3"/>
        <v>Riesgo Bajo</v>
      </c>
      <c r="T25" s="5" t="s">
        <v>80</v>
      </c>
      <c r="U25" s="3" t="s">
        <v>146</v>
      </c>
      <c r="V25" s="5" t="s">
        <v>147</v>
      </c>
      <c r="W25" s="5" t="s">
        <v>40</v>
      </c>
      <c r="X25" s="5" t="s">
        <v>148</v>
      </c>
      <c r="Y25" s="5" t="s">
        <v>42</v>
      </c>
    </row>
    <row r="26" spans="2:25" s="7" customFormat="1" ht="181.5" customHeight="1">
      <c r="B26" s="10">
        <v>20</v>
      </c>
      <c r="C26" s="15" t="s">
        <v>29</v>
      </c>
      <c r="D26" s="15" t="s">
        <v>30</v>
      </c>
      <c r="E26" s="15" t="s">
        <v>31</v>
      </c>
      <c r="F26" s="15" t="s">
        <v>32</v>
      </c>
      <c r="G26" s="4" t="s">
        <v>149</v>
      </c>
      <c r="H26" s="5" t="s">
        <v>150</v>
      </c>
      <c r="I26" s="2">
        <v>2</v>
      </c>
      <c r="J26" s="2">
        <v>2</v>
      </c>
      <c r="K26" s="2">
        <f t="shared" si="0"/>
        <v>4</v>
      </c>
      <c r="L26" s="34" t="str">
        <f t="shared" si="1"/>
        <v>Riesgo Bajo</v>
      </c>
      <c r="M26" s="6" t="s">
        <v>35</v>
      </c>
      <c r="N26" s="6" t="s">
        <v>35</v>
      </c>
      <c r="O26" s="5" t="s">
        <v>151</v>
      </c>
      <c r="P26" s="5">
        <v>1</v>
      </c>
      <c r="Q26" s="5">
        <v>1</v>
      </c>
      <c r="R26" s="3">
        <f t="shared" si="2"/>
        <v>2</v>
      </c>
      <c r="S26" s="34" t="str">
        <f t="shared" si="3"/>
        <v>Riesgo Bajo</v>
      </c>
      <c r="T26" s="3" t="s">
        <v>46</v>
      </c>
      <c r="U26" s="3" t="s">
        <v>47</v>
      </c>
      <c r="V26" s="5" t="s">
        <v>152</v>
      </c>
      <c r="W26" s="5" t="s">
        <v>40</v>
      </c>
      <c r="X26" s="5" t="s">
        <v>153</v>
      </c>
      <c r="Y26" s="5" t="s">
        <v>42</v>
      </c>
    </row>
    <row r="27" spans="2:25" s="7" customFormat="1" ht="115.5" customHeight="1">
      <c r="B27" s="10">
        <v>21</v>
      </c>
      <c r="C27" s="15" t="s">
        <v>29</v>
      </c>
      <c r="D27" s="15" t="s">
        <v>30</v>
      </c>
      <c r="E27" s="15" t="s">
        <v>31</v>
      </c>
      <c r="F27" s="15" t="s">
        <v>154</v>
      </c>
      <c r="G27" s="3" t="s">
        <v>155</v>
      </c>
      <c r="H27" s="5" t="s">
        <v>156</v>
      </c>
      <c r="I27" s="2">
        <v>2</v>
      </c>
      <c r="J27" s="2">
        <v>3</v>
      </c>
      <c r="K27" s="2">
        <f t="shared" si="0"/>
        <v>5</v>
      </c>
      <c r="L27" s="34" t="str">
        <f t="shared" si="1"/>
        <v>Riesgo Medio</v>
      </c>
      <c r="M27" s="5"/>
      <c r="N27" s="6" t="s">
        <v>35</v>
      </c>
      <c r="O27" s="5" t="s">
        <v>157</v>
      </c>
      <c r="P27" s="5">
        <v>1</v>
      </c>
      <c r="Q27" s="5">
        <v>2</v>
      </c>
      <c r="R27" s="3">
        <f t="shared" si="2"/>
        <v>3</v>
      </c>
      <c r="S27" s="34" t="str">
        <f t="shared" si="3"/>
        <v>Riesgo Bajo</v>
      </c>
      <c r="T27" s="3" t="s">
        <v>46</v>
      </c>
      <c r="U27" s="3" t="s">
        <v>38</v>
      </c>
      <c r="V27" s="5" t="s">
        <v>39</v>
      </c>
      <c r="W27" s="5" t="s">
        <v>158</v>
      </c>
      <c r="X27" s="5" t="s">
        <v>159</v>
      </c>
      <c r="Y27" s="5" t="s">
        <v>103</v>
      </c>
    </row>
    <row r="28" spans="2:25" s="7" customFormat="1" ht="160.5" customHeight="1">
      <c r="B28" s="10">
        <v>22</v>
      </c>
      <c r="C28" s="13" t="s">
        <v>29</v>
      </c>
      <c r="D28" s="13" t="s">
        <v>30</v>
      </c>
      <c r="E28" s="13" t="s">
        <v>31</v>
      </c>
      <c r="F28" s="14" t="s">
        <v>154</v>
      </c>
      <c r="G28" s="3" t="s">
        <v>160</v>
      </c>
      <c r="H28" s="3" t="s">
        <v>161</v>
      </c>
      <c r="I28" s="2">
        <v>2</v>
      </c>
      <c r="J28" s="2">
        <v>3</v>
      </c>
      <c r="K28" s="2">
        <f t="shared" ref="K28:K29" si="7">+I28+J28</f>
        <v>5</v>
      </c>
      <c r="L28" s="34" t="str">
        <f t="shared" si="1"/>
        <v>Riesgo Medio</v>
      </c>
      <c r="M28" s="3"/>
      <c r="N28" s="4" t="s">
        <v>35</v>
      </c>
      <c r="O28" s="3" t="s">
        <v>162</v>
      </c>
      <c r="P28" s="5">
        <v>1</v>
      </c>
      <c r="Q28" s="5">
        <v>2</v>
      </c>
      <c r="R28" s="3">
        <f t="shared" ref="R28" si="8">+P28+Q28</f>
        <v>3</v>
      </c>
      <c r="S28" s="34" t="str">
        <f t="shared" si="3"/>
        <v>Riesgo Bajo</v>
      </c>
      <c r="T28" s="3" t="s">
        <v>46</v>
      </c>
      <c r="U28" s="3" t="s">
        <v>163</v>
      </c>
      <c r="V28" s="3" t="s">
        <v>39</v>
      </c>
      <c r="W28" s="3" t="s">
        <v>40</v>
      </c>
      <c r="X28" s="18" t="s">
        <v>164</v>
      </c>
      <c r="Y28" s="3" t="s">
        <v>103</v>
      </c>
    </row>
    <row r="29" spans="2:25" s="7" customFormat="1" ht="139.9" customHeight="1">
      <c r="B29" s="10">
        <v>23</v>
      </c>
      <c r="C29" s="13" t="s">
        <v>29</v>
      </c>
      <c r="D29" s="13" t="s">
        <v>30</v>
      </c>
      <c r="E29" s="13" t="s">
        <v>31</v>
      </c>
      <c r="F29" s="14" t="s">
        <v>154</v>
      </c>
      <c r="G29" s="3" t="s">
        <v>165</v>
      </c>
      <c r="H29" s="3" t="s">
        <v>166</v>
      </c>
      <c r="I29" s="3">
        <v>2</v>
      </c>
      <c r="J29" s="3">
        <v>3</v>
      </c>
      <c r="K29" s="2">
        <f t="shared" si="7"/>
        <v>5</v>
      </c>
      <c r="L29" s="34" t="str">
        <f t="shared" si="1"/>
        <v>Riesgo Medio</v>
      </c>
      <c r="M29" s="3"/>
      <c r="N29" s="4" t="s">
        <v>35</v>
      </c>
      <c r="O29" s="3" t="s">
        <v>167</v>
      </c>
      <c r="P29" s="3">
        <v>1</v>
      </c>
      <c r="Q29" s="3">
        <v>2</v>
      </c>
      <c r="R29" s="3">
        <v>3</v>
      </c>
      <c r="S29" s="34" t="str">
        <f t="shared" si="3"/>
        <v>Riesgo Bajo</v>
      </c>
      <c r="T29" s="3" t="s">
        <v>46</v>
      </c>
      <c r="U29" s="3" t="s">
        <v>168</v>
      </c>
      <c r="V29" s="3" t="s">
        <v>39</v>
      </c>
      <c r="W29" s="3" t="s">
        <v>169</v>
      </c>
      <c r="X29" s="18" t="s">
        <v>170</v>
      </c>
      <c r="Y29" s="3" t="s">
        <v>42</v>
      </c>
    </row>
    <row r="30" spans="2:25" s="9" customFormat="1" ht="141.75" customHeight="1">
      <c r="B30" s="10">
        <v>24</v>
      </c>
      <c r="C30" s="15" t="s">
        <v>29</v>
      </c>
      <c r="D30" s="15" t="s">
        <v>30</v>
      </c>
      <c r="E30" s="15" t="s">
        <v>31</v>
      </c>
      <c r="F30" s="15" t="s">
        <v>171</v>
      </c>
      <c r="G30" s="3" t="s">
        <v>172</v>
      </c>
      <c r="H30" s="5" t="s">
        <v>173</v>
      </c>
      <c r="I30" s="2">
        <v>2</v>
      </c>
      <c r="J30" s="2">
        <v>2</v>
      </c>
      <c r="K30" s="2">
        <f t="shared" si="0"/>
        <v>4</v>
      </c>
      <c r="L30" s="34" t="str">
        <f t="shared" si="1"/>
        <v>Riesgo Bajo</v>
      </c>
      <c r="M30" s="6"/>
      <c r="N30" s="8" t="s">
        <v>35</v>
      </c>
      <c r="O30" s="5" t="s">
        <v>174</v>
      </c>
      <c r="P30" s="5">
        <v>1</v>
      </c>
      <c r="Q30" s="5">
        <v>2</v>
      </c>
      <c r="R30" s="3">
        <f t="shared" si="2"/>
        <v>3</v>
      </c>
      <c r="S30" s="34" t="str">
        <f t="shared" si="3"/>
        <v>Riesgo Bajo</v>
      </c>
      <c r="T30" s="3" t="s">
        <v>46</v>
      </c>
      <c r="U30" s="3" t="s">
        <v>38</v>
      </c>
      <c r="V30" s="5" t="s">
        <v>39</v>
      </c>
      <c r="W30" s="5" t="s">
        <v>169</v>
      </c>
      <c r="X30" s="5" t="s">
        <v>175</v>
      </c>
      <c r="Y30" s="5" t="s">
        <v>176</v>
      </c>
    </row>
    <row r="31" spans="2:25" s="9" customFormat="1" ht="152.25" customHeight="1">
      <c r="B31" s="10">
        <v>25</v>
      </c>
      <c r="C31" s="15" t="s">
        <v>29</v>
      </c>
      <c r="D31" s="15" t="s">
        <v>30</v>
      </c>
      <c r="E31" s="15" t="s">
        <v>31</v>
      </c>
      <c r="F31" s="15" t="s">
        <v>177</v>
      </c>
      <c r="G31" s="3" t="s">
        <v>178</v>
      </c>
      <c r="H31" s="5" t="s">
        <v>179</v>
      </c>
      <c r="I31" s="2">
        <v>2</v>
      </c>
      <c r="J31" s="2">
        <v>3</v>
      </c>
      <c r="K31" s="2">
        <f t="shared" si="0"/>
        <v>5</v>
      </c>
      <c r="L31" s="34" t="str">
        <f t="shared" si="1"/>
        <v>Riesgo Medio</v>
      </c>
      <c r="M31" s="6"/>
      <c r="N31" s="8" t="s">
        <v>35</v>
      </c>
      <c r="O31" s="5" t="s">
        <v>180</v>
      </c>
      <c r="P31" s="5">
        <v>1</v>
      </c>
      <c r="Q31" s="5">
        <v>2</v>
      </c>
      <c r="R31" s="3">
        <f t="shared" si="2"/>
        <v>3</v>
      </c>
      <c r="S31" s="34" t="str">
        <f t="shared" si="3"/>
        <v>Riesgo Bajo</v>
      </c>
      <c r="T31" s="5" t="s">
        <v>46</v>
      </c>
      <c r="U31" s="3" t="s">
        <v>38</v>
      </c>
      <c r="V31" s="3" t="s">
        <v>39</v>
      </c>
      <c r="W31" s="3" t="s">
        <v>55</v>
      </c>
      <c r="X31" s="5" t="s">
        <v>181</v>
      </c>
      <c r="Y31" s="5" t="s">
        <v>182</v>
      </c>
    </row>
    <row r="32" spans="2:25" s="11" customFormat="1" ht="189" customHeight="1">
      <c r="B32" s="10">
        <v>26</v>
      </c>
      <c r="C32" s="13" t="s">
        <v>29</v>
      </c>
      <c r="D32" s="13" t="s">
        <v>30</v>
      </c>
      <c r="E32" s="13" t="s">
        <v>31</v>
      </c>
      <c r="F32" s="14" t="s">
        <v>183</v>
      </c>
      <c r="G32" s="3" t="s">
        <v>184</v>
      </c>
      <c r="H32" s="3" t="s">
        <v>185</v>
      </c>
      <c r="I32" s="2">
        <v>2</v>
      </c>
      <c r="J32" s="2">
        <v>3</v>
      </c>
      <c r="K32" s="2">
        <f t="shared" si="0"/>
        <v>5</v>
      </c>
      <c r="L32" s="34" t="str">
        <f t="shared" si="1"/>
        <v>Riesgo Medio</v>
      </c>
      <c r="M32" s="4" t="s">
        <v>35</v>
      </c>
      <c r="N32" s="10" t="s">
        <v>35</v>
      </c>
      <c r="O32" s="3" t="s">
        <v>186</v>
      </c>
      <c r="P32" s="3">
        <v>2</v>
      </c>
      <c r="Q32" s="3">
        <v>2</v>
      </c>
      <c r="R32" s="3">
        <f t="shared" si="2"/>
        <v>4</v>
      </c>
      <c r="S32" s="34" t="str">
        <f t="shared" si="3"/>
        <v>Riesgo Bajo</v>
      </c>
      <c r="T32" s="3" t="s">
        <v>46</v>
      </c>
      <c r="U32" s="3" t="s">
        <v>47</v>
      </c>
      <c r="V32" s="3" t="s">
        <v>187</v>
      </c>
      <c r="W32" s="3" t="s">
        <v>40</v>
      </c>
      <c r="X32" s="3" t="s">
        <v>188</v>
      </c>
      <c r="Y32" s="3" t="s">
        <v>189</v>
      </c>
    </row>
    <row r="33" spans="2:25" s="12" customFormat="1" ht="103.5">
      <c r="B33" s="10">
        <v>27</v>
      </c>
      <c r="C33" s="13" t="s">
        <v>29</v>
      </c>
      <c r="D33" s="13" t="s">
        <v>49</v>
      </c>
      <c r="E33" s="13" t="s">
        <v>31</v>
      </c>
      <c r="F33" s="13" t="s">
        <v>190</v>
      </c>
      <c r="G33" s="4" t="s">
        <v>191</v>
      </c>
      <c r="H33" s="3" t="s">
        <v>192</v>
      </c>
      <c r="I33" s="2">
        <v>3</v>
      </c>
      <c r="J33" s="2">
        <v>3</v>
      </c>
      <c r="K33" s="2">
        <f t="shared" si="0"/>
        <v>6</v>
      </c>
      <c r="L33" s="34" t="str">
        <f t="shared" si="1"/>
        <v>Riesgo Alto</v>
      </c>
      <c r="M33" s="4"/>
      <c r="N33" s="4" t="s">
        <v>35</v>
      </c>
      <c r="O33" s="3" t="s">
        <v>193</v>
      </c>
      <c r="P33" s="3">
        <v>2</v>
      </c>
      <c r="Q33" s="3">
        <v>2</v>
      </c>
      <c r="R33" s="3">
        <f t="shared" si="2"/>
        <v>4</v>
      </c>
      <c r="S33" s="34" t="str">
        <f t="shared" si="3"/>
        <v>Riesgo Bajo</v>
      </c>
      <c r="T33" s="3" t="s">
        <v>46</v>
      </c>
      <c r="U33" s="3" t="s">
        <v>38</v>
      </c>
      <c r="V33" s="3" t="s">
        <v>39</v>
      </c>
      <c r="W33" s="3" t="s">
        <v>194</v>
      </c>
      <c r="X33" s="3" t="s">
        <v>195</v>
      </c>
      <c r="Y33" s="3" t="s">
        <v>196</v>
      </c>
    </row>
    <row r="34" spans="2:25" ht="150.6" customHeight="1">
      <c r="B34" s="10">
        <v>28</v>
      </c>
      <c r="C34" s="13" t="s">
        <v>29</v>
      </c>
      <c r="D34" s="13" t="s">
        <v>30</v>
      </c>
      <c r="E34" s="13" t="s">
        <v>31</v>
      </c>
      <c r="F34" s="13" t="s">
        <v>197</v>
      </c>
      <c r="G34" s="4" t="s">
        <v>198</v>
      </c>
      <c r="H34" s="3" t="s">
        <v>199</v>
      </c>
      <c r="I34" s="2">
        <v>2</v>
      </c>
      <c r="J34" s="2">
        <v>2</v>
      </c>
      <c r="K34" s="2">
        <f t="shared" si="0"/>
        <v>4</v>
      </c>
      <c r="L34" s="34" t="str">
        <f t="shared" si="1"/>
        <v>Riesgo Bajo</v>
      </c>
      <c r="M34" s="4" t="s">
        <v>35</v>
      </c>
      <c r="N34" s="4" t="s">
        <v>35</v>
      </c>
      <c r="O34" s="3" t="s">
        <v>200</v>
      </c>
      <c r="P34" s="3">
        <v>1</v>
      </c>
      <c r="Q34" s="3">
        <v>1</v>
      </c>
      <c r="R34" s="3">
        <f t="shared" si="2"/>
        <v>2</v>
      </c>
      <c r="S34" s="34" t="str">
        <f t="shared" si="3"/>
        <v>Riesgo Bajo</v>
      </c>
      <c r="T34" s="3" t="s">
        <v>46</v>
      </c>
      <c r="U34" s="3" t="s">
        <v>47</v>
      </c>
      <c r="V34" s="3" t="s">
        <v>201</v>
      </c>
      <c r="W34" s="3" t="s">
        <v>194</v>
      </c>
      <c r="X34" s="3" t="s">
        <v>202</v>
      </c>
      <c r="Y34" s="3" t="s">
        <v>203</v>
      </c>
    </row>
    <row r="35" spans="2:25" ht="150" customHeight="1">
      <c r="B35" s="10">
        <v>29</v>
      </c>
      <c r="C35" s="13" t="s">
        <v>29</v>
      </c>
      <c r="D35" s="13" t="s">
        <v>30</v>
      </c>
      <c r="E35" s="13" t="s">
        <v>31</v>
      </c>
      <c r="F35" s="14" t="s">
        <v>204</v>
      </c>
      <c r="G35" s="3" t="s">
        <v>205</v>
      </c>
      <c r="H35" s="19" t="s">
        <v>206</v>
      </c>
      <c r="I35" s="20">
        <v>2</v>
      </c>
      <c r="J35" s="20">
        <v>2</v>
      </c>
      <c r="K35" s="2">
        <f t="shared" si="0"/>
        <v>4</v>
      </c>
      <c r="L35" s="34" t="str">
        <f t="shared" si="1"/>
        <v>Riesgo Bajo</v>
      </c>
      <c r="M35" s="21"/>
      <c r="N35" s="22" t="s">
        <v>35</v>
      </c>
      <c r="O35" s="19" t="s">
        <v>207</v>
      </c>
      <c r="P35" s="19">
        <v>1</v>
      </c>
      <c r="Q35" s="19">
        <v>1</v>
      </c>
      <c r="R35" s="3">
        <f t="shared" si="2"/>
        <v>2</v>
      </c>
      <c r="S35" s="34" t="str">
        <f t="shared" si="3"/>
        <v>Riesgo Bajo</v>
      </c>
      <c r="T35" s="19" t="s">
        <v>46</v>
      </c>
      <c r="U35" s="19" t="s">
        <v>38</v>
      </c>
      <c r="V35" s="3" t="s">
        <v>187</v>
      </c>
      <c r="W35" s="19" t="s">
        <v>40</v>
      </c>
      <c r="X35" s="19" t="s">
        <v>208</v>
      </c>
      <c r="Y35" s="23" t="s">
        <v>209</v>
      </c>
    </row>
  </sheetData>
  <mergeCells count="25">
    <mergeCell ref="B1:F3"/>
    <mergeCell ref="G1:Y1"/>
    <mergeCell ref="G3:Y3"/>
    <mergeCell ref="B4:B6"/>
    <mergeCell ref="C4:C6"/>
    <mergeCell ref="D4:D6"/>
    <mergeCell ref="E4:E6"/>
    <mergeCell ref="F4:F6"/>
    <mergeCell ref="G4:G6"/>
    <mergeCell ref="H4:H6"/>
    <mergeCell ref="I4:I6"/>
    <mergeCell ref="T4:T6"/>
    <mergeCell ref="U4:U6"/>
    <mergeCell ref="J4:J6"/>
    <mergeCell ref="K4:K6"/>
    <mergeCell ref="L4:L6"/>
    <mergeCell ref="M4:N4"/>
    <mergeCell ref="O4:O6"/>
    <mergeCell ref="G2:Y2"/>
    <mergeCell ref="M5:M6"/>
    <mergeCell ref="N5:N6"/>
    <mergeCell ref="V4:V6"/>
    <mergeCell ref="W4:W6"/>
    <mergeCell ref="P4:S5"/>
    <mergeCell ref="X4:Y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topLeftCell="A5" workbookViewId="0">
      <selection activeCell="C14" sqref="C14"/>
    </sheetView>
  </sheetViews>
  <sheetFormatPr defaultColWidth="11.42578125" defaultRowHeight="15"/>
  <cols>
    <col min="2" max="2" width="15.7109375" customWidth="1"/>
    <col min="3" max="3" width="26.140625" customWidth="1"/>
    <col min="5" max="5" width="18.140625" customWidth="1"/>
    <col min="6" max="6" width="25.28515625" customWidth="1"/>
  </cols>
  <sheetData>
    <row r="1" spans="2:7" ht="16.5">
      <c r="B1" s="66" t="s">
        <v>210</v>
      </c>
      <c r="C1" s="67"/>
      <c r="D1" s="27"/>
      <c r="E1" s="66" t="s">
        <v>211</v>
      </c>
      <c r="F1" s="67"/>
    </row>
    <row r="2" spans="2:7" ht="16.5">
      <c r="B2" s="27"/>
      <c r="C2" s="27"/>
      <c r="D2" s="27"/>
      <c r="E2" s="28"/>
      <c r="F2" s="29"/>
    </row>
    <row r="3" spans="2:7" ht="31.5">
      <c r="B3" s="30" t="s">
        <v>26</v>
      </c>
      <c r="C3" s="30" t="s">
        <v>25</v>
      </c>
      <c r="D3" s="27"/>
      <c r="E3" s="30" t="s">
        <v>212</v>
      </c>
      <c r="F3" s="26" t="s">
        <v>26</v>
      </c>
      <c r="G3" s="31"/>
    </row>
    <row r="4" spans="2:7" ht="16.5">
      <c r="B4" s="27"/>
      <c r="C4" s="27"/>
      <c r="D4" s="27"/>
      <c r="E4" s="28"/>
      <c r="F4" s="29"/>
      <c r="G4" s="31"/>
    </row>
    <row r="5" spans="2:7" ht="17.25">
      <c r="B5" s="30" t="s">
        <v>213</v>
      </c>
      <c r="C5" s="30">
        <v>1</v>
      </c>
      <c r="D5" s="27"/>
      <c r="E5" s="30" t="s">
        <v>214</v>
      </c>
      <c r="F5" s="32" t="s">
        <v>215</v>
      </c>
      <c r="G5" s="31"/>
    </row>
    <row r="6" spans="2:7" ht="17.25">
      <c r="B6" s="30" t="s">
        <v>216</v>
      </c>
      <c r="C6" s="30">
        <v>2</v>
      </c>
      <c r="D6" s="27"/>
      <c r="E6" s="30" t="s">
        <v>217</v>
      </c>
      <c r="F6" s="32" t="s">
        <v>218</v>
      </c>
      <c r="G6" s="31"/>
    </row>
    <row r="7" spans="2:7" ht="17.25">
      <c r="B7" s="30" t="s">
        <v>219</v>
      </c>
      <c r="C7" s="30">
        <v>3</v>
      </c>
      <c r="D7" s="27"/>
      <c r="E7" s="30">
        <v>5</v>
      </c>
      <c r="F7" s="32" t="s">
        <v>220</v>
      </c>
      <c r="G7" s="31"/>
    </row>
    <row r="8" spans="2:7" ht="17.25">
      <c r="B8" s="30" t="s">
        <v>221</v>
      </c>
      <c r="C8" s="30">
        <v>4</v>
      </c>
      <c r="D8" s="27"/>
      <c r="E8" s="30" t="s">
        <v>222</v>
      </c>
      <c r="F8" s="32" t="s">
        <v>223</v>
      </c>
      <c r="G8" s="31"/>
    </row>
    <row r="9" spans="2:7" ht="34.5">
      <c r="B9" s="30" t="s">
        <v>224</v>
      </c>
      <c r="C9" s="30">
        <v>5</v>
      </c>
      <c r="D9" s="27"/>
      <c r="E9" s="30">
        <v>1</v>
      </c>
      <c r="F9" s="32" t="s">
        <v>225</v>
      </c>
      <c r="G9" s="31"/>
    </row>
    <row r="10" spans="2:7" ht="16.5">
      <c r="B10" s="33"/>
      <c r="C10" s="33"/>
      <c r="D10" s="27"/>
      <c r="E10" s="33"/>
      <c r="F10" s="33"/>
      <c r="G10" s="31"/>
    </row>
    <row r="11" spans="2:7" ht="15.75">
      <c r="B11" s="33"/>
      <c r="C11" s="33"/>
      <c r="D11" s="28"/>
      <c r="E11" s="29"/>
      <c r="F11" s="29"/>
      <c r="G11" s="31"/>
    </row>
    <row r="12" spans="2:7" ht="15.75">
      <c r="B12" s="66" t="s">
        <v>226</v>
      </c>
      <c r="C12" s="67"/>
      <c r="D12" s="28"/>
      <c r="E12" s="66" t="s">
        <v>211</v>
      </c>
      <c r="F12" s="67"/>
      <c r="G12" s="31"/>
    </row>
    <row r="13" spans="2:7" ht="16.5">
      <c r="B13" s="27"/>
      <c r="C13" s="27"/>
      <c r="D13" s="28"/>
      <c r="E13" s="29"/>
      <c r="F13" s="29"/>
      <c r="G13" s="31"/>
    </row>
    <row r="14" spans="2:7" ht="15.75">
      <c r="B14" s="30" t="s">
        <v>26</v>
      </c>
      <c r="C14" s="30" t="s">
        <v>227</v>
      </c>
      <c r="D14" s="28"/>
      <c r="E14" s="30" t="s">
        <v>228</v>
      </c>
      <c r="F14" s="26" t="s">
        <v>229</v>
      </c>
      <c r="G14" s="31"/>
    </row>
    <row r="15" spans="2:7" ht="16.5">
      <c r="B15" s="27"/>
      <c r="C15" s="27"/>
      <c r="D15" s="28"/>
      <c r="E15" s="29"/>
      <c r="F15" s="29"/>
      <c r="G15" s="31"/>
    </row>
    <row r="16" spans="2:7" ht="31.5">
      <c r="B16" s="30" t="s">
        <v>230</v>
      </c>
      <c r="C16" s="30">
        <v>1</v>
      </c>
      <c r="D16" s="28"/>
      <c r="E16" s="30" t="s">
        <v>231</v>
      </c>
      <c r="F16" s="26" t="s">
        <v>232</v>
      </c>
      <c r="G16" s="31"/>
    </row>
    <row r="17" spans="2:7" ht="15.75">
      <c r="B17" s="30" t="s">
        <v>233</v>
      </c>
      <c r="C17" s="30">
        <v>2</v>
      </c>
      <c r="D17" s="28"/>
      <c r="E17" s="30" t="s">
        <v>234</v>
      </c>
      <c r="F17" s="26" t="s">
        <v>235</v>
      </c>
      <c r="G17" s="31"/>
    </row>
    <row r="18" spans="2:7" ht="15.75">
      <c r="B18" s="30" t="s">
        <v>236</v>
      </c>
      <c r="C18" s="30">
        <v>3</v>
      </c>
      <c r="D18" s="28"/>
      <c r="E18" s="29"/>
      <c r="F18" s="29"/>
      <c r="G18" s="31"/>
    </row>
    <row r="19" spans="2:7" ht="15.75">
      <c r="B19" s="30" t="s">
        <v>237</v>
      </c>
      <c r="C19" s="30">
        <v>4</v>
      </c>
      <c r="D19" s="28"/>
      <c r="E19" s="29"/>
      <c r="F19" s="29"/>
      <c r="G19" s="31"/>
    </row>
    <row r="20" spans="2:7" ht="15.75">
      <c r="B20" s="30" t="s">
        <v>238</v>
      </c>
      <c r="C20" s="30">
        <v>5</v>
      </c>
      <c r="D20" s="28"/>
      <c r="E20" s="29"/>
      <c r="F20" s="29"/>
      <c r="G20" s="31"/>
    </row>
    <row r="21" spans="2:7">
      <c r="B21" s="31"/>
      <c r="C21" s="31"/>
      <c r="D21" s="31"/>
      <c r="E21" s="31"/>
      <c r="F21" s="31"/>
      <c r="G21" s="31"/>
    </row>
    <row r="22" spans="2:7">
      <c r="B22" s="31"/>
      <c r="C22" s="31"/>
      <c r="D22" s="31"/>
      <c r="E22" s="31"/>
      <c r="F22" s="31"/>
      <c r="G22" s="31"/>
    </row>
    <row r="23" spans="2:7">
      <c r="B23" s="31"/>
      <c r="C23" s="31"/>
      <c r="D23" s="31"/>
      <c r="E23" s="31"/>
      <c r="F23" s="31"/>
      <c r="G23" s="31"/>
    </row>
    <row r="24" spans="2:7">
      <c r="B24" s="31"/>
      <c r="C24" s="31"/>
      <c r="D24" s="31"/>
      <c r="E24" s="31"/>
      <c r="F24" s="31"/>
      <c r="G24" s="31"/>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Microsoft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Judy Carolina Ochoa Olivera</cp:lastModifiedBy>
  <cp:revision/>
  <dcterms:created xsi:type="dcterms:W3CDTF">2019-02-07T20:39:05Z</dcterms:created>
  <dcterms:modified xsi:type="dcterms:W3CDTF">2026-04-23T22:38:31Z</dcterms:modified>
  <cp:category/>
  <cp:contentStatus/>
</cp:coreProperties>
</file>