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AGENCIA REGIONAL DE MOBILIDAD/ABRIL/"/>
    </mc:Choice>
  </mc:AlternateContent>
  <xr:revisionPtr revIDLastSave="0" documentId="8_{2BDFFB94-F88A-40B1-9BF3-DCCCB938CA31}" xr6:coauthVersionLast="47" xr6:coauthVersionMax="47" xr10:uidLastSave="{00000000-0000-0000-0000-000000000000}"/>
  <bookViews>
    <workbookView xWindow="-108" yWindow="-108" windowWidth="23256" windowHeight="12456" tabRatio="815" activeTab="1" xr2:uid="{00000000-000D-0000-FFFF-FFFF00000000}"/>
  </bookViews>
  <sheets>
    <sheet name="%DE INTERMEDIACIÓN" sheetId="11" r:id="rId1"/>
    <sheet name="PERIÓDICOS Y REVISTAS" sheetId="2" r:id="rId2"/>
    <sheet name="CUÑAS DE RADIO 30&quot;" sheetId="3" r:id="rId3"/>
    <sheet name="CUÑAS DE RADIO 20&quot;" sheetId="4" r:id="rId4"/>
    <sheet name="TELEVISIÓN y CINE 30&quot;" sheetId="5" r:id="rId5"/>
    <sheet name="TELEVISIÓN y CINE 20&quot;" sheetId="6" r:id="rId6"/>
    <sheet name="MEDIOS ALTERNATIVOS" sheetId="7" r:id="rId7"/>
    <sheet name="MEDIOS REGIONALES" sheetId="8" r:id="rId8"/>
    <sheet name="BTL" sheetId="10" state="hidden" r:id="rId9"/>
  </sheets>
  <definedNames>
    <definedName name="_xlnm._FilterDatabase" localSheetId="1" hidden="1">'PERIÓDICOS Y REVISTAS'!$F$7:$F$7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4" roundtripDataChecksum="sThCk6hiPRlz2O1C7xMKM3fWZgpLwNOvZPN5gFPHkNE="/>
    </ext>
  </extLst>
</workbook>
</file>

<file path=xl/calcChain.xml><?xml version="1.0" encoding="utf-8"?>
<calcChain xmlns="http://schemas.openxmlformats.org/spreadsheetml/2006/main">
  <c r="I38" i="5" l="1"/>
  <c r="I36" i="6"/>
  <c r="G18" i="6"/>
  <c r="G18" i="5"/>
  <c r="A8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6" i="3"/>
  <c r="A7" i="3"/>
  <c r="D13" i="8" l="1"/>
  <c r="F29" i="7"/>
  <c r="F25" i="5"/>
  <c r="E34" i="4"/>
  <c r="E33" i="3"/>
  <c r="D68" i="2"/>
  <c r="I33" i="5" l="1"/>
  <c r="I33" i="6" l="1"/>
  <c r="F25" i="6"/>
  <c r="A66" i="2"/>
  <c r="A62" i="2"/>
  <c r="A63" i="2" s="1"/>
  <c r="A57" i="2"/>
  <c r="A58" i="2" s="1"/>
  <c r="A59" i="2" s="1"/>
</calcChain>
</file>

<file path=xl/sharedStrings.xml><?xml version="1.0" encoding="utf-8"?>
<sst xmlns="http://schemas.openxmlformats.org/spreadsheetml/2006/main" count="513" uniqueCount="207">
  <si>
    <t>AVISOS EN PERIÓDICOS Y REVISTAS</t>
  </si>
  <si>
    <t xml:space="preserve">Tipología </t>
  </si>
  <si>
    <t>Medios</t>
  </si>
  <si>
    <t>Valor por unidad IVA incluido</t>
  </si>
  <si>
    <t>El Tiempo</t>
  </si>
  <si>
    <t>El Espectador</t>
  </si>
  <si>
    <t>la República</t>
  </si>
  <si>
    <t xml:space="preserve">Publimetro </t>
  </si>
  <si>
    <t>ADN</t>
  </si>
  <si>
    <t>Q´Hubo</t>
  </si>
  <si>
    <t>Avisos 1 página policromía seccion destacada de la revista - Página impar</t>
  </si>
  <si>
    <t>Revista Semana</t>
  </si>
  <si>
    <t xml:space="preserve">Revista Motor </t>
  </si>
  <si>
    <t>CUÑAS EN CADENAS RADIALES 30¨</t>
  </si>
  <si>
    <t>Programas</t>
  </si>
  <si>
    <t>Cuñas radiales de 30 segundos programación diferentes cadenas radiales</t>
  </si>
  <si>
    <t>1040 AM RADIO</t>
  </si>
  <si>
    <t>Colmundo Radio</t>
  </si>
  <si>
    <t>TODELAR</t>
  </si>
  <si>
    <t>ESPACIOS DE LA X (ONE 2 FIVE)</t>
  </si>
  <si>
    <t>Noticias de la Mañana</t>
  </si>
  <si>
    <t>RCN RADIO</t>
  </si>
  <si>
    <t>Radio Uno</t>
  </si>
  <si>
    <t>La Mega</t>
  </si>
  <si>
    <t>Olímpica</t>
  </si>
  <si>
    <t xml:space="preserve">Olímpica Stereo </t>
  </si>
  <si>
    <t>La Luciernaga</t>
  </si>
  <si>
    <t>RADIOACTIVA</t>
  </si>
  <si>
    <t>Franja musical</t>
  </si>
  <si>
    <t>OXIGENO BY 40</t>
  </si>
  <si>
    <t xml:space="preserve">TROPICANA </t>
  </si>
  <si>
    <t>RADIOPOLIS</t>
  </si>
  <si>
    <t>Candela Stereo</t>
  </si>
  <si>
    <t>Vibra Bogota</t>
  </si>
  <si>
    <t>CADENA MELODIA</t>
  </si>
  <si>
    <t>Ultimas Noticias para Ejecutivos 1 emisión</t>
  </si>
  <si>
    <t>Melodía FM Stereo</t>
  </si>
  <si>
    <t xml:space="preserve">JAVERIANA </t>
  </si>
  <si>
    <t>Diferentes espacios de la programación</t>
  </si>
  <si>
    <t>Radio Capital</t>
  </si>
  <si>
    <t>Emisora Minuto de Dios (La Movida de Bogotá)</t>
  </si>
  <si>
    <t>Noticias Capital</t>
  </si>
  <si>
    <t>CUÑAS EN CADENAS RADIALES 20"</t>
  </si>
  <si>
    <t>TELEVISIÓN 30"*</t>
  </si>
  <si>
    <t>CANAL</t>
  </si>
  <si>
    <t xml:space="preserve">PROGRAMA </t>
  </si>
  <si>
    <t>FRANJA</t>
  </si>
  <si>
    <t>TIPO DE PIEZA</t>
  </si>
  <si>
    <t xml:space="preserve">COSTO PUNTO RATING (CPR) </t>
  </si>
  <si>
    <t>TARIFA FIJA</t>
  </si>
  <si>
    <t>CARACOL</t>
  </si>
  <si>
    <t>DAY</t>
  </si>
  <si>
    <t>COMERCIAL</t>
  </si>
  <si>
    <t>EARLY</t>
  </si>
  <si>
    <t>NOTICIAS 7:00 PM L-V</t>
  </si>
  <si>
    <t>PRIME</t>
  </si>
  <si>
    <t>RCN</t>
  </si>
  <si>
    <t>NOTICIAS 07:00 AM</t>
  </si>
  <si>
    <t xml:space="preserve">Televisión Local </t>
  </si>
  <si>
    <t xml:space="preserve">VALOR NETO 30" </t>
  </si>
  <si>
    <t>CITY TV</t>
  </si>
  <si>
    <t>ARRIBA BOGOTA L-V</t>
  </si>
  <si>
    <t>BRAVISSIMO</t>
  </si>
  <si>
    <t>CINE</t>
  </si>
  <si>
    <t>CIUDAD</t>
  </si>
  <si>
    <t>COMERCIALIZADOR</t>
  </si>
  <si>
    <t>MARCA SALA DE CINE</t>
  </si>
  <si>
    <t>SALA</t>
  </si>
  <si>
    <t>FORMATO</t>
  </si>
  <si>
    <t>VALOR NETO 1 SEMANA 1 SALA</t>
  </si>
  <si>
    <t>BOGOTA</t>
  </si>
  <si>
    <t>COMERCIAL NORMAL</t>
  </si>
  <si>
    <t>30"</t>
  </si>
  <si>
    <t>CINEVISIÓN - FLIX</t>
  </si>
  <si>
    <t>CINEVISION</t>
  </si>
  <si>
    <t>PLATINO</t>
  </si>
  <si>
    <t>GOLD</t>
  </si>
  <si>
    <t>SILVER</t>
  </si>
  <si>
    <t>TELEVISIÓN 20" *</t>
  </si>
  <si>
    <t>MEDIOS ALTERNATIVOS</t>
  </si>
  <si>
    <t>Mensajes en recibos de servicios públicos</t>
  </si>
  <si>
    <t>Insercción en recibo de servicio público, pieza de tamaño 14x8 cms, papel esmaltado brillante de 115 grms, impreso a 4 x4 tintas</t>
  </si>
  <si>
    <t xml:space="preserve">Pauta Digital </t>
  </si>
  <si>
    <t xml:space="preserve"> TIEMPO.COM</t>
  </si>
  <si>
    <t>ESPECTADOR.COM</t>
  </si>
  <si>
    <t>SEMANA.COM</t>
  </si>
  <si>
    <t>Youtube</t>
  </si>
  <si>
    <t>Twitter</t>
  </si>
  <si>
    <t>Divulgación en paraderos de Eucol Bogotá</t>
  </si>
  <si>
    <t>Divulgación con las características que la campaña exija - VALOR DE PAUTA POR CARA DE EUCOL Y COSTO DE PRODUCCIÓN POR CARA</t>
  </si>
  <si>
    <t>valor cara</t>
  </si>
  <si>
    <t>valor impresión 1 cara</t>
  </si>
  <si>
    <t>24 HORAS</t>
  </si>
  <si>
    <t>RADIO</t>
  </si>
  <si>
    <t>El Periodico de las Mujeres</t>
  </si>
  <si>
    <t>PRENSA</t>
  </si>
  <si>
    <t>Digital Stereo</t>
  </si>
  <si>
    <t>Radio Alternativa</t>
  </si>
  <si>
    <t>CONCEPTUALIZACIÓN (DISEÑO), PRODUCCIÓN Y REALIZACIÓN DE PIEZAS</t>
  </si>
  <si>
    <t>Ítem</t>
  </si>
  <si>
    <t xml:space="preserve">DESCRIPCIÓN </t>
  </si>
  <si>
    <t>CANTIDAD</t>
  </si>
  <si>
    <t>VALOR UNITARIO ANTES DE IVA</t>
  </si>
  <si>
    <t>IVA</t>
  </si>
  <si>
    <t>VALOR TOTAL INCLUIDO IVA</t>
  </si>
  <si>
    <t xml:space="preserve">PRODUCCIÓN </t>
  </si>
  <si>
    <t xml:space="preserve">SONIDO </t>
  </si>
  <si>
    <t>Cabinas de sonido -salida de audio de 950 Watts efectivos</t>
  </si>
  <si>
    <t>Micrófonos inalambricos Sennhisser</t>
  </si>
  <si>
    <t>Micrófono alámbrico</t>
  </si>
  <si>
    <t>Micrófono cuello de ganso para Atril</t>
  </si>
  <si>
    <t>Base neumática para cabina</t>
  </si>
  <si>
    <t>Consola Digital Mackie con IPAD</t>
  </si>
  <si>
    <t>Caja de periodistas 12 salidas</t>
  </si>
  <si>
    <t>Sistema de Monitoreo L1</t>
  </si>
  <si>
    <t>VIDEO</t>
  </si>
  <si>
    <t>Amplificador HDMI/VGA</t>
  </si>
  <si>
    <t>Video Beam de 35000 Lummens</t>
  </si>
  <si>
    <t>Computador Portatil para manejo de contenidos</t>
  </si>
  <si>
    <t>telón de proyección de 2 Mts X2Mts</t>
  </si>
  <si>
    <t>Tv Telepronter</t>
  </si>
  <si>
    <t xml:space="preserve">Televisor  LED Smarth Tv de 50 pulgadas(Incluya estructura para colgado </t>
  </si>
  <si>
    <t>Pantalla LED Pitch 5 de 4 x 3 Mts con estructura certificada Grand Support de 9 Mts de ancho por 8 Mts de Alto</t>
  </si>
  <si>
    <t>Circuito cerrado de Tv Resolución 4K a dos cámaras (Incluya tarjeta de video , 2 camarógrafos   y técnico para mezcla de contenido</t>
  </si>
  <si>
    <t>ILUMINACION</t>
  </si>
  <si>
    <t>Par LED 64</t>
  </si>
  <si>
    <t>ESCENOGRAFIA</t>
  </si>
  <si>
    <t>Sobretarima  de 4.8 X 4.8 a 60 cms</t>
  </si>
  <si>
    <t>mesa de centro</t>
  </si>
  <si>
    <t xml:space="preserve">Sala Lounge de 10 personas </t>
  </si>
  <si>
    <t>Silla blanca tipo Rimax sin brazo</t>
  </si>
  <si>
    <t>Tarima 3,60 X 2,40 a  60 cms de altura con Faldon</t>
  </si>
  <si>
    <t>Tarima 7,20 X 3,60  a 1 Metro de altura con faldon</t>
  </si>
  <si>
    <t>FLOORGRAPHICS 4,5X2,5MTS con instalación</t>
  </si>
  <si>
    <t>FLOORGRAPHICS 85X40CMS con instalación</t>
  </si>
  <si>
    <t>operaria para estación de Café permanente por 4 horas</t>
  </si>
  <si>
    <t>Alquiler Planta electrica de 5KVA</t>
  </si>
  <si>
    <t>Alquiler Planta Eléctrica  50 KVA</t>
  </si>
  <si>
    <t>Transporte equipos de producción trayecto completo dentro de la zona urbana de Bogotá</t>
  </si>
  <si>
    <t>Operación e Intalación de equipos de producción</t>
  </si>
  <si>
    <t>Total</t>
  </si>
  <si>
    <t>Avisos de 1 página policromía en sección Bogotá o sección destacada entre lunes y sábado</t>
  </si>
  <si>
    <t>Avisos de 1 página blanco y negro en sección Bogotá o sección destacada entre lunes y sábado</t>
  </si>
  <si>
    <t>Avisos de 1/2 página policromía en sección Bogotá o sección destacada entre lunes y sábado</t>
  </si>
  <si>
    <t>Avisos de 1/2 página blanco y negro en sección Bogotá o sección destacada entre lunes y sábado</t>
  </si>
  <si>
    <t>Avisos de 1/2 página blanco y negro en sección Bogotá o sección destacada domingos</t>
  </si>
  <si>
    <t>Avisos de 1/4 página policromía en sección Bogotá o sección destacada entre lunes y sábado</t>
  </si>
  <si>
    <t>Avisos de 1/4 página policromía en sección Bogotá o sección destacada domingos</t>
  </si>
  <si>
    <t>Avisos de 1/4 página blanco y negro en sección Bogotá o sección destacada entre lunes y sábado</t>
  </si>
  <si>
    <t>Avisos de 1/4 página blanco y negro en sección Bogotá o sección destacada domingos</t>
  </si>
  <si>
    <t>Avisos de 1/2 página policromía en sección Bogotá o sección destacada domingos</t>
  </si>
  <si>
    <t>TOTAL</t>
  </si>
  <si>
    <t>Cundinamarca</t>
  </si>
  <si>
    <t>Radio Rumbo</t>
  </si>
  <si>
    <t>Cristalina Radio</t>
  </si>
  <si>
    <t xml:space="preserve">Radio Rumbo </t>
  </si>
  <si>
    <t>Sibaté Estéreo</t>
  </si>
  <si>
    <t>RADIO/PRENSA</t>
  </si>
  <si>
    <t xml:space="preserve">Periódico La Tribuna </t>
  </si>
  <si>
    <t xml:space="preserve">TOTAL </t>
  </si>
  <si>
    <t>Pronto Noticias</t>
  </si>
  <si>
    <t>PULZO.COM</t>
  </si>
  <si>
    <t>AS COLOMBIA</t>
  </si>
  <si>
    <t>Impresiones</t>
  </si>
  <si>
    <t xml:space="preserve">Formato </t>
  </si>
  <si>
    <t>Display</t>
  </si>
  <si>
    <t>Facebook/Instagram</t>
  </si>
  <si>
    <t>LA BÁSICA DE CARACOL</t>
  </si>
  <si>
    <t>TROPICANA ST</t>
  </si>
  <si>
    <t>Impresa</t>
  </si>
  <si>
    <t>Digital</t>
  </si>
  <si>
    <t>LinkedIn</t>
  </si>
  <si>
    <t>Video</t>
  </si>
  <si>
    <t>Display/Video/Carrusel</t>
  </si>
  <si>
    <t xml:space="preserve">Display/Video </t>
  </si>
  <si>
    <t>NOTICIAS 06:30 AM</t>
  </si>
  <si>
    <t>NOTICIAS 12:30 PM L-V</t>
  </si>
  <si>
    <t>NOTICIAS CITY TV 8:00 PM L-V</t>
  </si>
  <si>
    <t>NOTICIAS CITY TV 12:30 PM L-V</t>
  </si>
  <si>
    <t>BUEN DÍA COLOMBIA</t>
  </si>
  <si>
    <t xml:space="preserve">DÍA A DÍA </t>
  </si>
  <si>
    <t xml:space="preserve">BLU RADIO </t>
  </si>
  <si>
    <t>Alerta Bogotá</t>
  </si>
  <si>
    <t>Noticiero de La FM</t>
  </si>
  <si>
    <t>Peláez y De Francisco</t>
  </si>
  <si>
    <t>Tarde, pero llego</t>
  </si>
  <si>
    <t>Aquí y Ahora</t>
  </si>
  <si>
    <t>6 a.m. W</t>
  </si>
  <si>
    <t>Noticiero del mediodía</t>
  </si>
  <si>
    <t xml:space="preserve">Dos puntos </t>
  </si>
  <si>
    <t>Caracol Radio</t>
  </si>
  <si>
    <t>5:30 a.m. - 9:30 a.m.</t>
  </si>
  <si>
    <t>5:30 a.m– 9:30 a.m.
12:00 m.- 1:00 p.m.</t>
  </si>
  <si>
    <t>12:00 m. - 1:00 p. m.</t>
  </si>
  <si>
    <t>CONCEPTO</t>
  </si>
  <si>
    <t>PORCENTAJE DE INTERMEDIACIÓN ANTES DE IVA</t>
  </si>
  <si>
    <t>PORCENTAJE DE INTERMEDIACIÓN COTIZADO ANTES DE IVA</t>
  </si>
  <si>
    <t>MEDIOS REGIONALES</t>
  </si>
  <si>
    <t>Con el propósito de obtener un estudio de mercado objetivo y comparable, se deben tener en cuenta los siguientes aspectos:
*El valor a registrar en el formato de cotización con relación al porcentaje de intermediación debe ser antes de IVA.
Nota: Por favor diligenciar la celda en color amarillo</t>
  </si>
  <si>
    <t>BLU RADIO.COM</t>
  </si>
  <si>
    <t>CANDELA ST.COM</t>
  </si>
  <si>
    <t>Programa: Sistema Informativo, no lleva IVA</t>
  </si>
  <si>
    <t>Se cotiza en Corriente</t>
  </si>
  <si>
    <t>Observaciones</t>
  </si>
  <si>
    <t>Cuña 30 (No Aplica IVA)</t>
  </si>
  <si>
    <t>ETB S.A. ESP</t>
  </si>
  <si>
    <t xml:space="preserve">SUB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</si>
</sst>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_-&quot;$&quot;\ * #,##0_-;\-&quot;$&quot;\ * #,##0_-;_-&quot;$&quot;\ * &quot;-&quot;_-;_-@"/>
    <numFmt numFmtId="166" formatCode="_(* #,##0_);_(* \(#,##0\);_(* &quot;-&quot;??_);_(@_)"/>
    <numFmt numFmtId="167" formatCode="_-* #,##0_-;\-* #,##0_-;_-* &quot;-&quot;_-;_-@"/>
    <numFmt numFmtId="168" formatCode="_-* #,##0.00\ _€_-;\-* #,##0.00\ _€_-;_-* &quot;-&quot;??\ _€_-;_-@"/>
    <numFmt numFmtId="169" formatCode="_(&quot;$&quot;\ * #,##0_);_(&quot;$&quot;\ * \(#,##0\);_(&quot;$&quot;\ * &quot;-&quot;??_);_(@_)"/>
  </numFmts>
  <fonts count="43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</font>
    <font>
      <sz val="11"/>
      <name val="Calibri"/>
    </font>
    <font>
      <sz val="11"/>
      <color theme="1"/>
      <name val="Arial Narrow"/>
    </font>
    <font>
      <sz val="11"/>
      <color theme="1"/>
      <name val="Calibri"/>
    </font>
    <font>
      <sz val="12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1"/>
      <color theme="1"/>
      <name val="Calibri"/>
    </font>
    <font>
      <sz val="11"/>
      <color rgb="FFFF0000"/>
      <name val="Arial Narrow"/>
    </font>
    <font>
      <b/>
      <sz val="12"/>
      <color rgb="FF000000"/>
      <name val="Arial Narrow"/>
    </font>
    <font>
      <sz val="11"/>
      <color rgb="FFFF0000"/>
      <name val="Calibri"/>
    </font>
    <font>
      <b/>
      <sz val="14"/>
      <color rgb="FFFF0000"/>
      <name val="Calibri"/>
    </font>
    <font>
      <b/>
      <sz val="16"/>
      <color theme="1"/>
      <name val="Arial Narrow"/>
    </font>
    <font>
      <u/>
      <sz val="11"/>
      <color theme="1"/>
      <name val="Calibri"/>
    </font>
    <font>
      <sz val="11"/>
      <color theme="1"/>
      <name val="Calibri"/>
      <family val="2"/>
    </font>
    <font>
      <b/>
      <sz val="12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color theme="1"/>
      <name val="Aptos"/>
      <family val="2"/>
    </font>
    <font>
      <sz val="11"/>
      <color rgb="FF000000"/>
      <name val="Calibri"/>
      <family val="2"/>
      <scheme val="minor"/>
    </font>
    <font>
      <b/>
      <sz val="14"/>
      <color theme="0"/>
      <name val="Aptos"/>
      <family val="2"/>
    </font>
    <font>
      <sz val="11"/>
      <color theme="0"/>
      <name val="Aptos"/>
      <family val="2"/>
    </font>
    <font>
      <b/>
      <sz val="16"/>
      <color theme="1"/>
      <name val="Aptos"/>
      <family val="2"/>
    </font>
    <font>
      <b/>
      <sz val="11"/>
      <color theme="1"/>
      <name val="Aptos"/>
      <family val="2"/>
    </font>
    <font>
      <sz val="14"/>
      <color theme="1"/>
      <name val="Aptos"/>
      <family val="2"/>
    </font>
    <font>
      <b/>
      <sz val="12"/>
      <color rgb="FF000000"/>
      <name val="Aptos"/>
      <family val="2"/>
    </font>
    <font>
      <sz val="11"/>
      <name val="Calibri"/>
      <family val="2"/>
    </font>
    <font>
      <b/>
      <sz val="10"/>
      <color theme="1"/>
      <name val="Aptos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0"/>
      <color theme="2"/>
      <name val="Arial"/>
      <family val="2"/>
    </font>
    <font>
      <b/>
      <sz val="11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CE1"/>
        <bgColor rgb="FFEEECE1"/>
      </patternFill>
    </fill>
    <fill>
      <patternFill patternType="solid">
        <fgColor rgb="FFE5DFEC"/>
        <bgColor rgb="FFE5DFEC"/>
      </patternFill>
    </fill>
    <fill>
      <patternFill patternType="solid">
        <fgColor rgb="FFDBE5F1"/>
        <bgColor rgb="FFDBE5F1"/>
      </patternFill>
    </fill>
    <fill>
      <patternFill patternType="solid">
        <fgColor rgb="FF002164"/>
        <bgColor indexed="64"/>
      </patternFill>
    </fill>
    <fill>
      <patternFill patternType="solid">
        <fgColor rgb="FF002060"/>
        <bgColor rgb="FFEEECE1"/>
      </patternFill>
    </fill>
    <fill>
      <patternFill patternType="solid">
        <fgColor rgb="FF002060"/>
        <bgColor indexed="64"/>
      </patternFill>
    </fill>
    <fill>
      <patternFill patternType="solid">
        <fgColor rgb="FF7EA9D8"/>
        <bgColor rgb="FFBFBFBF"/>
      </patternFill>
    </fill>
    <fill>
      <patternFill patternType="solid">
        <fgColor rgb="FFFFC000"/>
        <bgColor rgb="FFEEECE1"/>
      </patternFill>
    </fill>
    <fill>
      <patternFill patternType="solid">
        <fgColor rgb="FF7EA9D8"/>
        <bgColor rgb="FFB6DDE8"/>
      </patternFill>
    </fill>
    <fill>
      <patternFill patternType="solid">
        <fgColor rgb="FFFFFF00"/>
        <bgColor indexed="64"/>
      </patternFill>
    </fill>
    <fill>
      <patternFill patternType="solid">
        <fgColor rgb="FF2A93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EEECE1"/>
      </patternFill>
    </fill>
  </fills>
  <borders count="7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2" fillId="0" borderId="49"/>
  </cellStyleXfs>
  <cellXfs count="228">
    <xf numFmtId="0" fontId="0" fillId="0" borderId="0" xfId="0"/>
    <xf numFmtId="0" fontId="5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5" fillId="0" borderId="0" xfId="0" applyNumberFormat="1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6" fontId="5" fillId="0" borderId="0" xfId="0" applyNumberFormat="1" applyFont="1" applyAlignment="1">
      <alignment vertical="center" wrapText="1"/>
    </xf>
    <xf numFmtId="0" fontId="5" fillId="0" borderId="2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7" fontId="5" fillId="0" borderId="34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1" fillId="5" borderId="36" xfId="0" applyFont="1" applyFill="1" applyBorder="1" applyAlignment="1">
      <alignment vertical="center" wrapText="1"/>
    </xf>
    <xf numFmtId="0" fontId="11" fillId="5" borderId="37" xfId="0" applyFont="1" applyFill="1" applyBorder="1" applyAlignment="1">
      <alignment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2" fillId="0" borderId="0" xfId="0" applyFont="1"/>
    <xf numFmtId="0" fontId="11" fillId="5" borderId="6" xfId="0" applyFont="1" applyFill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5" fillId="0" borderId="1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5" fillId="0" borderId="20" xfId="0" applyFont="1" applyBorder="1"/>
    <xf numFmtId="0" fontId="5" fillId="0" borderId="2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5" fillId="0" borderId="2" xfId="0" applyFont="1" applyBorder="1"/>
    <xf numFmtId="169" fontId="5" fillId="0" borderId="2" xfId="0" applyNumberFormat="1" applyFont="1" applyBorder="1"/>
    <xf numFmtId="0" fontId="5" fillId="0" borderId="2" xfId="0" applyFont="1" applyBorder="1" applyAlignment="1">
      <alignment wrapText="1"/>
    </xf>
    <xf numFmtId="0" fontId="6" fillId="2" borderId="52" xfId="0" applyFont="1" applyFill="1" applyBorder="1" applyAlignment="1">
      <alignment horizontal="left" wrapText="1"/>
    </xf>
    <xf numFmtId="0" fontId="6" fillId="2" borderId="53" xfId="0" applyFont="1" applyFill="1" applyBorder="1" applyAlignment="1">
      <alignment horizontal="left" wrapText="1"/>
    </xf>
    <xf numFmtId="0" fontId="5" fillId="0" borderId="2" xfId="0" applyFont="1" applyBorder="1" applyAlignment="1">
      <alignment vertical="center" wrapText="1"/>
    </xf>
    <xf numFmtId="169" fontId="5" fillId="0" borderId="2" xfId="0" applyNumberFormat="1" applyFont="1" applyBorder="1" applyAlignment="1">
      <alignment vertical="center"/>
    </xf>
    <xf numFmtId="0" fontId="18" fillId="0" borderId="0" xfId="0" applyFont="1"/>
    <xf numFmtId="0" fontId="24" fillId="9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20" fillId="11" borderId="16" xfId="0" applyFont="1" applyFill="1" applyBorder="1" applyAlignment="1">
      <alignment vertical="center" wrapText="1"/>
    </xf>
    <xf numFmtId="0" fontId="20" fillId="11" borderId="17" xfId="0" applyFont="1" applyFill="1" applyBorder="1" applyAlignment="1">
      <alignment vertical="center" wrapText="1"/>
    </xf>
    <xf numFmtId="0" fontId="20" fillId="0" borderId="7" xfId="0" applyFont="1" applyBorder="1" applyAlignment="1">
      <alignment horizontal="center" vertical="center"/>
    </xf>
    <xf numFmtId="165" fontId="18" fillId="0" borderId="2" xfId="0" applyNumberFormat="1" applyFont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165" fontId="18" fillId="0" borderId="20" xfId="0" applyNumberFormat="1" applyFont="1" applyBorder="1" applyAlignment="1">
      <alignment horizontal="right" vertical="center"/>
    </xf>
    <xf numFmtId="165" fontId="18" fillId="0" borderId="20" xfId="0" applyNumberFormat="1" applyFont="1" applyBorder="1" applyAlignment="1">
      <alignment vertical="center"/>
    </xf>
    <xf numFmtId="0" fontId="20" fillId="0" borderId="44" xfId="0" applyFont="1" applyBorder="1" applyAlignment="1">
      <alignment horizontal="center" vertical="center" wrapText="1"/>
    </xf>
    <xf numFmtId="9" fontId="20" fillId="0" borderId="0" xfId="0" applyNumberFormat="1" applyFont="1"/>
    <xf numFmtId="0" fontId="17" fillId="10" borderId="2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165" fontId="18" fillId="0" borderId="36" xfId="0" applyNumberFormat="1" applyFont="1" applyBorder="1" applyAlignment="1">
      <alignment horizontal="right" vertical="center"/>
    </xf>
    <xf numFmtId="167" fontId="5" fillId="0" borderId="24" xfId="0" applyNumberFormat="1" applyFont="1" applyBorder="1" applyAlignment="1">
      <alignment horizontal="right" vertical="center"/>
    </xf>
    <xf numFmtId="0" fontId="20" fillId="2" borderId="42" xfId="0" applyFont="1" applyFill="1" applyBorder="1" applyAlignment="1">
      <alignment horizontal="center" vertical="center" wrapText="1"/>
    </xf>
    <xf numFmtId="0" fontId="20" fillId="2" borderId="30" xfId="0" applyFont="1" applyFill="1" applyBorder="1" applyAlignment="1">
      <alignment horizontal="center" vertical="center" wrapText="1"/>
    </xf>
    <xf numFmtId="167" fontId="20" fillId="0" borderId="34" xfId="0" applyNumberFormat="1" applyFont="1" applyBorder="1" applyAlignment="1">
      <alignment horizontal="right" vertical="center"/>
    </xf>
    <xf numFmtId="0" fontId="18" fillId="0" borderId="43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167" fontId="20" fillId="0" borderId="24" xfId="0" applyNumberFormat="1" applyFont="1" applyBorder="1" applyAlignment="1">
      <alignment horizontal="right" vertical="center"/>
    </xf>
    <xf numFmtId="0" fontId="27" fillId="10" borderId="1" xfId="0" applyFont="1" applyFill="1" applyBorder="1" applyAlignment="1">
      <alignment horizontal="center" vertical="center" wrapText="1"/>
    </xf>
    <xf numFmtId="0" fontId="27" fillId="10" borderId="41" xfId="0" applyFont="1" applyFill="1" applyBorder="1" applyAlignment="1">
      <alignment horizontal="center" vertical="center" wrapText="1"/>
    </xf>
    <xf numFmtId="0" fontId="17" fillId="10" borderId="35" xfId="0" applyFont="1" applyFill="1" applyBorder="1" applyAlignment="1">
      <alignment horizontal="center" vertical="center" wrapText="1"/>
    </xf>
    <xf numFmtId="0" fontId="3" fillId="0" borderId="36" xfId="0" applyFont="1" applyBorder="1"/>
    <xf numFmtId="0" fontId="16" fillId="0" borderId="2" xfId="0" applyFont="1" applyBorder="1" applyAlignment="1">
      <alignment horizontal="center" vertical="center" wrapText="1"/>
    </xf>
    <xf numFmtId="0" fontId="11" fillId="5" borderId="49" xfId="0" applyFont="1" applyFill="1" applyBorder="1" applyAlignment="1">
      <alignment vertical="center" wrapText="1"/>
    </xf>
    <xf numFmtId="0" fontId="16" fillId="0" borderId="54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167" fontId="5" fillId="0" borderId="54" xfId="0" applyNumberFormat="1" applyFont="1" applyBorder="1" applyAlignment="1">
      <alignment horizontal="right" vertical="center"/>
    </xf>
    <xf numFmtId="0" fontId="5" fillId="0" borderId="4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5" fillId="10" borderId="31" xfId="0" applyFont="1" applyFill="1" applyBorder="1" applyAlignment="1">
      <alignment horizontal="center" vertical="center" wrapText="1"/>
    </xf>
    <xf numFmtId="0" fontId="25" fillId="10" borderId="32" xfId="0" applyFont="1" applyFill="1" applyBorder="1" applyAlignment="1">
      <alignment horizontal="center" vertical="center"/>
    </xf>
    <xf numFmtId="0" fontId="25" fillId="10" borderId="33" xfId="0" applyFont="1" applyFill="1" applyBorder="1" applyAlignment="1">
      <alignment horizontal="center" vertical="center" wrapText="1"/>
    </xf>
    <xf numFmtId="0" fontId="20" fillId="0" borderId="0" xfId="0" applyFont="1"/>
    <xf numFmtId="0" fontId="25" fillId="4" borderId="2" xfId="0" applyFont="1" applyFill="1" applyBorder="1" applyAlignment="1">
      <alignment horizontal="center" vertical="center" wrapText="1"/>
    </xf>
    <xf numFmtId="0" fontId="29" fillId="4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165" fontId="18" fillId="0" borderId="44" xfId="0" applyNumberFormat="1" applyFont="1" applyBorder="1" applyAlignment="1">
      <alignment horizontal="right" vertical="center"/>
    </xf>
    <xf numFmtId="20" fontId="20" fillId="0" borderId="2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168" fontId="18" fillId="0" borderId="54" xfId="0" applyNumberFormat="1" applyFont="1" applyBorder="1" applyAlignment="1">
      <alignment vertical="center" wrapText="1"/>
    </xf>
    <xf numFmtId="165" fontId="18" fillId="0" borderId="54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165" fontId="20" fillId="0" borderId="0" xfId="0" applyNumberFormat="1" applyFont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0" fontId="33" fillId="0" borderId="0" xfId="0" applyFont="1"/>
    <xf numFmtId="0" fontId="34" fillId="0" borderId="69" xfId="0" applyFont="1" applyBorder="1" applyAlignment="1">
      <alignment vertical="center" wrapText="1"/>
    </xf>
    <xf numFmtId="10" fontId="34" fillId="12" borderId="70" xfId="0" applyNumberFormat="1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35" fillId="13" borderId="54" xfId="1" applyFont="1" applyFill="1" applyBorder="1" applyAlignment="1">
      <alignment horizontal="center" vertical="center" wrapText="1"/>
    </xf>
    <xf numFmtId="0" fontId="35" fillId="6" borderId="54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49" xfId="0" applyFont="1" applyBorder="1" applyAlignment="1">
      <alignment vertical="center"/>
    </xf>
    <xf numFmtId="0" fontId="20" fillId="0" borderId="60" xfId="0" applyFont="1" applyBorder="1" applyAlignment="1">
      <alignment horizontal="center" vertical="center" wrapText="1"/>
    </xf>
    <xf numFmtId="0" fontId="36" fillId="14" borderId="0" xfId="0" applyFont="1" applyFill="1"/>
    <xf numFmtId="0" fontId="37" fillId="14" borderId="0" xfId="0" applyFont="1" applyFill="1"/>
    <xf numFmtId="0" fontId="21" fillId="0" borderId="0" xfId="0" applyFont="1" applyAlignment="1">
      <alignment vertical="center"/>
    </xf>
    <xf numFmtId="0" fontId="21" fillId="0" borderId="0" xfId="0" applyFont="1"/>
    <xf numFmtId="0" fontId="36" fillId="14" borderId="0" xfId="0" applyFont="1" applyFill="1" applyAlignment="1">
      <alignment horizontal="left"/>
    </xf>
    <xf numFmtId="0" fontId="37" fillId="14" borderId="0" xfId="0" applyFont="1" applyFill="1" applyAlignment="1">
      <alignment horizontal="left"/>
    </xf>
    <xf numFmtId="0" fontId="0" fillId="14" borderId="0" xfId="0" applyFill="1"/>
    <xf numFmtId="0" fontId="37" fillId="0" borderId="0" xfId="0" applyFont="1" applyAlignment="1">
      <alignment horizontal="left"/>
    </xf>
    <xf numFmtId="0" fontId="36" fillId="0" borderId="0" xfId="0" applyFont="1" applyAlignment="1">
      <alignment horizontal="left" wrapText="1"/>
    </xf>
    <xf numFmtId="0" fontId="36" fillId="0" borderId="0" xfId="0" applyFont="1"/>
    <xf numFmtId="0" fontId="16" fillId="0" borderId="0" xfId="0" applyFont="1" applyAlignment="1">
      <alignment vertical="center"/>
    </xf>
    <xf numFmtId="0" fontId="16" fillId="0" borderId="49" xfId="0" applyFont="1" applyBorder="1" applyAlignment="1">
      <alignment vertical="center"/>
    </xf>
    <xf numFmtId="0" fontId="17" fillId="15" borderId="49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0" xfId="0" applyFont="1"/>
    <xf numFmtId="165" fontId="40" fillId="0" borderId="57" xfId="0" applyNumberFormat="1" applyFont="1" applyBorder="1" applyAlignment="1">
      <alignment vertical="center" wrapText="1"/>
    </xf>
    <xf numFmtId="0" fontId="1" fillId="0" borderId="67" xfId="0" applyFont="1" applyBorder="1" applyAlignment="1">
      <alignment horizontal="left" vertical="center" wrapText="1"/>
    </xf>
    <xf numFmtId="0" fontId="30" fillId="0" borderId="6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22" fillId="7" borderId="10" xfId="0" applyFont="1" applyFill="1" applyBorder="1" applyAlignment="1">
      <alignment horizontal="center" vertical="center" wrapText="1"/>
    </xf>
    <xf numFmtId="0" fontId="23" fillId="8" borderId="3" xfId="0" applyFont="1" applyFill="1" applyBorder="1"/>
    <xf numFmtId="0" fontId="23" fillId="8" borderId="4" xfId="0" applyFont="1" applyFill="1" applyBorder="1"/>
    <xf numFmtId="0" fontId="23" fillId="8" borderId="11" xfId="0" applyFont="1" applyFill="1" applyBorder="1"/>
    <xf numFmtId="0" fontId="23" fillId="8" borderId="0" xfId="0" applyFont="1" applyFill="1"/>
    <xf numFmtId="0" fontId="23" fillId="8" borderId="12" xfId="0" applyFont="1" applyFill="1" applyBorder="1"/>
    <xf numFmtId="0" fontId="23" fillId="8" borderId="13" xfId="0" applyFont="1" applyFill="1" applyBorder="1"/>
    <xf numFmtId="0" fontId="23" fillId="8" borderId="14" xfId="0" applyFont="1" applyFill="1" applyBorder="1"/>
    <xf numFmtId="0" fontId="23" fillId="8" borderId="15" xfId="0" applyFont="1" applyFill="1" applyBorder="1"/>
    <xf numFmtId="0" fontId="20" fillId="0" borderId="18" xfId="0" applyFont="1" applyBorder="1" applyAlignment="1">
      <alignment horizontal="center" vertical="center" wrapText="1"/>
    </xf>
    <xf numFmtId="0" fontId="19" fillId="0" borderId="19" xfId="0" applyFont="1" applyBorder="1"/>
    <xf numFmtId="0" fontId="19" fillId="0" borderId="20" xfId="0" applyFont="1" applyBorder="1"/>
    <xf numFmtId="0" fontId="20" fillId="0" borderId="24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right"/>
    </xf>
    <xf numFmtId="0" fontId="17" fillId="0" borderId="56" xfId="0" applyFont="1" applyBorder="1" applyAlignment="1">
      <alignment horizontal="right"/>
    </xf>
    <xf numFmtId="0" fontId="25" fillId="0" borderId="55" xfId="0" applyFont="1" applyBorder="1" applyAlignment="1">
      <alignment horizontal="right" vertical="center" wrapText="1"/>
    </xf>
    <xf numFmtId="0" fontId="25" fillId="0" borderId="58" xfId="0" applyFont="1" applyBorder="1" applyAlignment="1">
      <alignment horizontal="right" vertical="center" wrapText="1"/>
    </xf>
    <xf numFmtId="0" fontId="25" fillId="0" borderId="56" xfId="0" applyFont="1" applyBorder="1" applyAlignment="1">
      <alignment horizontal="right" vertical="center" wrapText="1"/>
    </xf>
    <xf numFmtId="0" fontId="22" fillId="7" borderId="17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textRotation="90" wrapText="1"/>
    </xf>
    <xf numFmtId="0" fontId="19" fillId="0" borderId="36" xfId="0" applyFont="1" applyBorder="1"/>
    <xf numFmtId="0" fontId="20" fillId="0" borderId="26" xfId="0" applyFont="1" applyBorder="1" applyAlignment="1">
      <alignment horizontal="center" vertical="center" wrapText="1"/>
    </xf>
    <xf numFmtId="0" fontId="19" fillId="0" borderId="27" xfId="0" applyFont="1" applyBorder="1"/>
    <xf numFmtId="0" fontId="19" fillId="0" borderId="25" xfId="0" applyFont="1" applyBorder="1"/>
    <xf numFmtId="0" fontId="20" fillId="0" borderId="27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textRotation="90" wrapText="1"/>
    </xf>
    <xf numFmtId="0" fontId="26" fillId="0" borderId="36" xfId="0" applyFont="1" applyBorder="1" applyAlignment="1">
      <alignment horizontal="center" vertical="center" textRotation="90" wrapText="1"/>
    </xf>
    <xf numFmtId="0" fontId="26" fillId="0" borderId="66" xfId="0" applyFont="1" applyBorder="1" applyAlignment="1">
      <alignment horizontal="center" vertical="center" textRotation="90" wrapText="1"/>
    </xf>
    <xf numFmtId="0" fontId="25" fillId="3" borderId="7" xfId="0" applyFont="1" applyFill="1" applyBorder="1" applyAlignment="1">
      <alignment horizontal="center" vertical="center" wrapText="1"/>
    </xf>
    <xf numFmtId="0" fontId="19" fillId="0" borderId="8" xfId="0" applyFont="1" applyBorder="1"/>
    <xf numFmtId="0" fontId="19" fillId="0" borderId="21" xfId="0" applyFont="1" applyBorder="1"/>
    <xf numFmtId="0" fontId="25" fillId="4" borderId="18" xfId="0" applyFont="1" applyFill="1" applyBorder="1" applyAlignment="1">
      <alignment horizontal="center" vertical="center" wrapText="1"/>
    </xf>
    <xf numFmtId="0" fontId="24" fillId="9" borderId="61" xfId="0" applyFont="1" applyFill="1" applyBorder="1" applyAlignment="1">
      <alignment horizontal="center" vertical="center" wrapText="1"/>
    </xf>
    <xf numFmtId="0" fontId="24" fillId="9" borderId="63" xfId="0" applyFont="1" applyFill="1" applyBorder="1" applyAlignment="1">
      <alignment horizontal="center" vertical="center" wrapText="1"/>
    </xf>
    <xf numFmtId="0" fontId="25" fillId="10" borderId="64" xfId="0" applyFont="1" applyFill="1" applyBorder="1" applyAlignment="1">
      <alignment horizontal="center" vertical="center" wrapText="1"/>
    </xf>
    <xf numFmtId="0" fontId="25" fillId="10" borderId="16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18" fillId="0" borderId="0" xfId="0" applyFont="1"/>
    <xf numFmtId="0" fontId="5" fillId="0" borderId="65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right" vertical="center" wrapText="1"/>
    </xf>
    <xf numFmtId="0" fontId="40" fillId="0" borderId="58" xfId="0" applyFont="1" applyBorder="1" applyAlignment="1">
      <alignment horizontal="right" vertical="center" wrapText="1"/>
    </xf>
    <xf numFmtId="0" fontId="16" fillId="0" borderId="54" xfId="0" applyFont="1" applyBorder="1" applyAlignment="1">
      <alignment horizontal="center" vertical="center" wrapText="1"/>
    </xf>
    <xf numFmtId="0" fontId="24" fillId="9" borderId="41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3" fillId="0" borderId="37" xfId="0" applyFont="1" applyBorder="1"/>
    <xf numFmtId="0" fontId="11" fillId="5" borderId="40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3" fillId="0" borderId="49" xfId="0" applyFont="1" applyBorder="1"/>
    <xf numFmtId="0" fontId="3" fillId="0" borderId="23" xfId="0" applyFont="1" applyBorder="1"/>
    <xf numFmtId="0" fontId="5" fillId="0" borderId="26" xfId="0" applyFont="1" applyBorder="1" applyAlignment="1">
      <alignment horizontal="center" vertical="center" wrapText="1"/>
    </xf>
    <xf numFmtId="0" fontId="3" fillId="0" borderId="25" xfId="0" applyFont="1" applyBorder="1"/>
    <xf numFmtId="0" fontId="16" fillId="0" borderId="26" xfId="0" applyFont="1" applyBorder="1" applyAlignment="1">
      <alignment horizontal="center" vertical="center" wrapText="1"/>
    </xf>
    <xf numFmtId="0" fontId="3" fillId="0" borderId="27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36" xfId="0" applyFont="1" applyBorder="1"/>
    <xf numFmtId="0" fontId="5" fillId="0" borderId="24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67" fontId="5" fillId="0" borderId="24" xfId="0" applyNumberFormat="1" applyFont="1" applyBorder="1" applyAlignment="1">
      <alignment horizontal="center" vertical="center"/>
    </xf>
    <xf numFmtId="167" fontId="5" fillId="0" borderId="44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4" fontId="14" fillId="3" borderId="45" xfId="0" applyNumberFormat="1" applyFont="1" applyFill="1" applyBorder="1" applyAlignment="1">
      <alignment horizontal="center" vertical="center" wrapText="1"/>
    </xf>
    <xf numFmtId="0" fontId="3" fillId="0" borderId="46" xfId="0" applyFont="1" applyBorder="1"/>
    <xf numFmtId="0" fontId="3" fillId="0" borderId="47" xfId="0" applyFont="1" applyBorder="1"/>
    <xf numFmtId="0" fontId="3" fillId="0" borderId="48" xfId="0" applyFont="1" applyBorder="1"/>
    <xf numFmtId="0" fontId="3" fillId="0" borderId="50" xfId="0" applyFont="1" applyBorder="1"/>
    <xf numFmtId="0" fontId="3" fillId="0" borderId="14" xfId="0" applyFont="1" applyBorder="1"/>
    <xf numFmtId="0" fontId="3" fillId="0" borderId="51" xfId="0" applyFont="1" applyBorder="1"/>
    <xf numFmtId="165" fontId="41" fillId="0" borderId="57" xfId="0" applyNumberFormat="1" applyFont="1" applyBorder="1" applyAlignment="1">
      <alignment vertical="center"/>
    </xf>
    <xf numFmtId="165" fontId="41" fillId="0" borderId="57" xfId="0" applyNumberFormat="1" applyFont="1" applyBorder="1"/>
    <xf numFmtId="165" fontId="25" fillId="0" borderId="0" xfId="0" applyNumberFormat="1" applyFont="1" applyAlignment="1">
      <alignment vertical="center" wrapText="1"/>
    </xf>
    <xf numFmtId="167" fontId="25" fillId="0" borderId="0" xfId="0" applyNumberFormat="1" applyFont="1" applyAlignment="1">
      <alignment vertical="center" wrapText="1"/>
    </xf>
    <xf numFmtId="0" fontId="17" fillId="0" borderId="0" xfId="0" applyFont="1"/>
    <xf numFmtId="165" fontId="17" fillId="0" borderId="0" xfId="0" applyNumberFormat="1" applyFont="1"/>
    <xf numFmtId="0" fontId="27" fillId="0" borderId="55" xfId="0" applyFont="1" applyBorder="1" applyAlignment="1">
      <alignment horizontal="right" vertical="center" wrapText="1"/>
    </xf>
    <xf numFmtId="0" fontId="27" fillId="0" borderId="56" xfId="0" applyFont="1" applyBorder="1" applyAlignment="1">
      <alignment horizontal="right" vertical="center" wrapText="1"/>
    </xf>
    <xf numFmtId="165" fontId="17" fillId="0" borderId="57" xfId="0" applyNumberFormat="1" applyFont="1" applyBorder="1" applyAlignment="1">
      <alignment vertical="center"/>
    </xf>
    <xf numFmtId="0" fontId="42" fillId="0" borderId="0" xfId="0" applyFont="1"/>
    <xf numFmtId="165" fontId="42" fillId="0" borderId="0" xfId="0" applyNumberFormat="1" applyFont="1"/>
    <xf numFmtId="165" fontId="17" fillId="0" borderId="57" xfId="0" applyNumberFormat="1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2164"/>
      <color rgb="FF2A93C8"/>
      <color rgb="FF7EA9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showGridLines="0" workbookViewId="0">
      <selection activeCell="G2" sqref="G2"/>
    </sheetView>
  </sheetViews>
  <sheetFormatPr baseColWidth="10" defaultColWidth="10.88671875" defaultRowHeight="14.4"/>
  <cols>
    <col min="1" max="1" width="41.44140625" customWidth="1"/>
    <col min="2" max="2" width="75.5546875" customWidth="1"/>
  </cols>
  <sheetData>
    <row r="1" spans="1:2" ht="15" thickBot="1"/>
    <row r="2" spans="1:2" ht="103.2" customHeight="1" thickBot="1">
      <c r="A2" s="136" t="s">
        <v>198</v>
      </c>
      <c r="B2" s="137"/>
    </row>
    <row r="4" spans="1:2">
      <c r="A4" s="109"/>
      <c r="B4" s="109"/>
    </row>
    <row r="5" spans="1:2">
      <c r="A5" s="114" t="s">
        <v>194</v>
      </c>
      <c r="B5" s="115" t="s">
        <v>195</v>
      </c>
    </row>
    <row r="6" spans="1:2">
      <c r="A6" s="110"/>
      <c r="B6" s="110"/>
    </row>
    <row r="7" spans="1:2" ht="15" thickBot="1">
      <c r="A7" s="110"/>
      <c r="B7" s="110"/>
    </row>
    <row r="8" spans="1:2" ht="34.950000000000003" customHeight="1" thickBot="1">
      <c r="A8" s="111" t="s">
        <v>196</v>
      </c>
      <c r="B8" s="112">
        <v>0.125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969"/>
  <sheetViews>
    <sheetView showGridLines="0" tabSelected="1" topLeftCell="A46" zoomScale="70" zoomScaleNormal="70" workbookViewId="0">
      <selection activeCell="C74" sqref="C74"/>
    </sheetView>
  </sheetViews>
  <sheetFormatPr baseColWidth="10" defaultColWidth="14.44140625" defaultRowHeight="15" customHeight="1"/>
  <cols>
    <col min="1" max="1" width="4.44140625" customWidth="1"/>
    <col min="2" max="2" width="45" customWidth="1"/>
    <col min="3" max="3" width="45.77734375" customWidth="1"/>
    <col min="4" max="4" width="42" customWidth="1"/>
    <col min="5" max="5" width="3.21875" customWidth="1"/>
    <col min="6" max="6" width="31.44140625" customWidth="1"/>
    <col min="7" max="7" width="15" customWidth="1"/>
    <col min="8" max="25" width="11.44140625" customWidth="1"/>
  </cols>
  <sheetData>
    <row r="1" spans="1:25" ht="14.4">
      <c r="A1" s="1"/>
      <c r="B1" s="140" t="s">
        <v>0</v>
      </c>
      <c r="C1" s="141"/>
      <c r="D1" s="142"/>
    </row>
    <row r="2" spans="1:25" ht="14.4">
      <c r="A2" s="1"/>
      <c r="B2" s="143"/>
      <c r="C2" s="144"/>
      <c r="D2" s="145"/>
    </row>
    <row r="3" spans="1:25" ht="14.4">
      <c r="A3" s="1"/>
      <c r="B3" s="146"/>
      <c r="C3" s="147"/>
      <c r="D3" s="148"/>
    </row>
    <row r="4" spans="1:25" ht="6" customHeight="1" thickBot="1">
      <c r="A4" s="1"/>
      <c r="B4" s="44"/>
      <c r="C4" s="44"/>
      <c r="D4" s="44"/>
    </row>
    <row r="5" spans="1:25" ht="42" customHeight="1" thickBot="1">
      <c r="A5" s="1"/>
      <c r="B5" s="44"/>
      <c r="C5" s="44"/>
      <c r="D5" s="45" t="s">
        <v>205</v>
      </c>
    </row>
    <row r="6" spans="1:25" ht="6" customHeight="1" thickBot="1">
      <c r="A6" s="1"/>
      <c r="B6" s="44"/>
      <c r="C6" s="44"/>
      <c r="D6" s="44"/>
    </row>
    <row r="7" spans="1:25" ht="33.75" customHeight="1" thickBot="1">
      <c r="A7" s="1"/>
      <c r="B7" s="46" t="s">
        <v>1</v>
      </c>
      <c r="C7" s="46" t="s">
        <v>2</v>
      </c>
      <c r="D7" s="46" t="s">
        <v>3</v>
      </c>
      <c r="F7" s="132" t="s">
        <v>203</v>
      </c>
    </row>
    <row r="8" spans="1:25" ht="15.75" customHeight="1">
      <c r="A8" s="3"/>
      <c r="B8" s="47"/>
      <c r="C8" s="47"/>
      <c r="D8" s="48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" customHeight="1">
      <c r="A9" s="3">
        <v>1</v>
      </c>
      <c r="B9" s="149" t="s">
        <v>141</v>
      </c>
      <c r="C9" s="49" t="s">
        <v>4</v>
      </c>
      <c r="D9" s="50">
        <v>52212535.200000003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4.4">
      <c r="A10" s="3">
        <v>2</v>
      </c>
      <c r="B10" s="150"/>
      <c r="C10" s="51" t="s">
        <v>5</v>
      </c>
      <c r="D10" s="50">
        <v>12130264.9361565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4.4">
      <c r="A11" s="3">
        <v>3</v>
      </c>
      <c r="B11" s="150"/>
      <c r="C11" s="51" t="s">
        <v>6</v>
      </c>
      <c r="D11" s="50">
        <v>22998666.94125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4.4">
      <c r="A12" s="3">
        <v>5</v>
      </c>
      <c r="B12" s="150"/>
      <c r="C12" s="51" t="s">
        <v>7</v>
      </c>
      <c r="D12" s="50">
        <v>53038730.30399999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4.4">
      <c r="A13" s="3">
        <v>6</v>
      </c>
      <c r="B13" s="150"/>
      <c r="C13" s="49" t="s">
        <v>8</v>
      </c>
      <c r="D13" s="50">
        <v>35125769.07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thickBot="1">
      <c r="A14" s="3">
        <v>7</v>
      </c>
      <c r="B14" s="151"/>
      <c r="C14" s="49" t="s">
        <v>9</v>
      </c>
      <c r="D14" s="50">
        <v>4782027.1882881746</v>
      </c>
      <c r="F14" s="123" t="s">
        <v>202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4.4">
      <c r="A15" s="3"/>
      <c r="B15" s="47"/>
      <c r="C15" s="47"/>
      <c r="D15" s="4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" customHeight="1">
      <c r="A16" s="3">
        <v>8</v>
      </c>
      <c r="B16" s="149" t="s">
        <v>142</v>
      </c>
      <c r="C16" s="51" t="s">
        <v>4</v>
      </c>
      <c r="D16" s="52">
        <v>33020900.640000001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4.4">
      <c r="A17" s="3">
        <v>9</v>
      </c>
      <c r="B17" s="150"/>
      <c r="C17" s="51" t="s">
        <v>5</v>
      </c>
      <c r="D17" s="52">
        <v>9202269.9515669998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>
      <c r="A18" s="3">
        <v>12</v>
      </c>
      <c r="B18" s="150"/>
      <c r="C18" s="51" t="s">
        <v>7</v>
      </c>
      <c r="D18" s="52">
        <v>53924826.009599984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>
      <c r="A19" s="3">
        <v>13</v>
      </c>
      <c r="B19" s="150"/>
      <c r="C19" s="51" t="s">
        <v>8</v>
      </c>
      <c r="D19" s="52">
        <v>20895713.370000001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thickBot="1">
      <c r="A20" s="3">
        <v>14</v>
      </c>
      <c r="B20" s="151"/>
      <c r="C20" s="51" t="s">
        <v>9</v>
      </c>
      <c r="D20" s="52">
        <v>3576398.7323707817</v>
      </c>
      <c r="F20" s="123" t="s">
        <v>202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.75" customHeight="1">
      <c r="A21" s="3"/>
      <c r="B21" s="47"/>
      <c r="C21" s="47"/>
      <c r="D21" s="4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customHeight="1">
      <c r="A22" s="3">
        <v>15</v>
      </c>
      <c r="B22" s="149" t="s">
        <v>143</v>
      </c>
      <c r="C22" s="51" t="s">
        <v>4</v>
      </c>
      <c r="D22" s="53">
        <v>26106267.600000001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.75" customHeight="1">
      <c r="A23" s="3">
        <v>16</v>
      </c>
      <c r="B23" s="150"/>
      <c r="C23" s="51" t="s">
        <v>5</v>
      </c>
      <c r="D23" s="53">
        <v>6065132.4680782501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.75" customHeight="1">
      <c r="A24" s="3">
        <v>17</v>
      </c>
      <c r="B24" s="150"/>
      <c r="C24" s="51" t="s">
        <v>6</v>
      </c>
      <c r="D24" s="53">
        <v>11409260.362500001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.75" customHeight="1">
      <c r="A25" s="3">
        <v>19</v>
      </c>
      <c r="B25" s="150"/>
      <c r="C25" s="51" t="s">
        <v>7</v>
      </c>
      <c r="D25" s="53">
        <v>26519365.151999995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.75" customHeight="1" thickBot="1">
      <c r="A26" s="3">
        <v>20</v>
      </c>
      <c r="B26" s="150"/>
      <c r="C26" s="51" t="s">
        <v>8</v>
      </c>
      <c r="D26" s="53">
        <v>17562884.535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.75" customHeight="1">
      <c r="A27" s="3"/>
      <c r="B27" s="47"/>
      <c r="C27" s="47"/>
      <c r="D27" s="4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customHeight="1">
      <c r="A28" s="3">
        <v>22</v>
      </c>
      <c r="B28" s="149" t="s">
        <v>150</v>
      </c>
      <c r="C28" s="51" t="s">
        <v>4</v>
      </c>
      <c r="D28" s="53">
        <v>31327521.120000001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.75" customHeight="1">
      <c r="A29" s="3">
        <v>23</v>
      </c>
      <c r="B29" s="150"/>
      <c r="C29" s="51" t="s">
        <v>5</v>
      </c>
      <c r="D29" s="53">
        <v>6065132.4680782501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.75" customHeight="1">
      <c r="A30" s="3">
        <v>24</v>
      </c>
      <c r="B30" s="150"/>
      <c r="C30" s="51" t="s">
        <v>6</v>
      </c>
      <c r="D30" s="53">
        <v>11409260.362500001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.75" customHeight="1" thickBot="1">
      <c r="A31" s="3">
        <v>26</v>
      </c>
      <c r="B31" s="151"/>
      <c r="C31" s="51" t="s">
        <v>9</v>
      </c>
      <c r="D31" s="53">
        <v>2391013.5941440873</v>
      </c>
      <c r="F31" s="123" t="s">
        <v>202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.75" customHeight="1">
      <c r="A32" s="3"/>
      <c r="B32" s="47"/>
      <c r="C32" s="47"/>
      <c r="D32" s="48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customHeight="1">
      <c r="A33" s="3">
        <v>27</v>
      </c>
      <c r="B33" s="152" t="s">
        <v>144</v>
      </c>
      <c r="C33" s="51" t="s">
        <v>4</v>
      </c>
      <c r="D33" s="53">
        <v>16510450.32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.75" customHeight="1">
      <c r="A34" s="3">
        <v>28</v>
      </c>
      <c r="B34" s="153"/>
      <c r="C34" s="51" t="s">
        <v>5</v>
      </c>
      <c r="D34" s="53">
        <v>4601134.9757834999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.75" customHeight="1">
      <c r="A35" s="3">
        <v>31</v>
      </c>
      <c r="B35" s="153"/>
      <c r="C35" s="51" t="s">
        <v>7</v>
      </c>
      <c r="D35" s="53">
        <v>26962413.004799992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.75" customHeight="1">
      <c r="A36" s="3">
        <v>32</v>
      </c>
      <c r="B36" s="153"/>
      <c r="C36" s="51" t="s">
        <v>8</v>
      </c>
      <c r="D36" s="52">
        <v>10447856.685000001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.75" customHeight="1" thickBot="1">
      <c r="A37" s="3">
        <v>33</v>
      </c>
      <c r="B37" s="154"/>
      <c r="C37" s="51" t="s">
        <v>9</v>
      </c>
      <c r="D37" s="53">
        <v>1788199.3661853909</v>
      </c>
      <c r="F37" s="123" t="s">
        <v>202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.75" customHeight="1">
      <c r="A38" s="3"/>
      <c r="B38" s="47"/>
      <c r="C38" s="47"/>
      <c r="D38" s="4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customHeight="1">
      <c r="A39" s="3">
        <v>34</v>
      </c>
      <c r="B39" s="149" t="s">
        <v>145</v>
      </c>
      <c r="C39" s="51" t="s">
        <v>4</v>
      </c>
      <c r="D39" s="53">
        <v>19812540.384000003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4.25" customHeight="1">
      <c r="A40" s="3">
        <v>35</v>
      </c>
      <c r="B40" s="150"/>
      <c r="C40" s="51" t="s">
        <v>5</v>
      </c>
      <c r="D40" s="53">
        <v>4601134.9757834999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.75" customHeight="1" thickBot="1">
      <c r="A41" s="3">
        <v>38</v>
      </c>
      <c r="B41" s="151"/>
      <c r="C41" s="51" t="s">
        <v>9</v>
      </c>
      <c r="D41" s="53">
        <v>1788199.3661853909</v>
      </c>
      <c r="F41" s="123" t="s">
        <v>202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.75" customHeight="1">
      <c r="A42" s="3"/>
      <c r="B42" s="47"/>
      <c r="C42" s="47"/>
      <c r="D42" s="4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customHeight="1">
      <c r="A43" s="3">
        <v>39</v>
      </c>
      <c r="B43" s="152" t="s">
        <v>146</v>
      </c>
      <c r="C43" s="51" t="s">
        <v>4</v>
      </c>
      <c r="D43" s="53">
        <v>13053133.800000001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.75" customHeight="1">
      <c r="A44" s="3">
        <v>40</v>
      </c>
      <c r="B44" s="153"/>
      <c r="C44" s="51" t="s">
        <v>5</v>
      </c>
      <c r="D44" s="53">
        <v>3639079.4808469508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.75" customHeight="1">
      <c r="A45" s="3">
        <v>41</v>
      </c>
      <c r="B45" s="153"/>
      <c r="C45" s="51" t="s">
        <v>6</v>
      </c>
      <c r="D45" s="53">
        <v>5704630.1812500004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.75" customHeight="1">
      <c r="A46" s="3">
        <v>43</v>
      </c>
      <c r="B46" s="153"/>
      <c r="C46" s="51" t="s">
        <v>7</v>
      </c>
      <c r="D46" s="53">
        <v>13259682.575999998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.75" customHeight="1">
      <c r="A47" s="3">
        <v>44</v>
      </c>
      <c r="B47" s="153"/>
      <c r="C47" s="51" t="s">
        <v>8</v>
      </c>
      <c r="D47" s="53">
        <v>8781442.2675000001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.75" customHeight="1" thickBot="1">
      <c r="A48" s="3">
        <v>45</v>
      </c>
      <c r="B48" s="154"/>
      <c r="C48" s="51" t="s">
        <v>9</v>
      </c>
      <c r="D48" s="53">
        <v>1195506.7970720436</v>
      </c>
      <c r="F48" s="123" t="s">
        <v>202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.75" customHeight="1">
      <c r="A49" s="3"/>
      <c r="B49" s="47"/>
      <c r="C49" s="47"/>
      <c r="D49" s="4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customHeight="1">
      <c r="A50" s="3">
        <v>46</v>
      </c>
      <c r="B50" s="149" t="s">
        <v>147</v>
      </c>
      <c r="C50" s="51" t="s">
        <v>4</v>
      </c>
      <c r="D50" s="53">
        <v>15663760.560000001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.75" customHeight="1">
      <c r="A51" s="3">
        <v>47</v>
      </c>
      <c r="B51" s="150"/>
      <c r="C51" s="51" t="s">
        <v>5</v>
      </c>
      <c r="D51" s="53">
        <v>3639079.4808469508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.75" customHeight="1">
      <c r="A52" s="3">
        <v>48</v>
      </c>
      <c r="B52" s="150"/>
      <c r="C52" s="51" t="s">
        <v>6</v>
      </c>
      <c r="D52" s="53">
        <v>5704630.1812500004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.75" customHeight="1" thickBot="1">
      <c r="A53" s="3">
        <v>50</v>
      </c>
      <c r="B53" s="151"/>
      <c r="C53" s="51" t="s">
        <v>9</v>
      </c>
      <c r="D53" s="53">
        <v>1195506.7970720436</v>
      </c>
      <c r="F53" s="123" t="s">
        <v>202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.75" customHeight="1">
      <c r="A54" s="3"/>
      <c r="B54" s="47"/>
      <c r="C54" s="47"/>
      <c r="D54" s="4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customHeight="1">
      <c r="A55" s="3">
        <v>51</v>
      </c>
      <c r="B55" s="149" t="s">
        <v>148</v>
      </c>
      <c r="C55" s="51" t="s">
        <v>4</v>
      </c>
      <c r="D55" s="53">
        <v>8255225.1600000001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.75" customHeight="1">
      <c r="A56" s="3">
        <v>52</v>
      </c>
      <c r="B56" s="150"/>
      <c r="C56" s="51" t="s">
        <v>5</v>
      </c>
      <c r="D56" s="53">
        <v>2760680.9854700998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.75" customHeight="1">
      <c r="A57" s="3" t="e">
        <f>#REF!+1</f>
        <v>#REF!</v>
      </c>
      <c r="B57" s="150"/>
      <c r="C57" s="51" t="s">
        <v>7</v>
      </c>
      <c r="D57" s="53">
        <v>13481206.502399996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.75" customHeight="1">
      <c r="A58" s="3" t="e">
        <f t="shared" ref="A58:A59" si="0">A57+1</f>
        <v>#REF!</v>
      </c>
      <c r="B58" s="150"/>
      <c r="C58" s="51" t="s">
        <v>8</v>
      </c>
      <c r="D58" s="52">
        <v>5223928.3425000003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.75" customHeight="1" thickBot="1">
      <c r="A59" s="3" t="e">
        <f t="shared" si="0"/>
        <v>#REF!</v>
      </c>
      <c r="B59" s="151"/>
      <c r="C59" s="51" t="s">
        <v>9</v>
      </c>
      <c r="D59" s="53">
        <v>894099.68309269543</v>
      </c>
      <c r="F59" s="123" t="s">
        <v>202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.75" customHeight="1">
      <c r="A60" s="3"/>
      <c r="B60" s="47"/>
      <c r="C60" s="47"/>
      <c r="D60" s="4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customHeight="1">
      <c r="A61" s="3">
        <v>58</v>
      </c>
      <c r="B61" s="149" t="s">
        <v>149</v>
      </c>
      <c r="C61" s="51" t="s">
        <v>4</v>
      </c>
      <c r="D61" s="53">
        <v>9906270.1920000017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4.25" customHeight="1">
      <c r="A62" s="3">
        <f t="shared" ref="A62" si="1">A61+1</f>
        <v>59</v>
      </c>
      <c r="B62" s="150"/>
      <c r="C62" s="51" t="s">
        <v>5</v>
      </c>
      <c r="D62" s="53">
        <v>2760680.9854700998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.75" customHeight="1" thickBot="1">
      <c r="A63" s="3" t="e">
        <f>#REF!+1</f>
        <v>#REF!</v>
      </c>
      <c r="B63" s="151"/>
      <c r="C63" s="51" t="s">
        <v>9</v>
      </c>
      <c r="D63" s="53">
        <v>894099.68309269543</v>
      </c>
      <c r="F63" s="123" t="s">
        <v>202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.75" customHeight="1">
      <c r="A64" s="3"/>
      <c r="B64" s="47"/>
      <c r="C64" s="47"/>
      <c r="D64" s="48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24.75" customHeight="1">
      <c r="A65" s="3">
        <v>63</v>
      </c>
      <c r="B65" s="149" t="s">
        <v>10</v>
      </c>
      <c r="C65" s="51" t="s">
        <v>11</v>
      </c>
      <c r="D65" s="53">
        <v>11900000.000000002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21" customHeight="1" thickBot="1">
      <c r="A66" s="3">
        <f>A65+1</f>
        <v>64</v>
      </c>
      <c r="B66" s="151"/>
      <c r="C66" s="51" t="s">
        <v>12</v>
      </c>
      <c r="D66" s="53">
        <v>19147385.600000001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.75" customHeight="1">
      <c r="A67" s="1"/>
      <c r="B67" s="47"/>
      <c r="C67" s="47"/>
      <c r="D67" s="48"/>
    </row>
    <row r="68" spans="1:25" ht="15.75" customHeight="1">
      <c r="A68" s="1"/>
      <c r="B68" s="155" t="s">
        <v>140</v>
      </c>
      <c r="C68" s="156"/>
      <c r="D68" s="227">
        <f>SUM(D9:D67)</f>
        <v>673335898.33913457</v>
      </c>
    </row>
    <row r="69" spans="1:25" ht="15.75" customHeight="1">
      <c r="A69" s="1"/>
      <c r="B69" s="138"/>
      <c r="C69" s="139"/>
    </row>
    <row r="70" spans="1:25" ht="15.75" customHeight="1">
      <c r="A70" s="1"/>
      <c r="C70" s="1"/>
    </row>
    <row r="71" spans="1:25" ht="15.75" customHeight="1">
      <c r="A71" s="1"/>
      <c r="C71" s="1"/>
    </row>
    <row r="72" spans="1:25" ht="14.4">
      <c r="A72" s="1"/>
      <c r="B72" s="133"/>
      <c r="C72" s="129"/>
      <c r="D72" s="129"/>
      <c r="E72" s="126"/>
      <c r="F72" s="129"/>
      <c r="G72" s="128"/>
      <c r="H72" s="126"/>
    </row>
    <row r="73" spans="1:25" ht="15.75" customHeight="1">
      <c r="A73" s="1"/>
      <c r="B73" s="134"/>
    </row>
    <row r="74" spans="1:25" ht="15.75" customHeight="1">
      <c r="A74" s="1"/>
      <c r="D74" s="7"/>
    </row>
    <row r="75" spans="1:25" ht="15.75" customHeight="1">
      <c r="A75" s="1"/>
      <c r="D75" s="7"/>
    </row>
    <row r="76" spans="1:25" ht="15.75" customHeight="1">
      <c r="A76" s="1"/>
    </row>
    <row r="77" spans="1:25" ht="15.75" customHeight="1">
      <c r="A77" s="1"/>
    </row>
    <row r="78" spans="1:25" ht="15.75" customHeight="1">
      <c r="A78" s="1"/>
    </row>
    <row r="79" spans="1:25" ht="15.75" customHeight="1">
      <c r="A79" s="1"/>
    </row>
    <row r="80" spans="1:25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/>
    <row r="266" spans="1:1" ht="15.75" customHeight="1"/>
    <row r="267" spans="1:1" ht="15.75" customHeight="1"/>
    <row r="268" spans="1:1" ht="15.75" customHeight="1"/>
    <row r="269" spans="1:1" ht="15.75" customHeight="1"/>
    <row r="270" spans="1:1" ht="15.75" customHeight="1"/>
    <row r="271" spans="1:1" ht="15.75" customHeight="1"/>
    <row r="272" spans="1:1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</sheetData>
  <mergeCells count="14">
    <mergeCell ref="B69:C69"/>
    <mergeCell ref="B1:D3"/>
    <mergeCell ref="B9:B14"/>
    <mergeCell ref="B16:B20"/>
    <mergeCell ref="B22:B26"/>
    <mergeCell ref="B28:B31"/>
    <mergeCell ref="B33:B37"/>
    <mergeCell ref="B39:B41"/>
    <mergeCell ref="B68:C68"/>
    <mergeCell ref="B43:B48"/>
    <mergeCell ref="B50:B53"/>
    <mergeCell ref="B55:B59"/>
    <mergeCell ref="B61:B63"/>
    <mergeCell ref="B65:B66"/>
  </mergeCells>
  <pageMargins left="0.7" right="0.7" top="0.75" bottom="0.75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89"/>
  <sheetViews>
    <sheetView showGridLines="0" topLeftCell="A16" zoomScale="55" zoomScaleNormal="55" workbookViewId="0">
      <selection activeCell="I26" sqref="I26"/>
    </sheetView>
  </sheetViews>
  <sheetFormatPr baseColWidth="10" defaultColWidth="14.44140625" defaultRowHeight="15" customHeight="1"/>
  <cols>
    <col min="1" max="1" width="5.44140625" customWidth="1"/>
    <col min="2" max="2" width="11.44140625" customWidth="1"/>
    <col min="3" max="3" width="31.77734375" customWidth="1"/>
    <col min="4" max="4" width="58.21875" customWidth="1"/>
    <col min="5" max="5" width="56.21875" customWidth="1"/>
    <col min="6" max="6" width="5.33203125" customWidth="1"/>
    <col min="7" max="7" width="41.21875" bestFit="1" customWidth="1"/>
    <col min="8" max="26" width="11.44140625" customWidth="1"/>
  </cols>
  <sheetData>
    <row r="1" spans="1:26" ht="15" customHeight="1" thickBot="1"/>
    <row r="2" spans="1:26" ht="36.75" customHeight="1" thickBot="1">
      <c r="B2" s="140" t="s">
        <v>13</v>
      </c>
      <c r="C2" s="160"/>
      <c r="D2" s="160"/>
      <c r="E2" s="160"/>
    </row>
    <row r="3" spans="1:26" ht="60.75" customHeight="1" thickBot="1">
      <c r="A3" s="10"/>
      <c r="B3" s="44"/>
      <c r="C3" s="44"/>
      <c r="D3" s="55"/>
      <c r="E3" s="45" t="s">
        <v>205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3" customHeight="1">
      <c r="A4" s="10"/>
      <c r="B4" s="56" t="s">
        <v>1</v>
      </c>
      <c r="C4" s="56" t="s">
        <v>2</v>
      </c>
      <c r="D4" s="56" t="s">
        <v>14</v>
      </c>
      <c r="E4" s="57" t="s">
        <v>3</v>
      </c>
      <c r="F4" s="10"/>
      <c r="G4" s="132" t="s">
        <v>203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0" customHeight="1">
      <c r="A5" s="9">
        <v>1</v>
      </c>
      <c r="B5" s="161" t="s">
        <v>15</v>
      </c>
      <c r="C5" s="58" t="s">
        <v>16</v>
      </c>
      <c r="D5" s="59" t="s">
        <v>17</v>
      </c>
      <c r="E5" s="52">
        <v>40320.000000000015</v>
      </c>
      <c r="F5" s="10"/>
      <c r="G5" s="10" t="s">
        <v>201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0" customHeight="1">
      <c r="A6" s="9">
        <f>+A5+1</f>
        <v>2</v>
      </c>
      <c r="B6" s="150"/>
      <c r="C6" s="54" t="s">
        <v>18</v>
      </c>
      <c r="D6" s="61" t="s">
        <v>19</v>
      </c>
      <c r="E6" s="52">
        <v>118173.86718650239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0" customHeight="1">
      <c r="A7" s="9">
        <f t="shared" ref="A7:A32" si="0">+A6+1</f>
        <v>3</v>
      </c>
      <c r="B7" s="150"/>
      <c r="C7" s="62" t="s">
        <v>181</v>
      </c>
      <c r="D7" s="61" t="s">
        <v>20</v>
      </c>
      <c r="E7" s="52">
        <v>525789.6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0" customHeight="1">
      <c r="A8" s="9">
        <f t="shared" si="0"/>
        <v>4</v>
      </c>
      <c r="B8" s="150"/>
      <c r="C8" s="163" t="s">
        <v>21</v>
      </c>
      <c r="D8" s="61" t="s">
        <v>183</v>
      </c>
      <c r="E8" s="52">
        <v>1562643.7399999998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0" customHeight="1">
      <c r="A9" s="9">
        <f t="shared" si="0"/>
        <v>5</v>
      </c>
      <c r="B9" s="150"/>
      <c r="C9" s="164"/>
      <c r="D9" s="61" t="s">
        <v>184</v>
      </c>
      <c r="E9" s="52">
        <v>180295.71000000002</v>
      </c>
      <c r="F9" s="10"/>
      <c r="G9" s="108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0" customHeight="1">
      <c r="A10" s="9">
        <f t="shared" si="0"/>
        <v>6</v>
      </c>
      <c r="B10" s="150"/>
      <c r="C10" s="164"/>
      <c r="D10" s="61" t="s">
        <v>185</v>
      </c>
      <c r="E10" s="52">
        <v>180295.71000000002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0" customHeight="1">
      <c r="A11" s="9">
        <f t="shared" si="0"/>
        <v>7</v>
      </c>
      <c r="B11" s="150"/>
      <c r="C11" s="164"/>
      <c r="D11" s="61" t="s">
        <v>186</v>
      </c>
      <c r="E11" s="52">
        <v>138991.99999999994</v>
      </c>
      <c r="F11" s="10"/>
      <c r="G11" s="10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0" customHeight="1">
      <c r="A12" s="9">
        <f t="shared" si="0"/>
        <v>8</v>
      </c>
      <c r="B12" s="150"/>
      <c r="C12" s="164"/>
      <c r="D12" s="61" t="s">
        <v>22</v>
      </c>
      <c r="E12" s="52">
        <v>127126.50999999995</v>
      </c>
      <c r="F12" s="10"/>
      <c r="G12" s="10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0" customHeight="1">
      <c r="A13" s="9">
        <f t="shared" si="0"/>
        <v>9</v>
      </c>
      <c r="B13" s="150"/>
      <c r="C13" s="164"/>
      <c r="D13" s="61" t="s">
        <v>23</v>
      </c>
      <c r="E13" s="52">
        <v>145116.93</v>
      </c>
      <c r="F13" s="10"/>
      <c r="G13" s="108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0" customHeight="1">
      <c r="A14" s="9">
        <f t="shared" si="0"/>
        <v>10</v>
      </c>
      <c r="B14" s="150"/>
      <c r="C14" s="165"/>
      <c r="D14" s="61" t="s">
        <v>182</v>
      </c>
      <c r="E14" s="52">
        <v>182694.75000000003</v>
      </c>
      <c r="F14" s="10"/>
      <c r="G14" s="108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0" customHeight="1">
      <c r="A15" s="9">
        <f t="shared" si="0"/>
        <v>11</v>
      </c>
      <c r="B15" s="150"/>
      <c r="C15" s="62" t="s">
        <v>24</v>
      </c>
      <c r="D15" s="61" t="s">
        <v>25</v>
      </c>
      <c r="E15" s="52">
        <v>140567.43248095046</v>
      </c>
      <c r="F15" s="10"/>
      <c r="G15" s="108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0" customHeight="1">
      <c r="A16" s="9">
        <f t="shared" si="0"/>
        <v>12</v>
      </c>
      <c r="B16" s="150"/>
      <c r="C16" s="166" t="s">
        <v>190</v>
      </c>
      <c r="D16" s="61" t="s">
        <v>187</v>
      </c>
      <c r="E16" s="52">
        <v>488533.65119999956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0" customHeight="1">
      <c r="A17" s="9">
        <f t="shared" si="0"/>
        <v>13</v>
      </c>
      <c r="B17" s="150"/>
      <c r="C17" s="164"/>
      <c r="D17" s="61" t="s">
        <v>188</v>
      </c>
      <c r="E17" s="52">
        <v>462530.85171999998</v>
      </c>
      <c r="F17" s="10"/>
      <c r="G17" s="15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0" customHeight="1">
      <c r="A18" s="9">
        <f t="shared" si="0"/>
        <v>14</v>
      </c>
      <c r="B18" s="150"/>
      <c r="C18" s="164"/>
      <c r="D18" s="61" t="s">
        <v>189</v>
      </c>
      <c r="E18" s="52">
        <v>178714.63316000008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0" customHeight="1">
      <c r="A19" s="9">
        <f t="shared" si="0"/>
        <v>15</v>
      </c>
      <c r="B19" s="150"/>
      <c r="C19" s="164"/>
      <c r="D19" s="61" t="s">
        <v>26</v>
      </c>
      <c r="E19" s="52">
        <v>170305.75520000033</v>
      </c>
    </row>
    <row r="20" spans="1:26" ht="30" customHeight="1">
      <c r="A20" s="9">
        <f t="shared" si="0"/>
        <v>16</v>
      </c>
      <c r="B20" s="150"/>
      <c r="C20" s="62" t="s">
        <v>27</v>
      </c>
      <c r="D20" s="61" t="s">
        <v>28</v>
      </c>
      <c r="E20" s="52">
        <v>77958.09000000004</v>
      </c>
    </row>
    <row r="21" spans="1:26" ht="30" customHeight="1">
      <c r="A21" s="9">
        <f t="shared" si="0"/>
        <v>17</v>
      </c>
      <c r="B21" s="150"/>
      <c r="C21" s="62" t="s">
        <v>29</v>
      </c>
      <c r="D21" s="61" t="s">
        <v>28</v>
      </c>
      <c r="E21" s="52">
        <v>103714.45000000001</v>
      </c>
    </row>
    <row r="22" spans="1:26" ht="30" customHeight="1">
      <c r="A22" s="9">
        <f t="shared" si="0"/>
        <v>18</v>
      </c>
      <c r="B22" s="150"/>
      <c r="C22" s="62" t="s">
        <v>30</v>
      </c>
      <c r="D22" s="61" t="s">
        <v>28</v>
      </c>
      <c r="E22" s="52">
        <v>90529.702200000058</v>
      </c>
    </row>
    <row r="23" spans="1:26" ht="30" customHeight="1">
      <c r="A23" s="9">
        <f t="shared" si="0"/>
        <v>19</v>
      </c>
      <c r="B23" s="150"/>
      <c r="C23" s="163" t="s">
        <v>31</v>
      </c>
      <c r="D23" s="61" t="s">
        <v>32</v>
      </c>
      <c r="E23" s="52">
        <v>80326.925302978823</v>
      </c>
      <c r="G23" s="108"/>
    </row>
    <row r="24" spans="1:26" ht="30" customHeight="1">
      <c r="A24" s="9">
        <f t="shared" si="0"/>
        <v>20</v>
      </c>
      <c r="B24" s="150"/>
      <c r="C24" s="165"/>
      <c r="D24" s="61" t="s">
        <v>33</v>
      </c>
      <c r="E24" s="52">
        <v>79800.659352861738</v>
      </c>
      <c r="G24" s="108"/>
    </row>
    <row r="25" spans="1:26" ht="30" customHeight="1">
      <c r="A25" s="9">
        <f t="shared" si="0"/>
        <v>21</v>
      </c>
      <c r="B25" s="150"/>
      <c r="C25" s="163" t="s">
        <v>34</v>
      </c>
      <c r="D25" s="61" t="s">
        <v>35</v>
      </c>
      <c r="E25" s="52">
        <v>142799.99999999997</v>
      </c>
      <c r="G25" s="4"/>
    </row>
    <row r="26" spans="1:26" ht="30" customHeight="1">
      <c r="A26" s="9">
        <f t="shared" si="0"/>
        <v>22</v>
      </c>
      <c r="B26" s="150"/>
      <c r="C26" s="165"/>
      <c r="D26" s="61" t="s">
        <v>36</v>
      </c>
      <c r="E26" s="52">
        <v>77349.999999999985</v>
      </c>
      <c r="G26" s="117"/>
    </row>
    <row r="27" spans="1:26" ht="30" customHeight="1">
      <c r="A27" s="9">
        <f t="shared" si="0"/>
        <v>23</v>
      </c>
      <c r="B27" s="150"/>
      <c r="C27" s="62" t="s">
        <v>37</v>
      </c>
      <c r="D27" s="61" t="s">
        <v>38</v>
      </c>
      <c r="E27" s="52">
        <v>189665.83611111104</v>
      </c>
      <c r="G27" s="4"/>
    </row>
    <row r="28" spans="1:26" ht="30" customHeight="1">
      <c r="A28" s="9">
        <f t="shared" si="0"/>
        <v>24</v>
      </c>
      <c r="B28" s="150"/>
      <c r="C28" s="113" t="s">
        <v>39</v>
      </c>
      <c r="D28" s="61" t="s">
        <v>192</v>
      </c>
      <c r="E28" s="52">
        <v>32002.669999999991</v>
      </c>
      <c r="G28" s="130"/>
    </row>
    <row r="29" spans="1:26" ht="30" customHeight="1">
      <c r="A29" s="9">
        <f t="shared" si="0"/>
        <v>25</v>
      </c>
      <c r="B29" s="150"/>
      <c r="C29" s="62" t="s">
        <v>40</v>
      </c>
      <c r="D29" s="61" t="s">
        <v>193</v>
      </c>
      <c r="E29" s="104">
        <v>129501.75</v>
      </c>
    </row>
    <row r="30" spans="1:26" ht="30" customHeight="1">
      <c r="A30" s="9">
        <f t="shared" si="0"/>
        <v>26</v>
      </c>
      <c r="B30" s="162"/>
      <c r="C30" s="60" t="s">
        <v>152</v>
      </c>
      <c r="D30" s="119" t="s">
        <v>154</v>
      </c>
      <c r="E30" s="104">
        <v>56671.237777777758</v>
      </c>
      <c r="G30" s="4"/>
    </row>
    <row r="31" spans="1:26" ht="30" customHeight="1">
      <c r="A31" s="9">
        <f t="shared" si="0"/>
        <v>27</v>
      </c>
      <c r="B31" s="162"/>
      <c r="C31" s="60" t="s">
        <v>152</v>
      </c>
      <c r="D31" s="119" t="s">
        <v>153</v>
      </c>
      <c r="E31" s="104">
        <v>34276.958333333321</v>
      </c>
      <c r="G31" s="4"/>
    </row>
    <row r="32" spans="1:26" ht="30" customHeight="1">
      <c r="A32" s="9">
        <f t="shared" si="0"/>
        <v>28</v>
      </c>
      <c r="B32" s="162"/>
      <c r="C32" s="60" t="s">
        <v>41</v>
      </c>
      <c r="D32" s="119" t="s">
        <v>191</v>
      </c>
      <c r="E32" s="104">
        <v>54338.97</v>
      </c>
      <c r="G32" s="131"/>
    </row>
    <row r="33" spans="2:5" ht="30" customHeight="1">
      <c r="B33" s="157" t="s">
        <v>151</v>
      </c>
      <c r="C33" s="158"/>
      <c r="D33" s="159"/>
      <c r="E33" s="216">
        <f>SUM(E5:E32)</f>
        <v>5791038.3900255142</v>
      </c>
    </row>
    <row r="34" spans="2:5" ht="21" customHeight="1">
      <c r="C34" s="1"/>
    </row>
    <row r="35" spans="2:5" ht="14.4">
      <c r="B35" s="125"/>
      <c r="C35" s="124"/>
      <c r="D35" s="124"/>
      <c r="E35" s="124"/>
    </row>
    <row r="36" spans="2:5" ht="15.75" customHeight="1">
      <c r="B36" s="125"/>
      <c r="C36" s="120"/>
      <c r="D36" s="120"/>
      <c r="E36" s="120"/>
    </row>
    <row r="37" spans="2:5" ht="15.75" customHeight="1">
      <c r="B37" s="127"/>
      <c r="C37" s="126"/>
      <c r="D37" s="126"/>
      <c r="E37" s="126"/>
    </row>
    <row r="38" spans="2:5" ht="15.75" customHeight="1">
      <c r="C38" s="124"/>
      <c r="D38" s="124"/>
      <c r="E38" s="124"/>
    </row>
    <row r="39" spans="2:5" ht="14.4">
      <c r="B39" s="125"/>
      <c r="C39" s="124"/>
      <c r="D39" s="124"/>
      <c r="E39" s="124"/>
    </row>
    <row r="40" spans="2:5" ht="15.75" customHeight="1">
      <c r="B40" s="121"/>
    </row>
    <row r="41" spans="2:5" ht="15.75" customHeight="1"/>
    <row r="42" spans="2:5" ht="15.75" customHeight="1"/>
    <row r="43" spans="2:5" ht="24" customHeight="1"/>
    <row r="44" spans="2:5" ht="15.75" customHeight="1"/>
    <row r="45" spans="2:5" ht="15.75" customHeight="1"/>
    <row r="46" spans="2:5" ht="15.75" customHeight="1"/>
    <row r="47" spans="2:5" ht="15.75" customHeight="1"/>
    <row r="48" spans="2: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7">
    <mergeCell ref="B33:D33"/>
    <mergeCell ref="B2:E2"/>
    <mergeCell ref="B5:B32"/>
    <mergeCell ref="C8:C14"/>
    <mergeCell ref="C16:C19"/>
    <mergeCell ref="C23:C24"/>
    <mergeCell ref="C25:C26"/>
  </mergeCells>
  <pageMargins left="0.70866141732283472" right="0.70866141732283472" top="0.74803149606299213" bottom="0.74803149606299213" header="0" footer="0"/>
  <pageSetup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89"/>
  <sheetViews>
    <sheetView showGridLines="0" topLeftCell="A22" zoomScale="55" zoomScaleNormal="55" workbookViewId="0">
      <selection activeCell="L37" sqref="L37"/>
    </sheetView>
  </sheetViews>
  <sheetFormatPr baseColWidth="10" defaultColWidth="14.44140625" defaultRowHeight="15" customHeight="1"/>
  <cols>
    <col min="1" max="1" width="6" customWidth="1"/>
    <col min="2" max="2" width="17.77734375" customWidth="1"/>
    <col min="3" max="3" width="26.44140625" customWidth="1"/>
    <col min="4" max="4" width="57.21875" customWidth="1"/>
    <col min="5" max="5" width="56.44140625" customWidth="1"/>
    <col min="6" max="6" width="11.44140625" customWidth="1"/>
    <col min="7" max="7" width="41.21875" bestFit="1" customWidth="1"/>
    <col min="8" max="8" width="11.44140625" customWidth="1"/>
    <col min="9" max="9" width="13.77734375" customWidth="1"/>
    <col min="10" max="26" width="11.44140625" customWidth="1"/>
  </cols>
  <sheetData>
    <row r="1" spans="1:26" ht="15" customHeight="1" thickBot="1"/>
    <row r="2" spans="1:26" ht="28.5" customHeight="1" thickBot="1">
      <c r="B2" s="140" t="s">
        <v>42</v>
      </c>
      <c r="C2" s="160"/>
      <c r="D2" s="160"/>
      <c r="E2" s="160"/>
    </row>
    <row r="3" spans="1:26" ht="15" hidden="1" customHeight="1">
      <c r="B3" s="16"/>
      <c r="C3" s="17"/>
      <c r="D3" s="17"/>
      <c r="E3" s="17"/>
    </row>
    <row r="4" spans="1:26" ht="61.5" customHeight="1" thickBot="1">
      <c r="E4" s="45" t="s">
        <v>205</v>
      </c>
    </row>
    <row r="5" spans="1:26" ht="32.25" customHeight="1">
      <c r="B5" s="56" t="s">
        <v>1</v>
      </c>
      <c r="C5" s="56" t="s">
        <v>2</v>
      </c>
      <c r="D5" s="56" t="s">
        <v>14</v>
      </c>
      <c r="E5" s="57" t="s">
        <v>3</v>
      </c>
      <c r="G5" s="132" t="s">
        <v>203</v>
      </c>
    </row>
    <row r="6" spans="1:26" ht="30" customHeight="1">
      <c r="A6" s="10">
        <v>1</v>
      </c>
      <c r="B6" s="167" t="s">
        <v>15</v>
      </c>
      <c r="C6" s="58" t="s">
        <v>16</v>
      </c>
      <c r="D6" s="59" t="s">
        <v>17</v>
      </c>
      <c r="E6" s="52">
        <v>30240.000000000011</v>
      </c>
      <c r="F6" s="10"/>
      <c r="G6" s="4" t="s">
        <v>201</v>
      </c>
      <c r="H6" s="10"/>
      <c r="I6" s="13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0" customHeight="1">
      <c r="A7" s="10">
        <v>2</v>
      </c>
      <c r="B7" s="168"/>
      <c r="C7" s="54" t="s">
        <v>18</v>
      </c>
      <c r="D7" s="61" t="s">
        <v>19</v>
      </c>
      <c r="E7" s="52">
        <v>88630.400389876799</v>
      </c>
      <c r="F7" s="10"/>
      <c r="G7" s="10"/>
      <c r="H7" s="10"/>
      <c r="I7" s="13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0" customHeight="1">
      <c r="A8" s="10">
        <v>3</v>
      </c>
      <c r="B8" s="168"/>
      <c r="C8" s="62" t="s">
        <v>181</v>
      </c>
      <c r="D8" s="61" t="s">
        <v>20</v>
      </c>
      <c r="E8" s="52">
        <v>394342.2</v>
      </c>
      <c r="F8" s="10"/>
      <c r="G8" s="10"/>
      <c r="H8" s="10"/>
      <c r="I8" s="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0" customHeight="1">
      <c r="A9" s="10">
        <v>4</v>
      </c>
      <c r="B9" s="168"/>
      <c r="C9" s="163" t="s">
        <v>21</v>
      </c>
      <c r="D9" s="61" t="s">
        <v>183</v>
      </c>
      <c r="E9" s="52">
        <v>1171982.8049999997</v>
      </c>
      <c r="F9" s="10"/>
      <c r="G9" s="10"/>
      <c r="H9" s="10"/>
      <c r="I9" s="1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0" customHeight="1">
      <c r="A10" s="10">
        <v>5</v>
      </c>
      <c r="B10" s="168"/>
      <c r="C10" s="164"/>
      <c r="D10" s="61" t="s">
        <v>184</v>
      </c>
      <c r="E10" s="52">
        <v>135221.78250000003</v>
      </c>
      <c r="F10" s="10"/>
      <c r="G10" s="130"/>
      <c r="H10" s="10"/>
      <c r="I10" s="1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0" customHeight="1">
      <c r="A11" s="10">
        <v>6</v>
      </c>
      <c r="B11" s="168"/>
      <c r="C11" s="164"/>
      <c r="D11" s="61" t="s">
        <v>185</v>
      </c>
      <c r="E11" s="52">
        <v>135221.78250000003</v>
      </c>
      <c r="F11" s="10"/>
      <c r="G11" s="10"/>
      <c r="H11" s="10"/>
      <c r="I11" s="1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0" customHeight="1">
      <c r="A12" s="10">
        <v>7</v>
      </c>
      <c r="B12" s="168"/>
      <c r="C12" s="164"/>
      <c r="D12" s="61" t="s">
        <v>186</v>
      </c>
      <c r="E12" s="52">
        <v>104243.99999999997</v>
      </c>
      <c r="F12" s="10"/>
      <c r="G12" s="4"/>
      <c r="H12" s="10"/>
      <c r="I12" s="13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0" customHeight="1">
      <c r="A13" s="10">
        <v>8</v>
      </c>
      <c r="B13" s="168"/>
      <c r="C13" s="164"/>
      <c r="D13" s="61" t="s">
        <v>22</v>
      </c>
      <c r="E13" s="52">
        <v>95344.882499999963</v>
      </c>
      <c r="F13" s="10"/>
      <c r="G13" s="130"/>
      <c r="H13" s="10"/>
      <c r="I13" s="13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0" customHeight="1">
      <c r="A14" s="10">
        <v>11</v>
      </c>
      <c r="B14" s="168"/>
      <c r="C14" s="164"/>
      <c r="D14" s="61" t="s">
        <v>23</v>
      </c>
      <c r="E14" s="52">
        <v>108837.69749999999</v>
      </c>
      <c r="F14" s="10"/>
      <c r="G14" s="130"/>
      <c r="H14" s="10"/>
      <c r="I14" s="13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0" customHeight="1">
      <c r="A15" s="10">
        <v>12</v>
      </c>
      <c r="B15" s="168"/>
      <c r="C15" s="165"/>
      <c r="D15" s="61" t="s">
        <v>182</v>
      </c>
      <c r="E15" s="52">
        <v>137021.06250000003</v>
      </c>
      <c r="F15" s="10"/>
      <c r="G15" s="108"/>
      <c r="H15" s="10"/>
      <c r="I15" s="1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0" customHeight="1">
      <c r="A16" s="10">
        <v>13</v>
      </c>
      <c r="B16" s="168"/>
      <c r="C16" s="62" t="s">
        <v>24</v>
      </c>
      <c r="D16" s="61" t="s">
        <v>25</v>
      </c>
      <c r="E16" s="52">
        <v>105425.57436071284</v>
      </c>
      <c r="F16" s="10"/>
      <c r="G16" s="130"/>
      <c r="H16" s="10"/>
      <c r="I16" s="13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0" customHeight="1">
      <c r="A17" s="10">
        <v>14</v>
      </c>
      <c r="B17" s="168"/>
      <c r="C17" s="166" t="s">
        <v>190</v>
      </c>
      <c r="D17" s="61" t="s">
        <v>187</v>
      </c>
      <c r="E17" s="52">
        <v>366400.23839999968</v>
      </c>
      <c r="F17" s="10"/>
      <c r="G17" s="10"/>
      <c r="H17" s="10"/>
      <c r="I17" s="13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0" customHeight="1">
      <c r="A18" s="10">
        <v>15</v>
      </c>
      <c r="B18" s="168"/>
      <c r="C18" s="164"/>
      <c r="D18" s="61" t="s">
        <v>188</v>
      </c>
      <c r="E18" s="52">
        <v>346898.13878999994</v>
      </c>
      <c r="F18" s="10"/>
      <c r="G18" s="10"/>
      <c r="H18" s="10"/>
      <c r="I18" s="1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0" customHeight="1">
      <c r="A19" s="10">
        <v>16</v>
      </c>
      <c r="B19" s="168"/>
      <c r="C19" s="164"/>
      <c r="D19" s="61" t="s">
        <v>189</v>
      </c>
      <c r="E19" s="52">
        <v>134035.97487000006</v>
      </c>
      <c r="F19" s="10"/>
      <c r="G19" s="10"/>
      <c r="H19" s="10"/>
      <c r="I19" s="13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0" customHeight="1">
      <c r="A20" s="10">
        <v>17</v>
      </c>
      <c r="B20" s="168"/>
      <c r="C20" s="164"/>
      <c r="D20" s="61" t="s">
        <v>26</v>
      </c>
      <c r="E20" s="52">
        <v>127729.31640000024</v>
      </c>
      <c r="F20" s="10"/>
      <c r="G20" s="10"/>
      <c r="H20" s="10"/>
      <c r="I20" s="1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0" customHeight="1">
      <c r="A21" s="10">
        <v>20</v>
      </c>
      <c r="B21" s="168"/>
      <c r="C21" s="62" t="s">
        <v>27</v>
      </c>
      <c r="D21" s="61" t="s">
        <v>28</v>
      </c>
      <c r="E21" s="52">
        <v>58468.567500000034</v>
      </c>
      <c r="F21" s="10"/>
      <c r="G21" s="10"/>
      <c r="H21" s="10"/>
      <c r="I21" s="1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0" customHeight="1">
      <c r="A22" s="10">
        <v>21</v>
      </c>
      <c r="B22" s="168"/>
      <c r="C22" s="62" t="s">
        <v>29</v>
      </c>
      <c r="D22" s="61" t="s">
        <v>28</v>
      </c>
      <c r="E22" s="52">
        <v>77785.837500000023</v>
      </c>
      <c r="F22" s="10"/>
      <c r="G22" s="10"/>
      <c r="H22" s="10"/>
      <c r="I22" s="13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0" customHeight="1">
      <c r="A23" s="10">
        <v>22</v>
      </c>
      <c r="B23" s="168"/>
      <c r="C23" s="62" t="s">
        <v>30</v>
      </c>
      <c r="D23" s="61" t="s">
        <v>28</v>
      </c>
      <c r="E23" s="52">
        <v>67897.276650000043</v>
      </c>
      <c r="F23" s="10"/>
      <c r="G23" s="10"/>
      <c r="H23" s="10"/>
      <c r="I23" s="13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0" customHeight="1">
      <c r="A24" s="10">
        <v>23</v>
      </c>
      <c r="B24" s="168"/>
      <c r="C24" s="163" t="s">
        <v>31</v>
      </c>
      <c r="D24" s="61" t="s">
        <v>32</v>
      </c>
      <c r="E24" s="52">
        <v>60245.193977234121</v>
      </c>
      <c r="F24" s="10"/>
      <c r="G24" s="130"/>
      <c r="H24" s="10"/>
      <c r="I24" s="13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0" customHeight="1">
      <c r="A25" s="10">
        <v>24</v>
      </c>
      <c r="B25" s="168"/>
      <c r="C25" s="165"/>
      <c r="D25" s="61" t="s">
        <v>33</v>
      </c>
      <c r="E25" s="52">
        <v>59850.494514646307</v>
      </c>
      <c r="F25" s="10"/>
      <c r="G25" s="130"/>
      <c r="H25" s="10"/>
      <c r="I25" s="13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0" customHeight="1">
      <c r="A26" s="10">
        <v>25</v>
      </c>
      <c r="B26" s="168"/>
      <c r="C26" s="163" t="s">
        <v>34</v>
      </c>
      <c r="D26" s="61" t="s">
        <v>35</v>
      </c>
      <c r="E26" s="52">
        <v>107099.99999999999</v>
      </c>
      <c r="F26" s="10"/>
      <c r="G26" s="4"/>
      <c r="H26" s="10"/>
      <c r="I26" s="1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0" customHeight="1">
      <c r="A27" s="10">
        <v>26</v>
      </c>
      <c r="B27" s="168"/>
      <c r="C27" s="165"/>
      <c r="D27" s="61" t="s">
        <v>36</v>
      </c>
      <c r="E27" s="52">
        <v>58012.499999999993</v>
      </c>
      <c r="F27" s="10"/>
      <c r="G27" s="117"/>
      <c r="H27" s="10"/>
      <c r="I27" s="1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0" customHeight="1">
      <c r="A28" s="10">
        <v>27</v>
      </c>
      <c r="B28" s="168"/>
      <c r="C28" s="62" t="s">
        <v>37</v>
      </c>
      <c r="D28" s="61" t="s">
        <v>38</v>
      </c>
      <c r="E28" s="52">
        <v>126443.8907407407</v>
      </c>
      <c r="F28" s="10"/>
      <c r="G28" s="4"/>
      <c r="H28" s="10"/>
      <c r="I28" s="1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0" customHeight="1">
      <c r="A29" s="10">
        <v>28</v>
      </c>
      <c r="B29" s="168"/>
      <c r="C29" s="113" t="s">
        <v>39</v>
      </c>
      <c r="D29" s="61" t="s">
        <v>192</v>
      </c>
      <c r="E29" s="52">
        <v>24002.002499999991</v>
      </c>
      <c r="F29" s="10"/>
      <c r="G29" s="130"/>
      <c r="H29" s="10"/>
      <c r="I29" s="13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0" customHeight="1">
      <c r="A30" s="10">
        <v>29</v>
      </c>
      <c r="B30" s="168"/>
      <c r="C30" s="62" t="s">
        <v>40</v>
      </c>
      <c r="D30" s="61" t="s">
        <v>193</v>
      </c>
      <c r="E30" s="63">
        <v>97126.3125</v>
      </c>
      <c r="F30" s="10"/>
      <c r="G30" s="10"/>
      <c r="H30" s="10"/>
      <c r="I30" s="13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0" customHeight="1">
      <c r="A31" s="10">
        <v>31</v>
      </c>
      <c r="B31" s="168"/>
      <c r="C31" s="60" t="s">
        <v>152</v>
      </c>
      <c r="D31" s="119" t="s">
        <v>154</v>
      </c>
      <c r="E31" s="104">
        <v>37780.825185185175</v>
      </c>
      <c r="F31" s="10"/>
      <c r="G31" s="4"/>
      <c r="H31" s="10"/>
      <c r="I31" s="13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5.95" customHeight="1">
      <c r="A32" s="10">
        <v>32</v>
      </c>
      <c r="B32" s="168"/>
      <c r="C32" s="60" t="s">
        <v>152</v>
      </c>
      <c r="D32" s="119" t="s">
        <v>153</v>
      </c>
      <c r="E32" s="104">
        <v>22851.305555555547</v>
      </c>
      <c r="F32" s="10"/>
      <c r="G32" s="4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7" ht="22.05" customHeight="1">
      <c r="A33" s="108">
        <v>33</v>
      </c>
      <c r="B33" s="169"/>
      <c r="C33" s="60" t="s">
        <v>41</v>
      </c>
      <c r="D33" s="119" t="s">
        <v>191</v>
      </c>
      <c r="E33" s="104">
        <v>40754.227500000001</v>
      </c>
      <c r="G33" s="118"/>
    </row>
    <row r="34" spans="1:7" ht="18" customHeight="1">
      <c r="B34" s="157" t="s">
        <v>151</v>
      </c>
      <c r="C34" s="158"/>
      <c r="D34" s="159"/>
      <c r="E34" s="217">
        <f>SUM(E6:E33)</f>
        <v>4319894.2898339508</v>
      </c>
    </row>
    <row r="35" spans="1:7" ht="15.75" customHeight="1">
      <c r="C35" s="1"/>
    </row>
    <row r="36" spans="1:7" ht="15.75" customHeight="1">
      <c r="B36" s="8"/>
      <c r="C36" s="1"/>
    </row>
    <row r="37" spans="1:7" ht="15.75" customHeight="1"/>
    <row r="38" spans="1:7" ht="15.75" customHeight="1">
      <c r="B38" s="125"/>
      <c r="C38" s="124"/>
      <c r="D38" s="124"/>
      <c r="E38" s="124"/>
    </row>
    <row r="39" spans="1:7" ht="14.4">
      <c r="B39" s="125"/>
      <c r="C39" s="120"/>
      <c r="D39" s="120"/>
      <c r="E39" s="120"/>
    </row>
    <row r="40" spans="1:7" ht="15.75" customHeight="1">
      <c r="B40" s="127"/>
      <c r="C40" s="126"/>
      <c r="D40" s="126"/>
      <c r="E40" s="126"/>
    </row>
    <row r="41" spans="1:7" ht="15.75" customHeight="1">
      <c r="B41" s="125"/>
      <c r="C41" s="124"/>
      <c r="D41" s="124"/>
      <c r="E41" s="124"/>
    </row>
    <row r="42" spans="1:7" ht="15.75" customHeight="1">
      <c r="B42" s="125"/>
      <c r="C42" s="124"/>
      <c r="D42" s="124"/>
      <c r="E42" s="124"/>
    </row>
    <row r="43" spans="1:7" ht="14.4">
      <c r="B43" s="121"/>
    </row>
    <row r="44" spans="1:7" ht="14.4"/>
    <row r="45" spans="1:7" ht="24.45" customHeight="1"/>
    <row r="46" spans="1:7" ht="14.4"/>
    <row r="47" spans="1:7" ht="30" customHeight="1"/>
    <row r="48" spans="1: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7">
    <mergeCell ref="B34:D34"/>
    <mergeCell ref="B2:E2"/>
    <mergeCell ref="B6:B33"/>
    <mergeCell ref="C9:C15"/>
    <mergeCell ref="C17:C20"/>
    <mergeCell ref="C24:C25"/>
    <mergeCell ref="C26:C27"/>
  </mergeCells>
  <pageMargins left="0.70866141732283472" right="0.70866141732283472" top="0.74803149606299213" bottom="0.74803149606299213" header="0" footer="0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954"/>
  <sheetViews>
    <sheetView showGridLines="0" topLeftCell="A25" zoomScale="70" zoomScaleNormal="70" workbookViewId="0">
      <selection activeCell="K44" sqref="K44"/>
    </sheetView>
  </sheetViews>
  <sheetFormatPr baseColWidth="10" defaultColWidth="14.44140625" defaultRowHeight="15" customHeight="1"/>
  <cols>
    <col min="1" max="1" width="7.77734375" customWidth="1"/>
    <col min="2" max="2" width="33.77734375" customWidth="1"/>
    <col min="3" max="3" width="30.21875" customWidth="1"/>
    <col min="4" max="4" width="22.21875" customWidth="1"/>
    <col min="5" max="5" width="26.21875" customWidth="1"/>
    <col min="6" max="6" width="33.77734375" customWidth="1"/>
    <col min="7" max="7" width="21.77734375" customWidth="1"/>
    <col min="8" max="8" width="11.44140625" customWidth="1"/>
    <col min="9" max="9" width="34" bestFit="1" customWidth="1"/>
    <col min="10" max="27" width="11.44140625" customWidth="1"/>
  </cols>
  <sheetData>
    <row r="1" spans="1:27" ht="16.5" customHeight="1" thickBo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 ht="39" customHeight="1" thickBot="1">
      <c r="A2" s="18"/>
      <c r="B2" s="140" t="s">
        <v>43</v>
      </c>
      <c r="C2" s="160"/>
      <c r="D2" s="160"/>
      <c r="E2" s="160"/>
      <c r="F2" s="160"/>
      <c r="G2" s="160"/>
      <c r="H2" s="19"/>
      <c r="I2" s="92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 ht="69" customHeight="1" thickBot="1">
      <c r="A3" s="18"/>
      <c r="B3" s="44"/>
      <c r="C3" s="44"/>
      <c r="D3" s="44"/>
      <c r="E3" s="174" t="s">
        <v>205</v>
      </c>
      <c r="F3" s="175"/>
      <c r="G3" s="175"/>
      <c r="H3" s="19"/>
      <c r="I3" s="92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ht="46.5" customHeight="1">
      <c r="A4" s="3"/>
      <c r="B4" s="93" t="s">
        <v>1</v>
      </c>
      <c r="C4" s="94" t="s">
        <v>2</v>
      </c>
      <c r="D4" s="94" t="s">
        <v>14</v>
      </c>
      <c r="E4" s="95" t="s">
        <v>3</v>
      </c>
      <c r="F4" s="176" t="s">
        <v>3</v>
      </c>
      <c r="G4" s="177"/>
      <c r="H4" s="19"/>
      <c r="I4" s="132" t="s">
        <v>203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 ht="58.5" customHeight="1">
      <c r="B5" s="97" t="s">
        <v>44</v>
      </c>
      <c r="C5" s="97" t="s">
        <v>45</v>
      </c>
      <c r="D5" s="97" t="s">
        <v>46</v>
      </c>
      <c r="E5" s="97" t="s">
        <v>47</v>
      </c>
      <c r="F5" s="98" t="s">
        <v>48</v>
      </c>
      <c r="G5" s="97" t="s">
        <v>49</v>
      </c>
      <c r="H5" s="22"/>
      <c r="I5" s="99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25.5" customHeight="1">
      <c r="A6" s="21">
        <v>1</v>
      </c>
      <c r="B6" s="61" t="s">
        <v>50</v>
      </c>
      <c r="C6" s="61" t="s">
        <v>175</v>
      </c>
      <c r="D6" s="61" t="s">
        <v>51</v>
      </c>
      <c r="E6" s="61" t="s">
        <v>52</v>
      </c>
      <c r="F6" s="52">
        <v>871093.09</v>
      </c>
      <c r="G6" s="52"/>
      <c r="H6" s="22"/>
      <c r="I6" s="9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25.5" customHeight="1">
      <c r="A7" s="21">
        <v>2</v>
      </c>
      <c r="B7" s="61" t="s">
        <v>50</v>
      </c>
      <c r="C7" s="61" t="s">
        <v>180</v>
      </c>
      <c r="D7" s="61" t="s">
        <v>51</v>
      </c>
      <c r="E7" s="61" t="s">
        <v>52</v>
      </c>
      <c r="F7" s="100">
        <v>871093.09</v>
      </c>
      <c r="G7" s="100"/>
      <c r="H7" s="22"/>
      <c r="I7" s="99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25.5" customHeight="1">
      <c r="A8" s="21">
        <v>3</v>
      </c>
      <c r="B8" s="61" t="s">
        <v>50</v>
      </c>
      <c r="C8" s="61" t="s">
        <v>176</v>
      </c>
      <c r="D8" s="61" t="s">
        <v>53</v>
      </c>
      <c r="E8" s="61" t="s">
        <v>52</v>
      </c>
      <c r="F8" s="52">
        <v>1471287.4400000004</v>
      </c>
      <c r="G8" s="52"/>
      <c r="H8" s="22"/>
      <c r="I8" s="9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7" ht="25.5" customHeight="1">
      <c r="A9" s="21">
        <v>4</v>
      </c>
      <c r="B9" s="61" t="s">
        <v>50</v>
      </c>
      <c r="C9" s="61" t="s">
        <v>54</v>
      </c>
      <c r="D9" s="61" t="s">
        <v>55</v>
      </c>
      <c r="E9" s="61" t="s">
        <v>52</v>
      </c>
      <c r="F9" s="52">
        <v>3000048.31</v>
      </c>
      <c r="G9" s="52"/>
      <c r="H9" s="22"/>
      <c r="I9" s="99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7" ht="25.5" customHeight="1">
      <c r="A10" s="21">
        <v>5</v>
      </c>
      <c r="B10" s="61" t="s">
        <v>50</v>
      </c>
      <c r="C10" s="101">
        <v>0.83333333333333337</v>
      </c>
      <c r="D10" s="61" t="s">
        <v>55</v>
      </c>
      <c r="E10" s="61" t="s">
        <v>52</v>
      </c>
      <c r="F10" s="52">
        <v>3000048.31</v>
      </c>
      <c r="G10" s="52"/>
      <c r="H10" s="22"/>
      <c r="I10" s="99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7" ht="25.5" customHeight="1">
      <c r="A11" s="21">
        <v>6</v>
      </c>
      <c r="B11" s="61" t="s">
        <v>50</v>
      </c>
      <c r="C11" s="101">
        <v>0.875</v>
      </c>
      <c r="D11" s="61" t="s">
        <v>55</v>
      </c>
      <c r="E11" s="61" t="s">
        <v>52</v>
      </c>
      <c r="F11" s="63">
        <v>3000048.31</v>
      </c>
      <c r="G11" s="63"/>
      <c r="H11" s="22"/>
      <c r="I11" s="99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25.5" customHeight="1">
      <c r="A12" s="21">
        <v>7</v>
      </c>
      <c r="B12" s="61" t="s">
        <v>56</v>
      </c>
      <c r="C12" s="61" t="s">
        <v>57</v>
      </c>
      <c r="D12" s="61" t="s">
        <v>51</v>
      </c>
      <c r="E12" s="102" t="s">
        <v>52</v>
      </c>
      <c r="F12" s="103"/>
      <c r="G12" s="104">
        <v>1061460.96</v>
      </c>
      <c r="H12" s="22"/>
      <c r="I12" s="99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 spans="1:27" ht="25.5" customHeight="1">
      <c r="A13" s="21">
        <v>8</v>
      </c>
      <c r="B13" s="61" t="s">
        <v>56</v>
      </c>
      <c r="C13" s="61" t="s">
        <v>179</v>
      </c>
      <c r="D13" s="61" t="s">
        <v>51</v>
      </c>
      <c r="E13" s="102" t="s">
        <v>52</v>
      </c>
      <c r="F13" s="103"/>
      <c r="G13" s="104">
        <v>1592192.63</v>
      </c>
      <c r="H13" s="22"/>
      <c r="I13" s="99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7" ht="25.5" customHeight="1">
      <c r="A14" s="21">
        <v>9</v>
      </c>
      <c r="B14" s="61" t="s">
        <v>56</v>
      </c>
      <c r="C14" s="61" t="s">
        <v>176</v>
      </c>
      <c r="D14" s="61" t="s">
        <v>53</v>
      </c>
      <c r="E14" s="102" t="s">
        <v>52</v>
      </c>
      <c r="F14" s="103"/>
      <c r="G14" s="104">
        <v>3219059.3610000005</v>
      </c>
      <c r="H14" s="22"/>
      <c r="I14" s="99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1:27" ht="25.5" customHeight="1">
      <c r="A15" s="21">
        <v>10</v>
      </c>
      <c r="B15" s="61" t="s">
        <v>56</v>
      </c>
      <c r="C15" s="61" t="s">
        <v>54</v>
      </c>
      <c r="D15" s="61" t="s">
        <v>55</v>
      </c>
      <c r="E15" s="102" t="s">
        <v>52</v>
      </c>
      <c r="F15" s="103"/>
      <c r="G15" s="104">
        <v>8004709.335</v>
      </c>
      <c r="H15" s="22"/>
      <c r="I15" s="99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 spans="1:27" ht="25.5" customHeight="1">
      <c r="A16" s="21">
        <v>11</v>
      </c>
      <c r="B16" s="61" t="s">
        <v>56</v>
      </c>
      <c r="C16" s="101">
        <v>0.83333333333333337</v>
      </c>
      <c r="D16" s="61" t="s">
        <v>55</v>
      </c>
      <c r="E16" s="102" t="s">
        <v>52</v>
      </c>
      <c r="F16" s="104"/>
      <c r="G16" s="104">
        <v>11406712.870000001</v>
      </c>
      <c r="H16" s="22"/>
      <c r="I16" s="99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7" ht="25.5" customHeight="1">
      <c r="A17" s="21">
        <v>12</v>
      </c>
      <c r="B17" s="61" t="s">
        <v>56</v>
      </c>
      <c r="C17" s="101">
        <v>0.875</v>
      </c>
      <c r="D17" s="61" t="s">
        <v>55</v>
      </c>
      <c r="E17" s="61" t="s">
        <v>52</v>
      </c>
      <c r="F17" s="52"/>
      <c r="G17" s="52">
        <v>8105404.1600000011</v>
      </c>
      <c r="H17" s="22"/>
      <c r="I17" s="99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1:27" ht="25.5" customHeight="1">
      <c r="A18" s="21"/>
      <c r="B18" s="105"/>
      <c r="C18" s="99"/>
      <c r="D18" s="99"/>
      <c r="E18" s="99"/>
      <c r="F18" s="106"/>
      <c r="G18" s="218">
        <f>SUM(F6:G17)</f>
        <v>45603157.866000004</v>
      </c>
      <c r="H18" s="22"/>
      <c r="I18" s="99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1:27" ht="25.5" customHeight="1">
      <c r="A19" s="21"/>
      <c r="B19" s="178" t="s">
        <v>58</v>
      </c>
      <c r="C19" s="171"/>
      <c r="D19" s="171"/>
      <c r="E19" s="171"/>
      <c r="F19" s="172"/>
      <c r="G19" s="106"/>
      <c r="H19" s="22"/>
      <c r="I19" s="99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7" ht="33.75" customHeight="1">
      <c r="A20" s="21"/>
      <c r="B20" s="97" t="s">
        <v>44</v>
      </c>
      <c r="C20" s="97" t="s">
        <v>45</v>
      </c>
      <c r="D20" s="97" t="s">
        <v>46</v>
      </c>
      <c r="E20" s="97" t="s">
        <v>47</v>
      </c>
      <c r="F20" s="97" t="s">
        <v>59</v>
      </c>
      <c r="G20" s="106"/>
      <c r="H20" s="22"/>
      <c r="I20" s="99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7" ht="37.950000000000003" customHeight="1">
      <c r="A21" s="21">
        <v>13</v>
      </c>
      <c r="B21" s="61" t="s">
        <v>60</v>
      </c>
      <c r="C21" s="61" t="s">
        <v>61</v>
      </c>
      <c r="D21" s="61" t="s">
        <v>51</v>
      </c>
      <c r="E21" s="61" t="s">
        <v>52</v>
      </c>
      <c r="F21" s="52">
        <v>1656393.7250000001</v>
      </c>
      <c r="G21" s="106"/>
      <c r="H21" s="22"/>
      <c r="I21" s="99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 spans="1:27" ht="25.5" customHeight="1">
      <c r="A22" s="21">
        <v>14</v>
      </c>
      <c r="B22" s="61" t="s">
        <v>60</v>
      </c>
      <c r="C22" s="61" t="s">
        <v>178</v>
      </c>
      <c r="D22" s="61" t="s">
        <v>53</v>
      </c>
      <c r="E22" s="61" t="s">
        <v>52</v>
      </c>
      <c r="F22" s="52">
        <v>1472012.15</v>
      </c>
      <c r="G22" s="106"/>
      <c r="H22" s="22"/>
      <c r="I22" s="99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 spans="1:27" ht="25.5" customHeight="1">
      <c r="A23" s="21">
        <v>15</v>
      </c>
      <c r="B23" s="61" t="s">
        <v>60</v>
      </c>
      <c r="C23" s="61" t="s">
        <v>177</v>
      </c>
      <c r="D23" s="61" t="s">
        <v>55</v>
      </c>
      <c r="E23" s="61" t="s">
        <v>52</v>
      </c>
      <c r="F23" s="52">
        <v>1656393.7250000001</v>
      </c>
      <c r="G23" s="106"/>
      <c r="H23" s="22"/>
      <c r="I23" s="99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spans="1:27" ht="25.5" customHeight="1">
      <c r="A24" s="21">
        <v>16</v>
      </c>
      <c r="B24" s="61" t="s">
        <v>60</v>
      </c>
      <c r="C24" s="61" t="s">
        <v>62</v>
      </c>
      <c r="D24" s="61" t="s">
        <v>51</v>
      </c>
      <c r="E24" s="61" t="s">
        <v>52</v>
      </c>
      <c r="F24" s="52">
        <v>1472012.15</v>
      </c>
      <c r="G24" s="106"/>
      <c r="H24" s="22"/>
      <c r="I24" s="99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 spans="1:27" ht="25.5" customHeight="1">
      <c r="A25" s="21"/>
      <c r="B25" s="107"/>
      <c r="C25" s="99"/>
      <c r="D25" s="99"/>
      <c r="E25" s="99"/>
      <c r="F25" s="218">
        <f>SUM(F21:F24)</f>
        <v>6256811.75</v>
      </c>
      <c r="G25" s="99"/>
      <c r="H25" s="22"/>
      <c r="I25" s="99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1:27" ht="16.5" customHeight="1">
      <c r="A26" s="21">
        <v>35</v>
      </c>
      <c r="B26" s="107"/>
      <c r="C26" s="99"/>
      <c r="D26" s="99"/>
      <c r="E26" s="106"/>
      <c r="F26" s="99"/>
      <c r="G26" s="99"/>
      <c r="H26" s="22"/>
      <c r="I26" s="99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</row>
    <row r="27" spans="1:27" ht="45" customHeight="1">
      <c r="A27" s="21"/>
      <c r="B27" s="170" t="s">
        <v>63</v>
      </c>
      <c r="C27" s="171"/>
      <c r="D27" s="171"/>
      <c r="E27" s="171"/>
      <c r="F27" s="171"/>
      <c r="G27" s="171"/>
      <c r="H27" s="171"/>
      <c r="I27" s="17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</row>
    <row r="28" spans="1:27" ht="25.5" customHeight="1">
      <c r="A28" s="21"/>
      <c r="B28" s="173" t="s">
        <v>64</v>
      </c>
      <c r="C28" s="173" t="s">
        <v>65</v>
      </c>
      <c r="D28" s="173" t="s">
        <v>66</v>
      </c>
      <c r="E28" s="173" t="s">
        <v>67</v>
      </c>
      <c r="F28" s="173" t="s">
        <v>47</v>
      </c>
      <c r="G28" s="173" t="s">
        <v>68</v>
      </c>
      <c r="H28" s="24"/>
      <c r="I28" s="173" t="s">
        <v>69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ht="25.5" customHeight="1">
      <c r="A29" s="21"/>
      <c r="B29" s="151"/>
      <c r="C29" s="151"/>
      <c r="D29" s="151"/>
      <c r="E29" s="151"/>
      <c r="F29" s="151"/>
      <c r="G29" s="151"/>
      <c r="H29" s="24"/>
      <c r="I29" s="151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ht="25.5" customHeight="1">
      <c r="A30" s="21">
        <v>39</v>
      </c>
      <c r="B30" s="61" t="s">
        <v>70</v>
      </c>
      <c r="C30" s="61" t="s">
        <v>73</v>
      </c>
      <c r="D30" s="61" t="s">
        <v>74</v>
      </c>
      <c r="E30" s="61" t="s">
        <v>75</v>
      </c>
      <c r="F30" s="61" t="s">
        <v>71</v>
      </c>
      <c r="G30" s="61" t="s">
        <v>72</v>
      </c>
      <c r="H30" s="22"/>
      <c r="I30" s="67">
        <v>706443.5</v>
      </c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 spans="1:27" ht="16.5" customHeight="1">
      <c r="A31" s="21">
        <v>40</v>
      </c>
      <c r="B31" s="61" t="s">
        <v>70</v>
      </c>
      <c r="C31" s="61" t="s">
        <v>73</v>
      </c>
      <c r="D31" s="61" t="s">
        <v>74</v>
      </c>
      <c r="E31" s="61" t="s">
        <v>76</v>
      </c>
      <c r="F31" s="61" t="s">
        <v>71</v>
      </c>
      <c r="G31" s="61" t="s">
        <v>72</v>
      </c>
      <c r="H31" s="22"/>
      <c r="I31" s="67">
        <v>557039</v>
      </c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 spans="1:27" ht="34.5" customHeight="1">
      <c r="A32" s="18">
        <v>41</v>
      </c>
      <c r="B32" s="61" t="s">
        <v>70</v>
      </c>
      <c r="C32" s="61" t="s">
        <v>73</v>
      </c>
      <c r="D32" s="61" t="s">
        <v>74</v>
      </c>
      <c r="E32" s="61" t="s">
        <v>77</v>
      </c>
      <c r="F32" s="61" t="s">
        <v>71</v>
      </c>
      <c r="G32" s="61" t="s">
        <v>72</v>
      </c>
      <c r="H32" s="19"/>
      <c r="I32" s="67">
        <v>385500.5</v>
      </c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16.5" customHeight="1">
      <c r="A33" s="18"/>
      <c r="F33" s="19"/>
      <c r="G33" s="19"/>
      <c r="H33" s="19"/>
      <c r="I33" s="219">
        <f>SUM(I30:I32)</f>
        <v>1648983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1:27" ht="16.5" customHeight="1">
      <c r="A34" s="18"/>
      <c r="C34" s="1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 ht="24" customHeight="1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7" ht="16.5" customHeight="1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</row>
    <row r="37" spans="1:27" ht="16.5" customHeight="1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</row>
    <row r="38" spans="1:27" ht="16.5" customHeight="1">
      <c r="A38" s="18"/>
      <c r="B38" s="19"/>
      <c r="C38" s="19"/>
      <c r="D38" s="19"/>
      <c r="E38" s="19"/>
      <c r="F38" s="19"/>
      <c r="G38" s="225" t="s">
        <v>206</v>
      </c>
      <c r="H38" s="225"/>
      <c r="I38" s="226">
        <f>SUM(G18+F25+I33)</f>
        <v>53508952.616000004</v>
      </c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</row>
    <row r="39" spans="1:27" ht="16.5" customHeight="1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7" ht="16.5" customHeight="1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  <row r="41" spans="1:27" ht="16.5" customHeight="1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  <row r="42" spans="1:27" ht="16.5" customHeight="1">
      <c r="A42" s="18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</row>
    <row r="43" spans="1:27" ht="16.5" customHeight="1">
      <c r="A43" s="18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 ht="16.5" customHeight="1">
      <c r="A44" s="18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 ht="16.5" customHeight="1">
      <c r="A45" s="18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 ht="16.5" customHeight="1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</row>
    <row r="47" spans="1:27" ht="16.5" customHeight="1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ht="16.5" customHeight="1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ht="16.5" customHeight="1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ht="16.5" customHeight="1">
      <c r="A50" s="18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  <row r="51" spans="1:27" ht="16.5" customHeight="1">
      <c r="A51" s="18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</row>
    <row r="52" spans="1:27" ht="16.5" customHeight="1">
      <c r="A52" s="18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</row>
    <row r="53" spans="1:27" ht="16.5" customHeight="1">
      <c r="A53" s="18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</row>
    <row r="54" spans="1:27" ht="16.5" customHeight="1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</row>
    <row r="55" spans="1:27" ht="16.5" customHeight="1">
      <c r="A55" s="18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 ht="16.5" customHeight="1">
      <c r="A56" s="1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ht="16.5" customHeight="1">
      <c r="A57" s="18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 ht="16.5" customHeight="1">
      <c r="A58" s="18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 ht="16.5" customHeight="1">
      <c r="A59" s="18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 ht="16.5" customHeight="1">
      <c r="A60" s="18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 ht="16.5" customHeight="1">
      <c r="A61" s="18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</row>
    <row r="62" spans="1:27" ht="16.5" customHeight="1">
      <c r="A62" s="18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 ht="16.5" customHeight="1">
      <c r="A63" s="18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 ht="16.5" customHeight="1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 ht="16.5" customHeight="1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</row>
    <row r="66" spans="1:27" ht="16.5" customHeight="1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 ht="16.5" customHeight="1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ht="16.5" customHeight="1">
      <c r="A68" s="18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</row>
    <row r="69" spans="1:27" ht="16.5" customHeight="1">
      <c r="A69" s="18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</row>
    <row r="70" spans="1:27" ht="16.5" customHeight="1">
      <c r="A70" s="18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 ht="16.5" customHeight="1">
      <c r="A71" s="18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</row>
    <row r="72" spans="1:27" ht="16.5" customHeight="1">
      <c r="A72" s="18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</row>
    <row r="73" spans="1:27" ht="16.5" customHeight="1">
      <c r="A73" s="18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</row>
    <row r="74" spans="1:27" ht="16.5" customHeight="1">
      <c r="A74" s="18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</row>
    <row r="75" spans="1:27" ht="16.5" customHeight="1">
      <c r="A75" s="18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</row>
    <row r="76" spans="1:27" ht="16.5" customHeight="1">
      <c r="A76" s="18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</row>
    <row r="77" spans="1:27" ht="16.5" customHeight="1">
      <c r="A77" s="18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</row>
    <row r="78" spans="1:27" ht="16.5" customHeight="1">
      <c r="A78" s="18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</row>
    <row r="79" spans="1:27" ht="16.5" customHeight="1">
      <c r="A79" s="18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</row>
    <row r="80" spans="1:27" ht="16.5" customHeight="1">
      <c r="A80" s="18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 ht="16.5" customHeight="1">
      <c r="A81" s="18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</row>
    <row r="82" spans="1:27" ht="16.5" customHeight="1">
      <c r="A82" s="18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 ht="16.5" customHeight="1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 ht="16.5" customHeight="1">
      <c r="A84" s="18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ht="16.5" customHeight="1">
      <c r="A85" s="18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 ht="16.5" customHeight="1">
      <c r="A86" s="18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 ht="16.5" customHeight="1">
      <c r="A87" s="18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  <row r="88" spans="1:27" ht="16.5" customHeight="1">
      <c r="A88" s="18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</row>
    <row r="89" spans="1:27" ht="16.5" customHeight="1">
      <c r="A89" s="18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</row>
    <row r="90" spans="1:27" ht="16.5" customHeight="1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</row>
    <row r="91" spans="1:27" ht="16.5" customHeight="1">
      <c r="A91" s="18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</row>
    <row r="92" spans="1:27" ht="16.5" customHeight="1">
      <c r="A92" s="18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</row>
    <row r="93" spans="1:27" ht="16.5" customHeight="1">
      <c r="A93" s="18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</row>
    <row r="94" spans="1:27" ht="16.5" customHeight="1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</row>
    <row r="95" spans="1:27" ht="16.5" customHeight="1">
      <c r="A95" s="18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</row>
    <row r="96" spans="1:27" ht="16.5" customHeight="1">
      <c r="A96" s="18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</row>
    <row r="97" spans="1:27" ht="16.5" customHeight="1">
      <c r="A97" s="18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</row>
    <row r="98" spans="1:27" ht="16.5" customHeight="1">
      <c r="A98" s="18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1:27" ht="16.5" customHeight="1">
      <c r="A99" s="18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1:27" ht="16.5" customHeight="1">
      <c r="A100" s="18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</row>
    <row r="101" spans="1:27" ht="16.5" customHeight="1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</row>
    <row r="102" spans="1:27" ht="16.5" customHeight="1">
      <c r="A102" s="18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</row>
    <row r="103" spans="1:27" ht="16.5" customHeight="1">
      <c r="A103" s="18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</row>
    <row r="104" spans="1:27" ht="16.5" customHeight="1">
      <c r="A104" s="18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</row>
    <row r="105" spans="1:27" ht="16.5" customHeight="1">
      <c r="A105" s="18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</row>
    <row r="106" spans="1:27" ht="16.5" customHeight="1">
      <c r="A106" s="18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</row>
    <row r="107" spans="1:27" ht="16.5" customHeight="1">
      <c r="A107" s="18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</row>
    <row r="108" spans="1:27" ht="16.5" customHeight="1">
      <c r="A108" s="18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</row>
    <row r="109" spans="1:27" ht="16.5" customHeight="1">
      <c r="A109" s="18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</row>
    <row r="110" spans="1:27" ht="16.5" customHeight="1">
      <c r="A110" s="18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</row>
    <row r="111" spans="1:27" ht="16.5" customHeight="1">
      <c r="A111" s="18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</row>
    <row r="112" spans="1:27" ht="16.5" customHeight="1">
      <c r="A112" s="18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</row>
    <row r="113" spans="1:27" ht="16.5" customHeight="1">
      <c r="A113" s="18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</row>
    <row r="114" spans="1:27" ht="16.5" customHeight="1">
      <c r="A114" s="18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</row>
    <row r="115" spans="1:27" ht="16.5" customHeight="1">
      <c r="A115" s="18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</row>
    <row r="116" spans="1:27" ht="16.5" customHeight="1">
      <c r="A116" s="18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</row>
    <row r="117" spans="1:27" ht="16.5" customHeight="1">
      <c r="A117" s="18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</row>
    <row r="118" spans="1:27" ht="16.5" customHeight="1">
      <c r="A118" s="18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</row>
    <row r="119" spans="1:27" ht="16.5" customHeight="1">
      <c r="A119" s="18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</row>
    <row r="120" spans="1:27" ht="16.5" customHeight="1">
      <c r="A120" s="18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</row>
    <row r="121" spans="1:27" ht="16.5" customHeight="1">
      <c r="A121" s="18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</row>
    <row r="122" spans="1:27" ht="16.5" customHeight="1">
      <c r="A122" s="18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</row>
    <row r="123" spans="1:27" ht="16.5" customHeight="1">
      <c r="A123" s="18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</row>
    <row r="124" spans="1:27" ht="16.5" customHeight="1">
      <c r="A124" s="18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</row>
    <row r="125" spans="1:27" ht="16.5" customHeight="1">
      <c r="A125" s="18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</row>
    <row r="126" spans="1:27" ht="16.5" customHeight="1">
      <c r="A126" s="18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</row>
    <row r="127" spans="1:27" ht="16.5" customHeight="1">
      <c r="A127" s="18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</row>
    <row r="128" spans="1:27" ht="16.5" customHeight="1">
      <c r="A128" s="18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</row>
    <row r="129" spans="1:27" ht="16.5" customHeight="1">
      <c r="A129" s="18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</row>
    <row r="130" spans="1:27" ht="16.5" customHeight="1">
      <c r="A130" s="18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</row>
    <row r="131" spans="1:27" ht="16.5" customHeight="1">
      <c r="A131" s="18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</row>
    <row r="132" spans="1:27" ht="16.5" customHeight="1">
      <c r="A132" s="18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 ht="16.5" customHeight="1">
      <c r="A133" s="18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</row>
    <row r="134" spans="1:27" ht="16.5" customHeight="1">
      <c r="A134" s="18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</row>
    <row r="135" spans="1:27" ht="16.5" customHeight="1">
      <c r="A135" s="18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</row>
    <row r="136" spans="1:27" ht="16.5" customHeight="1">
      <c r="A136" s="18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</row>
    <row r="137" spans="1:27" ht="16.5" customHeight="1">
      <c r="A137" s="18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</row>
    <row r="138" spans="1:27" ht="16.5" customHeight="1">
      <c r="A138" s="18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</row>
    <row r="139" spans="1:27" ht="16.5" customHeight="1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</row>
    <row r="140" spans="1:27" ht="16.5" customHeight="1">
      <c r="A140" s="18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</row>
    <row r="141" spans="1:27" ht="16.5" customHeight="1">
      <c r="A141" s="18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</row>
    <row r="142" spans="1:27" ht="16.5" customHeight="1">
      <c r="A142" s="18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</row>
    <row r="143" spans="1:27" ht="16.5" customHeight="1">
      <c r="A143" s="18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</row>
    <row r="144" spans="1:27" ht="16.5" customHeight="1">
      <c r="A144" s="18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</row>
    <row r="145" spans="1:27" ht="16.5" customHeight="1">
      <c r="A145" s="18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</row>
    <row r="146" spans="1:27" ht="16.5" customHeight="1">
      <c r="A146" s="18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 ht="16.5" customHeight="1">
      <c r="A147" s="18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</row>
    <row r="148" spans="1:27" ht="16.5" customHeight="1">
      <c r="A148" s="18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</row>
    <row r="149" spans="1:27" ht="16.5" customHeight="1">
      <c r="A149" s="18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</row>
    <row r="150" spans="1:27" ht="16.5" customHeight="1">
      <c r="A150" s="18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</row>
    <row r="151" spans="1:27" ht="16.5" customHeight="1">
      <c r="A151" s="18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</row>
    <row r="152" spans="1:27" ht="16.5" customHeight="1">
      <c r="A152" s="18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</row>
    <row r="153" spans="1:27" ht="16.5" customHeight="1">
      <c r="A153" s="18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</row>
    <row r="154" spans="1:27" ht="16.5" customHeight="1">
      <c r="A154" s="18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</row>
    <row r="155" spans="1:27" ht="16.5" customHeight="1">
      <c r="A155" s="18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</row>
    <row r="156" spans="1:27" ht="16.5" customHeight="1">
      <c r="A156" s="18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</row>
    <row r="157" spans="1:27" ht="16.5" customHeight="1">
      <c r="A157" s="18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</row>
    <row r="158" spans="1:27" ht="16.5" customHeight="1">
      <c r="A158" s="18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</row>
    <row r="159" spans="1:27" ht="16.5" customHeight="1">
      <c r="A159" s="18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</row>
    <row r="160" spans="1:27" ht="16.5" customHeight="1">
      <c r="A160" s="18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 ht="16.5" customHeight="1">
      <c r="A161" s="18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</row>
    <row r="162" spans="1:27" ht="16.5" customHeight="1">
      <c r="A162" s="18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</row>
    <row r="163" spans="1:27" ht="16.5" customHeight="1">
      <c r="A163" s="18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</row>
    <row r="164" spans="1:27" ht="16.5" customHeight="1">
      <c r="A164" s="18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</row>
    <row r="165" spans="1:27" ht="16.5" customHeight="1">
      <c r="A165" s="18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</row>
    <row r="166" spans="1:27" ht="16.5" customHeight="1">
      <c r="A166" s="18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</row>
    <row r="167" spans="1:27" ht="16.5" customHeight="1">
      <c r="A167" s="18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</row>
    <row r="168" spans="1:27" ht="16.5" customHeight="1">
      <c r="A168" s="18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</row>
    <row r="169" spans="1:27" ht="16.5" customHeight="1">
      <c r="A169" s="18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</row>
    <row r="170" spans="1:27" ht="16.5" customHeight="1">
      <c r="A170" s="18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 ht="16.5" customHeight="1">
      <c r="A171" s="18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</row>
    <row r="172" spans="1:27" ht="16.5" customHeight="1">
      <c r="A172" s="18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 ht="16.5" customHeight="1">
      <c r="A173" s="18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</row>
    <row r="174" spans="1:27" ht="16.5" customHeight="1">
      <c r="A174" s="18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</row>
    <row r="175" spans="1:27" ht="16.5" customHeight="1">
      <c r="A175" s="18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</row>
    <row r="176" spans="1:27" ht="16.5" customHeight="1">
      <c r="A176" s="18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</row>
    <row r="177" spans="1:27" ht="16.5" customHeight="1">
      <c r="A177" s="18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</row>
    <row r="178" spans="1:27" ht="16.5" customHeight="1">
      <c r="A178" s="18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</row>
    <row r="179" spans="1:27" ht="16.5" customHeight="1">
      <c r="A179" s="18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</row>
    <row r="180" spans="1:27" ht="16.5" customHeight="1">
      <c r="A180" s="18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</row>
    <row r="181" spans="1:27" ht="16.5" customHeight="1">
      <c r="A181" s="18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</row>
    <row r="182" spans="1:27" ht="16.5" customHeight="1">
      <c r="A182" s="18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</row>
    <row r="183" spans="1:27" ht="16.5" customHeight="1">
      <c r="A183" s="18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</row>
    <row r="184" spans="1:27" ht="16.5" customHeight="1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</row>
    <row r="185" spans="1:27" ht="16.5" customHeight="1">
      <c r="A185" s="18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</row>
    <row r="186" spans="1:27" ht="16.5" customHeight="1">
      <c r="A186" s="18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</row>
    <row r="187" spans="1:27" ht="16.5" customHeight="1">
      <c r="A187" s="18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</row>
    <row r="188" spans="1:27" ht="16.5" customHeight="1">
      <c r="A188" s="18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</row>
    <row r="189" spans="1:27" ht="16.5" customHeight="1">
      <c r="A189" s="18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</row>
    <row r="190" spans="1:27" ht="16.5" customHeight="1">
      <c r="A190" s="18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</row>
    <row r="191" spans="1:27" ht="16.5" customHeight="1">
      <c r="A191" s="18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</row>
    <row r="192" spans="1:27" ht="16.5" customHeight="1">
      <c r="A192" s="18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</row>
    <row r="193" spans="1:27" ht="16.5" customHeight="1">
      <c r="A193" s="18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</row>
    <row r="194" spans="1:27" ht="16.5" customHeight="1">
      <c r="A194" s="18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</row>
    <row r="195" spans="1:27" ht="16.5" customHeight="1">
      <c r="A195" s="18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</row>
    <row r="196" spans="1:27" ht="16.5" customHeight="1">
      <c r="A196" s="18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 ht="16.5" customHeight="1">
      <c r="A197" s="18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 ht="16.5" customHeight="1">
      <c r="A198" s="18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 ht="16.5" customHeight="1">
      <c r="A199" s="18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 ht="16.5" customHeight="1">
      <c r="A200" s="18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  <row r="201" spans="1:27" ht="16.5" customHeight="1">
      <c r="A201" s="18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</row>
    <row r="202" spans="1:27" ht="16.5" customHeight="1">
      <c r="A202" s="18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</row>
    <row r="203" spans="1:27" ht="16.5" customHeight="1">
      <c r="A203" s="18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</row>
    <row r="204" spans="1:27" ht="16.5" customHeight="1">
      <c r="A204" s="18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</row>
    <row r="205" spans="1:27" ht="16.5" customHeight="1">
      <c r="A205" s="18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</row>
    <row r="206" spans="1:27" ht="16.5" customHeight="1">
      <c r="A206" s="18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</row>
    <row r="207" spans="1:27" ht="16.5" customHeight="1">
      <c r="A207" s="18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</row>
    <row r="208" spans="1:27" ht="16.5" customHeight="1">
      <c r="A208" s="18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</row>
    <row r="209" spans="1:27" ht="16.5" customHeight="1">
      <c r="A209" s="18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</row>
    <row r="210" spans="1:27" ht="16.5" customHeight="1">
      <c r="A210" s="18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</row>
    <row r="211" spans="1:27" ht="15.75" customHeight="1"/>
    <row r="212" spans="1:27" ht="15.75" customHeight="1"/>
    <row r="213" spans="1:27" ht="15.75" customHeight="1"/>
    <row r="214" spans="1:27" ht="15.75" customHeight="1"/>
    <row r="215" spans="1:27" ht="15.75" customHeight="1"/>
    <row r="216" spans="1:27" ht="15.75" customHeight="1"/>
    <row r="217" spans="1:27" ht="15.75" customHeight="1"/>
    <row r="218" spans="1:27" ht="15.75" customHeight="1"/>
    <row r="219" spans="1:27" ht="15.75" customHeight="1"/>
    <row r="220" spans="1:27" ht="15.75" customHeight="1"/>
    <row r="221" spans="1:27" ht="15.75" customHeight="1"/>
    <row r="222" spans="1:27" ht="15.75" customHeight="1"/>
    <row r="223" spans="1:27" ht="15.75" customHeight="1"/>
    <row r="224" spans="1:2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</sheetData>
  <mergeCells count="12">
    <mergeCell ref="B2:G2"/>
    <mergeCell ref="E3:G3"/>
    <mergeCell ref="F4:G4"/>
    <mergeCell ref="B19:F19"/>
    <mergeCell ref="B27:I27"/>
    <mergeCell ref="B28:B29"/>
    <mergeCell ref="C28:C29"/>
    <mergeCell ref="D28:D29"/>
    <mergeCell ref="E28:E29"/>
    <mergeCell ref="F28:F29"/>
    <mergeCell ref="G28:G29"/>
    <mergeCell ref="I28:I29"/>
  </mergeCells>
  <pageMargins left="0.70866141732283472" right="0.70866141732283472" top="0.74803149606299213" bottom="0.74803149606299213" header="0" footer="0"/>
  <pageSetup orientation="landscape"/>
  <rowBreaks count="1" manualBreakCount="1">
    <brk id="2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955"/>
  <sheetViews>
    <sheetView showGridLines="0" topLeftCell="A19" zoomScale="55" zoomScaleNormal="55" workbookViewId="0">
      <selection activeCell="N37" sqref="N37"/>
    </sheetView>
  </sheetViews>
  <sheetFormatPr baseColWidth="10" defaultColWidth="14.44140625" defaultRowHeight="15" customHeight="1"/>
  <cols>
    <col min="1" max="1" width="7.77734375" customWidth="1"/>
    <col min="2" max="2" width="33.77734375" customWidth="1"/>
    <col min="3" max="3" width="30.21875" customWidth="1"/>
    <col min="4" max="4" width="22.21875" customWidth="1"/>
    <col min="5" max="5" width="26.21875" customWidth="1"/>
    <col min="6" max="6" width="33.77734375" customWidth="1"/>
    <col min="7" max="7" width="21.77734375" customWidth="1"/>
    <col min="8" max="8" width="11.44140625" customWidth="1"/>
    <col min="9" max="9" width="40.77734375" bestFit="1" customWidth="1"/>
    <col min="10" max="27" width="11.44140625" customWidth="1"/>
  </cols>
  <sheetData>
    <row r="1" spans="1:27" ht="16.5" customHeight="1" thickBo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 ht="39" customHeight="1" thickBot="1">
      <c r="A2" s="18"/>
      <c r="B2" s="140" t="s">
        <v>78</v>
      </c>
      <c r="C2" s="160"/>
      <c r="D2" s="160"/>
      <c r="E2" s="160"/>
      <c r="F2" s="160"/>
      <c r="G2" s="160"/>
      <c r="H2" s="19"/>
      <c r="I2" s="92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 ht="69" customHeight="1" thickBot="1">
      <c r="A3" s="18"/>
      <c r="B3" s="44"/>
      <c r="C3" s="44"/>
      <c r="D3" s="44"/>
      <c r="E3" s="174" t="s">
        <v>205</v>
      </c>
      <c r="F3" s="175"/>
      <c r="G3" s="175"/>
      <c r="H3" s="19"/>
      <c r="I3" s="92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ht="46.5" customHeight="1">
      <c r="A4" s="3"/>
      <c r="B4" s="93" t="s">
        <v>1</v>
      </c>
      <c r="C4" s="94" t="s">
        <v>2</v>
      </c>
      <c r="D4" s="94" t="s">
        <v>14</v>
      </c>
      <c r="E4" s="95" t="s">
        <v>3</v>
      </c>
      <c r="F4" s="176" t="s">
        <v>3</v>
      </c>
      <c r="G4" s="177"/>
      <c r="H4" s="19"/>
      <c r="I4" s="96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 ht="58.5" customHeight="1">
      <c r="A5" s="21"/>
      <c r="B5" s="97" t="s">
        <v>44</v>
      </c>
      <c r="C5" s="97" t="s">
        <v>45</v>
      </c>
      <c r="D5" s="97" t="s">
        <v>46</v>
      </c>
      <c r="E5" s="97" t="s">
        <v>47</v>
      </c>
      <c r="F5" s="98" t="s">
        <v>48</v>
      </c>
      <c r="G5" s="97" t="s">
        <v>49</v>
      </c>
      <c r="H5" s="22"/>
      <c r="I5" s="132" t="s">
        <v>203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25.5" customHeight="1">
      <c r="A6" s="21">
        <v>1</v>
      </c>
      <c r="B6" s="61" t="s">
        <v>50</v>
      </c>
      <c r="C6" s="61" t="s">
        <v>175</v>
      </c>
      <c r="D6" s="61" t="s">
        <v>51</v>
      </c>
      <c r="E6" s="61" t="s">
        <v>52</v>
      </c>
      <c r="F6" s="52">
        <v>580728.72666666273</v>
      </c>
      <c r="G6" s="52"/>
      <c r="H6" s="22"/>
      <c r="I6" s="9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25.5" customHeight="1">
      <c r="A7" s="21">
        <v>2</v>
      </c>
      <c r="B7" s="61" t="s">
        <v>50</v>
      </c>
      <c r="C7" s="61" t="s">
        <v>180</v>
      </c>
      <c r="D7" s="61" t="s">
        <v>51</v>
      </c>
      <c r="E7" s="61" t="s">
        <v>52</v>
      </c>
      <c r="F7" s="52">
        <v>580728.72666666273</v>
      </c>
      <c r="G7" s="100"/>
      <c r="H7" s="22"/>
      <c r="I7" s="99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25.5" customHeight="1">
      <c r="A8" s="21">
        <v>3</v>
      </c>
      <c r="B8" s="61" t="s">
        <v>50</v>
      </c>
      <c r="C8" s="61" t="s">
        <v>176</v>
      </c>
      <c r="D8" s="61" t="s">
        <v>53</v>
      </c>
      <c r="E8" s="61" t="s">
        <v>52</v>
      </c>
      <c r="F8" s="52">
        <v>980858.29333333345</v>
      </c>
      <c r="G8" s="52"/>
      <c r="H8" s="22"/>
      <c r="I8" s="9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27" ht="25.5" customHeight="1">
      <c r="A9" s="21">
        <v>4</v>
      </c>
      <c r="B9" s="61" t="s">
        <v>50</v>
      </c>
      <c r="C9" s="61" t="s">
        <v>54</v>
      </c>
      <c r="D9" s="61" t="s">
        <v>55</v>
      </c>
      <c r="E9" s="61" t="s">
        <v>52</v>
      </c>
      <c r="F9" s="52">
        <v>2000032.2066666665</v>
      </c>
      <c r="G9" s="52"/>
      <c r="H9" s="22"/>
      <c r="I9" s="99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7" ht="25.5" customHeight="1">
      <c r="A10" s="21">
        <v>5</v>
      </c>
      <c r="B10" s="61" t="s">
        <v>50</v>
      </c>
      <c r="C10" s="101">
        <v>0.83333333333333337</v>
      </c>
      <c r="D10" s="61" t="s">
        <v>55</v>
      </c>
      <c r="E10" s="61" t="s">
        <v>52</v>
      </c>
      <c r="F10" s="52">
        <v>2000032.2066666665</v>
      </c>
      <c r="G10" s="52"/>
      <c r="H10" s="22"/>
      <c r="I10" s="99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7" ht="25.5" customHeight="1">
      <c r="A11" s="21">
        <v>6</v>
      </c>
      <c r="B11" s="61" t="s">
        <v>50</v>
      </c>
      <c r="C11" s="101">
        <v>0.875</v>
      </c>
      <c r="D11" s="61" t="s">
        <v>55</v>
      </c>
      <c r="E11" s="61" t="s">
        <v>52</v>
      </c>
      <c r="F11" s="63">
        <v>2000032.2066666665</v>
      </c>
      <c r="G11" s="63"/>
      <c r="H11" s="22"/>
      <c r="I11" s="99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25.5" customHeight="1">
      <c r="A12" s="21">
        <v>7</v>
      </c>
      <c r="B12" s="61" t="s">
        <v>56</v>
      </c>
      <c r="C12" s="61" t="s">
        <v>57</v>
      </c>
      <c r="D12" s="61" t="s">
        <v>51</v>
      </c>
      <c r="E12" s="102" t="s">
        <v>52</v>
      </c>
      <c r="F12" s="103"/>
      <c r="G12" s="104">
        <v>707640.64</v>
      </c>
      <c r="H12" s="22"/>
      <c r="I12" s="99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 spans="1:27" ht="25.5" customHeight="1">
      <c r="A13" s="21">
        <v>8</v>
      </c>
      <c r="B13" s="61" t="s">
        <v>56</v>
      </c>
      <c r="C13" s="61" t="s">
        <v>179</v>
      </c>
      <c r="D13" s="61" t="s">
        <v>51</v>
      </c>
      <c r="E13" s="102" t="s">
        <v>52</v>
      </c>
      <c r="F13" s="103"/>
      <c r="G13" s="104">
        <v>1061462.1499999999</v>
      </c>
      <c r="H13" s="22"/>
      <c r="I13" s="99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7" ht="25.5" customHeight="1">
      <c r="A14" s="21">
        <v>9</v>
      </c>
      <c r="B14" s="61" t="s">
        <v>56</v>
      </c>
      <c r="C14" s="61" t="s">
        <v>176</v>
      </c>
      <c r="D14" s="61" t="s">
        <v>53</v>
      </c>
      <c r="E14" s="102" t="s">
        <v>52</v>
      </c>
      <c r="F14" s="103"/>
      <c r="G14" s="104">
        <v>2146040.0499999998</v>
      </c>
      <c r="H14" s="22"/>
      <c r="I14" s="99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1:27" ht="25.5" customHeight="1">
      <c r="A15" s="21">
        <v>10</v>
      </c>
      <c r="B15" s="61" t="s">
        <v>56</v>
      </c>
      <c r="C15" s="61" t="s">
        <v>54</v>
      </c>
      <c r="D15" s="61" t="s">
        <v>55</v>
      </c>
      <c r="E15" s="102" t="s">
        <v>52</v>
      </c>
      <c r="F15" s="103"/>
      <c r="G15" s="104">
        <v>5336472.8899999997</v>
      </c>
      <c r="H15" s="22"/>
      <c r="I15" s="99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 spans="1:27" ht="25.5" customHeight="1">
      <c r="A16" s="21">
        <v>11</v>
      </c>
      <c r="B16" s="61" t="s">
        <v>56</v>
      </c>
      <c r="C16" s="101">
        <v>0.83333333333333337</v>
      </c>
      <c r="D16" s="61" t="s">
        <v>55</v>
      </c>
      <c r="E16" s="102" t="s">
        <v>52</v>
      </c>
      <c r="F16" s="104"/>
      <c r="G16" s="104">
        <v>7604474.8499999996</v>
      </c>
      <c r="H16" s="22"/>
      <c r="I16" s="99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7" ht="25.5" customHeight="1">
      <c r="A17" s="21">
        <v>12</v>
      </c>
      <c r="B17" s="61" t="s">
        <v>56</v>
      </c>
      <c r="C17" s="101">
        <v>0.875</v>
      </c>
      <c r="D17" s="61" t="s">
        <v>55</v>
      </c>
      <c r="E17" s="61" t="s">
        <v>52</v>
      </c>
      <c r="F17" s="52"/>
      <c r="G17" s="52">
        <v>5403603.1699999999</v>
      </c>
      <c r="H17" s="22"/>
      <c r="I17" s="99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1:27" ht="16.5" customHeight="1">
      <c r="A18" s="21"/>
      <c r="B18" s="105"/>
      <c r="C18" s="99"/>
      <c r="D18" s="99"/>
      <c r="E18" s="99"/>
      <c r="F18" s="106"/>
      <c r="G18" s="218">
        <f>SUM(F6:G17)</f>
        <v>30402106.11666666</v>
      </c>
      <c r="H18" s="22"/>
      <c r="I18" s="99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1:27" ht="25.5" customHeight="1">
      <c r="A19" s="21"/>
      <c r="B19" s="178" t="s">
        <v>58</v>
      </c>
      <c r="C19" s="171"/>
      <c r="D19" s="171"/>
      <c r="E19" s="171"/>
      <c r="F19" s="172"/>
      <c r="G19" s="106"/>
      <c r="H19" s="22"/>
      <c r="I19" s="99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7" ht="25.5" customHeight="1">
      <c r="A20" s="21"/>
      <c r="B20" s="97" t="s">
        <v>44</v>
      </c>
      <c r="C20" s="97" t="s">
        <v>45</v>
      </c>
      <c r="D20" s="97" t="s">
        <v>46</v>
      </c>
      <c r="E20" s="97" t="s">
        <v>47</v>
      </c>
      <c r="F20" s="97" t="s">
        <v>59</v>
      </c>
      <c r="G20" s="106"/>
      <c r="H20" s="22"/>
      <c r="I20" s="99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7" ht="25.5" customHeight="1">
      <c r="A21" s="21">
        <v>13</v>
      </c>
      <c r="B21" s="61" t="s">
        <v>60</v>
      </c>
      <c r="C21" s="61" t="s">
        <v>61</v>
      </c>
      <c r="D21" s="61" t="s">
        <v>51</v>
      </c>
      <c r="E21" s="61" t="s">
        <v>52</v>
      </c>
      <c r="F21" s="52">
        <v>1104262.4833333334</v>
      </c>
      <c r="G21" s="106"/>
      <c r="H21" s="22"/>
      <c r="I21" s="99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 spans="1:27" ht="40.5" customHeight="1">
      <c r="A22" s="21">
        <v>14</v>
      </c>
      <c r="B22" s="61" t="s">
        <v>60</v>
      </c>
      <c r="C22" s="61" t="s">
        <v>178</v>
      </c>
      <c r="D22" s="61" t="s">
        <v>53</v>
      </c>
      <c r="E22" s="61" t="s">
        <v>52</v>
      </c>
      <c r="F22" s="52">
        <v>981341.43333333347</v>
      </c>
      <c r="G22" s="106"/>
      <c r="H22" s="22"/>
      <c r="I22" s="99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 spans="1:27" ht="34.5" customHeight="1">
      <c r="A23" s="21">
        <v>15</v>
      </c>
      <c r="B23" s="61" t="s">
        <v>60</v>
      </c>
      <c r="C23" s="61" t="s">
        <v>177</v>
      </c>
      <c r="D23" s="61" t="s">
        <v>55</v>
      </c>
      <c r="E23" s="61" t="s">
        <v>52</v>
      </c>
      <c r="F23" s="52">
        <v>1104262.4833333334</v>
      </c>
      <c r="G23" s="106"/>
      <c r="H23" s="22"/>
      <c r="I23" s="99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spans="1:27" ht="25.5" customHeight="1">
      <c r="A24" s="21">
        <v>16</v>
      </c>
      <c r="B24" s="61" t="s">
        <v>60</v>
      </c>
      <c r="C24" s="61" t="s">
        <v>62</v>
      </c>
      <c r="D24" s="61" t="s">
        <v>51</v>
      </c>
      <c r="E24" s="61" t="s">
        <v>52</v>
      </c>
      <c r="F24" s="52">
        <v>981341.43333333347</v>
      </c>
      <c r="G24" s="106"/>
      <c r="H24" s="22"/>
      <c r="I24" s="99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 spans="1:27" ht="25.5" customHeight="1">
      <c r="A25" s="21"/>
      <c r="B25" s="107"/>
      <c r="C25" s="99"/>
      <c r="D25" s="99"/>
      <c r="E25" s="99"/>
      <c r="F25" s="218">
        <f>SUM(F21:F24)</f>
        <v>4171207.833333334</v>
      </c>
      <c r="G25" s="99"/>
      <c r="H25" s="22"/>
      <c r="I25" s="99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1:27" ht="16.5" customHeight="1">
      <c r="A26" s="21">
        <v>35</v>
      </c>
      <c r="B26" s="107"/>
      <c r="C26" s="99"/>
      <c r="D26" s="99"/>
      <c r="E26" s="106"/>
      <c r="F26" s="99"/>
      <c r="G26" s="99"/>
      <c r="H26" s="22"/>
      <c r="I26" s="99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</row>
    <row r="27" spans="1:27" ht="43.5" customHeight="1">
      <c r="A27" s="21"/>
      <c r="B27" s="170" t="s">
        <v>63</v>
      </c>
      <c r="C27" s="171"/>
      <c r="D27" s="171"/>
      <c r="E27" s="171"/>
      <c r="F27" s="171"/>
      <c r="G27" s="171"/>
      <c r="H27" s="171"/>
      <c r="I27" s="17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</row>
    <row r="28" spans="1:27" ht="16.5" customHeight="1">
      <c r="A28" s="21"/>
      <c r="B28" s="173" t="s">
        <v>64</v>
      </c>
      <c r="C28" s="173" t="s">
        <v>65</v>
      </c>
      <c r="D28" s="173" t="s">
        <v>66</v>
      </c>
      <c r="E28" s="173" t="s">
        <v>67</v>
      </c>
      <c r="F28" s="173" t="s">
        <v>47</v>
      </c>
      <c r="G28" s="173" t="s">
        <v>68</v>
      </c>
      <c r="H28" s="22"/>
      <c r="I28" s="173" t="s">
        <v>69</v>
      </c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 spans="1:27" ht="45" customHeight="1">
      <c r="A29" s="21"/>
      <c r="B29" s="151"/>
      <c r="C29" s="151"/>
      <c r="D29" s="151"/>
      <c r="E29" s="151"/>
      <c r="F29" s="151"/>
      <c r="G29" s="151"/>
      <c r="H29" s="22"/>
      <c r="I29" s="15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 spans="1:27" ht="25.5" customHeight="1">
      <c r="A30" s="21">
        <v>39</v>
      </c>
      <c r="B30" s="61" t="s">
        <v>70</v>
      </c>
      <c r="C30" s="61" t="s">
        <v>73</v>
      </c>
      <c r="D30" s="61" t="s">
        <v>74</v>
      </c>
      <c r="E30" s="61" t="s">
        <v>75</v>
      </c>
      <c r="F30" s="61" t="s">
        <v>71</v>
      </c>
      <c r="G30" s="61" t="s">
        <v>72</v>
      </c>
      <c r="H30" s="22"/>
      <c r="I30" s="67">
        <v>470962.33333333337</v>
      </c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 spans="1:27" ht="25.5" customHeight="1">
      <c r="A31" s="21">
        <v>40</v>
      </c>
      <c r="B31" s="61" t="s">
        <v>70</v>
      </c>
      <c r="C31" s="61" t="s">
        <v>73</v>
      </c>
      <c r="D31" s="61" t="s">
        <v>74</v>
      </c>
      <c r="E31" s="61" t="s">
        <v>76</v>
      </c>
      <c r="F31" s="61" t="s">
        <v>71</v>
      </c>
      <c r="G31" s="61" t="s">
        <v>72</v>
      </c>
      <c r="H31" s="22"/>
      <c r="I31" s="67">
        <v>371359.33333333337</v>
      </c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 spans="1:27" ht="25.5" customHeight="1">
      <c r="A32" s="18">
        <v>41</v>
      </c>
      <c r="B32" s="61" t="s">
        <v>70</v>
      </c>
      <c r="C32" s="61" t="s">
        <v>73</v>
      </c>
      <c r="D32" s="61" t="s">
        <v>74</v>
      </c>
      <c r="E32" s="61" t="s">
        <v>77</v>
      </c>
      <c r="F32" s="61" t="s">
        <v>71</v>
      </c>
      <c r="G32" s="61" t="s">
        <v>72</v>
      </c>
      <c r="H32" s="22"/>
      <c r="I32" s="67">
        <v>257000.33333333337</v>
      </c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</row>
    <row r="33" spans="1:27" ht="16.5" customHeight="1">
      <c r="A33" s="21"/>
      <c r="B33" s="99"/>
      <c r="C33" s="99"/>
      <c r="D33" s="99"/>
      <c r="E33" s="99"/>
      <c r="F33" s="99"/>
      <c r="G33" s="99"/>
      <c r="H33" s="22"/>
      <c r="I33" s="219">
        <f>SUM(I30:I32)</f>
        <v>1099322</v>
      </c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</row>
    <row r="34" spans="1:27" ht="34.5" customHeight="1">
      <c r="A34" s="18"/>
      <c r="B34" s="179"/>
      <c r="C34" s="180"/>
      <c r="D34" s="180"/>
      <c r="E34" s="180"/>
      <c r="F34" s="96"/>
      <c r="G34" s="96"/>
      <c r="H34" s="19"/>
      <c r="I34" s="96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 ht="24" customHeight="1">
      <c r="A35" s="18"/>
      <c r="B35" s="96"/>
      <c r="C35" s="96"/>
      <c r="D35" s="96"/>
      <c r="E35" s="96"/>
      <c r="F35" s="96"/>
      <c r="G35" s="96"/>
      <c r="H35" s="19"/>
      <c r="I35" s="96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7" ht="24" customHeight="1">
      <c r="A36" s="18"/>
      <c r="B36" s="96"/>
      <c r="C36" s="96"/>
      <c r="D36" s="96"/>
      <c r="E36" s="96"/>
      <c r="F36" s="96"/>
      <c r="G36" s="220" t="s">
        <v>206</v>
      </c>
      <c r="H36" s="19"/>
      <c r="I36" s="221">
        <f>G18+F25+I33</f>
        <v>35672635.949999996</v>
      </c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</row>
    <row r="37" spans="1:27" ht="16.5" customHeight="1">
      <c r="A37" s="18"/>
      <c r="B37" s="96"/>
      <c r="C37" s="96"/>
      <c r="D37" s="96"/>
      <c r="E37" s="96"/>
      <c r="F37" s="96"/>
      <c r="G37" s="96"/>
      <c r="H37" s="19"/>
      <c r="I37" s="96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</row>
    <row r="38" spans="1:27" ht="16.5" customHeight="1">
      <c r="A38" s="18"/>
      <c r="B38" s="96"/>
      <c r="C38" s="96"/>
      <c r="D38" s="96"/>
      <c r="E38" s="96"/>
      <c r="F38" s="96"/>
      <c r="G38" s="96"/>
      <c r="H38" s="19"/>
      <c r="I38" s="96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</row>
    <row r="39" spans="1:27" ht="16.5" customHeight="1">
      <c r="A39" s="18"/>
      <c r="B39" s="96"/>
      <c r="C39" s="96"/>
      <c r="D39" s="96"/>
      <c r="E39" s="96"/>
      <c r="F39" s="96"/>
      <c r="G39" s="96"/>
      <c r="H39" s="19"/>
      <c r="I39" s="96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7" ht="16.5" customHeight="1">
      <c r="A40" s="18"/>
      <c r="B40" s="96"/>
      <c r="C40" s="96"/>
      <c r="D40" s="96"/>
      <c r="E40" s="96"/>
      <c r="F40" s="96"/>
      <c r="G40" s="96"/>
      <c r="H40" s="19"/>
      <c r="I40" s="96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  <row r="41" spans="1:27" ht="16.5" customHeight="1">
      <c r="A41" s="18"/>
      <c r="B41" s="96"/>
      <c r="C41" s="96"/>
      <c r="D41" s="96"/>
      <c r="E41" s="96"/>
      <c r="F41" s="96"/>
      <c r="G41" s="96"/>
      <c r="H41" s="19"/>
      <c r="I41" s="96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  <row r="42" spans="1:27" ht="16.5" customHeight="1">
      <c r="A42" s="18"/>
      <c r="B42" s="96"/>
      <c r="C42" s="96"/>
      <c r="D42" s="96"/>
      <c r="E42" s="96"/>
      <c r="F42" s="96"/>
      <c r="G42" s="96"/>
      <c r="H42" s="19"/>
      <c r="I42" s="96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</row>
    <row r="43" spans="1:27" ht="16.5" customHeight="1">
      <c r="A43" s="18"/>
      <c r="B43" s="96"/>
      <c r="C43" s="96"/>
      <c r="D43" s="96"/>
      <c r="E43" s="96"/>
      <c r="F43" s="96"/>
      <c r="G43" s="96"/>
      <c r="H43" s="19"/>
      <c r="I43" s="96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 ht="16.5" customHeight="1">
      <c r="A44" s="18"/>
      <c r="B44" s="96"/>
      <c r="C44" s="96"/>
      <c r="D44" s="96"/>
      <c r="E44" s="96"/>
      <c r="F44" s="96"/>
      <c r="G44" s="96"/>
      <c r="H44" s="19"/>
      <c r="I44" s="96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 ht="16.5" customHeight="1">
      <c r="A45" s="18"/>
      <c r="B45" s="96"/>
      <c r="C45" s="96"/>
      <c r="D45" s="96"/>
      <c r="E45" s="96"/>
      <c r="F45" s="96"/>
      <c r="G45" s="96"/>
      <c r="H45" s="19"/>
      <c r="I45" s="96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 ht="16.5" customHeight="1">
      <c r="A46" s="18"/>
      <c r="B46" s="96"/>
      <c r="C46" s="96"/>
      <c r="D46" s="96"/>
      <c r="E46" s="96"/>
      <c r="F46" s="96"/>
      <c r="G46" s="96"/>
      <c r="H46" s="19"/>
      <c r="I46" s="96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</row>
    <row r="47" spans="1:27" ht="16.5" customHeight="1">
      <c r="A47" s="18"/>
      <c r="B47" s="96"/>
      <c r="C47" s="96"/>
      <c r="D47" s="96"/>
      <c r="E47" s="96"/>
      <c r="F47" s="96"/>
      <c r="G47" s="96"/>
      <c r="H47" s="19"/>
      <c r="I47" s="96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ht="16.5" customHeight="1">
      <c r="A48" s="18"/>
      <c r="B48" s="96"/>
      <c r="C48" s="96"/>
      <c r="D48" s="96"/>
      <c r="E48" s="96"/>
      <c r="F48" s="96"/>
      <c r="G48" s="96"/>
      <c r="H48" s="19"/>
      <c r="I48" s="96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ht="16.5" customHeight="1">
      <c r="A49" s="18"/>
      <c r="B49" s="96"/>
      <c r="C49" s="96"/>
      <c r="D49" s="96"/>
      <c r="E49" s="96"/>
      <c r="F49" s="96"/>
      <c r="G49" s="96"/>
      <c r="H49" s="19"/>
      <c r="I49" s="96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ht="16.5" customHeight="1">
      <c r="A50" s="18"/>
      <c r="B50" s="96"/>
      <c r="C50" s="96"/>
      <c r="D50" s="96"/>
      <c r="E50" s="96"/>
      <c r="F50" s="96"/>
      <c r="G50" s="96"/>
      <c r="H50" s="19"/>
      <c r="I50" s="96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  <row r="51" spans="1:27" ht="16.5" customHeight="1">
      <c r="A51" s="18"/>
      <c r="B51" s="96"/>
      <c r="C51" s="96"/>
      <c r="D51" s="96"/>
      <c r="E51" s="96"/>
      <c r="F51" s="96"/>
      <c r="G51" s="96"/>
      <c r="H51" s="19"/>
      <c r="I51" s="96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</row>
    <row r="52" spans="1:27" ht="16.5" customHeight="1">
      <c r="A52" s="18"/>
      <c r="B52" s="96"/>
      <c r="C52" s="96"/>
      <c r="D52" s="96"/>
      <c r="E52" s="96"/>
      <c r="F52" s="96"/>
      <c r="G52" s="96"/>
      <c r="H52" s="19"/>
      <c r="I52" s="96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</row>
    <row r="53" spans="1:27" ht="16.5" customHeight="1">
      <c r="A53" s="18"/>
      <c r="B53" s="96"/>
      <c r="C53" s="96"/>
      <c r="D53" s="96"/>
      <c r="E53" s="96"/>
      <c r="F53" s="96"/>
      <c r="G53" s="96"/>
      <c r="H53" s="19"/>
      <c r="I53" s="96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</row>
    <row r="54" spans="1:27" ht="16.5" customHeight="1">
      <c r="A54" s="18"/>
      <c r="B54" s="96"/>
      <c r="C54" s="96"/>
      <c r="D54" s="96"/>
      <c r="E54" s="96"/>
      <c r="F54" s="96"/>
      <c r="G54" s="96"/>
      <c r="H54" s="19"/>
      <c r="I54" s="96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</row>
    <row r="55" spans="1:27" ht="16.5" customHeight="1">
      <c r="A55" s="18"/>
      <c r="B55" s="96"/>
      <c r="C55" s="96"/>
      <c r="D55" s="96"/>
      <c r="E55" s="96"/>
      <c r="F55" s="96"/>
      <c r="G55" s="96"/>
      <c r="H55" s="19"/>
      <c r="I55" s="96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 ht="16.5" customHeight="1">
      <c r="A56" s="18"/>
      <c r="B56" s="96"/>
      <c r="C56" s="96"/>
      <c r="D56" s="96"/>
      <c r="E56" s="96"/>
      <c r="F56" s="96"/>
      <c r="G56" s="96"/>
      <c r="H56" s="19"/>
      <c r="I56" s="96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ht="16.5" customHeight="1">
      <c r="A57" s="18"/>
      <c r="B57" s="96"/>
      <c r="C57" s="96"/>
      <c r="D57" s="96"/>
      <c r="E57" s="96"/>
      <c r="F57" s="96"/>
      <c r="G57" s="96"/>
      <c r="H57" s="19"/>
      <c r="I57" s="96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 ht="16.5" customHeight="1">
      <c r="A58" s="18"/>
      <c r="B58" s="96"/>
      <c r="C58" s="96"/>
      <c r="D58" s="96"/>
      <c r="E58" s="96"/>
      <c r="F58" s="96"/>
      <c r="G58" s="96"/>
      <c r="H58" s="19"/>
      <c r="I58" s="96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 ht="16.5" customHeight="1">
      <c r="A59" s="18"/>
      <c r="B59" s="96"/>
      <c r="C59" s="96"/>
      <c r="D59" s="96"/>
      <c r="E59" s="96"/>
      <c r="F59" s="96"/>
      <c r="G59" s="96"/>
      <c r="H59" s="19"/>
      <c r="I59" s="96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 ht="16.5" customHeight="1">
      <c r="A60" s="18"/>
      <c r="B60" s="96"/>
      <c r="C60" s="96"/>
      <c r="D60" s="96"/>
      <c r="E60" s="96"/>
      <c r="F60" s="96"/>
      <c r="G60" s="96"/>
      <c r="H60" s="19"/>
      <c r="I60" s="96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 ht="16.5" customHeight="1">
      <c r="A61" s="18"/>
      <c r="B61" s="96"/>
      <c r="C61" s="96"/>
      <c r="D61" s="96"/>
      <c r="E61" s="96"/>
      <c r="F61" s="96"/>
      <c r="G61" s="96"/>
      <c r="H61" s="19"/>
      <c r="I61" s="96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</row>
    <row r="62" spans="1:27" ht="16.5" customHeight="1">
      <c r="A62" s="18"/>
      <c r="B62" s="96"/>
      <c r="C62" s="96"/>
      <c r="D62" s="96"/>
      <c r="E62" s="96"/>
      <c r="F62" s="96"/>
      <c r="G62" s="96"/>
      <c r="H62" s="19"/>
      <c r="I62" s="96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 ht="16.5" customHeight="1">
      <c r="A63" s="18"/>
      <c r="B63" s="96"/>
      <c r="C63" s="96"/>
      <c r="D63" s="96"/>
      <c r="E63" s="96"/>
      <c r="F63" s="96"/>
      <c r="G63" s="96"/>
      <c r="H63" s="19"/>
      <c r="I63" s="96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 ht="16.5" customHeight="1">
      <c r="A64" s="18"/>
      <c r="B64" s="96"/>
      <c r="C64" s="96"/>
      <c r="D64" s="96"/>
      <c r="E64" s="96"/>
      <c r="F64" s="96"/>
      <c r="G64" s="96"/>
      <c r="H64" s="19"/>
      <c r="I64" s="96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 ht="16.5" customHeight="1">
      <c r="A65" s="18"/>
      <c r="B65" s="96"/>
      <c r="C65" s="96"/>
      <c r="D65" s="96"/>
      <c r="E65" s="96"/>
      <c r="F65" s="96"/>
      <c r="G65" s="96"/>
      <c r="H65" s="19"/>
      <c r="I65" s="96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</row>
    <row r="66" spans="1:27" ht="16.5" customHeight="1">
      <c r="A66" s="18"/>
      <c r="B66" s="96"/>
      <c r="C66" s="96"/>
      <c r="D66" s="96"/>
      <c r="E66" s="96"/>
      <c r="F66" s="96"/>
      <c r="G66" s="96"/>
      <c r="H66" s="19"/>
      <c r="I66" s="96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 ht="16.5" customHeight="1">
      <c r="A67" s="18"/>
      <c r="B67" s="96"/>
      <c r="C67" s="96"/>
      <c r="D67" s="96"/>
      <c r="E67" s="96"/>
      <c r="F67" s="96"/>
      <c r="G67" s="96"/>
      <c r="H67" s="19"/>
      <c r="I67" s="96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ht="16.5" customHeight="1">
      <c r="A68" s="18"/>
      <c r="B68" s="96"/>
      <c r="C68" s="96"/>
      <c r="D68" s="96"/>
      <c r="E68" s="96"/>
      <c r="F68" s="96"/>
      <c r="G68" s="96"/>
      <c r="H68" s="19"/>
      <c r="I68" s="96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</row>
    <row r="69" spans="1:27" ht="16.5" customHeight="1">
      <c r="A69" s="18"/>
      <c r="B69" s="96"/>
      <c r="C69" s="96"/>
      <c r="D69" s="96"/>
      <c r="E69" s="96"/>
      <c r="F69" s="96"/>
      <c r="G69" s="96"/>
      <c r="H69" s="19"/>
      <c r="I69" s="96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</row>
    <row r="70" spans="1:27" ht="16.5" customHeight="1">
      <c r="A70" s="18"/>
      <c r="B70" s="96"/>
      <c r="C70" s="96"/>
      <c r="D70" s="96"/>
      <c r="E70" s="96"/>
      <c r="F70" s="96"/>
      <c r="G70" s="96"/>
      <c r="H70" s="19"/>
      <c r="I70" s="96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 ht="16.5" customHeight="1">
      <c r="A71" s="18"/>
      <c r="B71" s="96"/>
      <c r="C71" s="96"/>
      <c r="D71" s="96"/>
      <c r="E71" s="96"/>
      <c r="F71" s="96"/>
      <c r="G71" s="96"/>
      <c r="H71" s="19"/>
      <c r="I71" s="96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</row>
    <row r="72" spans="1:27" ht="16.5" customHeight="1">
      <c r="A72" s="18"/>
      <c r="B72" s="96"/>
      <c r="C72" s="96"/>
      <c r="D72" s="96"/>
      <c r="E72" s="96"/>
      <c r="F72" s="96"/>
      <c r="G72" s="96"/>
      <c r="H72" s="19"/>
      <c r="I72" s="96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</row>
    <row r="73" spans="1:27" ht="16.5" customHeight="1">
      <c r="A73" s="18"/>
      <c r="B73" s="96"/>
      <c r="C73" s="96"/>
      <c r="D73" s="96"/>
      <c r="E73" s="96"/>
      <c r="F73" s="96"/>
      <c r="G73" s="96"/>
      <c r="H73" s="19"/>
      <c r="I73" s="96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</row>
    <row r="74" spans="1:27" ht="16.5" customHeight="1">
      <c r="A74" s="18"/>
      <c r="B74" s="96"/>
      <c r="C74" s="96"/>
      <c r="D74" s="96"/>
      <c r="E74" s="96"/>
      <c r="F74" s="96"/>
      <c r="G74" s="96"/>
      <c r="H74" s="19"/>
      <c r="I74" s="96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</row>
    <row r="75" spans="1:27" ht="16.5" customHeight="1">
      <c r="A75" s="18"/>
      <c r="B75" s="96"/>
      <c r="C75" s="96"/>
      <c r="D75" s="96"/>
      <c r="E75" s="96"/>
      <c r="F75" s="96"/>
      <c r="G75" s="96"/>
      <c r="H75" s="19"/>
      <c r="I75" s="96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</row>
    <row r="76" spans="1:27" ht="16.5" customHeight="1">
      <c r="A76" s="18"/>
      <c r="B76" s="96"/>
      <c r="C76" s="96"/>
      <c r="D76" s="96"/>
      <c r="E76" s="96"/>
      <c r="F76" s="96"/>
      <c r="G76" s="96"/>
      <c r="H76" s="19"/>
      <c r="I76" s="96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</row>
    <row r="77" spans="1:27" ht="16.5" customHeight="1">
      <c r="A77" s="18"/>
      <c r="B77" s="96"/>
      <c r="C77" s="96"/>
      <c r="D77" s="96"/>
      <c r="E77" s="96"/>
      <c r="F77" s="96"/>
      <c r="G77" s="96"/>
      <c r="H77" s="19"/>
      <c r="I77" s="96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</row>
    <row r="78" spans="1:27" ht="16.5" customHeight="1">
      <c r="A78" s="18"/>
      <c r="B78" s="96"/>
      <c r="C78" s="96"/>
      <c r="D78" s="96"/>
      <c r="E78" s="96"/>
      <c r="F78" s="96"/>
      <c r="G78" s="96"/>
      <c r="H78" s="19"/>
      <c r="I78" s="96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</row>
    <row r="79" spans="1:27" ht="16.5" customHeight="1">
      <c r="A79" s="18"/>
      <c r="B79" s="96"/>
      <c r="C79" s="96"/>
      <c r="D79" s="96"/>
      <c r="E79" s="96"/>
      <c r="F79" s="96"/>
      <c r="G79" s="96"/>
      <c r="H79" s="19"/>
      <c r="I79" s="96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</row>
    <row r="80" spans="1:27" ht="16.5" customHeight="1">
      <c r="A80" s="18"/>
      <c r="B80" s="96"/>
      <c r="C80" s="96"/>
      <c r="D80" s="96"/>
      <c r="E80" s="96"/>
      <c r="F80" s="96"/>
      <c r="G80" s="96"/>
      <c r="H80" s="19"/>
      <c r="I80" s="96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 ht="16.5" customHeight="1">
      <c r="A81" s="18"/>
      <c r="B81" s="96"/>
      <c r="C81" s="96"/>
      <c r="D81" s="96"/>
      <c r="E81" s="96"/>
      <c r="F81" s="96"/>
      <c r="G81" s="96"/>
      <c r="H81" s="19"/>
      <c r="I81" s="96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</row>
    <row r="82" spans="1:27" ht="16.5" customHeight="1">
      <c r="A82" s="18"/>
      <c r="B82" s="96"/>
      <c r="C82" s="96"/>
      <c r="D82" s="96"/>
      <c r="E82" s="96"/>
      <c r="F82" s="96"/>
      <c r="G82" s="96"/>
      <c r="H82" s="19"/>
      <c r="I82" s="96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 ht="16.5" customHeight="1">
      <c r="A83" s="18"/>
      <c r="B83" s="96"/>
      <c r="C83" s="96"/>
      <c r="D83" s="96"/>
      <c r="E83" s="96"/>
      <c r="F83" s="96"/>
      <c r="G83" s="96"/>
      <c r="H83" s="19"/>
      <c r="I83" s="96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 ht="16.5" customHeight="1">
      <c r="A84" s="18"/>
      <c r="B84" s="96"/>
      <c r="C84" s="96"/>
      <c r="D84" s="96"/>
      <c r="E84" s="96"/>
      <c r="F84" s="96"/>
      <c r="G84" s="96"/>
      <c r="H84" s="19"/>
      <c r="I84" s="96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ht="16.5" customHeight="1">
      <c r="A85" s="18"/>
      <c r="B85" s="96"/>
      <c r="C85" s="96"/>
      <c r="D85" s="96"/>
      <c r="E85" s="96"/>
      <c r="F85" s="96"/>
      <c r="G85" s="96"/>
      <c r="H85" s="19"/>
      <c r="I85" s="96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 ht="16.5" customHeight="1">
      <c r="A86" s="18"/>
      <c r="B86" s="96"/>
      <c r="C86" s="96"/>
      <c r="D86" s="96"/>
      <c r="E86" s="96"/>
      <c r="F86" s="96"/>
      <c r="G86" s="96"/>
      <c r="H86" s="19"/>
      <c r="I86" s="96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 ht="16.5" customHeight="1">
      <c r="A87" s="18"/>
      <c r="B87" s="96"/>
      <c r="C87" s="96"/>
      <c r="D87" s="96"/>
      <c r="E87" s="96"/>
      <c r="F87" s="96"/>
      <c r="G87" s="96"/>
      <c r="H87" s="19"/>
      <c r="I87" s="96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  <row r="88" spans="1:27" ht="16.5" customHeight="1">
      <c r="A88" s="18"/>
      <c r="B88" s="96"/>
      <c r="C88" s="96"/>
      <c r="D88" s="96"/>
      <c r="E88" s="96"/>
      <c r="F88" s="96"/>
      <c r="G88" s="96"/>
      <c r="H88" s="19"/>
      <c r="I88" s="96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</row>
    <row r="89" spans="1:27" ht="16.5" customHeight="1">
      <c r="A89" s="18"/>
      <c r="B89" s="96"/>
      <c r="C89" s="96"/>
      <c r="D89" s="96"/>
      <c r="E89" s="96"/>
      <c r="F89" s="96"/>
      <c r="G89" s="96"/>
      <c r="H89" s="19"/>
      <c r="I89" s="96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</row>
    <row r="90" spans="1:27" ht="16.5" customHeight="1">
      <c r="A90" s="18"/>
      <c r="B90" s="96"/>
      <c r="C90" s="96"/>
      <c r="D90" s="96"/>
      <c r="E90" s="96"/>
      <c r="F90" s="96"/>
      <c r="G90" s="96"/>
      <c r="H90" s="19"/>
      <c r="I90" s="96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</row>
    <row r="91" spans="1:27" ht="16.5" customHeight="1">
      <c r="A91" s="18"/>
      <c r="B91" s="96"/>
      <c r="C91" s="96"/>
      <c r="D91" s="96"/>
      <c r="E91" s="96"/>
      <c r="F91" s="96"/>
      <c r="G91" s="96"/>
      <c r="H91" s="19"/>
      <c r="I91" s="96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</row>
    <row r="92" spans="1:27" ht="16.5" customHeight="1">
      <c r="A92" s="18"/>
      <c r="B92" s="96"/>
      <c r="C92" s="96"/>
      <c r="D92" s="96"/>
      <c r="E92" s="96"/>
      <c r="F92" s="96"/>
      <c r="G92" s="96"/>
      <c r="H92" s="19"/>
      <c r="I92" s="96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</row>
    <row r="93" spans="1:27" ht="16.5" customHeight="1">
      <c r="A93" s="18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</row>
    <row r="94" spans="1:27" ht="16.5" customHeight="1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</row>
    <row r="95" spans="1:27" ht="16.5" customHeight="1">
      <c r="A95" s="18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</row>
    <row r="96" spans="1:27" ht="16.5" customHeight="1">
      <c r="A96" s="18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</row>
    <row r="97" spans="1:27" ht="16.5" customHeight="1">
      <c r="A97" s="18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</row>
    <row r="98" spans="1:27" ht="16.5" customHeight="1">
      <c r="A98" s="18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1:27" ht="16.5" customHeight="1">
      <c r="A99" s="18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1:27" ht="16.5" customHeight="1">
      <c r="A100" s="18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</row>
    <row r="101" spans="1:27" ht="16.5" customHeight="1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</row>
    <row r="102" spans="1:27" ht="16.5" customHeight="1">
      <c r="A102" s="18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</row>
    <row r="103" spans="1:27" ht="16.5" customHeight="1">
      <c r="A103" s="18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</row>
    <row r="104" spans="1:27" ht="16.5" customHeight="1">
      <c r="A104" s="18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</row>
    <row r="105" spans="1:27" ht="16.5" customHeight="1">
      <c r="A105" s="18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</row>
    <row r="106" spans="1:27" ht="16.5" customHeight="1">
      <c r="A106" s="18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</row>
    <row r="107" spans="1:27" ht="16.5" customHeight="1">
      <c r="A107" s="18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</row>
    <row r="108" spans="1:27" ht="16.5" customHeight="1">
      <c r="A108" s="18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</row>
    <row r="109" spans="1:27" ht="16.5" customHeight="1">
      <c r="A109" s="18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</row>
    <row r="110" spans="1:27" ht="16.5" customHeight="1">
      <c r="A110" s="18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</row>
    <row r="111" spans="1:27" ht="16.5" customHeight="1">
      <c r="A111" s="18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</row>
    <row r="112" spans="1:27" ht="16.5" customHeight="1">
      <c r="A112" s="18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</row>
    <row r="113" spans="1:27" ht="16.5" customHeight="1">
      <c r="A113" s="18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</row>
    <row r="114" spans="1:27" ht="16.5" customHeight="1">
      <c r="A114" s="18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</row>
    <row r="115" spans="1:27" ht="16.5" customHeight="1">
      <c r="A115" s="18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</row>
    <row r="116" spans="1:27" ht="16.5" customHeight="1">
      <c r="A116" s="18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</row>
    <row r="117" spans="1:27" ht="16.5" customHeight="1">
      <c r="A117" s="18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</row>
    <row r="118" spans="1:27" ht="16.5" customHeight="1">
      <c r="A118" s="18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</row>
    <row r="119" spans="1:27" ht="16.5" customHeight="1">
      <c r="A119" s="18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</row>
    <row r="120" spans="1:27" ht="16.5" customHeight="1">
      <c r="A120" s="18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</row>
    <row r="121" spans="1:27" ht="16.5" customHeight="1">
      <c r="A121" s="18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</row>
    <row r="122" spans="1:27" ht="16.5" customHeight="1">
      <c r="A122" s="18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</row>
    <row r="123" spans="1:27" ht="16.5" customHeight="1">
      <c r="A123" s="18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</row>
    <row r="124" spans="1:27" ht="16.5" customHeight="1">
      <c r="A124" s="18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</row>
    <row r="125" spans="1:27" ht="16.5" customHeight="1">
      <c r="A125" s="18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</row>
    <row r="126" spans="1:27" ht="16.5" customHeight="1">
      <c r="A126" s="18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</row>
    <row r="127" spans="1:27" ht="16.5" customHeight="1">
      <c r="A127" s="18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</row>
    <row r="128" spans="1:27" ht="16.5" customHeight="1">
      <c r="A128" s="18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</row>
    <row r="129" spans="1:27" ht="16.5" customHeight="1">
      <c r="A129" s="18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</row>
    <row r="130" spans="1:27" ht="16.5" customHeight="1">
      <c r="A130" s="18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</row>
    <row r="131" spans="1:27" ht="16.5" customHeight="1">
      <c r="A131" s="18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</row>
    <row r="132" spans="1:27" ht="16.5" customHeight="1">
      <c r="A132" s="18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 ht="16.5" customHeight="1">
      <c r="A133" s="18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</row>
    <row r="134" spans="1:27" ht="16.5" customHeight="1">
      <c r="A134" s="18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</row>
    <row r="135" spans="1:27" ht="16.5" customHeight="1">
      <c r="A135" s="18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</row>
    <row r="136" spans="1:27" ht="16.5" customHeight="1">
      <c r="A136" s="18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</row>
    <row r="137" spans="1:27" ht="16.5" customHeight="1">
      <c r="A137" s="18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</row>
    <row r="138" spans="1:27" ht="16.5" customHeight="1">
      <c r="A138" s="18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</row>
    <row r="139" spans="1:27" ht="16.5" customHeight="1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</row>
    <row r="140" spans="1:27" ht="16.5" customHeight="1">
      <c r="A140" s="18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</row>
    <row r="141" spans="1:27" ht="16.5" customHeight="1">
      <c r="A141" s="18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</row>
    <row r="142" spans="1:27" ht="16.5" customHeight="1">
      <c r="A142" s="18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</row>
    <row r="143" spans="1:27" ht="16.5" customHeight="1">
      <c r="A143" s="18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</row>
    <row r="144" spans="1:27" ht="16.5" customHeight="1">
      <c r="A144" s="18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</row>
    <row r="145" spans="1:27" ht="16.5" customHeight="1">
      <c r="A145" s="18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</row>
    <row r="146" spans="1:27" ht="16.5" customHeight="1">
      <c r="A146" s="18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 ht="16.5" customHeight="1">
      <c r="A147" s="18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</row>
    <row r="148" spans="1:27" ht="16.5" customHeight="1">
      <c r="A148" s="18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</row>
    <row r="149" spans="1:27" ht="16.5" customHeight="1">
      <c r="A149" s="18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</row>
    <row r="150" spans="1:27" ht="16.5" customHeight="1">
      <c r="A150" s="18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</row>
    <row r="151" spans="1:27" ht="16.5" customHeight="1">
      <c r="A151" s="18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</row>
    <row r="152" spans="1:27" ht="16.5" customHeight="1">
      <c r="A152" s="18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</row>
    <row r="153" spans="1:27" ht="16.5" customHeight="1">
      <c r="A153" s="18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</row>
    <row r="154" spans="1:27" ht="16.5" customHeight="1">
      <c r="A154" s="18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</row>
    <row r="155" spans="1:27" ht="16.5" customHeight="1">
      <c r="A155" s="18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</row>
    <row r="156" spans="1:27" ht="16.5" customHeight="1">
      <c r="A156" s="18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</row>
    <row r="157" spans="1:27" ht="16.5" customHeight="1">
      <c r="A157" s="18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</row>
    <row r="158" spans="1:27" ht="16.5" customHeight="1">
      <c r="A158" s="18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</row>
    <row r="159" spans="1:27" ht="16.5" customHeight="1">
      <c r="A159" s="18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</row>
    <row r="160" spans="1:27" ht="16.5" customHeight="1">
      <c r="A160" s="18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 ht="16.5" customHeight="1">
      <c r="A161" s="18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</row>
    <row r="162" spans="1:27" ht="16.5" customHeight="1">
      <c r="A162" s="18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</row>
    <row r="163" spans="1:27" ht="16.5" customHeight="1">
      <c r="A163" s="18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</row>
    <row r="164" spans="1:27" ht="16.5" customHeight="1">
      <c r="A164" s="18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</row>
    <row r="165" spans="1:27" ht="16.5" customHeight="1">
      <c r="A165" s="18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</row>
    <row r="166" spans="1:27" ht="16.5" customHeight="1">
      <c r="A166" s="18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</row>
    <row r="167" spans="1:27" ht="16.5" customHeight="1">
      <c r="A167" s="18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</row>
    <row r="168" spans="1:27" ht="16.5" customHeight="1">
      <c r="A168" s="18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</row>
    <row r="169" spans="1:27" ht="16.5" customHeight="1">
      <c r="A169" s="18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</row>
    <row r="170" spans="1:27" ht="16.5" customHeight="1">
      <c r="A170" s="18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 ht="16.5" customHeight="1">
      <c r="A171" s="18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</row>
    <row r="172" spans="1:27" ht="16.5" customHeight="1">
      <c r="A172" s="18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 ht="16.5" customHeight="1">
      <c r="A173" s="18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</row>
    <row r="174" spans="1:27" ht="16.5" customHeight="1">
      <c r="A174" s="18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</row>
    <row r="175" spans="1:27" ht="16.5" customHeight="1">
      <c r="A175" s="18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</row>
    <row r="176" spans="1:27" ht="16.5" customHeight="1">
      <c r="A176" s="18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</row>
    <row r="177" spans="1:27" ht="16.5" customHeight="1">
      <c r="A177" s="18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</row>
    <row r="178" spans="1:27" ht="16.5" customHeight="1">
      <c r="A178" s="18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</row>
    <row r="179" spans="1:27" ht="16.5" customHeight="1">
      <c r="A179" s="18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</row>
    <row r="180" spans="1:27" ht="16.5" customHeight="1">
      <c r="A180" s="18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</row>
    <row r="181" spans="1:27" ht="16.5" customHeight="1">
      <c r="A181" s="18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</row>
    <row r="182" spans="1:27" ht="16.5" customHeight="1">
      <c r="A182" s="18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</row>
    <row r="183" spans="1:27" ht="16.5" customHeight="1">
      <c r="A183" s="18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</row>
    <row r="184" spans="1:27" ht="16.5" customHeight="1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</row>
    <row r="185" spans="1:27" ht="16.5" customHeight="1">
      <c r="A185" s="18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</row>
    <row r="186" spans="1:27" ht="16.5" customHeight="1">
      <c r="A186" s="18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</row>
    <row r="187" spans="1:27" ht="16.5" customHeight="1">
      <c r="A187" s="18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</row>
    <row r="188" spans="1:27" ht="16.5" customHeight="1">
      <c r="A188" s="18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</row>
    <row r="189" spans="1:27" ht="16.5" customHeight="1">
      <c r="A189" s="18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</row>
    <row r="190" spans="1:27" ht="16.5" customHeight="1">
      <c r="A190" s="18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</row>
    <row r="191" spans="1:27" ht="16.5" customHeight="1">
      <c r="A191" s="18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</row>
    <row r="192" spans="1:27" ht="16.5" customHeight="1">
      <c r="A192" s="18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</row>
    <row r="193" spans="1:27" ht="16.5" customHeight="1">
      <c r="A193" s="18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</row>
    <row r="194" spans="1:27" ht="16.5" customHeight="1">
      <c r="A194" s="18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</row>
    <row r="195" spans="1:27" ht="16.5" customHeight="1">
      <c r="A195" s="18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</row>
    <row r="196" spans="1:27" ht="16.5" customHeight="1">
      <c r="A196" s="18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 ht="16.5" customHeight="1">
      <c r="A197" s="18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 ht="16.5" customHeight="1">
      <c r="A198" s="18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 ht="16.5" customHeight="1">
      <c r="A199" s="18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 ht="16.5" customHeight="1">
      <c r="A200" s="18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  <row r="201" spans="1:27" ht="16.5" customHeight="1">
      <c r="A201" s="18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</row>
    <row r="202" spans="1:27" ht="16.5" customHeight="1">
      <c r="A202" s="18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</row>
    <row r="203" spans="1:27" ht="16.5" customHeight="1">
      <c r="A203" s="18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</row>
    <row r="204" spans="1:27" ht="16.5" customHeight="1">
      <c r="A204" s="18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</row>
    <row r="205" spans="1:27" ht="16.5" customHeight="1">
      <c r="A205" s="18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</row>
    <row r="206" spans="1:27" ht="16.5" customHeight="1">
      <c r="A206" s="18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</row>
    <row r="207" spans="1:27" ht="16.5" customHeight="1">
      <c r="A207" s="18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</row>
    <row r="208" spans="1:27" ht="16.5" customHeight="1">
      <c r="A208" s="18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</row>
    <row r="209" spans="1:27" ht="16.5" customHeight="1">
      <c r="A209" s="18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</row>
    <row r="210" spans="1:27" ht="16.5" customHeight="1">
      <c r="A210" s="18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</row>
    <row r="211" spans="1:27" ht="16.5" customHeight="1">
      <c r="A211" s="18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</row>
    <row r="212" spans="1:27" ht="15.75" customHeight="1"/>
    <row r="213" spans="1:27" ht="15.75" customHeight="1"/>
    <row r="214" spans="1:27" ht="15.75" customHeight="1"/>
    <row r="215" spans="1:27" ht="15.75" customHeight="1"/>
    <row r="216" spans="1:27" ht="15.75" customHeight="1"/>
    <row r="217" spans="1:27" ht="15.75" customHeight="1"/>
    <row r="218" spans="1:27" ht="15.75" customHeight="1"/>
    <row r="219" spans="1:27" ht="15.75" customHeight="1"/>
    <row r="220" spans="1:27" ht="15.75" customHeight="1"/>
    <row r="221" spans="1:27" ht="15.75" customHeight="1"/>
    <row r="222" spans="1:27" ht="15.75" customHeight="1"/>
    <row r="223" spans="1:27" ht="15.75" customHeight="1"/>
    <row r="224" spans="1:2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</sheetData>
  <mergeCells count="13">
    <mergeCell ref="B34:E34"/>
    <mergeCell ref="F28:F29"/>
    <mergeCell ref="G28:G29"/>
    <mergeCell ref="B28:B29"/>
    <mergeCell ref="C28:C29"/>
    <mergeCell ref="I28:I29"/>
    <mergeCell ref="F4:G4"/>
    <mergeCell ref="B2:G2"/>
    <mergeCell ref="E3:G3"/>
    <mergeCell ref="B19:F19"/>
    <mergeCell ref="B27:I27"/>
    <mergeCell ref="D28:D29"/>
    <mergeCell ref="E28:E29"/>
  </mergeCells>
  <pageMargins left="0.70866141732283472" right="0.70866141732283472" top="0.74803149606299213" bottom="0.74803149606299213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999"/>
  <sheetViews>
    <sheetView showGridLines="0" topLeftCell="A10" zoomScale="55" zoomScaleNormal="55" workbookViewId="0">
      <selection activeCell="H36" sqref="H36"/>
    </sheetView>
  </sheetViews>
  <sheetFormatPr baseColWidth="10" defaultColWidth="14.44140625" defaultRowHeight="15" customHeight="1"/>
  <cols>
    <col min="1" max="1" width="7" customWidth="1"/>
    <col min="2" max="2" width="19.44140625" customWidth="1"/>
    <col min="3" max="3" width="63.77734375" customWidth="1"/>
    <col min="4" max="4" width="21.44140625" customWidth="1"/>
    <col min="5" max="5" width="23.77734375" customWidth="1"/>
    <col min="6" max="6" width="35" customWidth="1"/>
    <col min="7" max="26" width="11.44140625" customWidth="1"/>
  </cols>
  <sheetData>
    <row r="1" spans="1:26" thickBot="1">
      <c r="F1" s="4"/>
    </row>
    <row r="2" spans="1:26" ht="22.5" customHeight="1" thickBot="1">
      <c r="B2" s="140" t="s">
        <v>79</v>
      </c>
      <c r="C2" s="160"/>
      <c r="D2" s="160"/>
      <c r="E2" s="160"/>
      <c r="F2" s="160"/>
    </row>
    <row r="3" spans="1:26" ht="46.5" customHeight="1" thickBot="1">
      <c r="E3" s="174" t="s">
        <v>205</v>
      </c>
      <c r="F3" s="186"/>
    </row>
    <row r="4" spans="1:26" ht="36.75" customHeight="1" thickBot="1">
      <c r="B4" s="46" t="s">
        <v>1</v>
      </c>
      <c r="C4" s="46" t="s">
        <v>2</v>
      </c>
      <c r="D4" s="46" t="s">
        <v>164</v>
      </c>
      <c r="E4" s="46" t="s">
        <v>163</v>
      </c>
      <c r="F4" s="78" t="s">
        <v>3</v>
      </c>
    </row>
    <row r="5" spans="1:26" ht="15" customHeight="1" thickBot="1">
      <c r="B5" s="25"/>
      <c r="C5" s="25"/>
      <c r="D5" s="25"/>
      <c r="E5" s="25"/>
      <c r="F5" s="26"/>
    </row>
    <row r="6" spans="1:26" ht="54" customHeight="1" thickBot="1">
      <c r="A6" s="3">
        <v>1</v>
      </c>
      <c r="B6" s="27" t="s">
        <v>80</v>
      </c>
      <c r="C6" s="28" t="s">
        <v>81</v>
      </c>
      <c r="D6" s="91"/>
      <c r="E6" s="85"/>
      <c r="F6" s="86">
        <v>232.05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" customHeight="1">
      <c r="A7" s="3"/>
      <c r="B7" s="189"/>
      <c r="C7" s="190"/>
      <c r="D7" s="191"/>
      <c r="E7" s="190"/>
      <c r="F7" s="192"/>
    </row>
    <row r="8" spans="1:26" ht="25.5" customHeight="1">
      <c r="A8" s="87">
        <v>2</v>
      </c>
      <c r="B8" s="182" t="s">
        <v>82</v>
      </c>
      <c r="C8" s="14" t="s">
        <v>83</v>
      </c>
      <c r="D8" s="80" t="s">
        <v>165</v>
      </c>
      <c r="E8" s="12"/>
      <c r="F8" s="23">
        <v>23567950</v>
      </c>
    </row>
    <row r="9" spans="1:26" ht="25.5" customHeight="1">
      <c r="A9" s="87">
        <v>3</v>
      </c>
      <c r="B9" s="182"/>
      <c r="C9" s="14" t="s">
        <v>84</v>
      </c>
      <c r="D9" s="80" t="s">
        <v>165</v>
      </c>
      <c r="E9" s="12">
        <v>1000</v>
      </c>
      <c r="F9" s="23">
        <v>19516.000059500002</v>
      </c>
    </row>
    <row r="10" spans="1:26" ht="25.5" customHeight="1">
      <c r="A10" s="87">
        <v>4</v>
      </c>
      <c r="B10" s="182"/>
      <c r="C10" s="88" t="s">
        <v>162</v>
      </c>
      <c r="D10" s="80" t="s">
        <v>165</v>
      </c>
      <c r="E10" s="12">
        <v>1000</v>
      </c>
      <c r="F10" s="23">
        <v>17672</v>
      </c>
    </row>
    <row r="11" spans="1:26" ht="25.5" customHeight="1">
      <c r="A11" s="87">
        <v>5</v>
      </c>
      <c r="B11" s="182"/>
      <c r="C11" s="88" t="s">
        <v>161</v>
      </c>
      <c r="D11" s="80" t="s">
        <v>165</v>
      </c>
      <c r="E11" s="12">
        <v>1000</v>
      </c>
      <c r="F11" s="23">
        <v>22655.22</v>
      </c>
    </row>
    <row r="12" spans="1:26" ht="25.5" customHeight="1">
      <c r="A12" s="87">
        <v>6</v>
      </c>
      <c r="B12" s="182"/>
      <c r="C12" s="88" t="s">
        <v>199</v>
      </c>
      <c r="D12" s="80" t="s">
        <v>165</v>
      </c>
      <c r="E12" s="12">
        <v>1000</v>
      </c>
      <c r="F12" s="23">
        <v>17361.40266</v>
      </c>
    </row>
    <row r="13" spans="1:26" ht="25.5" customHeight="1">
      <c r="A13" s="87">
        <v>7</v>
      </c>
      <c r="B13" s="182"/>
      <c r="C13" s="88" t="s">
        <v>200</v>
      </c>
      <c r="D13" s="80" t="s">
        <v>165</v>
      </c>
      <c r="E13" s="12">
        <v>1000</v>
      </c>
      <c r="F13" s="23">
        <v>39984</v>
      </c>
    </row>
    <row r="14" spans="1:26" ht="25.5" customHeight="1">
      <c r="A14" s="87">
        <v>8</v>
      </c>
      <c r="B14" s="182"/>
      <c r="C14" s="88" t="s">
        <v>167</v>
      </c>
      <c r="D14" s="80" t="s">
        <v>165</v>
      </c>
      <c r="E14" s="12">
        <v>1000</v>
      </c>
      <c r="F14" s="23">
        <v>17672</v>
      </c>
    </row>
    <row r="15" spans="1:26" ht="25.5" customHeight="1">
      <c r="A15" s="87">
        <v>9</v>
      </c>
      <c r="B15" s="182"/>
      <c r="C15" s="88" t="s">
        <v>168</v>
      </c>
      <c r="D15" s="80" t="s">
        <v>165</v>
      </c>
      <c r="E15" s="12">
        <v>1000</v>
      </c>
      <c r="F15" s="23">
        <v>16363</v>
      </c>
    </row>
    <row r="16" spans="1:26" ht="25.5" customHeight="1">
      <c r="A16" s="87">
        <v>10</v>
      </c>
      <c r="B16" s="182"/>
      <c r="C16" s="14" t="s">
        <v>85</v>
      </c>
      <c r="D16" s="80" t="s">
        <v>165</v>
      </c>
      <c r="E16" s="12">
        <v>1000</v>
      </c>
      <c r="F16" s="23">
        <v>23205</v>
      </c>
    </row>
    <row r="17" spans="1:26" ht="25.5" customHeight="1">
      <c r="A17" s="181">
        <v>11</v>
      </c>
      <c r="B17" s="182"/>
      <c r="C17" s="193" t="s">
        <v>86</v>
      </c>
      <c r="D17" s="205" t="s">
        <v>172</v>
      </c>
      <c r="E17" s="200">
        <v>1000</v>
      </c>
      <c r="F17" s="202">
        <v>8925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1.25" customHeight="1">
      <c r="A18" s="181"/>
      <c r="B18" s="182"/>
      <c r="C18" s="194"/>
      <c r="D18" s="206"/>
      <c r="E18" s="201"/>
      <c r="F18" s="203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25.5" customHeight="1">
      <c r="A19" s="181">
        <v>12</v>
      </c>
      <c r="B19" s="182"/>
      <c r="C19" s="195" t="s">
        <v>166</v>
      </c>
      <c r="D19" s="207" t="s">
        <v>173</v>
      </c>
      <c r="E19" s="200">
        <v>1000</v>
      </c>
      <c r="F19" s="202">
        <v>2559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.75" customHeight="1">
      <c r="A20" s="181"/>
      <c r="B20" s="182"/>
      <c r="C20" s="196"/>
      <c r="D20" s="208"/>
      <c r="E20" s="201"/>
      <c r="F20" s="203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0.5" hidden="1" customHeight="1">
      <c r="A21" s="87">
        <v>20</v>
      </c>
      <c r="B21" s="182"/>
      <c r="C21" s="194"/>
      <c r="D21" s="79"/>
      <c r="E21" s="12"/>
      <c r="F21" s="23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25.5" customHeight="1">
      <c r="A22" s="181">
        <v>13</v>
      </c>
      <c r="B22" s="182"/>
      <c r="C22" s="197" t="s">
        <v>87</v>
      </c>
      <c r="D22" s="185" t="s">
        <v>174</v>
      </c>
      <c r="E22" s="193">
        <v>1000</v>
      </c>
      <c r="F22" s="202">
        <v>7140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8.75" customHeight="1">
      <c r="A23" s="181"/>
      <c r="B23" s="182"/>
      <c r="C23" s="191"/>
      <c r="D23" s="182"/>
      <c r="E23" s="204"/>
      <c r="F23" s="203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25.5" hidden="1" customHeight="1">
      <c r="A24" s="87">
        <v>21</v>
      </c>
      <c r="B24" s="182"/>
      <c r="C24" s="191"/>
      <c r="D24" s="185" t="s">
        <v>174</v>
      </c>
      <c r="E24" s="11"/>
      <c r="F24" s="64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25.5" customHeight="1">
      <c r="A25" s="87">
        <v>14</v>
      </c>
      <c r="B25" s="182"/>
      <c r="C25" s="89" t="s">
        <v>171</v>
      </c>
      <c r="D25" s="182"/>
      <c r="E25" s="90">
        <v>1000</v>
      </c>
      <c r="F25" s="86">
        <v>35581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9.5" customHeight="1">
      <c r="A26" s="3"/>
      <c r="B26" s="30"/>
      <c r="C26" s="30"/>
      <c r="D26" s="81"/>
      <c r="E26" s="30"/>
      <c r="F26" s="30"/>
    </row>
    <row r="27" spans="1:26" ht="31.5" customHeight="1">
      <c r="A27" s="9">
        <v>15</v>
      </c>
      <c r="B27" s="198" t="s">
        <v>88</v>
      </c>
      <c r="C27" s="187" t="s">
        <v>89</v>
      </c>
      <c r="D27" s="82" t="s">
        <v>169</v>
      </c>
      <c r="E27" s="11" t="s">
        <v>91</v>
      </c>
      <c r="F27" s="23">
        <v>129234.38436999999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8.25" customHeight="1">
      <c r="A28" s="9">
        <v>16</v>
      </c>
      <c r="B28" s="199"/>
      <c r="C28" s="188"/>
      <c r="D28" s="83" t="s">
        <v>170</v>
      </c>
      <c r="E28" s="84" t="s">
        <v>90</v>
      </c>
      <c r="F28" s="64">
        <v>710030.16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8">
      <c r="A29" s="31"/>
      <c r="B29" s="183" t="s">
        <v>151</v>
      </c>
      <c r="C29" s="184"/>
      <c r="D29" s="184"/>
      <c r="E29" s="184"/>
      <c r="F29" s="135">
        <f>SUM(F6:F28)</f>
        <v>24636080.2170895</v>
      </c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>
      <c r="F30" s="4"/>
    </row>
    <row r="31" spans="1:26" ht="15.75" customHeight="1">
      <c r="F31" s="4"/>
    </row>
    <row r="32" spans="1:26" ht="39.75" customHeight="1">
      <c r="F32" s="4"/>
    </row>
    <row r="33" spans="6:6" ht="15.75" customHeight="1">
      <c r="F33" s="4"/>
    </row>
    <row r="34" spans="6:6" ht="15.75" customHeight="1">
      <c r="F34" s="4"/>
    </row>
    <row r="35" spans="6:6" ht="15.75" customHeight="1">
      <c r="F35" s="4"/>
    </row>
    <row r="36" spans="6:6" ht="15.75" customHeight="1">
      <c r="F36" s="4"/>
    </row>
    <row r="37" spans="6:6" ht="70.5" customHeight="1">
      <c r="F37" s="4"/>
    </row>
    <row r="38" spans="6:6" ht="15.75" customHeight="1">
      <c r="F38" s="4"/>
    </row>
    <row r="39" spans="6:6" ht="15.75" customHeight="1">
      <c r="F39" s="4"/>
    </row>
    <row r="40" spans="6:6" ht="34.5" customHeight="1">
      <c r="F40" s="4"/>
    </row>
    <row r="41" spans="6:6" ht="15.75" customHeight="1">
      <c r="F41" s="4"/>
    </row>
    <row r="42" spans="6:6" ht="15.75" customHeight="1">
      <c r="F42" s="4"/>
    </row>
    <row r="43" spans="6:6" ht="25.5" customHeight="1">
      <c r="F43" s="4"/>
    </row>
    <row r="44" spans="6:6" ht="25.5" customHeight="1">
      <c r="F44" s="4"/>
    </row>
    <row r="45" spans="6:6" ht="15.75" customHeight="1">
      <c r="F45" s="4"/>
    </row>
    <row r="46" spans="6:6" ht="15.75" customHeight="1">
      <c r="F46" s="4"/>
    </row>
    <row r="47" spans="6:6" ht="15.75" customHeight="1">
      <c r="F47" s="4"/>
    </row>
    <row r="48" spans="6:6" ht="15.75" customHeight="1">
      <c r="F48" s="4"/>
    </row>
    <row r="49" spans="6:6" ht="15.75" customHeight="1">
      <c r="F49" s="4"/>
    </row>
    <row r="50" spans="6:6" ht="15.75" customHeight="1">
      <c r="F50" s="4"/>
    </row>
    <row r="51" spans="6:6" ht="15.75" customHeight="1">
      <c r="F51" s="4"/>
    </row>
    <row r="52" spans="6:6" ht="15.75" customHeight="1">
      <c r="F52" s="4"/>
    </row>
    <row r="53" spans="6:6" ht="15.75" customHeight="1">
      <c r="F53" s="4"/>
    </row>
    <row r="54" spans="6:6" ht="15.75" customHeight="1">
      <c r="F54" s="4"/>
    </row>
    <row r="55" spans="6:6" ht="15.75" customHeight="1">
      <c r="F55" s="4"/>
    </row>
    <row r="56" spans="6:6" ht="15.75" customHeight="1">
      <c r="F56" s="4"/>
    </row>
    <row r="57" spans="6:6" ht="15.75" customHeight="1">
      <c r="F57" s="4"/>
    </row>
    <row r="58" spans="6:6" ht="15.75" customHeight="1">
      <c r="F58" s="4"/>
    </row>
    <row r="59" spans="6:6" ht="15.75" customHeight="1">
      <c r="F59" s="4"/>
    </row>
    <row r="60" spans="6:6" ht="15.75" customHeight="1">
      <c r="F60" s="4"/>
    </row>
    <row r="61" spans="6:6" ht="15.75" customHeight="1">
      <c r="F61" s="4"/>
    </row>
    <row r="62" spans="6:6" ht="15.75" customHeight="1">
      <c r="F62" s="4"/>
    </row>
    <row r="63" spans="6:6" ht="15.75" customHeight="1">
      <c r="F63" s="4"/>
    </row>
    <row r="64" spans="6:6" ht="15.75" customHeight="1">
      <c r="F64" s="4"/>
    </row>
    <row r="65" spans="6:6" ht="15.75" customHeight="1">
      <c r="F65" s="4"/>
    </row>
    <row r="66" spans="6:6" ht="15.75" customHeight="1">
      <c r="F66" s="4"/>
    </row>
    <row r="67" spans="6:6" ht="15.75" customHeight="1">
      <c r="F67" s="4"/>
    </row>
    <row r="68" spans="6:6" ht="15.75" customHeight="1">
      <c r="F68" s="4"/>
    </row>
    <row r="69" spans="6:6" ht="15.75" customHeight="1">
      <c r="F69" s="4"/>
    </row>
    <row r="70" spans="6:6" ht="15.75" customHeight="1">
      <c r="F70" s="4"/>
    </row>
    <row r="71" spans="6:6" ht="15.75" customHeight="1">
      <c r="F71" s="4"/>
    </row>
    <row r="72" spans="6:6" ht="15.75" customHeight="1">
      <c r="F72" s="4"/>
    </row>
    <row r="73" spans="6:6" ht="15.75" customHeight="1">
      <c r="F73" s="4"/>
    </row>
    <row r="74" spans="6:6" ht="15.75" customHeight="1">
      <c r="F74" s="4"/>
    </row>
    <row r="75" spans="6:6" ht="15.75" customHeight="1">
      <c r="F75" s="4"/>
    </row>
    <row r="76" spans="6:6" ht="15.75" customHeight="1">
      <c r="F76" s="4"/>
    </row>
    <row r="77" spans="6:6" ht="15.75" customHeight="1">
      <c r="F77" s="4"/>
    </row>
    <row r="78" spans="6:6" ht="15.75" customHeight="1">
      <c r="F78" s="4"/>
    </row>
    <row r="79" spans="6:6" ht="15.75" customHeight="1">
      <c r="F79" s="4"/>
    </row>
    <row r="80" spans="6:6" ht="15.75" customHeight="1">
      <c r="F80" s="4"/>
    </row>
    <row r="81" spans="6:6" ht="15.75" customHeight="1">
      <c r="F81" s="4"/>
    </row>
    <row r="82" spans="6:6" ht="15.75" customHeight="1">
      <c r="F82" s="4"/>
    </row>
    <row r="83" spans="6:6" ht="15.75" customHeight="1">
      <c r="F83" s="4"/>
    </row>
    <row r="84" spans="6:6" ht="15.75" customHeight="1">
      <c r="F84" s="4"/>
    </row>
    <row r="85" spans="6:6" ht="15.75" customHeight="1">
      <c r="F85" s="4"/>
    </row>
    <row r="86" spans="6:6" ht="15.75" customHeight="1">
      <c r="F86" s="4"/>
    </row>
    <row r="87" spans="6:6" ht="15.75" customHeight="1">
      <c r="F87" s="4"/>
    </row>
    <row r="88" spans="6:6" ht="15.75" customHeight="1">
      <c r="F88" s="4"/>
    </row>
    <row r="89" spans="6:6" ht="15.75" customHeight="1">
      <c r="F89" s="4"/>
    </row>
    <row r="90" spans="6:6" ht="15.75" customHeight="1">
      <c r="F90" s="4"/>
    </row>
    <row r="91" spans="6:6" ht="15.75" customHeight="1">
      <c r="F91" s="4"/>
    </row>
    <row r="92" spans="6:6" ht="15.75" customHeight="1">
      <c r="F92" s="4"/>
    </row>
    <row r="93" spans="6:6" ht="15.75" customHeight="1">
      <c r="F93" s="4"/>
    </row>
    <row r="94" spans="6:6" ht="15.75" customHeight="1">
      <c r="F94" s="4"/>
    </row>
    <row r="95" spans="6:6" ht="15.75" customHeight="1">
      <c r="F95" s="4"/>
    </row>
    <row r="96" spans="6:6" ht="15.75" customHeight="1">
      <c r="F96" s="4"/>
    </row>
    <row r="97" spans="6:6" ht="15.75" customHeight="1">
      <c r="F97" s="4"/>
    </row>
    <row r="98" spans="6:6" ht="15.75" customHeight="1">
      <c r="F98" s="4"/>
    </row>
    <row r="99" spans="6:6" ht="15.75" customHeight="1">
      <c r="F99" s="4"/>
    </row>
    <row r="100" spans="6:6" ht="15.75" customHeight="1">
      <c r="F100" s="4"/>
    </row>
    <row r="101" spans="6:6" ht="15.75" customHeight="1">
      <c r="F101" s="4"/>
    </row>
    <row r="102" spans="6:6" ht="15.75" customHeight="1">
      <c r="F102" s="4"/>
    </row>
    <row r="103" spans="6:6" ht="15.75" customHeight="1">
      <c r="F103" s="4"/>
    </row>
    <row r="104" spans="6:6" ht="15.75" customHeight="1">
      <c r="F104" s="4"/>
    </row>
    <row r="105" spans="6:6" ht="15.75" customHeight="1">
      <c r="F105" s="4"/>
    </row>
    <row r="106" spans="6:6" ht="15.75" customHeight="1">
      <c r="F106" s="4"/>
    </row>
    <row r="107" spans="6:6" ht="15.75" customHeight="1">
      <c r="F107" s="4"/>
    </row>
    <row r="108" spans="6:6" ht="15.75" customHeight="1">
      <c r="F108" s="4"/>
    </row>
    <row r="109" spans="6:6" ht="15.75" customHeight="1">
      <c r="F109" s="4"/>
    </row>
    <row r="110" spans="6:6" ht="15.75" customHeight="1">
      <c r="F110" s="4"/>
    </row>
    <row r="111" spans="6:6" ht="15.75" customHeight="1">
      <c r="F111" s="4"/>
    </row>
    <row r="112" spans="6:6" ht="15.75" customHeight="1">
      <c r="F112" s="4"/>
    </row>
    <row r="113" spans="6:6" ht="15.75" customHeight="1">
      <c r="F113" s="4"/>
    </row>
    <row r="114" spans="6:6" ht="15.75" customHeight="1">
      <c r="F114" s="4"/>
    </row>
    <row r="115" spans="6:6" ht="15.75" customHeight="1">
      <c r="F115" s="4"/>
    </row>
    <row r="116" spans="6:6" ht="15.75" customHeight="1">
      <c r="F116" s="4"/>
    </row>
    <row r="117" spans="6:6" ht="15.75" customHeight="1">
      <c r="F117" s="4"/>
    </row>
    <row r="118" spans="6:6" ht="15.75" customHeight="1">
      <c r="F118" s="4"/>
    </row>
    <row r="119" spans="6:6" ht="15.75" customHeight="1">
      <c r="F119" s="4"/>
    </row>
    <row r="120" spans="6:6" ht="15.75" customHeight="1">
      <c r="F120" s="4"/>
    </row>
    <row r="121" spans="6:6" ht="15.75" customHeight="1">
      <c r="F121" s="4"/>
    </row>
    <row r="122" spans="6:6" ht="15.75" customHeight="1">
      <c r="F122" s="4"/>
    </row>
    <row r="123" spans="6:6" ht="15.75" customHeight="1">
      <c r="F123" s="4"/>
    </row>
    <row r="124" spans="6:6" ht="15.75" customHeight="1">
      <c r="F124" s="4"/>
    </row>
    <row r="125" spans="6:6" ht="15.75" customHeight="1">
      <c r="F125" s="4"/>
    </row>
    <row r="126" spans="6:6" ht="15.75" customHeight="1">
      <c r="F126" s="4"/>
    </row>
    <row r="127" spans="6:6" ht="15.75" customHeight="1">
      <c r="F127" s="4"/>
    </row>
    <row r="128" spans="6:6" ht="15.75" customHeight="1">
      <c r="F128" s="4"/>
    </row>
    <row r="129" spans="6:6" ht="15.75" customHeight="1">
      <c r="F129" s="4"/>
    </row>
    <row r="130" spans="6:6" ht="15.75" customHeight="1">
      <c r="F130" s="4"/>
    </row>
    <row r="131" spans="6:6" ht="15.75" customHeight="1">
      <c r="F131" s="4"/>
    </row>
    <row r="132" spans="6:6" ht="15.75" customHeight="1">
      <c r="F132" s="4"/>
    </row>
    <row r="133" spans="6:6" ht="15.75" customHeight="1">
      <c r="F133" s="4"/>
    </row>
    <row r="134" spans="6:6" ht="15.75" customHeight="1">
      <c r="F134" s="4"/>
    </row>
    <row r="135" spans="6:6" ht="15.75" customHeight="1">
      <c r="F135" s="4"/>
    </row>
    <row r="136" spans="6:6" ht="15.75" customHeight="1">
      <c r="F136" s="4"/>
    </row>
    <row r="137" spans="6:6" ht="15.75" customHeight="1">
      <c r="F137" s="4"/>
    </row>
    <row r="138" spans="6:6" ht="15.75" customHeight="1">
      <c r="F138" s="4"/>
    </row>
    <row r="139" spans="6:6" ht="15.75" customHeight="1">
      <c r="F139" s="4"/>
    </row>
    <row r="140" spans="6:6" ht="15.75" customHeight="1">
      <c r="F140" s="4"/>
    </row>
    <row r="141" spans="6:6" ht="15.75" customHeight="1">
      <c r="F141" s="4"/>
    </row>
    <row r="142" spans="6:6" ht="15.75" customHeight="1">
      <c r="F142" s="4"/>
    </row>
    <row r="143" spans="6:6" ht="15.75" customHeight="1">
      <c r="F143" s="4"/>
    </row>
    <row r="144" spans="6:6" ht="15.75" customHeight="1">
      <c r="F144" s="4"/>
    </row>
    <row r="145" spans="6:6" ht="15.75" customHeight="1">
      <c r="F145" s="4"/>
    </row>
    <row r="146" spans="6:6" ht="15.75" customHeight="1">
      <c r="F146" s="4"/>
    </row>
    <row r="147" spans="6:6" ht="15.75" customHeight="1">
      <c r="F147" s="4"/>
    </row>
    <row r="148" spans="6:6" ht="15.75" customHeight="1">
      <c r="F148" s="4"/>
    </row>
    <row r="149" spans="6:6" ht="15.75" customHeight="1">
      <c r="F149" s="4"/>
    </row>
    <row r="150" spans="6:6" ht="15.75" customHeight="1">
      <c r="F150" s="4"/>
    </row>
    <row r="151" spans="6:6" ht="15.75" customHeight="1">
      <c r="F151" s="4"/>
    </row>
    <row r="152" spans="6:6" ht="15.75" customHeight="1">
      <c r="F152" s="4"/>
    </row>
    <row r="153" spans="6:6" ht="15.75" customHeight="1">
      <c r="F153" s="4"/>
    </row>
    <row r="154" spans="6:6" ht="15.75" customHeight="1">
      <c r="F154" s="4"/>
    </row>
    <row r="155" spans="6:6" ht="15.75" customHeight="1">
      <c r="F155" s="4"/>
    </row>
    <row r="156" spans="6:6" ht="15.75" customHeight="1">
      <c r="F156" s="4"/>
    </row>
    <row r="157" spans="6:6" ht="15.75" customHeight="1">
      <c r="F157" s="4"/>
    </row>
    <row r="158" spans="6:6" ht="15.75" customHeight="1">
      <c r="F158" s="4"/>
    </row>
    <row r="159" spans="6:6" ht="15.75" customHeight="1">
      <c r="F159" s="4"/>
    </row>
    <row r="160" spans="6:6" ht="15.75" customHeight="1">
      <c r="F160" s="4"/>
    </row>
    <row r="161" spans="6:6" ht="15.75" customHeight="1">
      <c r="F161" s="4"/>
    </row>
    <row r="162" spans="6:6" ht="15.75" customHeight="1">
      <c r="F162" s="4"/>
    </row>
    <row r="163" spans="6:6" ht="15.75" customHeight="1">
      <c r="F163" s="4"/>
    </row>
    <row r="164" spans="6:6" ht="15.75" customHeight="1">
      <c r="F164" s="4"/>
    </row>
    <row r="165" spans="6:6" ht="15.75" customHeight="1">
      <c r="F165" s="4"/>
    </row>
    <row r="166" spans="6:6" ht="15.75" customHeight="1">
      <c r="F166" s="4"/>
    </row>
    <row r="167" spans="6:6" ht="15.75" customHeight="1">
      <c r="F167" s="4"/>
    </row>
    <row r="168" spans="6:6" ht="15.75" customHeight="1">
      <c r="F168" s="4"/>
    </row>
    <row r="169" spans="6:6" ht="15.75" customHeight="1">
      <c r="F169" s="4"/>
    </row>
    <row r="170" spans="6:6" ht="15.75" customHeight="1">
      <c r="F170" s="4"/>
    </row>
    <row r="171" spans="6:6" ht="15.75" customHeight="1">
      <c r="F171" s="4"/>
    </row>
    <row r="172" spans="6:6" ht="15.75" customHeight="1">
      <c r="F172" s="4"/>
    </row>
    <row r="173" spans="6:6" ht="15.75" customHeight="1">
      <c r="F173" s="4"/>
    </row>
    <row r="174" spans="6:6" ht="15.75" customHeight="1">
      <c r="F174" s="4"/>
    </row>
    <row r="175" spans="6:6" ht="15.75" customHeight="1">
      <c r="F175" s="4"/>
    </row>
    <row r="176" spans="6:6" ht="15.75" customHeight="1">
      <c r="F176" s="4"/>
    </row>
    <row r="177" spans="6:6" ht="15.75" customHeight="1">
      <c r="F177" s="4"/>
    </row>
    <row r="178" spans="6:6" ht="15.75" customHeight="1">
      <c r="F178" s="4"/>
    </row>
    <row r="179" spans="6:6" ht="15.75" customHeight="1">
      <c r="F179" s="4"/>
    </row>
    <row r="180" spans="6:6" ht="15.75" customHeight="1">
      <c r="F180" s="4"/>
    </row>
    <row r="181" spans="6:6" ht="15.75" customHeight="1">
      <c r="F181" s="4"/>
    </row>
    <row r="182" spans="6:6" ht="15.75" customHeight="1">
      <c r="F182" s="4"/>
    </row>
    <row r="183" spans="6:6" ht="15.75" customHeight="1">
      <c r="F183" s="4"/>
    </row>
    <row r="184" spans="6:6" ht="15.75" customHeight="1">
      <c r="F184" s="4"/>
    </row>
    <row r="185" spans="6:6" ht="15.75" customHeight="1">
      <c r="F185" s="4"/>
    </row>
    <row r="186" spans="6:6" ht="15.75" customHeight="1">
      <c r="F186" s="4"/>
    </row>
    <row r="187" spans="6:6" ht="15.75" customHeight="1">
      <c r="F187" s="4"/>
    </row>
    <row r="188" spans="6:6" ht="15.75" customHeight="1">
      <c r="F188" s="4"/>
    </row>
    <row r="189" spans="6:6" ht="15.75" customHeight="1">
      <c r="F189" s="4"/>
    </row>
    <row r="190" spans="6:6" ht="15.75" customHeight="1">
      <c r="F190" s="4"/>
    </row>
    <row r="191" spans="6:6" ht="15.75" customHeight="1">
      <c r="F191" s="4"/>
    </row>
    <row r="192" spans="6:6" ht="15.75" customHeight="1">
      <c r="F192" s="4"/>
    </row>
    <row r="193" spans="6:6" ht="15.75" customHeight="1">
      <c r="F193" s="4"/>
    </row>
    <row r="194" spans="6:6" ht="15.75" customHeight="1">
      <c r="F194" s="4"/>
    </row>
    <row r="195" spans="6:6" ht="15.75" customHeight="1">
      <c r="F195" s="4"/>
    </row>
    <row r="196" spans="6:6" ht="15.75" customHeight="1">
      <c r="F196" s="4"/>
    </row>
    <row r="197" spans="6:6" ht="15.75" customHeight="1">
      <c r="F197" s="4"/>
    </row>
    <row r="198" spans="6:6" ht="15.75" customHeight="1">
      <c r="F198" s="4"/>
    </row>
    <row r="199" spans="6:6" ht="15.75" customHeight="1">
      <c r="F199" s="4"/>
    </row>
    <row r="200" spans="6:6" ht="15.75" customHeight="1">
      <c r="F200" s="4"/>
    </row>
    <row r="201" spans="6:6" ht="15.75" customHeight="1">
      <c r="F201" s="4"/>
    </row>
    <row r="202" spans="6:6" ht="15.75" customHeight="1">
      <c r="F202" s="4"/>
    </row>
    <row r="203" spans="6:6" ht="15.75" customHeight="1">
      <c r="F203" s="4"/>
    </row>
    <row r="204" spans="6:6" ht="15.75" customHeight="1">
      <c r="F204" s="4"/>
    </row>
    <row r="205" spans="6:6" ht="15.75" customHeight="1">
      <c r="F205" s="4"/>
    </row>
    <row r="206" spans="6:6" ht="15.75" customHeight="1">
      <c r="F206" s="4"/>
    </row>
    <row r="207" spans="6:6" ht="15.75" customHeight="1">
      <c r="F207" s="4"/>
    </row>
    <row r="208" spans="6:6" ht="15.75" customHeight="1">
      <c r="F208" s="4"/>
    </row>
    <row r="209" spans="6:6" ht="15.75" customHeight="1">
      <c r="F209" s="4"/>
    </row>
    <row r="210" spans="6:6" ht="15.75" customHeight="1">
      <c r="F210" s="4"/>
    </row>
    <row r="211" spans="6:6" ht="15.75" customHeight="1">
      <c r="F211" s="4"/>
    </row>
    <row r="212" spans="6:6" ht="15.75" customHeight="1">
      <c r="F212" s="4"/>
    </row>
    <row r="213" spans="6:6" ht="15.75" customHeight="1">
      <c r="F213" s="4"/>
    </row>
    <row r="214" spans="6:6" ht="15.75" customHeight="1">
      <c r="F214" s="4"/>
    </row>
    <row r="215" spans="6:6" ht="15.75" customHeight="1">
      <c r="F215" s="4"/>
    </row>
    <row r="216" spans="6:6" ht="15.75" customHeight="1">
      <c r="F216" s="4"/>
    </row>
    <row r="217" spans="6:6" ht="15.75" customHeight="1">
      <c r="F217" s="4"/>
    </row>
    <row r="218" spans="6:6" ht="15.75" customHeight="1">
      <c r="F218" s="4"/>
    </row>
    <row r="219" spans="6:6" ht="15.75" customHeight="1">
      <c r="F219" s="4"/>
    </row>
    <row r="220" spans="6:6" ht="15.75" customHeight="1">
      <c r="F220" s="4"/>
    </row>
    <row r="221" spans="6:6" ht="15.75" customHeight="1">
      <c r="F221" s="4"/>
    </row>
    <row r="222" spans="6:6" ht="15.75" customHeight="1">
      <c r="F222" s="4"/>
    </row>
    <row r="223" spans="6:6" ht="15.75" customHeight="1"/>
    <row r="224" spans="6: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3">
    <mergeCell ref="F22:F23"/>
    <mergeCell ref="D17:D18"/>
    <mergeCell ref="D19:D20"/>
    <mergeCell ref="D22:D23"/>
    <mergeCell ref="E3:F3"/>
    <mergeCell ref="B2:F2"/>
    <mergeCell ref="C27:C28"/>
    <mergeCell ref="B7:F7"/>
    <mergeCell ref="C17:C18"/>
    <mergeCell ref="C19:C21"/>
    <mergeCell ref="C22:C24"/>
    <mergeCell ref="B27:B28"/>
    <mergeCell ref="E17:E18"/>
    <mergeCell ref="F17:F18"/>
    <mergeCell ref="E19:E20"/>
    <mergeCell ref="F19:F20"/>
    <mergeCell ref="E22:E23"/>
    <mergeCell ref="A17:A18"/>
    <mergeCell ref="A19:A20"/>
    <mergeCell ref="A22:A23"/>
    <mergeCell ref="B8:B25"/>
    <mergeCell ref="B29:E29"/>
    <mergeCell ref="D24:D25"/>
  </mergeCells>
  <pageMargins left="0.70866141732283472" right="0.70866141732283472" top="0.74803149606299213" bottom="0.74803149606299213" header="0" footer="0"/>
  <pageSetup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972"/>
  <sheetViews>
    <sheetView showGridLines="0" zoomScale="55" zoomScaleNormal="55" workbookViewId="0">
      <selection activeCell="I18" sqref="I18"/>
    </sheetView>
  </sheetViews>
  <sheetFormatPr baseColWidth="10" defaultColWidth="14.44140625" defaultRowHeight="15" customHeight="1"/>
  <cols>
    <col min="1" max="1" width="6.77734375" customWidth="1"/>
    <col min="2" max="2" width="71.5546875" customWidth="1"/>
    <col min="3" max="3" width="58.44140625" customWidth="1"/>
    <col min="4" max="4" width="64.44140625" customWidth="1"/>
    <col min="6" max="6" width="35.6640625" bestFit="1" customWidth="1"/>
    <col min="7" max="7" width="11.44140625" customWidth="1"/>
  </cols>
  <sheetData>
    <row r="1" spans="1:6" ht="15" customHeight="1" thickBot="1">
      <c r="B1" s="44"/>
      <c r="C1" s="44"/>
      <c r="D1" s="44"/>
    </row>
    <row r="2" spans="1:6" ht="34.5" customHeight="1" thickBot="1">
      <c r="B2" s="140" t="s">
        <v>197</v>
      </c>
      <c r="C2" s="141"/>
      <c r="D2" s="142"/>
    </row>
    <row r="3" spans="1:6" ht="61.5" customHeight="1" thickBot="1">
      <c r="B3" s="44"/>
      <c r="C3" s="44"/>
      <c r="D3" s="45" t="s">
        <v>205</v>
      </c>
    </row>
    <row r="4" spans="1:6" ht="37.5" customHeight="1" thickBot="1">
      <c r="A4" s="32"/>
      <c r="B4" s="76" t="s">
        <v>2</v>
      </c>
      <c r="C4" s="77" t="s">
        <v>68</v>
      </c>
      <c r="D4" s="78" t="s">
        <v>3</v>
      </c>
      <c r="F4" s="132" t="s">
        <v>203</v>
      </c>
    </row>
    <row r="5" spans="1:6" ht="25.5" customHeight="1">
      <c r="A5" s="32">
        <v>1</v>
      </c>
      <c r="B5" s="65" t="s">
        <v>92</v>
      </c>
      <c r="C5" s="66" t="s">
        <v>93</v>
      </c>
      <c r="D5" s="67">
        <v>76289.8314178</v>
      </c>
      <c r="F5" s="122" t="s">
        <v>204</v>
      </c>
    </row>
    <row r="6" spans="1:6" ht="25.5" customHeight="1">
      <c r="A6" s="32">
        <v>2</v>
      </c>
      <c r="B6" s="68" t="s">
        <v>160</v>
      </c>
      <c r="C6" s="69" t="s">
        <v>95</v>
      </c>
      <c r="D6" s="67">
        <v>71399.999999999985</v>
      </c>
      <c r="F6" s="122"/>
    </row>
    <row r="7" spans="1:6" ht="25.5" customHeight="1">
      <c r="A7" s="32">
        <v>3</v>
      </c>
      <c r="B7" s="70" t="s">
        <v>94</v>
      </c>
      <c r="C7" s="71" t="s">
        <v>95</v>
      </c>
      <c r="D7" s="67">
        <v>5569462.9899999974</v>
      </c>
      <c r="F7" s="122"/>
    </row>
    <row r="8" spans="1:6" ht="25.5" customHeight="1">
      <c r="A8" s="32">
        <v>11</v>
      </c>
      <c r="B8" s="68" t="s">
        <v>155</v>
      </c>
      <c r="C8" s="71" t="s">
        <v>157</v>
      </c>
      <c r="D8" s="67">
        <v>34276.958333333321</v>
      </c>
      <c r="F8" s="116"/>
    </row>
    <row r="9" spans="1:6" ht="25.5" customHeight="1">
      <c r="A9" s="32">
        <v>12</v>
      </c>
      <c r="B9" s="68" t="s">
        <v>156</v>
      </c>
      <c r="C9" s="72" t="s">
        <v>93</v>
      </c>
      <c r="D9" s="67">
        <v>12664.193538888881</v>
      </c>
      <c r="F9" s="116"/>
    </row>
    <row r="10" spans="1:6" ht="25.5" customHeight="1">
      <c r="A10" s="32">
        <v>14</v>
      </c>
      <c r="B10" s="68" t="s">
        <v>158</v>
      </c>
      <c r="C10" s="71" t="s">
        <v>95</v>
      </c>
      <c r="D10" s="67">
        <v>2600000</v>
      </c>
      <c r="F10" s="116"/>
    </row>
    <row r="11" spans="1:6" ht="25.5" customHeight="1">
      <c r="A11" s="32">
        <v>27</v>
      </c>
      <c r="B11" s="68" t="s">
        <v>96</v>
      </c>
      <c r="C11" s="71" t="s">
        <v>93</v>
      </c>
      <c r="D11" s="67">
        <v>71400</v>
      </c>
      <c r="F11" s="116"/>
    </row>
    <row r="12" spans="1:6" ht="25.5" customHeight="1">
      <c r="A12" s="32">
        <v>28</v>
      </c>
      <c r="B12" s="73" t="s">
        <v>97</v>
      </c>
      <c r="C12" s="74" t="s">
        <v>93</v>
      </c>
      <c r="D12" s="75">
        <v>44399.81</v>
      </c>
      <c r="F12" s="122" t="s">
        <v>204</v>
      </c>
    </row>
    <row r="13" spans="1:6" ht="27" customHeight="1">
      <c r="B13" s="222" t="s">
        <v>159</v>
      </c>
      <c r="C13" s="223"/>
      <c r="D13" s="224">
        <f>SUM(D5:D12)</f>
        <v>8479893.7832900193</v>
      </c>
      <c r="F13" s="116"/>
    </row>
    <row r="14" spans="1:6" ht="15.75" customHeight="1">
      <c r="F14" s="116"/>
    </row>
    <row r="15" spans="1:6" ht="15.75" customHeight="1"/>
    <row r="16" spans="1: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34.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</sheetData>
  <mergeCells count="2">
    <mergeCell ref="B2:D2"/>
    <mergeCell ref="B13:C13"/>
  </mergeCells>
  <pageMargins left="0.7" right="0.7" top="0.75" bottom="0.75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00"/>
  <sheetViews>
    <sheetView workbookViewId="0"/>
  </sheetViews>
  <sheetFormatPr baseColWidth="10" defaultColWidth="14.44140625" defaultRowHeight="15" customHeight="1"/>
  <cols>
    <col min="1" max="1" width="22.21875" customWidth="1"/>
    <col min="2" max="2" width="53.44140625" customWidth="1"/>
    <col min="3" max="3" width="11.44140625" customWidth="1"/>
    <col min="4" max="4" width="19.21875" customWidth="1"/>
    <col min="5" max="5" width="34" customWidth="1"/>
    <col min="6" max="6" width="23.21875" customWidth="1"/>
  </cols>
  <sheetData>
    <row r="1" spans="1:6" ht="14.4">
      <c r="A1" s="1"/>
      <c r="C1" s="1"/>
    </row>
    <row r="2" spans="1:6" ht="14.4">
      <c r="A2" s="209" t="s">
        <v>98</v>
      </c>
      <c r="B2" s="210"/>
      <c r="C2" s="210"/>
      <c r="D2" s="210"/>
      <c r="E2" s="210"/>
      <c r="F2" s="211"/>
    </row>
    <row r="3" spans="1:6" ht="14.4">
      <c r="A3" s="212"/>
      <c r="B3" s="139"/>
      <c r="C3" s="139"/>
      <c r="D3" s="139"/>
      <c r="E3" s="139"/>
      <c r="F3" s="191"/>
    </row>
    <row r="4" spans="1:6" ht="14.4">
      <c r="A4" s="213"/>
      <c r="B4" s="214"/>
      <c r="C4" s="214"/>
      <c r="D4" s="214"/>
      <c r="E4" s="214"/>
      <c r="F4" s="215"/>
    </row>
    <row r="5" spans="1:6" ht="47.25" customHeight="1">
      <c r="A5" s="2" t="s">
        <v>99</v>
      </c>
      <c r="B5" s="2" t="s">
        <v>100</v>
      </c>
      <c r="C5" s="2" t="s">
        <v>101</v>
      </c>
      <c r="D5" s="2" t="s">
        <v>102</v>
      </c>
      <c r="E5" s="2" t="s">
        <v>103</v>
      </c>
      <c r="F5" s="2" t="s">
        <v>104</v>
      </c>
    </row>
    <row r="6" spans="1:6" ht="14.4">
      <c r="A6" s="33" t="s">
        <v>105</v>
      </c>
      <c r="B6" s="34"/>
      <c r="C6" s="35"/>
      <c r="D6" s="34"/>
      <c r="E6" s="34"/>
      <c r="F6" s="34"/>
    </row>
    <row r="7" spans="1:6" ht="14.4">
      <c r="A7" s="36" t="s">
        <v>106</v>
      </c>
      <c r="B7" s="37" t="s">
        <v>107</v>
      </c>
      <c r="C7" s="6">
        <v>1</v>
      </c>
      <c r="D7" s="38">
        <v>451500</v>
      </c>
      <c r="E7" s="38">
        <v>72240</v>
      </c>
      <c r="F7" s="38">
        <v>523740</v>
      </c>
    </row>
    <row r="8" spans="1:6" ht="14.4">
      <c r="A8" s="6"/>
      <c r="B8" s="37" t="s">
        <v>108</v>
      </c>
      <c r="C8" s="6">
        <v>1</v>
      </c>
      <c r="D8" s="38">
        <v>154800</v>
      </c>
      <c r="E8" s="38">
        <v>24768</v>
      </c>
      <c r="F8" s="38">
        <v>179568</v>
      </c>
    </row>
    <row r="9" spans="1:6" ht="14.4">
      <c r="A9" s="6"/>
      <c r="B9" s="37" t="s">
        <v>109</v>
      </c>
      <c r="C9" s="6">
        <v>1</v>
      </c>
      <c r="D9" s="38">
        <v>154800</v>
      </c>
      <c r="E9" s="38">
        <v>24768</v>
      </c>
      <c r="F9" s="38">
        <v>179568</v>
      </c>
    </row>
    <row r="10" spans="1:6" ht="14.4">
      <c r="A10" s="6"/>
      <c r="B10" s="37" t="s">
        <v>110</v>
      </c>
      <c r="C10" s="6">
        <v>1</v>
      </c>
      <c r="D10" s="38">
        <v>64500</v>
      </c>
      <c r="E10" s="38">
        <v>10320</v>
      </c>
      <c r="F10" s="38">
        <v>74820</v>
      </c>
    </row>
    <row r="11" spans="1:6" ht="14.4">
      <c r="A11" s="6"/>
      <c r="B11" s="37" t="s">
        <v>111</v>
      </c>
      <c r="C11" s="6">
        <v>1</v>
      </c>
      <c r="D11" s="38">
        <v>0</v>
      </c>
      <c r="E11" s="38">
        <v>0</v>
      </c>
      <c r="F11" s="38">
        <v>0</v>
      </c>
    </row>
    <row r="12" spans="1:6" ht="14.4">
      <c r="A12" s="6"/>
      <c r="B12" s="37" t="s">
        <v>112</v>
      </c>
      <c r="C12" s="6">
        <v>1</v>
      </c>
      <c r="D12" s="38">
        <v>387000</v>
      </c>
      <c r="E12" s="38">
        <v>61920</v>
      </c>
      <c r="F12" s="38">
        <v>448920</v>
      </c>
    </row>
    <row r="13" spans="1:6" ht="14.4">
      <c r="A13" s="6"/>
      <c r="B13" s="37" t="s">
        <v>113</v>
      </c>
      <c r="C13" s="6">
        <v>1</v>
      </c>
      <c r="D13" s="38">
        <v>193500</v>
      </c>
      <c r="E13" s="38">
        <v>30960</v>
      </c>
      <c r="F13" s="38">
        <v>224460</v>
      </c>
    </row>
    <row r="14" spans="1:6" ht="14.4">
      <c r="A14" s="6"/>
      <c r="B14" s="37" t="s">
        <v>114</v>
      </c>
      <c r="C14" s="6">
        <v>1</v>
      </c>
      <c r="D14" s="38">
        <v>451500</v>
      </c>
      <c r="E14" s="38">
        <v>72240</v>
      </c>
      <c r="F14" s="38">
        <v>523740</v>
      </c>
    </row>
    <row r="15" spans="1:6" ht="14.4">
      <c r="A15" s="6"/>
      <c r="B15" s="37"/>
      <c r="C15" s="6">
        <v>1</v>
      </c>
      <c r="D15" s="37"/>
      <c r="E15" s="37"/>
      <c r="F15" s="37"/>
    </row>
    <row r="16" spans="1:6" ht="14.4">
      <c r="A16" s="36" t="s">
        <v>115</v>
      </c>
      <c r="B16" s="37"/>
      <c r="C16" s="6">
        <v>1</v>
      </c>
      <c r="D16" s="37"/>
      <c r="E16" s="37"/>
      <c r="F16" s="37"/>
    </row>
    <row r="17" spans="1:6" ht="14.4">
      <c r="A17" s="6"/>
      <c r="B17" s="37" t="s">
        <v>116</v>
      </c>
      <c r="C17" s="6">
        <v>1</v>
      </c>
      <c r="D17" s="38">
        <v>154800</v>
      </c>
      <c r="E17" s="38">
        <v>24768</v>
      </c>
      <c r="F17" s="38">
        <v>179568</v>
      </c>
    </row>
    <row r="18" spans="1:6" ht="14.4">
      <c r="A18" s="6"/>
      <c r="B18" s="37" t="s">
        <v>117</v>
      </c>
      <c r="C18" s="6">
        <v>1</v>
      </c>
      <c r="D18" s="38">
        <v>23220000</v>
      </c>
      <c r="E18" s="38">
        <v>3715200</v>
      </c>
      <c r="F18" s="38">
        <v>26935200</v>
      </c>
    </row>
    <row r="19" spans="1:6" ht="14.4">
      <c r="A19" s="6"/>
      <c r="B19" s="37" t="s">
        <v>118</v>
      </c>
      <c r="C19" s="6">
        <v>1</v>
      </c>
      <c r="D19" s="38">
        <v>116100</v>
      </c>
      <c r="E19" s="38">
        <v>18576</v>
      </c>
      <c r="F19" s="38">
        <v>134676</v>
      </c>
    </row>
    <row r="20" spans="1:6" ht="14.4">
      <c r="A20" s="6"/>
      <c r="B20" s="37" t="s">
        <v>119</v>
      </c>
      <c r="C20" s="6">
        <v>1</v>
      </c>
      <c r="D20" s="38">
        <v>129000</v>
      </c>
      <c r="E20" s="38">
        <v>20640</v>
      </c>
      <c r="F20" s="38">
        <v>149640</v>
      </c>
    </row>
    <row r="21" spans="1:6" ht="15.75" customHeight="1">
      <c r="A21" s="6"/>
      <c r="B21" s="37" t="s">
        <v>120</v>
      </c>
      <c r="C21" s="6">
        <v>1</v>
      </c>
      <c r="D21" s="38">
        <v>322500</v>
      </c>
      <c r="E21" s="38">
        <v>51600</v>
      </c>
      <c r="F21" s="38">
        <v>374100</v>
      </c>
    </row>
    <row r="22" spans="1:6" ht="15.75" customHeight="1">
      <c r="A22" s="6"/>
      <c r="B22" s="39" t="s">
        <v>121</v>
      </c>
      <c r="C22" s="6">
        <v>1</v>
      </c>
      <c r="D22" s="38">
        <v>451500</v>
      </c>
      <c r="E22" s="38">
        <v>72240</v>
      </c>
      <c r="F22" s="38">
        <v>523740</v>
      </c>
    </row>
    <row r="23" spans="1:6" ht="15.75" customHeight="1">
      <c r="A23" s="6"/>
      <c r="B23" s="39" t="s">
        <v>122</v>
      </c>
      <c r="C23" s="6">
        <v>1</v>
      </c>
      <c r="D23" s="38">
        <v>7740000</v>
      </c>
      <c r="E23" s="38">
        <v>1238400</v>
      </c>
      <c r="F23" s="38">
        <v>8978400</v>
      </c>
    </row>
    <row r="24" spans="1:6" ht="15.75" customHeight="1">
      <c r="A24" s="6"/>
      <c r="B24" s="39" t="s">
        <v>123</v>
      </c>
      <c r="C24" s="6">
        <v>1</v>
      </c>
      <c r="D24" s="38">
        <v>2322000</v>
      </c>
      <c r="E24" s="38">
        <v>371520</v>
      </c>
      <c r="F24" s="38">
        <v>2693520</v>
      </c>
    </row>
    <row r="25" spans="1:6" ht="15.75" customHeight="1">
      <c r="A25" s="36" t="s">
        <v>124</v>
      </c>
      <c r="B25" s="37"/>
      <c r="C25" s="6"/>
      <c r="D25" s="37"/>
      <c r="E25" s="37"/>
      <c r="F25" s="37"/>
    </row>
    <row r="26" spans="1:6" ht="15.75" customHeight="1">
      <c r="A26" s="6"/>
      <c r="B26" s="37" t="s">
        <v>125</v>
      </c>
      <c r="C26" s="6">
        <v>1</v>
      </c>
      <c r="D26" s="38">
        <v>77400</v>
      </c>
      <c r="E26" s="38">
        <v>12384</v>
      </c>
      <c r="F26" s="38">
        <v>89784</v>
      </c>
    </row>
    <row r="27" spans="1:6" ht="15.75" customHeight="1">
      <c r="A27" s="6"/>
      <c r="B27" s="37"/>
      <c r="C27" s="6"/>
      <c r="D27" s="37"/>
      <c r="E27" s="37"/>
      <c r="F27" s="37"/>
    </row>
    <row r="28" spans="1:6" ht="15.75" customHeight="1">
      <c r="A28" s="36" t="s">
        <v>126</v>
      </c>
      <c r="B28" s="37"/>
      <c r="C28" s="6"/>
      <c r="D28" s="37"/>
      <c r="E28" s="37"/>
      <c r="F28" s="37"/>
    </row>
    <row r="29" spans="1:6" ht="15.75" customHeight="1">
      <c r="A29" s="6"/>
      <c r="B29" s="37" t="s">
        <v>127</v>
      </c>
      <c r="C29" s="6">
        <v>1</v>
      </c>
      <c r="D29" s="38">
        <v>2580000</v>
      </c>
      <c r="E29" s="38">
        <v>412800</v>
      </c>
      <c r="F29" s="38">
        <v>2992800</v>
      </c>
    </row>
    <row r="30" spans="1:6" ht="15.75" customHeight="1">
      <c r="A30" s="6"/>
      <c r="B30" s="37" t="s">
        <v>128</v>
      </c>
      <c r="C30" s="6">
        <v>1</v>
      </c>
      <c r="D30" s="38">
        <v>58050</v>
      </c>
      <c r="E30" s="38">
        <v>9288</v>
      </c>
      <c r="F30" s="38">
        <v>67338</v>
      </c>
    </row>
    <row r="31" spans="1:6" ht="15.75" customHeight="1">
      <c r="A31" s="6"/>
      <c r="B31" s="37" t="s">
        <v>129</v>
      </c>
      <c r="C31" s="6">
        <v>1</v>
      </c>
      <c r="D31" s="38">
        <v>399900</v>
      </c>
      <c r="E31" s="38">
        <v>63984</v>
      </c>
      <c r="F31" s="38">
        <v>463884</v>
      </c>
    </row>
    <row r="32" spans="1:6" ht="15.75" customHeight="1">
      <c r="A32" s="6"/>
      <c r="B32" s="37" t="s">
        <v>130</v>
      </c>
      <c r="C32" s="6">
        <v>1</v>
      </c>
      <c r="D32" s="38">
        <v>1290</v>
      </c>
      <c r="E32" s="38">
        <v>206.4</v>
      </c>
      <c r="F32" s="38">
        <v>1496.4</v>
      </c>
    </row>
    <row r="33" spans="1:6" ht="15.75" customHeight="1">
      <c r="A33" s="6"/>
      <c r="B33" s="37" t="s">
        <v>131</v>
      </c>
      <c r="C33" s="6">
        <v>1</v>
      </c>
      <c r="D33" s="38">
        <v>1548000</v>
      </c>
      <c r="E33" s="38">
        <v>247680</v>
      </c>
      <c r="F33" s="38">
        <v>1795680</v>
      </c>
    </row>
    <row r="34" spans="1:6" ht="15.75" customHeight="1">
      <c r="A34" s="6"/>
      <c r="B34" s="37" t="s">
        <v>132</v>
      </c>
      <c r="C34" s="6">
        <v>1</v>
      </c>
      <c r="D34" s="38">
        <v>2967000</v>
      </c>
      <c r="E34" s="38">
        <v>474720</v>
      </c>
      <c r="F34" s="38">
        <v>3441720</v>
      </c>
    </row>
    <row r="35" spans="1:6" ht="15.75" customHeight="1">
      <c r="A35" s="6"/>
      <c r="B35" s="40" t="s">
        <v>133</v>
      </c>
      <c r="C35" s="6">
        <v>1</v>
      </c>
      <c r="D35" s="38">
        <v>709500</v>
      </c>
      <c r="E35" s="38">
        <v>113520</v>
      </c>
      <c r="F35" s="38">
        <v>823020</v>
      </c>
    </row>
    <row r="36" spans="1:6" ht="15.75" customHeight="1">
      <c r="A36" s="6"/>
      <c r="B36" s="41" t="s">
        <v>134</v>
      </c>
      <c r="C36" s="6">
        <v>1</v>
      </c>
      <c r="D36" s="38">
        <v>193500</v>
      </c>
      <c r="E36" s="38">
        <v>30960</v>
      </c>
      <c r="F36" s="38">
        <v>224460</v>
      </c>
    </row>
    <row r="37" spans="1:6" ht="15.75" customHeight="1">
      <c r="A37" s="6"/>
      <c r="B37" s="37" t="s">
        <v>135</v>
      </c>
      <c r="C37" s="6">
        <v>1</v>
      </c>
      <c r="D37" s="38">
        <v>90300</v>
      </c>
      <c r="E37" s="38">
        <v>14448</v>
      </c>
      <c r="F37" s="38">
        <v>104748</v>
      </c>
    </row>
    <row r="38" spans="1:6" ht="15.75" customHeight="1">
      <c r="A38" s="6"/>
      <c r="B38" s="37" t="s">
        <v>136</v>
      </c>
      <c r="C38" s="6">
        <v>1</v>
      </c>
      <c r="D38" s="38">
        <v>387000</v>
      </c>
      <c r="E38" s="38">
        <v>61920</v>
      </c>
      <c r="F38" s="38">
        <v>448920</v>
      </c>
    </row>
    <row r="39" spans="1:6" ht="15.75" customHeight="1">
      <c r="A39" s="6"/>
      <c r="B39" s="37" t="s">
        <v>137</v>
      </c>
      <c r="C39" s="6">
        <v>1</v>
      </c>
      <c r="D39" s="38">
        <v>1548000</v>
      </c>
      <c r="E39" s="38">
        <v>247680</v>
      </c>
      <c r="F39" s="38">
        <v>1795680</v>
      </c>
    </row>
    <row r="40" spans="1:6" ht="15.75" customHeight="1">
      <c r="A40" s="6"/>
      <c r="B40" s="42" t="s">
        <v>138</v>
      </c>
      <c r="C40" s="5">
        <v>1</v>
      </c>
      <c r="D40" s="43">
        <v>154800</v>
      </c>
      <c r="E40" s="43">
        <v>24768</v>
      </c>
      <c r="F40" s="43">
        <v>179568</v>
      </c>
    </row>
    <row r="41" spans="1:6" ht="15.75" customHeight="1">
      <c r="A41" s="6"/>
      <c r="B41" s="37" t="s">
        <v>139</v>
      </c>
      <c r="C41" s="6">
        <v>1</v>
      </c>
      <c r="D41" s="38">
        <v>750000</v>
      </c>
      <c r="E41" s="38">
        <v>120000</v>
      </c>
      <c r="F41" s="38">
        <v>870000</v>
      </c>
    </row>
    <row r="42" spans="1:6" ht="15.75" customHeight="1">
      <c r="A42" s="1"/>
      <c r="C42" s="1"/>
    </row>
    <row r="43" spans="1:6" ht="15.75" customHeight="1">
      <c r="A43" s="1"/>
      <c r="C43" s="1"/>
    </row>
    <row r="44" spans="1:6" ht="15.75" customHeight="1">
      <c r="A44" s="1"/>
      <c r="C44" s="1"/>
    </row>
    <row r="45" spans="1:6" ht="15.75" customHeight="1">
      <c r="A45" s="1"/>
      <c r="C45" s="1"/>
    </row>
    <row r="46" spans="1:6" ht="15.75" customHeight="1">
      <c r="A46" s="1"/>
      <c r="C46" s="1"/>
    </row>
    <row r="47" spans="1:6" ht="15.75" customHeight="1">
      <c r="A47" s="1"/>
      <c r="C47" s="1"/>
    </row>
    <row r="48" spans="1:6" ht="15.75" customHeight="1">
      <c r="A48" s="1"/>
      <c r="C48" s="1"/>
    </row>
    <row r="49" spans="1:3" ht="15.75" customHeight="1">
      <c r="A49" s="1"/>
      <c r="C49" s="1"/>
    </row>
    <row r="50" spans="1:3" ht="15.75" customHeight="1">
      <c r="A50" s="1"/>
      <c r="C50" s="1"/>
    </row>
    <row r="51" spans="1:3" ht="15.75" customHeight="1">
      <c r="A51" s="1"/>
      <c r="C51" s="1"/>
    </row>
    <row r="52" spans="1:3" ht="15.75" customHeight="1">
      <c r="A52" s="1"/>
      <c r="C52" s="1"/>
    </row>
    <row r="53" spans="1:3" ht="15.75" customHeight="1">
      <c r="A53" s="1"/>
      <c r="C53" s="1"/>
    </row>
    <row r="54" spans="1:3" ht="15.75" customHeight="1">
      <c r="A54" s="1"/>
      <c r="C54" s="1"/>
    </row>
    <row r="55" spans="1:3" ht="15.75" customHeight="1">
      <c r="A55" s="1"/>
      <c r="C55" s="1"/>
    </row>
    <row r="56" spans="1:3" ht="15.75" customHeight="1">
      <c r="A56" s="1"/>
      <c r="C56" s="1"/>
    </row>
    <row r="57" spans="1:3" ht="15.75" customHeight="1">
      <c r="A57" s="1"/>
      <c r="C57" s="1"/>
    </row>
    <row r="58" spans="1:3" ht="15.75" customHeight="1">
      <c r="A58" s="1"/>
      <c r="C58" s="1"/>
    </row>
    <row r="59" spans="1:3" ht="15.75" customHeight="1">
      <c r="A59" s="1"/>
      <c r="C59" s="1"/>
    </row>
    <row r="60" spans="1:3" ht="15.75" customHeight="1">
      <c r="A60" s="1"/>
      <c r="C60" s="1"/>
    </row>
    <row r="61" spans="1:3" ht="15.75" customHeight="1">
      <c r="A61" s="1"/>
      <c r="C61" s="1"/>
    </row>
    <row r="62" spans="1:3" ht="15.75" customHeight="1">
      <c r="A62" s="1"/>
      <c r="C62" s="1"/>
    </row>
    <row r="63" spans="1:3" ht="15.75" customHeight="1">
      <c r="A63" s="1"/>
      <c r="C63" s="1"/>
    </row>
    <row r="64" spans="1:3" ht="15.75" customHeight="1">
      <c r="A64" s="1"/>
      <c r="C64" s="1"/>
    </row>
    <row r="65" spans="1:3" ht="15.75" customHeight="1">
      <c r="A65" s="1"/>
      <c r="C65" s="1"/>
    </row>
    <row r="66" spans="1:3" ht="15.75" customHeight="1">
      <c r="A66" s="1"/>
      <c r="C66" s="1"/>
    </row>
    <row r="67" spans="1:3" ht="15.75" customHeight="1">
      <c r="A67" s="1"/>
      <c r="C67" s="1"/>
    </row>
    <row r="68" spans="1:3" ht="15.75" customHeight="1">
      <c r="A68" s="1"/>
      <c r="C68" s="1"/>
    </row>
    <row r="69" spans="1:3" ht="15.75" customHeight="1">
      <c r="A69" s="1"/>
      <c r="C69" s="1"/>
    </row>
    <row r="70" spans="1:3" ht="15.75" customHeight="1">
      <c r="A70" s="1"/>
      <c r="C70" s="1"/>
    </row>
    <row r="71" spans="1:3" ht="15.75" customHeight="1">
      <c r="A71" s="1"/>
      <c r="C71" s="1"/>
    </row>
    <row r="72" spans="1:3" ht="15.75" customHeight="1">
      <c r="A72" s="1"/>
      <c r="C72" s="1"/>
    </row>
    <row r="73" spans="1:3" ht="15.75" customHeight="1">
      <c r="A73" s="1"/>
      <c r="C73" s="1"/>
    </row>
    <row r="74" spans="1:3" ht="15.75" customHeight="1">
      <c r="A74" s="1"/>
      <c r="C74" s="1"/>
    </row>
    <row r="75" spans="1:3" ht="15.75" customHeight="1">
      <c r="A75" s="1"/>
      <c r="C75" s="1"/>
    </row>
    <row r="76" spans="1:3" ht="15.75" customHeight="1">
      <c r="A76" s="1"/>
      <c r="C76" s="1"/>
    </row>
    <row r="77" spans="1:3" ht="15.75" customHeight="1">
      <c r="A77" s="1"/>
      <c r="C77" s="1"/>
    </row>
    <row r="78" spans="1:3" ht="15.75" customHeight="1">
      <c r="A78" s="1"/>
      <c r="C78" s="1"/>
    </row>
    <row r="79" spans="1:3" ht="15.75" customHeight="1">
      <c r="A79" s="1"/>
      <c r="C79" s="1"/>
    </row>
    <row r="80" spans="1:3" ht="15.75" customHeight="1">
      <c r="A80" s="1"/>
      <c r="C80" s="1"/>
    </row>
    <row r="81" spans="1:3" ht="15.75" customHeight="1">
      <c r="A81" s="1"/>
      <c r="C81" s="1"/>
    </row>
    <row r="82" spans="1:3" ht="15.75" customHeight="1">
      <c r="A82" s="1"/>
      <c r="C82" s="1"/>
    </row>
    <row r="83" spans="1:3" ht="15.75" customHeight="1">
      <c r="A83" s="1"/>
      <c r="C83" s="1"/>
    </row>
    <row r="84" spans="1:3" ht="15.75" customHeight="1">
      <c r="A84" s="1"/>
      <c r="C84" s="1"/>
    </row>
    <row r="85" spans="1:3" ht="15.75" customHeight="1">
      <c r="A85" s="1"/>
      <c r="C85" s="1"/>
    </row>
    <row r="86" spans="1:3" ht="15.75" customHeight="1">
      <c r="A86" s="1"/>
      <c r="C86" s="1"/>
    </row>
    <row r="87" spans="1:3" ht="15.75" customHeight="1">
      <c r="A87" s="1"/>
      <c r="C87" s="1"/>
    </row>
    <row r="88" spans="1:3" ht="15.75" customHeight="1">
      <c r="A88" s="1"/>
      <c r="C88" s="1"/>
    </row>
    <row r="89" spans="1:3" ht="15.75" customHeight="1">
      <c r="A89" s="1"/>
      <c r="C89" s="1"/>
    </row>
    <row r="90" spans="1:3" ht="15.75" customHeight="1">
      <c r="A90" s="1"/>
      <c r="C90" s="1"/>
    </row>
    <row r="91" spans="1:3" ht="15.75" customHeight="1">
      <c r="A91" s="1"/>
      <c r="C91" s="1"/>
    </row>
    <row r="92" spans="1:3" ht="15.75" customHeight="1">
      <c r="A92" s="1"/>
      <c r="C92" s="1"/>
    </row>
    <row r="93" spans="1:3" ht="15.75" customHeight="1">
      <c r="A93" s="1"/>
      <c r="C93" s="1"/>
    </row>
    <row r="94" spans="1:3" ht="15.75" customHeight="1">
      <c r="A94" s="1"/>
      <c r="C94" s="1"/>
    </row>
    <row r="95" spans="1:3" ht="15.75" customHeight="1">
      <c r="A95" s="1"/>
      <c r="C95" s="1"/>
    </row>
    <row r="96" spans="1:3" ht="15.75" customHeight="1">
      <c r="A96" s="1"/>
      <c r="C96" s="1"/>
    </row>
    <row r="97" spans="1:3" ht="15.75" customHeight="1">
      <c r="A97" s="1"/>
      <c r="C97" s="1"/>
    </row>
    <row r="98" spans="1:3" ht="15.75" customHeight="1">
      <c r="A98" s="1"/>
      <c r="C98" s="1"/>
    </row>
    <row r="99" spans="1:3" ht="15.75" customHeight="1">
      <c r="A99" s="1"/>
      <c r="C99" s="1"/>
    </row>
    <row r="100" spans="1:3" ht="15.75" customHeight="1">
      <c r="A100" s="1"/>
      <c r="C100" s="1"/>
    </row>
    <row r="101" spans="1:3" ht="15.75" customHeight="1">
      <c r="A101" s="1"/>
      <c r="C101" s="1"/>
    </row>
    <row r="102" spans="1:3" ht="15.75" customHeight="1">
      <c r="A102" s="1"/>
      <c r="C102" s="1"/>
    </row>
    <row r="103" spans="1:3" ht="15.75" customHeight="1">
      <c r="A103" s="1"/>
      <c r="C103" s="1"/>
    </row>
    <row r="104" spans="1:3" ht="15.75" customHeight="1">
      <c r="A104" s="1"/>
      <c r="C104" s="1"/>
    </row>
    <row r="105" spans="1:3" ht="15.75" customHeight="1">
      <c r="A105" s="1"/>
      <c r="C105" s="1"/>
    </row>
    <row r="106" spans="1:3" ht="15.75" customHeight="1">
      <c r="A106" s="1"/>
      <c r="C106" s="1"/>
    </row>
    <row r="107" spans="1:3" ht="15.75" customHeight="1">
      <c r="A107" s="1"/>
      <c r="C107" s="1"/>
    </row>
    <row r="108" spans="1:3" ht="15.75" customHeight="1">
      <c r="A108" s="1"/>
      <c r="C108" s="1"/>
    </row>
    <row r="109" spans="1:3" ht="15.75" customHeight="1">
      <c r="A109" s="1"/>
      <c r="C109" s="1"/>
    </row>
    <row r="110" spans="1:3" ht="15.75" customHeight="1">
      <c r="A110" s="1"/>
      <c r="C110" s="1"/>
    </row>
    <row r="111" spans="1:3" ht="15.75" customHeight="1">
      <c r="A111" s="1"/>
      <c r="C111" s="1"/>
    </row>
    <row r="112" spans="1:3" ht="15.75" customHeight="1">
      <c r="A112" s="1"/>
      <c r="C112" s="1"/>
    </row>
    <row r="113" spans="1:3" ht="15.75" customHeight="1">
      <c r="A113" s="1"/>
      <c r="C113" s="1"/>
    </row>
    <row r="114" spans="1:3" ht="15.75" customHeight="1">
      <c r="A114" s="1"/>
      <c r="C114" s="1"/>
    </row>
    <row r="115" spans="1:3" ht="15.75" customHeight="1">
      <c r="A115" s="1"/>
      <c r="C115" s="1"/>
    </row>
    <row r="116" spans="1:3" ht="15.75" customHeight="1">
      <c r="A116" s="1"/>
      <c r="C116" s="1"/>
    </row>
    <row r="117" spans="1:3" ht="15.75" customHeight="1">
      <c r="A117" s="1"/>
      <c r="C117" s="1"/>
    </row>
    <row r="118" spans="1:3" ht="15.75" customHeight="1">
      <c r="A118" s="1"/>
      <c r="C118" s="1"/>
    </row>
    <row r="119" spans="1:3" ht="15.75" customHeight="1">
      <c r="A119" s="1"/>
      <c r="C119" s="1"/>
    </row>
    <row r="120" spans="1:3" ht="15.75" customHeight="1">
      <c r="A120" s="1"/>
      <c r="C120" s="1"/>
    </row>
    <row r="121" spans="1:3" ht="15.75" customHeight="1">
      <c r="A121" s="1"/>
      <c r="C121" s="1"/>
    </row>
    <row r="122" spans="1:3" ht="15.75" customHeight="1">
      <c r="A122" s="1"/>
      <c r="C122" s="1"/>
    </row>
    <row r="123" spans="1:3" ht="15.75" customHeight="1">
      <c r="A123" s="1"/>
      <c r="C123" s="1"/>
    </row>
    <row r="124" spans="1:3" ht="15.75" customHeight="1">
      <c r="A124" s="1"/>
      <c r="C124" s="1"/>
    </row>
    <row r="125" spans="1:3" ht="15.75" customHeight="1">
      <c r="A125" s="1"/>
      <c r="C125" s="1"/>
    </row>
    <row r="126" spans="1:3" ht="15.75" customHeight="1">
      <c r="A126" s="1"/>
      <c r="C126" s="1"/>
    </row>
    <row r="127" spans="1:3" ht="15.75" customHeight="1">
      <c r="A127" s="1"/>
      <c r="C127" s="1"/>
    </row>
    <row r="128" spans="1:3" ht="15.75" customHeight="1">
      <c r="A128" s="1"/>
      <c r="C128" s="1"/>
    </row>
    <row r="129" spans="1:3" ht="15.75" customHeight="1">
      <c r="A129" s="1"/>
      <c r="C129" s="1"/>
    </row>
    <row r="130" spans="1:3" ht="15.75" customHeight="1">
      <c r="A130" s="1"/>
      <c r="C130" s="1"/>
    </row>
    <row r="131" spans="1:3" ht="15.75" customHeight="1">
      <c r="A131" s="1"/>
      <c r="C131" s="1"/>
    </row>
    <row r="132" spans="1:3" ht="15.75" customHeight="1">
      <c r="A132" s="1"/>
      <c r="C132" s="1"/>
    </row>
    <row r="133" spans="1:3" ht="15.75" customHeight="1">
      <c r="A133" s="1"/>
      <c r="C133" s="1"/>
    </row>
    <row r="134" spans="1:3" ht="15.75" customHeight="1">
      <c r="A134" s="1"/>
      <c r="C134" s="1"/>
    </row>
    <row r="135" spans="1:3" ht="15.75" customHeight="1">
      <c r="A135" s="1"/>
      <c r="C135" s="1"/>
    </row>
    <row r="136" spans="1:3" ht="15.75" customHeight="1">
      <c r="A136" s="1"/>
      <c r="C136" s="1"/>
    </row>
    <row r="137" spans="1:3" ht="15.75" customHeight="1">
      <c r="A137" s="1"/>
      <c r="C137" s="1"/>
    </row>
    <row r="138" spans="1:3" ht="15.75" customHeight="1">
      <c r="A138" s="1"/>
      <c r="C138" s="1"/>
    </row>
    <row r="139" spans="1:3" ht="15.75" customHeight="1">
      <c r="A139" s="1"/>
      <c r="C139" s="1"/>
    </row>
    <row r="140" spans="1:3" ht="15.75" customHeight="1">
      <c r="A140" s="1"/>
      <c r="C140" s="1"/>
    </row>
    <row r="141" spans="1:3" ht="15.75" customHeight="1">
      <c r="A141" s="1"/>
      <c r="C141" s="1"/>
    </row>
    <row r="142" spans="1:3" ht="15.75" customHeight="1">
      <c r="A142" s="1"/>
      <c r="C142" s="1"/>
    </row>
    <row r="143" spans="1:3" ht="15.75" customHeight="1">
      <c r="A143" s="1"/>
      <c r="C143" s="1"/>
    </row>
    <row r="144" spans="1:3" ht="15.75" customHeight="1">
      <c r="A144" s="1"/>
      <c r="C144" s="1"/>
    </row>
    <row r="145" spans="1:3" ht="15.75" customHeight="1">
      <c r="A145" s="1"/>
      <c r="C145" s="1"/>
    </row>
    <row r="146" spans="1:3" ht="15.75" customHeight="1">
      <c r="A146" s="1"/>
      <c r="C146" s="1"/>
    </row>
    <row r="147" spans="1:3" ht="15.75" customHeight="1">
      <c r="A147" s="1"/>
      <c r="C147" s="1"/>
    </row>
    <row r="148" spans="1:3" ht="15.75" customHeight="1">
      <c r="A148" s="1"/>
      <c r="C148" s="1"/>
    </row>
    <row r="149" spans="1:3" ht="15.75" customHeight="1">
      <c r="A149" s="1"/>
      <c r="C149" s="1"/>
    </row>
    <row r="150" spans="1:3" ht="15.75" customHeight="1">
      <c r="A150" s="1"/>
      <c r="C150" s="1"/>
    </row>
    <row r="151" spans="1:3" ht="15.75" customHeight="1">
      <c r="A151" s="1"/>
      <c r="C151" s="1"/>
    </row>
    <row r="152" spans="1:3" ht="15.75" customHeight="1">
      <c r="A152" s="1"/>
      <c r="C152" s="1"/>
    </row>
    <row r="153" spans="1:3" ht="15.75" customHeight="1">
      <c r="A153" s="1"/>
      <c r="C153" s="1"/>
    </row>
    <row r="154" spans="1:3" ht="15.75" customHeight="1">
      <c r="A154" s="1"/>
      <c r="C154" s="1"/>
    </row>
    <row r="155" spans="1:3" ht="15.75" customHeight="1">
      <c r="A155" s="1"/>
      <c r="C155" s="1"/>
    </row>
    <row r="156" spans="1:3" ht="15.75" customHeight="1">
      <c r="A156" s="1"/>
      <c r="C156" s="1"/>
    </row>
    <row r="157" spans="1:3" ht="15.75" customHeight="1">
      <c r="A157" s="1"/>
      <c r="C157" s="1"/>
    </row>
    <row r="158" spans="1:3" ht="15.75" customHeight="1">
      <c r="A158" s="1"/>
      <c r="C158" s="1"/>
    </row>
    <row r="159" spans="1:3" ht="15.75" customHeight="1">
      <c r="A159" s="1"/>
      <c r="C159" s="1"/>
    </row>
    <row r="160" spans="1:3" ht="15.75" customHeight="1">
      <c r="A160" s="1"/>
      <c r="C160" s="1"/>
    </row>
    <row r="161" spans="1:3" ht="15.75" customHeight="1">
      <c r="A161" s="1"/>
      <c r="C161" s="1"/>
    </row>
    <row r="162" spans="1:3" ht="15.75" customHeight="1">
      <c r="A162" s="1"/>
      <c r="C162" s="1"/>
    </row>
    <row r="163" spans="1:3" ht="15.75" customHeight="1">
      <c r="A163" s="1"/>
      <c r="C163" s="1"/>
    </row>
    <row r="164" spans="1:3" ht="15.75" customHeight="1">
      <c r="A164" s="1"/>
      <c r="C164" s="1"/>
    </row>
    <row r="165" spans="1:3" ht="15.75" customHeight="1">
      <c r="A165" s="1"/>
      <c r="C165" s="1"/>
    </row>
    <row r="166" spans="1:3" ht="15.75" customHeight="1">
      <c r="A166" s="1"/>
      <c r="C166" s="1"/>
    </row>
    <row r="167" spans="1:3" ht="15.75" customHeight="1">
      <c r="A167" s="1"/>
      <c r="C167" s="1"/>
    </row>
    <row r="168" spans="1:3" ht="15.75" customHeight="1">
      <c r="A168" s="1"/>
      <c r="C168" s="1"/>
    </row>
    <row r="169" spans="1:3" ht="15.75" customHeight="1">
      <c r="A169" s="1"/>
      <c r="C169" s="1"/>
    </row>
    <row r="170" spans="1:3" ht="15.75" customHeight="1">
      <c r="A170" s="1"/>
      <c r="C170" s="1"/>
    </row>
    <row r="171" spans="1:3" ht="15.75" customHeight="1">
      <c r="A171" s="1"/>
      <c r="C171" s="1"/>
    </row>
    <row r="172" spans="1:3" ht="15.75" customHeight="1">
      <c r="A172" s="1"/>
      <c r="C172" s="1"/>
    </row>
    <row r="173" spans="1:3" ht="15.75" customHeight="1">
      <c r="A173" s="1"/>
      <c r="C173" s="1"/>
    </row>
    <row r="174" spans="1:3" ht="15.75" customHeight="1">
      <c r="A174" s="1"/>
      <c r="C174" s="1"/>
    </row>
    <row r="175" spans="1:3" ht="15.75" customHeight="1">
      <c r="A175" s="1"/>
      <c r="C175" s="1"/>
    </row>
    <row r="176" spans="1:3" ht="15.75" customHeight="1">
      <c r="A176" s="1"/>
      <c r="C176" s="1"/>
    </row>
    <row r="177" spans="1:3" ht="15.75" customHeight="1">
      <c r="A177" s="1"/>
      <c r="C177" s="1"/>
    </row>
    <row r="178" spans="1:3" ht="15.75" customHeight="1">
      <c r="A178" s="1"/>
      <c r="C178" s="1"/>
    </row>
    <row r="179" spans="1:3" ht="15.75" customHeight="1">
      <c r="A179" s="1"/>
      <c r="C179" s="1"/>
    </row>
    <row r="180" spans="1:3" ht="15.75" customHeight="1">
      <c r="A180" s="1"/>
      <c r="C180" s="1"/>
    </row>
    <row r="181" spans="1:3" ht="15.75" customHeight="1">
      <c r="A181" s="1"/>
      <c r="C181" s="1"/>
    </row>
    <row r="182" spans="1:3" ht="15.75" customHeight="1">
      <c r="A182" s="1"/>
      <c r="C182" s="1"/>
    </row>
    <row r="183" spans="1:3" ht="15.75" customHeight="1">
      <c r="A183" s="1"/>
      <c r="C183" s="1"/>
    </row>
    <row r="184" spans="1:3" ht="15.75" customHeight="1">
      <c r="A184" s="1"/>
      <c r="C184" s="1"/>
    </row>
    <row r="185" spans="1:3" ht="15.75" customHeight="1">
      <c r="A185" s="1"/>
      <c r="C185" s="1"/>
    </row>
    <row r="186" spans="1:3" ht="15.75" customHeight="1">
      <c r="A186" s="1"/>
      <c r="C186" s="1"/>
    </row>
    <row r="187" spans="1:3" ht="15.75" customHeight="1">
      <c r="A187" s="1"/>
      <c r="C187" s="1"/>
    </row>
    <row r="188" spans="1:3" ht="15.75" customHeight="1">
      <c r="A188" s="1"/>
      <c r="C188" s="1"/>
    </row>
    <row r="189" spans="1:3" ht="15.75" customHeight="1">
      <c r="A189" s="1"/>
      <c r="C189" s="1"/>
    </row>
    <row r="190" spans="1:3" ht="15.75" customHeight="1">
      <c r="A190" s="1"/>
      <c r="C190" s="1"/>
    </row>
    <row r="191" spans="1:3" ht="15.75" customHeight="1">
      <c r="A191" s="1"/>
      <c r="C191" s="1"/>
    </row>
    <row r="192" spans="1:3" ht="15.75" customHeight="1">
      <c r="A192" s="1"/>
      <c r="C192" s="1"/>
    </row>
    <row r="193" spans="1:3" ht="15.75" customHeight="1">
      <c r="A193" s="1"/>
      <c r="C193" s="1"/>
    </row>
    <row r="194" spans="1:3" ht="15.75" customHeight="1">
      <c r="A194" s="1"/>
      <c r="C194" s="1"/>
    </row>
    <row r="195" spans="1:3" ht="15.75" customHeight="1">
      <c r="A195" s="1"/>
      <c r="C195" s="1"/>
    </row>
    <row r="196" spans="1:3" ht="15.75" customHeight="1">
      <c r="A196" s="1"/>
      <c r="C196" s="1"/>
    </row>
    <row r="197" spans="1:3" ht="15.75" customHeight="1">
      <c r="A197" s="1"/>
      <c r="C197" s="1"/>
    </row>
    <row r="198" spans="1:3" ht="15.75" customHeight="1">
      <c r="A198" s="1"/>
      <c r="C198" s="1"/>
    </row>
    <row r="199" spans="1:3" ht="15.75" customHeight="1">
      <c r="A199" s="1"/>
      <c r="C199" s="1"/>
    </row>
    <row r="200" spans="1:3" ht="15.75" customHeight="1">
      <c r="A200" s="1"/>
      <c r="C200" s="1"/>
    </row>
    <row r="201" spans="1:3" ht="15.75" customHeight="1">
      <c r="A201" s="1"/>
      <c r="C201" s="1"/>
    </row>
    <row r="202" spans="1:3" ht="15.75" customHeight="1">
      <c r="A202" s="1"/>
      <c r="C202" s="1"/>
    </row>
    <row r="203" spans="1:3" ht="15.75" customHeight="1">
      <c r="A203" s="1"/>
      <c r="C203" s="1"/>
    </row>
    <row r="204" spans="1:3" ht="15.75" customHeight="1">
      <c r="A204" s="1"/>
      <c r="C204" s="1"/>
    </row>
    <row r="205" spans="1:3" ht="15.75" customHeight="1">
      <c r="A205" s="1"/>
      <c r="C205" s="1"/>
    </row>
    <row r="206" spans="1:3" ht="15.75" customHeight="1">
      <c r="A206" s="1"/>
      <c r="C206" s="1"/>
    </row>
    <row r="207" spans="1:3" ht="15.75" customHeight="1">
      <c r="A207" s="1"/>
      <c r="C207" s="1"/>
    </row>
    <row r="208" spans="1:3" ht="15.75" customHeight="1">
      <c r="A208" s="1"/>
      <c r="C208" s="1"/>
    </row>
    <row r="209" spans="1:3" ht="15.75" customHeight="1">
      <c r="A209" s="1"/>
      <c r="C209" s="1"/>
    </row>
    <row r="210" spans="1:3" ht="15.75" customHeight="1">
      <c r="A210" s="1"/>
      <c r="C210" s="1"/>
    </row>
    <row r="211" spans="1:3" ht="15.75" customHeight="1">
      <c r="A211" s="1"/>
      <c r="C211" s="1"/>
    </row>
    <row r="212" spans="1:3" ht="15.75" customHeight="1">
      <c r="A212" s="1"/>
      <c r="C212" s="1"/>
    </row>
    <row r="213" spans="1:3" ht="15.75" customHeight="1">
      <c r="A213" s="1"/>
      <c r="C213" s="1"/>
    </row>
    <row r="214" spans="1:3" ht="15.75" customHeight="1">
      <c r="A214" s="1"/>
      <c r="C214" s="1"/>
    </row>
    <row r="215" spans="1:3" ht="15.75" customHeight="1">
      <c r="A215" s="1"/>
      <c r="C215" s="1"/>
    </row>
    <row r="216" spans="1:3" ht="15.75" customHeight="1">
      <c r="A216" s="1"/>
      <c r="C216" s="1"/>
    </row>
    <row r="217" spans="1:3" ht="15.75" customHeight="1">
      <c r="A217" s="1"/>
      <c r="C217" s="1"/>
    </row>
    <row r="218" spans="1:3" ht="15.75" customHeight="1">
      <c r="A218" s="1"/>
      <c r="C218" s="1"/>
    </row>
    <row r="219" spans="1:3" ht="15.75" customHeight="1">
      <c r="A219" s="1"/>
      <c r="C219" s="1"/>
    </row>
    <row r="220" spans="1:3" ht="15.75" customHeight="1">
      <c r="A220" s="1"/>
      <c r="C220" s="1"/>
    </row>
    <row r="221" spans="1:3" ht="15.75" customHeight="1">
      <c r="A221" s="1"/>
      <c r="C221" s="1"/>
    </row>
    <row r="222" spans="1:3" ht="15.75" customHeight="1">
      <c r="A222" s="1"/>
      <c r="C222" s="1"/>
    </row>
    <row r="223" spans="1:3" ht="15.75" customHeight="1">
      <c r="A223" s="1"/>
      <c r="C223" s="1"/>
    </row>
    <row r="224" spans="1:3" ht="15.75" customHeight="1">
      <c r="A224" s="1"/>
      <c r="C224" s="1"/>
    </row>
    <row r="225" spans="1:3" ht="15.75" customHeight="1">
      <c r="A225" s="1"/>
      <c r="C225" s="1"/>
    </row>
    <row r="226" spans="1:3" ht="15.75" customHeight="1">
      <c r="A226" s="1"/>
      <c r="C226" s="1"/>
    </row>
    <row r="227" spans="1:3" ht="15.75" customHeight="1">
      <c r="A227" s="1"/>
      <c r="C227" s="1"/>
    </row>
    <row r="228" spans="1:3" ht="15.75" customHeight="1">
      <c r="A228" s="1"/>
      <c r="C228" s="1"/>
    </row>
    <row r="229" spans="1:3" ht="15.75" customHeight="1">
      <c r="A229" s="1"/>
      <c r="C229" s="1"/>
    </row>
    <row r="230" spans="1:3" ht="15.75" customHeight="1">
      <c r="A230" s="1"/>
      <c r="C230" s="1"/>
    </row>
    <row r="231" spans="1:3" ht="15.75" customHeight="1">
      <c r="A231" s="1"/>
      <c r="C231" s="1"/>
    </row>
    <row r="232" spans="1:3" ht="15.75" customHeight="1">
      <c r="A232" s="1"/>
      <c r="C232" s="1"/>
    </row>
    <row r="233" spans="1:3" ht="15.75" customHeight="1">
      <c r="A233" s="1"/>
      <c r="C233" s="1"/>
    </row>
    <row r="234" spans="1:3" ht="15.75" customHeight="1">
      <c r="A234" s="1"/>
      <c r="C234" s="1"/>
    </row>
    <row r="235" spans="1:3" ht="15.75" customHeight="1">
      <c r="A235" s="1"/>
      <c r="C235" s="1"/>
    </row>
    <row r="236" spans="1:3" ht="15.75" customHeight="1">
      <c r="A236" s="1"/>
      <c r="C236" s="1"/>
    </row>
    <row r="237" spans="1:3" ht="15.75" customHeight="1">
      <c r="A237" s="1"/>
      <c r="C237" s="1"/>
    </row>
    <row r="238" spans="1:3" ht="15.75" customHeight="1">
      <c r="A238" s="1"/>
      <c r="C238" s="1"/>
    </row>
    <row r="239" spans="1:3" ht="15.75" customHeight="1">
      <c r="A239" s="1"/>
      <c r="C239" s="1"/>
    </row>
    <row r="240" spans="1:3" ht="15.75" customHeight="1">
      <c r="A240" s="1"/>
      <c r="C240" s="1"/>
    </row>
    <row r="241" spans="1:3" ht="15.75" customHeight="1">
      <c r="A241" s="1"/>
      <c r="C241" s="1"/>
    </row>
    <row r="242" spans="1:3" ht="15.75" customHeight="1"/>
    <row r="243" spans="1:3" ht="15.75" customHeight="1"/>
    <row r="244" spans="1:3" ht="15.75" customHeight="1"/>
    <row r="245" spans="1:3" ht="15.75" customHeight="1"/>
    <row r="246" spans="1:3" ht="15.75" customHeight="1"/>
    <row r="247" spans="1:3" ht="15.75" customHeight="1"/>
    <row r="248" spans="1:3" ht="15.75" customHeight="1"/>
    <row r="249" spans="1:3" ht="15.75" customHeight="1"/>
    <row r="250" spans="1:3" ht="15.75" customHeight="1"/>
    <row r="251" spans="1:3" ht="15.75" customHeight="1"/>
    <row r="252" spans="1:3" ht="15.75" customHeight="1"/>
    <row r="253" spans="1:3" ht="15.75" customHeight="1"/>
    <row r="254" spans="1:3" ht="15.75" customHeight="1"/>
    <row r="255" spans="1:3" ht="15.75" customHeight="1"/>
    <row r="256" spans="1:3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:F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%DE INTERMEDIACIÓN</vt:lpstr>
      <vt:lpstr>PERIÓDICOS Y REVISTAS</vt:lpstr>
      <vt:lpstr>CUÑAS DE RADIO 30"</vt:lpstr>
      <vt:lpstr>CUÑAS DE RADIO 20"</vt:lpstr>
      <vt:lpstr>TELEVISIÓN y CINE 30"</vt:lpstr>
      <vt:lpstr>TELEVISIÓN y CINE 20"</vt:lpstr>
      <vt:lpstr>MEDIOS ALTERNATIVOS</vt:lpstr>
      <vt:lpstr>MEDIOS REGIONALES</vt:lpstr>
      <vt:lpstr>BTL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LENOVO</cp:lastModifiedBy>
  <dcterms:created xsi:type="dcterms:W3CDTF">2012-03-01T20:21:13Z</dcterms:created>
  <dcterms:modified xsi:type="dcterms:W3CDTF">2026-04-07T15:45:38Z</dcterms:modified>
</cp:coreProperties>
</file>