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ENAC ARMENIA 2026\ESTRUCTURADOS\ODONTOLOGIA ESPECIALIZADA\CUADROS ANEXOS\"/>
    </mc:Choice>
  </mc:AlternateContent>
  <xr:revisionPtr revIDLastSave="0" documentId="8_{5F8BA71A-8BA2-4BA3-8C7B-ACC743060EED}" xr6:coauthVersionLast="47" xr6:coauthVersionMax="47" xr10:uidLastSave="{00000000-0000-0000-0000-000000000000}"/>
  <bookViews>
    <workbookView xWindow="-120" yWindow="-120" windowWidth="20730" windowHeight="11160" xr2:uid="{57BC79C2-1114-451F-BB3D-D645026BCA61}"/>
  </bookViews>
  <sheets>
    <sheet name="PRECIOS REF CARTAGO 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8" i="1" l="1"/>
  <c r="F57" i="1"/>
  <c r="F56" i="1"/>
  <c r="F55" i="1"/>
  <c r="F54" i="1"/>
  <c r="F53" i="1"/>
  <c r="F52" i="1"/>
  <c r="F49" i="1"/>
  <c r="F48" i="1"/>
  <c r="F47" i="1"/>
  <c r="F46" i="1"/>
  <c r="F45" i="1"/>
  <c r="F44" i="1"/>
  <c r="F43" i="1"/>
  <c r="F40" i="1"/>
  <c r="F39" i="1"/>
  <c r="F38" i="1"/>
  <c r="F37" i="1"/>
  <c r="F36" i="1"/>
  <c r="F35" i="1"/>
  <c r="F34" i="1"/>
  <c r="F31" i="1"/>
  <c r="F30" i="1"/>
  <c r="F29" i="1"/>
  <c r="F28" i="1"/>
  <c r="F27" i="1"/>
  <c r="F26" i="1"/>
  <c r="F25" i="1"/>
  <c r="F24" i="1"/>
  <c r="F23" i="1"/>
  <c r="F22" i="1"/>
  <c r="F21" i="1"/>
  <c r="F18" i="1"/>
  <c r="F17" i="1"/>
  <c r="F14" i="1"/>
  <c r="F13" i="1"/>
  <c r="F12" i="1"/>
  <c r="F11" i="1"/>
  <c r="F10" i="1"/>
  <c r="F7" i="1"/>
  <c r="F6" i="1"/>
</calcChain>
</file>

<file path=xl/sharedStrings.xml><?xml version="1.0" encoding="utf-8"?>
<sst xmlns="http://schemas.openxmlformats.org/spreadsheetml/2006/main" count="123" uniqueCount="64">
  <si>
    <t xml:space="preserve">PRECIOS DE REFERENCIA ESM BIVEN CARTAGO </t>
  </si>
  <si>
    <t xml:space="preserve">ITEM </t>
  </si>
  <si>
    <t xml:space="preserve">CODIGOS UNSPSC </t>
  </si>
  <si>
    <t xml:space="preserve">DESCRIPCION </t>
  </si>
  <si>
    <t>UNIDAD DE MEDIDA</t>
  </si>
  <si>
    <t xml:space="preserve">CANTIDAD MINIMA </t>
  </si>
  <si>
    <t xml:space="preserve">VALOR TOTAL UNITARIO  </t>
  </si>
  <si>
    <t>ODONTOLOGÍA GENERAL</t>
  </si>
  <si>
    <t>ITEM</t>
  </si>
  <si>
    <t>CODIGO CUPS</t>
  </si>
  <si>
    <t>OBSERVACIÓN</t>
  </si>
  <si>
    <t>CONSULTA DE PRIMERA VEZ POR ODONTOLOGIA GENERAL</t>
  </si>
  <si>
    <t>SERVICIO</t>
  </si>
  <si>
    <t>CONSULTA DE CONTROL O DE SEGUIMIENTO POR ODONTOLOGIA GENERAL</t>
  </si>
  <si>
    <t>ESPECIALISTAS</t>
  </si>
  <si>
    <t xml:space="preserve">CONSULTA DE PRIMERA VEZ POR ODONTOLOGIA ESPECIALIZADA </t>
  </si>
  <si>
    <t>CONSULTA DE CONTROL O DE SEGUIMIENTO POR OTRAS ESPECIALIDADES EN ODONTOLOGIA</t>
  </si>
  <si>
    <t>CONSULTA DE PRIMERA VEZ POR ODONTOPEDIATRÍA</t>
  </si>
  <si>
    <t>CONSULTA DE CONTROL O DE SEGUIMIENTO POR OTRAS ESPECIALIDADES EN ODONTOPEDIATRÍA</t>
  </si>
  <si>
    <t>CONSULTA DE PRIMERA VEZ POR ANESTESIOLOGÍA</t>
  </si>
  <si>
    <t>RADIOGRAFIAS</t>
  </si>
  <si>
    <t xml:space="preserve">RADIOGRAFIA PANORAMICA DE MAXILARES, SUPERIOR E INFERIOR (ORTOPANTOMOGRAFIA) </t>
  </si>
  <si>
    <t>UNIDAD</t>
  </si>
  <si>
    <t>RADIOGRAFÍAS INTRAORALES PERIAPICALES MILIMETRADAS</t>
  </si>
  <si>
    <t>CIRUGIA</t>
  </si>
  <si>
    <t>EXODONCIA DE DIENTE PERMANENTE UNIRRADICULAR</t>
  </si>
  <si>
    <t xml:space="preserve">EXODONCIA DE DIENTE PERMANENTE MULTIRRADICULAR. </t>
  </si>
  <si>
    <t xml:space="preserve">EXODONCIA DE DIENTE TEMPORAL UNIRRADICULAR </t>
  </si>
  <si>
    <t xml:space="preserve">EXODONCIA DE DIENTE TEMPORAL MULTIRRADICULAR </t>
  </si>
  <si>
    <t xml:space="preserve">EXODONCIA QUIRURGICA UNIRRADICULAR SOD </t>
  </si>
  <si>
    <t xml:space="preserve">EXODONCIA QUIRURGICA MULTIRRADICULAR. SOD </t>
  </si>
  <si>
    <t>EXODONCIA DE DIENTE INCLUIDO</t>
  </si>
  <si>
    <t xml:space="preserve">EXODONCIA DE INCLUIDO EN POSICIÓN ECTÓPICA CON ABORDAJE INTRAORAL </t>
  </si>
  <si>
    <t xml:space="preserve">EXODONCIA DE INCLUIDO EN POSICIÓN ECTÓPICA CON ABORDAJE EXTRAORAL </t>
  </si>
  <si>
    <t xml:space="preserve">ESTUDIO DE OCLUSIÓN Y ARTICULACION TEMPOROMANDIBULAR </t>
  </si>
  <si>
    <t>INYECCION DE SUSTANCIA TERAPEUTICA EN ARTICULACION TEMPOROMANDIBULAR SOD</t>
  </si>
  <si>
    <t>PERIODONCIA</t>
  </si>
  <si>
    <t xml:space="preserve">DRENAJE DE COLECCIÓN PERIODONTAL (CERRADO CON ALISADO RADICULAR) SOD </t>
  </si>
  <si>
    <t xml:space="preserve">CURETAJE A CAMPO ABIERTO </t>
  </si>
  <si>
    <t xml:space="preserve">CIRUGIA A COLGAJO CON RESECCION RADICULAR ( AMPUTACION, HEMISECCION ) </t>
  </si>
  <si>
    <t>ENUCLEACIÓN DE QUISTE EPIDERMOIDE</t>
  </si>
  <si>
    <t>DETARTRAJE SUBGINGIVAL SOD</t>
  </si>
  <si>
    <t xml:space="preserve">ALISADO RADICULAR, CAMPO CERRADO SOD </t>
  </si>
  <si>
    <t xml:space="preserve">ALVEOLECTOMÍA SOD </t>
  </si>
  <si>
    <t>ODONTOPEDIATRIA</t>
  </si>
  <si>
    <t xml:space="preserve">COLOCACION O APLICACIÓN DE CORONA EN FORMA PLÁSTICA </t>
  </si>
  <si>
    <t>PULPOTOMIA</t>
  </si>
  <si>
    <t>PULPECTOMIA</t>
  </si>
  <si>
    <t>OBTURACIÓN DENTAL CON RESINA DE FOTOCURADO</t>
  </si>
  <si>
    <t>OBTURACION DENTAL CON IONOMERO DE VIDRIO</t>
  </si>
  <si>
    <t>NA</t>
  </si>
  <si>
    <t>ANESTESIA GENERAL PARA PACIENTES QUE ASI LO QUIERAN</t>
  </si>
  <si>
    <t>SALA DE CIRUGIA (QUIROFANOS) DE COMPLEJIDAD BAJA SOD</t>
  </si>
  <si>
    <t>ENDODONCIA</t>
  </si>
  <si>
    <t xml:space="preserve">CODIGO CUPS </t>
  </si>
  <si>
    <t xml:space="preserve">OBSERVACIÓN </t>
  </si>
  <si>
    <t xml:space="preserve">UNIDAD DE MEDIDA </t>
  </si>
  <si>
    <t>APEXIFICACIÓN (INDUCCIÓN DE APEXOGÉNESIS)</t>
  </si>
  <si>
    <t xml:space="preserve">TERAPIA DE CONDUCTO RADICULAR EN DIENTE UNIRRADICULAR </t>
  </si>
  <si>
    <t xml:space="preserve">TERAPIA DE CONDUCTO RADICULAR EN DIENTE BIRRADICULAR </t>
  </si>
  <si>
    <t>TERAPIA DE CONDUCTO RADICULAR EN DIENTE MULTIRRADICULAR</t>
  </si>
  <si>
    <t xml:space="preserve">TERAPIA DE CONDUCTO RADICULAR EN DIENTE TEMPORAL UNIRRADICULAR </t>
  </si>
  <si>
    <t xml:space="preserve">TERAPIA DE CONDUCTO RADICULAR EN DIENTE TEMPORAL MULTIRRADICULAR </t>
  </si>
  <si>
    <t>CURETAJE APICAL CON APICECTOMIA Y OBTURACIÓN
RETRÓGRADA (CIRUGÍA PERIRRADICULAR)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</si>
</sst>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Calibri"/>
      <family val="2"/>
    </font>
    <font>
      <b/>
      <sz val="8"/>
      <color theme="1"/>
      <name val="Century Gothic"/>
      <family val="2"/>
    </font>
    <font>
      <sz val="9"/>
      <color theme="1"/>
      <name val="Calibri"/>
      <family val="2"/>
      <scheme val="minor"/>
    </font>
    <font>
      <sz val="8"/>
      <name val="Century Gothic"/>
      <family val="2"/>
    </font>
    <font>
      <sz val="8"/>
      <color theme="1"/>
      <name val="Century Gothic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43" fontId="5" fillId="3" borderId="1" xfId="1" applyFont="1" applyFill="1" applyBorder="1" applyAlignment="1">
      <alignment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3" fontId="5" fillId="0" borderId="1" xfId="1" applyFont="1" applyBorder="1" applyAlignment="1">
      <alignment vertical="center"/>
    </xf>
    <xf numFmtId="0" fontId="6" fillId="4" borderId="8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CENAC%20ARMENIA%202026\ESTRUCTURADOS\ODONTOLOGIA%20ESPECIALIZADA\odontologia%20especializada.xlsx" TargetMode="External"/><Relationship Id="rId1" Type="http://schemas.openxmlformats.org/officeDocument/2006/relationships/externalLinkPath" Target="/CENAC%20ARMENIA%202026/ESTRUCTURADOS/ODONTOLOGIA%20ESPECIALIZADA/odontologia%20especializa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TIZACIONES armenia"/>
      <sheetName val="ANEXO 2 armenia "/>
      <sheetName val="PRECIOS REFERENCIA ARM"/>
      <sheetName val="COTIZACION MANIZALES "/>
      <sheetName val="PRECIOS REF MANIZALES"/>
      <sheetName val="ANEXO 2 manizales "/>
      <sheetName val="COTIZACIONES CARTAGO"/>
      <sheetName val="PRECIOS REF CARTAGO "/>
      <sheetName val="ANEXO 2 cartago 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F5">
            <v>84000</v>
          </cell>
        </row>
        <row r="6">
          <cell r="F6">
            <v>48000</v>
          </cell>
        </row>
        <row r="9">
          <cell r="F9">
            <v>104000</v>
          </cell>
        </row>
        <row r="10">
          <cell r="F10">
            <v>59000</v>
          </cell>
        </row>
        <row r="11">
          <cell r="F11">
            <v>156000</v>
          </cell>
        </row>
        <row r="12">
          <cell r="F12">
            <v>104000</v>
          </cell>
        </row>
        <row r="13">
          <cell r="F13">
            <v>156000</v>
          </cell>
        </row>
        <row r="16">
          <cell r="F16">
            <v>43000</v>
          </cell>
        </row>
        <row r="17">
          <cell r="F17">
            <v>35000</v>
          </cell>
        </row>
        <row r="20">
          <cell r="F20">
            <v>117000</v>
          </cell>
        </row>
        <row r="21">
          <cell r="F21">
            <v>186000</v>
          </cell>
        </row>
        <row r="22">
          <cell r="F22">
            <v>124000</v>
          </cell>
        </row>
        <row r="23">
          <cell r="F23">
            <v>260000</v>
          </cell>
        </row>
        <row r="24">
          <cell r="F24">
            <v>403000</v>
          </cell>
        </row>
        <row r="25">
          <cell r="F25">
            <v>247000</v>
          </cell>
        </row>
        <row r="26">
          <cell r="F26">
            <v>351000</v>
          </cell>
        </row>
        <row r="27">
          <cell r="F27">
            <v>494000</v>
          </cell>
        </row>
        <row r="28">
          <cell r="F28">
            <v>351000</v>
          </cell>
        </row>
        <row r="29">
          <cell r="F29">
            <v>935000</v>
          </cell>
        </row>
        <row r="30">
          <cell r="F30">
            <v>1011000</v>
          </cell>
        </row>
        <row r="33">
          <cell r="F33">
            <v>468000</v>
          </cell>
        </row>
        <row r="34">
          <cell r="F34">
            <v>478000</v>
          </cell>
        </row>
        <row r="35">
          <cell r="F35">
            <v>611000</v>
          </cell>
        </row>
        <row r="36">
          <cell r="F36">
            <v>490000</v>
          </cell>
        </row>
        <row r="37">
          <cell r="F37">
            <v>406000</v>
          </cell>
        </row>
        <row r="38">
          <cell r="F38">
            <v>312000</v>
          </cell>
        </row>
        <row r="39">
          <cell r="F39">
            <v>186000</v>
          </cell>
        </row>
        <row r="42">
          <cell r="F42">
            <v>481000</v>
          </cell>
        </row>
        <row r="43">
          <cell r="F43">
            <v>329000</v>
          </cell>
        </row>
        <row r="44">
          <cell r="F44">
            <v>329000</v>
          </cell>
        </row>
        <row r="45">
          <cell r="F45">
            <v>307000</v>
          </cell>
        </row>
        <row r="46">
          <cell r="F46">
            <v>307000</v>
          </cell>
        </row>
        <row r="47">
          <cell r="F47">
            <v>1170000</v>
          </cell>
        </row>
        <row r="48">
          <cell r="F48">
            <v>2281500</v>
          </cell>
        </row>
        <row r="51">
          <cell r="F51">
            <v>1027000</v>
          </cell>
        </row>
        <row r="52">
          <cell r="F52">
            <v>478000</v>
          </cell>
        </row>
        <row r="53">
          <cell r="F53">
            <v>650000</v>
          </cell>
        </row>
        <row r="54">
          <cell r="F54">
            <v>822000</v>
          </cell>
        </row>
        <row r="55">
          <cell r="F55">
            <v>311000</v>
          </cell>
        </row>
        <row r="56">
          <cell r="F56">
            <v>311000</v>
          </cell>
        </row>
        <row r="57">
          <cell r="F57">
            <v>1430000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CB452-631A-48FC-99BC-C53F15AAD5C2}">
  <dimension ref="A2:F58"/>
  <sheetViews>
    <sheetView tabSelected="1" workbookViewId="0">
      <selection activeCell="E6" sqref="E6"/>
    </sheetView>
  </sheetViews>
  <sheetFormatPr baseColWidth="10" defaultRowHeight="15" x14ac:dyDescent="0.25"/>
  <cols>
    <col min="1" max="1" width="4.5703125" bestFit="1" customWidth="1"/>
    <col min="3" max="3" width="31.140625" customWidth="1"/>
  </cols>
  <sheetData>
    <row r="2" spans="1:6" x14ac:dyDescent="0.25">
      <c r="A2" s="1" t="s">
        <v>0</v>
      </c>
      <c r="B2" s="1"/>
      <c r="C2" s="1"/>
      <c r="D2" s="1"/>
      <c r="E2" s="1"/>
      <c r="F2" s="1"/>
    </row>
    <row r="3" spans="1:6" ht="23.25" thickBot="1" x14ac:dyDescent="0.3">
      <c r="A3" s="2" t="s">
        <v>1</v>
      </c>
      <c r="B3" s="3" t="s">
        <v>2</v>
      </c>
      <c r="C3" s="2" t="s">
        <v>3</v>
      </c>
      <c r="D3" s="3" t="s">
        <v>4</v>
      </c>
      <c r="E3" s="3" t="s">
        <v>5</v>
      </c>
      <c r="F3" s="3" t="s">
        <v>6</v>
      </c>
    </row>
    <row r="4" spans="1:6" x14ac:dyDescent="0.25">
      <c r="A4" s="4" t="s">
        <v>7</v>
      </c>
      <c r="B4" s="5"/>
      <c r="C4" s="5"/>
      <c r="D4" s="5"/>
      <c r="E4" s="6"/>
      <c r="F4" s="6"/>
    </row>
    <row r="5" spans="1:6" ht="26.25" thickBot="1" x14ac:dyDescent="0.3">
      <c r="A5" s="7" t="s">
        <v>8</v>
      </c>
      <c r="B5" s="8" t="s">
        <v>9</v>
      </c>
      <c r="C5" s="9" t="s">
        <v>10</v>
      </c>
      <c r="D5" s="8" t="s">
        <v>4</v>
      </c>
      <c r="E5" s="10"/>
      <c r="F5" s="11"/>
    </row>
    <row r="6" spans="1:6" ht="27" x14ac:dyDescent="0.25">
      <c r="A6" s="12">
        <v>1</v>
      </c>
      <c r="B6" s="13">
        <v>890203</v>
      </c>
      <c r="C6" s="14" t="s">
        <v>11</v>
      </c>
      <c r="D6" s="15" t="s">
        <v>12</v>
      </c>
      <c r="E6" s="16">
        <v>1</v>
      </c>
      <c r="F6" s="17">
        <f>'[1]COTIZACIONES CARTAGO'!F5</f>
        <v>84000</v>
      </c>
    </row>
    <row r="7" spans="1:6" ht="40.5" x14ac:dyDescent="0.25">
      <c r="A7" s="18">
        <v>2</v>
      </c>
      <c r="B7" s="19">
        <v>890303</v>
      </c>
      <c r="C7" s="20" t="s">
        <v>13</v>
      </c>
      <c r="D7" s="21" t="s">
        <v>12</v>
      </c>
      <c r="E7" s="16">
        <v>1</v>
      </c>
      <c r="F7" s="17">
        <f>'[1]COTIZACIONES CARTAGO'!F6</f>
        <v>48000</v>
      </c>
    </row>
    <row r="8" spans="1:6" x14ac:dyDescent="0.25">
      <c r="A8" s="22" t="s">
        <v>14</v>
      </c>
      <c r="B8" s="23"/>
      <c r="C8" s="23"/>
      <c r="D8" s="24"/>
      <c r="E8" s="10"/>
      <c r="F8" s="11"/>
    </row>
    <row r="9" spans="1:6" ht="25.5" x14ac:dyDescent="0.25">
      <c r="A9" s="25" t="s">
        <v>8</v>
      </c>
      <c r="B9" s="26" t="s">
        <v>9</v>
      </c>
      <c r="C9" s="27" t="s">
        <v>10</v>
      </c>
      <c r="D9" s="26" t="s">
        <v>4</v>
      </c>
      <c r="E9" s="10"/>
      <c r="F9" s="11"/>
    </row>
    <row r="10" spans="1:6" ht="27" x14ac:dyDescent="0.25">
      <c r="A10" s="28">
        <v>3</v>
      </c>
      <c r="B10" s="29">
        <v>890204</v>
      </c>
      <c r="C10" s="30" t="s">
        <v>15</v>
      </c>
      <c r="D10" s="21" t="s">
        <v>12</v>
      </c>
      <c r="E10" s="16">
        <v>1</v>
      </c>
      <c r="F10" s="17">
        <f>'[1]COTIZACIONES CARTAGO'!F9</f>
        <v>104000</v>
      </c>
    </row>
    <row r="11" spans="1:6" ht="40.5" x14ac:dyDescent="0.25">
      <c r="A11" s="28">
        <v>4</v>
      </c>
      <c r="B11" s="29">
        <v>890304</v>
      </c>
      <c r="C11" s="30" t="s">
        <v>16</v>
      </c>
      <c r="D11" s="21" t="s">
        <v>12</v>
      </c>
      <c r="E11" s="16">
        <v>1</v>
      </c>
      <c r="F11" s="17">
        <f>'[1]COTIZACIONES CARTAGO'!F10</f>
        <v>59000</v>
      </c>
    </row>
    <row r="12" spans="1:6" ht="27" x14ac:dyDescent="0.25">
      <c r="A12" s="28">
        <v>5</v>
      </c>
      <c r="B12" s="29">
        <v>890220</v>
      </c>
      <c r="C12" s="30" t="s">
        <v>17</v>
      </c>
      <c r="D12" s="21"/>
      <c r="E12" s="16">
        <v>1</v>
      </c>
      <c r="F12" s="17">
        <f>'[1]COTIZACIONES CARTAGO'!F11</f>
        <v>156000</v>
      </c>
    </row>
    <row r="13" spans="1:6" ht="54" x14ac:dyDescent="0.25">
      <c r="A13" s="28">
        <v>6</v>
      </c>
      <c r="B13" s="29">
        <v>890320</v>
      </c>
      <c r="C13" s="30" t="s">
        <v>18</v>
      </c>
      <c r="D13" s="21"/>
      <c r="E13" s="16">
        <v>1</v>
      </c>
      <c r="F13" s="17">
        <f>'[1]COTIZACIONES CARTAGO'!F12</f>
        <v>104000</v>
      </c>
    </row>
    <row r="14" spans="1:6" ht="27" x14ac:dyDescent="0.25">
      <c r="A14" s="31">
        <v>7</v>
      </c>
      <c r="B14" s="29">
        <v>890226</v>
      </c>
      <c r="C14" s="30" t="s">
        <v>19</v>
      </c>
      <c r="D14" s="32"/>
      <c r="E14" s="16">
        <v>1</v>
      </c>
      <c r="F14" s="17">
        <f>'[1]COTIZACIONES CARTAGO'!F13</f>
        <v>156000</v>
      </c>
    </row>
    <row r="15" spans="1:6" x14ac:dyDescent="0.25">
      <c r="A15" s="22" t="s">
        <v>20</v>
      </c>
      <c r="B15" s="23"/>
      <c r="C15" s="23"/>
      <c r="D15" s="24"/>
      <c r="E15" s="10"/>
      <c r="F15" s="11"/>
    </row>
    <row r="16" spans="1:6" ht="25.5" x14ac:dyDescent="0.25">
      <c r="A16" s="25" t="s">
        <v>8</v>
      </c>
      <c r="B16" s="26" t="s">
        <v>9</v>
      </c>
      <c r="C16" s="26" t="s">
        <v>10</v>
      </c>
      <c r="D16" s="26" t="s">
        <v>4</v>
      </c>
      <c r="E16" s="10"/>
      <c r="F16" s="11"/>
    </row>
    <row r="17" spans="1:6" ht="40.5" x14ac:dyDescent="0.25">
      <c r="A17" s="28">
        <v>8</v>
      </c>
      <c r="B17" s="29">
        <v>870114</v>
      </c>
      <c r="C17" s="30" t="s">
        <v>21</v>
      </c>
      <c r="D17" s="21" t="s">
        <v>22</v>
      </c>
      <c r="E17" s="16">
        <v>1</v>
      </c>
      <c r="F17" s="17">
        <f>'[1]COTIZACIONES CARTAGO'!F16</f>
        <v>43000</v>
      </c>
    </row>
    <row r="18" spans="1:6" ht="27" x14ac:dyDescent="0.25">
      <c r="A18" s="28">
        <v>9</v>
      </c>
      <c r="B18" s="29">
        <v>870450</v>
      </c>
      <c r="C18" s="30" t="s">
        <v>23</v>
      </c>
      <c r="D18" s="21" t="s">
        <v>22</v>
      </c>
      <c r="E18" s="16">
        <v>1</v>
      </c>
      <c r="F18" s="17">
        <f>'[1]COTIZACIONES CARTAGO'!F17</f>
        <v>35000</v>
      </c>
    </row>
    <row r="19" spans="1:6" x14ac:dyDescent="0.25">
      <c r="A19" s="22" t="s">
        <v>24</v>
      </c>
      <c r="B19" s="23"/>
      <c r="C19" s="23"/>
      <c r="D19" s="24"/>
      <c r="E19" s="10"/>
      <c r="F19" s="11"/>
    </row>
    <row r="20" spans="1:6" ht="25.5" x14ac:dyDescent="0.25">
      <c r="A20" s="25" t="s">
        <v>8</v>
      </c>
      <c r="B20" s="26" t="s">
        <v>9</v>
      </c>
      <c r="C20" s="26" t="s">
        <v>10</v>
      </c>
      <c r="D20" s="26" t="s">
        <v>4</v>
      </c>
      <c r="E20" s="10"/>
      <c r="F20" s="11"/>
    </row>
    <row r="21" spans="1:6" ht="27" x14ac:dyDescent="0.25">
      <c r="A21" s="28">
        <v>10</v>
      </c>
      <c r="B21" s="29">
        <v>230101</v>
      </c>
      <c r="C21" s="30" t="s">
        <v>25</v>
      </c>
      <c r="D21" s="21" t="s">
        <v>22</v>
      </c>
      <c r="E21" s="16">
        <v>1</v>
      </c>
      <c r="F21" s="17">
        <f>'[1]COTIZACIONES CARTAGO'!F20</f>
        <v>117000</v>
      </c>
    </row>
    <row r="22" spans="1:6" ht="27" x14ac:dyDescent="0.25">
      <c r="A22" s="28">
        <v>11</v>
      </c>
      <c r="B22" s="29">
        <v>230102</v>
      </c>
      <c r="C22" s="30" t="s">
        <v>26</v>
      </c>
      <c r="D22" s="21" t="s">
        <v>22</v>
      </c>
      <c r="E22" s="16">
        <v>1</v>
      </c>
      <c r="F22" s="17">
        <f>'[1]COTIZACIONES CARTAGO'!F21</f>
        <v>186000</v>
      </c>
    </row>
    <row r="23" spans="1:6" ht="27" x14ac:dyDescent="0.25">
      <c r="A23" s="28">
        <v>12</v>
      </c>
      <c r="B23" s="29">
        <v>230201</v>
      </c>
      <c r="C23" s="30" t="s">
        <v>27</v>
      </c>
      <c r="D23" s="21" t="s">
        <v>22</v>
      </c>
      <c r="E23" s="16">
        <v>1</v>
      </c>
      <c r="F23" s="17">
        <f>'[1]COTIZACIONES CARTAGO'!F22</f>
        <v>124000</v>
      </c>
    </row>
    <row r="24" spans="1:6" ht="27" x14ac:dyDescent="0.25">
      <c r="A24" s="28">
        <v>13</v>
      </c>
      <c r="B24" s="29">
        <v>230202</v>
      </c>
      <c r="C24" s="30" t="s">
        <v>28</v>
      </c>
      <c r="D24" s="21" t="s">
        <v>22</v>
      </c>
      <c r="E24" s="16">
        <v>1</v>
      </c>
      <c r="F24" s="17">
        <f>'[1]COTIZACIONES CARTAGO'!F23</f>
        <v>260000</v>
      </c>
    </row>
    <row r="25" spans="1:6" ht="27" x14ac:dyDescent="0.25">
      <c r="A25" s="28">
        <v>14</v>
      </c>
      <c r="B25" s="29">
        <v>231100</v>
      </c>
      <c r="C25" s="30" t="s">
        <v>29</v>
      </c>
      <c r="D25" s="21" t="s">
        <v>22</v>
      </c>
      <c r="E25" s="16">
        <v>1</v>
      </c>
      <c r="F25" s="17">
        <f>'[1]COTIZACIONES CARTAGO'!F24</f>
        <v>403000</v>
      </c>
    </row>
    <row r="26" spans="1:6" ht="27" x14ac:dyDescent="0.25">
      <c r="A26" s="28">
        <v>15</v>
      </c>
      <c r="B26" s="29">
        <v>231200</v>
      </c>
      <c r="C26" s="30" t="s">
        <v>30</v>
      </c>
      <c r="D26" s="21" t="s">
        <v>22</v>
      </c>
      <c r="E26" s="16">
        <v>1</v>
      </c>
      <c r="F26" s="17">
        <f>'[1]COTIZACIONES CARTAGO'!F25</f>
        <v>247000</v>
      </c>
    </row>
    <row r="27" spans="1:6" x14ac:dyDescent="0.25">
      <c r="A27" s="28">
        <v>16</v>
      </c>
      <c r="B27" s="29">
        <v>231303</v>
      </c>
      <c r="C27" s="30" t="s">
        <v>31</v>
      </c>
      <c r="D27" s="21" t="s">
        <v>22</v>
      </c>
      <c r="E27" s="16">
        <v>1</v>
      </c>
      <c r="F27" s="17">
        <f>'[1]COTIZACIONES CARTAGO'!F26</f>
        <v>351000</v>
      </c>
    </row>
    <row r="28" spans="1:6" ht="40.5" x14ac:dyDescent="0.25">
      <c r="A28" s="28">
        <v>17</v>
      </c>
      <c r="B28" s="29">
        <v>231301</v>
      </c>
      <c r="C28" s="30" t="s">
        <v>32</v>
      </c>
      <c r="D28" s="21" t="s">
        <v>22</v>
      </c>
      <c r="E28" s="16">
        <v>1</v>
      </c>
      <c r="F28" s="17">
        <f>'[1]COTIZACIONES CARTAGO'!F27</f>
        <v>494000</v>
      </c>
    </row>
    <row r="29" spans="1:6" ht="40.5" x14ac:dyDescent="0.25">
      <c r="A29" s="28">
        <v>18</v>
      </c>
      <c r="B29" s="29">
        <v>231302</v>
      </c>
      <c r="C29" s="30" t="s">
        <v>33</v>
      </c>
      <c r="D29" s="21" t="s">
        <v>22</v>
      </c>
      <c r="E29" s="16">
        <v>1</v>
      </c>
      <c r="F29" s="17">
        <f>'[1]COTIZACIONES CARTAGO'!F28</f>
        <v>351000</v>
      </c>
    </row>
    <row r="30" spans="1:6" ht="40.5" x14ac:dyDescent="0.25">
      <c r="A30" s="28">
        <v>19</v>
      </c>
      <c r="B30" s="29">
        <v>893104</v>
      </c>
      <c r="C30" s="30" t="s">
        <v>34</v>
      </c>
      <c r="D30" s="21" t="s">
        <v>22</v>
      </c>
      <c r="E30" s="16">
        <v>1</v>
      </c>
      <c r="F30" s="17">
        <f>'[1]COTIZACIONES CARTAGO'!F29</f>
        <v>935000</v>
      </c>
    </row>
    <row r="31" spans="1:6" ht="40.5" x14ac:dyDescent="0.25">
      <c r="A31" s="28">
        <v>20</v>
      </c>
      <c r="B31" s="29">
        <v>768600</v>
      </c>
      <c r="C31" s="30" t="s">
        <v>35</v>
      </c>
      <c r="D31" s="21" t="s">
        <v>22</v>
      </c>
      <c r="E31" s="16">
        <v>1</v>
      </c>
      <c r="F31" s="17">
        <f>'[1]COTIZACIONES CARTAGO'!F30</f>
        <v>1011000</v>
      </c>
    </row>
    <row r="32" spans="1:6" x14ac:dyDescent="0.25">
      <c r="A32" s="22" t="s">
        <v>36</v>
      </c>
      <c r="B32" s="23"/>
      <c r="C32" s="23"/>
      <c r="D32" s="24"/>
      <c r="E32" s="10"/>
      <c r="F32" s="11"/>
    </row>
    <row r="33" spans="1:6" ht="25.5" x14ac:dyDescent="0.25">
      <c r="A33" s="25" t="s">
        <v>8</v>
      </c>
      <c r="B33" s="26" t="s">
        <v>9</v>
      </c>
      <c r="C33" s="26" t="s">
        <v>10</v>
      </c>
      <c r="D33" s="26" t="s">
        <v>4</v>
      </c>
      <c r="E33" s="10"/>
      <c r="F33" s="11"/>
    </row>
    <row r="34" spans="1:6" ht="40.5" x14ac:dyDescent="0.25">
      <c r="A34" s="28">
        <v>21</v>
      </c>
      <c r="B34" s="29">
        <v>240400</v>
      </c>
      <c r="C34" s="30" t="s">
        <v>37</v>
      </c>
      <c r="D34" s="21" t="s">
        <v>22</v>
      </c>
      <c r="E34" s="16">
        <v>1</v>
      </c>
      <c r="F34" s="17">
        <f>'[1]COTIZACIONES CARTAGO'!F33</f>
        <v>468000</v>
      </c>
    </row>
    <row r="35" spans="1:6" x14ac:dyDescent="0.25">
      <c r="A35" s="28">
        <v>22</v>
      </c>
      <c r="B35" s="29">
        <v>242201</v>
      </c>
      <c r="C35" s="30" t="s">
        <v>38</v>
      </c>
      <c r="D35" s="21" t="s">
        <v>22</v>
      </c>
      <c r="E35" s="16">
        <v>1</v>
      </c>
      <c r="F35" s="17">
        <f>'[1]COTIZACIONES CARTAGO'!F34</f>
        <v>478000</v>
      </c>
    </row>
    <row r="36" spans="1:6" ht="40.5" x14ac:dyDescent="0.25">
      <c r="A36" s="28">
        <v>23</v>
      </c>
      <c r="B36" s="29">
        <v>242202</v>
      </c>
      <c r="C36" s="30" t="s">
        <v>39</v>
      </c>
      <c r="D36" s="21" t="s">
        <v>22</v>
      </c>
      <c r="E36" s="16">
        <v>1</v>
      </c>
      <c r="F36" s="17">
        <f>'[1]COTIZACIONES CARTAGO'!F35</f>
        <v>611000</v>
      </c>
    </row>
    <row r="37" spans="1:6" ht="27" x14ac:dyDescent="0.25">
      <c r="A37" s="28">
        <v>24</v>
      </c>
      <c r="B37" s="29">
        <v>243303</v>
      </c>
      <c r="C37" s="30" t="s">
        <v>40</v>
      </c>
      <c r="D37" s="21" t="s">
        <v>22</v>
      </c>
      <c r="E37" s="16">
        <v>1</v>
      </c>
      <c r="F37" s="17">
        <f>'[1]COTIZACIONES CARTAGO'!F36</f>
        <v>490000</v>
      </c>
    </row>
    <row r="38" spans="1:6" x14ac:dyDescent="0.25">
      <c r="A38" s="28">
        <v>25</v>
      </c>
      <c r="B38" s="29">
        <v>240200</v>
      </c>
      <c r="C38" s="30" t="s">
        <v>41</v>
      </c>
      <c r="D38" s="21" t="s">
        <v>22</v>
      </c>
      <c r="E38" s="16">
        <v>1</v>
      </c>
      <c r="F38" s="17">
        <f>'[1]COTIZACIONES CARTAGO'!F37</f>
        <v>406000</v>
      </c>
    </row>
    <row r="39" spans="1:6" ht="27" x14ac:dyDescent="0.25">
      <c r="A39" s="28">
        <v>26</v>
      </c>
      <c r="B39" s="29">
        <v>240300</v>
      </c>
      <c r="C39" s="30" t="s">
        <v>42</v>
      </c>
      <c r="D39" s="21" t="s">
        <v>22</v>
      </c>
      <c r="E39" s="16">
        <v>1</v>
      </c>
      <c r="F39" s="17">
        <f>'[1]COTIZACIONES CARTAGO'!F38</f>
        <v>312000</v>
      </c>
    </row>
    <row r="40" spans="1:6" x14ac:dyDescent="0.25">
      <c r="A40" s="28">
        <v>27</v>
      </c>
      <c r="B40" s="29">
        <v>245200</v>
      </c>
      <c r="C40" s="30" t="s">
        <v>43</v>
      </c>
      <c r="D40" s="21" t="s">
        <v>22</v>
      </c>
      <c r="E40" s="16">
        <v>1</v>
      </c>
      <c r="F40" s="17">
        <f>'[1]COTIZACIONES CARTAGO'!F39</f>
        <v>186000</v>
      </c>
    </row>
    <row r="41" spans="1:6" x14ac:dyDescent="0.25">
      <c r="A41" s="22" t="s">
        <v>44</v>
      </c>
      <c r="B41" s="23"/>
      <c r="C41" s="23"/>
      <c r="D41" s="24"/>
      <c r="E41" s="10"/>
      <c r="F41" s="11"/>
    </row>
    <row r="42" spans="1:6" ht="25.5" x14ac:dyDescent="0.25">
      <c r="A42" s="25" t="s">
        <v>8</v>
      </c>
      <c r="B42" s="26" t="s">
        <v>9</v>
      </c>
      <c r="C42" s="26" t="s">
        <v>10</v>
      </c>
      <c r="D42" s="26" t="s">
        <v>4</v>
      </c>
      <c r="E42" s="10"/>
      <c r="F42" s="11"/>
    </row>
    <row r="43" spans="1:6" ht="27" x14ac:dyDescent="0.25">
      <c r="A43" s="28">
        <v>28</v>
      </c>
      <c r="B43" s="29">
        <v>234103</v>
      </c>
      <c r="C43" s="30" t="s">
        <v>45</v>
      </c>
      <c r="D43" s="21" t="s">
        <v>22</v>
      </c>
      <c r="E43" s="16">
        <v>1</v>
      </c>
      <c r="F43" s="17">
        <f>'[1]COTIZACIONES CARTAGO'!F42</f>
        <v>481000</v>
      </c>
    </row>
    <row r="44" spans="1:6" x14ac:dyDescent="0.25">
      <c r="A44" s="28">
        <v>29</v>
      </c>
      <c r="B44" s="29">
        <v>237102</v>
      </c>
      <c r="C44" s="30" t="s">
        <v>46</v>
      </c>
      <c r="D44" s="21" t="s">
        <v>22</v>
      </c>
      <c r="E44" s="16">
        <v>1</v>
      </c>
      <c r="F44" s="17">
        <f>'[1]COTIZACIONES CARTAGO'!F43</f>
        <v>329000</v>
      </c>
    </row>
    <row r="45" spans="1:6" x14ac:dyDescent="0.25">
      <c r="A45" s="28">
        <v>30</v>
      </c>
      <c r="B45" s="29">
        <v>237103</v>
      </c>
      <c r="C45" s="30" t="s">
        <v>47</v>
      </c>
      <c r="D45" s="21" t="s">
        <v>22</v>
      </c>
      <c r="E45" s="16">
        <v>1</v>
      </c>
      <c r="F45" s="17">
        <f>'[1]COTIZACIONES CARTAGO'!F44</f>
        <v>329000</v>
      </c>
    </row>
    <row r="46" spans="1:6" ht="27" x14ac:dyDescent="0.25">
      <c r="A46" s="28">
        <v>31</v>
      </c>
      <c r="B46" s="29">
        <v>232102</v>
      </c>
      <c r="C46" s="30" t="s">
        <v>48</v>
      </c>
      <c r="D46" s="21" t="s">
        <v>22</v>
      </c>
      <c r="E46" s="16">
        <v>1</v>
      </c>
      <c r="F46" s="17">
        <f>'[1]COTIZACIONES CARTAGO'!F45</f>
        <v>307000</v>
      </c>
    </row>
    <row r="47" spans="1:6" ht="27" x14ac:dyDescent="0.25">
      <c r="A47" s="28">
        <v>32</v>
      </c>
      <c r="B47" s="29">
        <v>232103</v>
      </c>
      <c r="C47" s="30" t="s">
        <v>49</v>
      </c>
      <c r="D47" s="21" t="s">
        <v>22</v>
      </c>
      <c r="E47" s="16">
        <v>1</v>
      </c>
      <c r="F47" s="17">
        <f>'[1]COTIZACIONES CARTAGO'!F46</f>
        <v>307000</v>
      </c>
    </row>
    <row r="48" spans="1:6" ht="27" x14ac:dyDescent="0.25">
      <c r="A48" s="28">
        <v>33</v>
      </c>
      <c r="B48" s="29" t="s">
        <v>50</v>
      </c>
      <c r="C48" s="30" t="s">
        <v>51</v>
      </c>
      <c r="D48" s="21" t="s">
        <v>22</v>
      </c>
      <c r="E48" s="16">
        <v>1</v>
      </c>
      <c r="F48" s="17">
        <f>'[1]COTIZACIONES CARTAGO'!F47</f>
        <v>1170000</v>
      </c>
    </row>
    <row r="49" spans="1:6" ht="27" x14ac:dyDescent="0.25">
      <c r="A49" s="28">
        <v>34</v>
      </c>
      <c r="B49" s="21" t="s">
        <v>50</v>
      </c>
      <c r="C49" s="30" t="s">
        <v>52</v>
      </c>
      <c r="D49" s="21" t="s">
        <v>22</v>
      </c>
      <c r="E49" s="16">
        <v>1</v>
      </c>
      <c r="F49" s="17">
        <f>'[1]COTIZACIONES CARTAGO'!F48</f>
        <v>2281500</v>
      </c>
    </row>
    <row r="50" spans="1:6" x14ac:dyDescent="0.25">
      <c r="A50" s="22" t="s">
        <v>53</v>
      </c>
      <c r="B50" s="23"/>
      <c r="C50" s="23"/>
      <c r="D50" s="24"/>
      <c r="E50" s="10"/>
      <c r="F50" s="11"/>
    </row>
    <row r="51" spans="1:6" ht="25.5" x14ac:dyDescent="0.25">
      <c r="A51" s="25" t="s">
        <v>1</v>
      </c>
      <c r="B51" s="26" t="s">
        <v>54</v>
      </c>
      <c r="C51" s="26" t="s">
        <v>55</v>
      </c>
      <c r="D51" s="26" t="s">
        <v>56</v>
      </c>
      <c r="E51" s="10"/>
      <c r="F51" s="11"/>
    </row>
    <row r="52" spans="1:6" ht="27" x14ac:dyDescent="0.25">
      <c r="A52" s="28">
        <v>35</v>
      </c>
      <c r="B52" s="29">
        <v>237201</v>
      </c>
      <c r="C52" s="30" t="s">
        <v>57</v>
      </c>
      <c r="D52" s="21" t="s">
        <v>22</v>
      </c>
      <c r="E52" s="16">
        <v>1</v>
      </c>
      <c r="F52" s="17">
        <f>'[1]COTIZACIONES CARTAGO'!F51</f>
        <v>1027000</v>
      </c>
    </row>
    <row r="53" spans="1:6" ht="27" x14ac:dyDescent="0.25">
      <c r="A53" s="28">
        <v>36</v>
      </c>
      <c r="B53" s="29">
        <v>237301</v>
      </c>
      <c r="C53" s="30" t="s">
        <v>58</v>
      </c>
      <c r="D53" s="21" t="s">
        <v>22</v>
      </c>
      <c r="E53" s="16">
        <v>1</v>
      </c>
      <c r="F53" s="17">
        <f>'[1]COTIZACIONES CARTAGO'!F52</f>
        <v>478000</v>
      </c>
    </row>
    <row r="54" spans="1:6" ht="27" x14ac:dyDescent="0.25">
      <c r="A54" s="28">
        <v>37</v>
      </c>
      <c r="B54" s="29">
        <v>237302</v>
      </c>
      <c r="C54" s="30" t="s">
        <v>59</v>
      </c>
      <c r="D54" s="21" t="s">
        <v>22</v>
      </c>
      <c r="E54" s="16">
        <v>1</v>
      </c>
      <c r="F54" s="17">
        <f>'[1]COTIZACIONES CARTAGO'!F53</f>
        <v>650000</v>
      </c>
    </row>
    <row r="55" spans="1:6" ht="27" x14ac:dyDescent="0.25">
      <c r="A55" s="28">
        <v>38</v>
      </c>
      <c r="B55" s="29">
        <v>237303</v>
      </c>
      <c r="C55" s="30" t="s">
        <v>60</v>
      </c>
      <c r="D55" s="21" t="s">
        <v>22</v>
      </c>
      <c r="E55" s="16">
        <v>1</v>
      </c>
      <c r="F55" s="17">
        <f>'[1]COTIZACIONES CARTAGO'!F54</f>
        <v>822000</v>
      </c>
    </row>
    <row r="56" spans="1:6" ht="27" x14ac:dyDescent="0.25">
      <c r="A56" s="28">
        <v>39</v>
      </c>
      <c r="B56" s="29">
        <v>237304</v>
      </c>
      <c r="C56" s="30" t="s">
        <v>61</v>
      </c>
      <c r="D56" s="21" t="s">
        <v>22</v>
      </c>
      <c r="E56" s="16">
        <v>1</v>
      </c>
      <c r="F56" s="17">
        <f>'[1]COTIZACIONES CARTAGO'!F55</f>
        <v>311000</v>
      </c>
    </row>
    <row r="57" spans="1:6" ht="40.5" x14ac:dyDescent="0.25">
      <c r="A57" s="28">
        <v>40</v>
      </c>
      <c r="B57" s="29">
        <v>237305</v>
      </c>
      <c r="C57" s="30" t="s">
        <v>62</v>
      </c>
      <c r="D57" s="21" t="s">
        <v>22</v>
      </c>
      <c r="E57" s="16">
        <v>1</v>
      </c>
      <c r="F57" s="17">
        <f>'[1]COTIZACIONES CARTAGO'!F56</f>
        <v>311000</v>
      </c>
    </row>
    <row r="58" spans="1:6" ht="54.75" thickBot="1" x14ac:dyDescent="0.3">
      <c r="A58" s="33">
        <v>41</v>
      </c>
      <c r="B58" s="34">
        <v>237401</v>
      </c>
      <c r="C58" s="35" t="s">
        <v>63</v>
      </c>
      <c r="D58" s="36" t="s">
        <v>22</v>
      </c>
      <c r="E58" s="16">
        <v>1</v>
      </c>
      <c r="F58" s="17">
        <f>'[1]COTIZACIONES CARTAGO'!F57</f>
        <v>1430000</v>
      </c>
    </row>
  </sheetData>
  <sheetProtection algorithmName="SHA-512" hashValue="hl4SBSJkyigFssMNCx4HaRtjFmQXgmlHvrlHLbGaRXI9jTipyPGldOp8RTXFwdWQ2as6ARe6FhpjD84XE5r9TA==" saltValue="za2yDB7swOQdGhb+NG24WQ==" spinCount="100000" sheet="1" objects="1" scenarios="1"/>
  <mergeCells count="8">
    <mergeCell ref="A41:D41"/>
    <mergeCell ref="A50:D50"/>
    <mergeCell ref="A2:F2"/>
    <mergeCell ref="A4:D4"/>
    <mergeCell ref="A8:D8"/>
    <mergeCell ref="A15:D15"/>
    <mergeCell ref="A19:D19"/>
    <mergeCell ref="A32:D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REF CARTAGO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EQUIPO</dc:creator>
  <cp:lastModifiedBy>MI EQUIPO</cp:lastModifiedBy>
  <dcterms:created xsi:type="dcterms:W3CDTF">2026-05-22T22:56:17Z</dcterms:created>
  <dcterms:modified xsi:type="dcterms:W3CDTF">2026-05-22T22:56:53Z</dcterms:modified>
</cp:coreProperties>
</file>