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https://aerocivil-my.sharepoint.com/personal/roberto_cervantes_aerocivil_gov_co/Documents/CONTRATOS ASIGNADOS 2026/26001213 Pista del Banco/PROYECTO PISTA BANCO/"/>
    </mc:Choice>
  </mc:AlternateContent>
  <xr:revisionPtr revIDLastSave="0" documentId="8_{F12FAD24-CBC7-460A-B639-6EF9538DED08}" xr6:coauthVersionLast="47" xr6:coauthVersionMax="47" xr10:uidLastSave="{00000000-0000-0000-0000-000000000000}"/>
  <bookViews>
    <workbookView xWindow="-120" yWindow="-120" windowWidth="29040" windowHeight="1599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2" i="11" l="1"/>
  <c r="G20" i="11" l="1"/>
  <c r="G36" i="11"/>
  <c r="G11" i="11"/>
</calcChain>
</file>

<file path=xl/sharedStrings.xml><?xml version="1.0" encoding="utf-8"?>
<sst xmlns="http://schemas.openxmlformats.org/spreadsheetml/2006/main" count="109" uniqueCount="74">
  <si>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</si>
  <si>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</si>
  <si>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</si>
  <si>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</si>
  <si>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</si>
  <si>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</si>
  <si>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</si>
  <si>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</si>
  <si>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</si>
  <si>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</si>
  <si>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</si>
  <si>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</si>
  <si>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</si>
  <si>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</si>
  <si>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</si>
  <si>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</si>
  <si>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</si>
  <si>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</si>
  <si>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</si>
  <si>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</si>
  <si>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</si>
  <si>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</si>
  <si>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</si>
  <si>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</si>
  <si>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</si>
  <si>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</si>
  <si>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</si>
  <si>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</si>
  <si>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</si>
  <si>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</si>
  <si>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</si>
  <si>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</si>
  <si>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</si>
  <si>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</si>
  <si>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</si>
  <si>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</si>
  <si>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</si>
  <si>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</si>
  <si>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</si>
  <si>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</si>
  <si>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</si>
  <si>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</si>
  <si>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</si>
  <si>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</si>
  <si>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</si>
  <si>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</si>
  <si>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</si>
  <si>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</si>
  <si>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</si>
  <si>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</si>
  <si>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</si>
  <si>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</si>
  <si>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</si>
  <si>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No aplica.</t>
  </si>
  <si>
    <t>www.aerocivil.gov.co</t>
  </si>
  <si>
    <t>Soledad, Atlántico Aeropuerto Internacional Ernesto Cortissoz</t>
  </si>
  <si>
    <t>contratacion@aerocivil.gov.co</t>
  </si>
  <si>
    <t>11 de mayo de 2026</t>
  </si>
  <si>
    <t>28 de mayo de 2026</t>
  </si>
  <si>
    <t>29 de mayo de 2026</t>
  </si>
  <si>
    <t>1 de junio de 2026</t>
  </si>
  <si>
    <t>2, 3 y 4 de junio de 2026</t>
  </si>
  <si>
    <t>9 de junio de 2026</t>
  </si>
  <si>
    <t>10 de junio de 2026</t>
  </si>
  <si>
    <t>12 de junio de 2026 - 4:00pm</t>
  </si>
  <si>
    <t>12 de junio de 2026 - 4:15pm</t>
  </si>
  <si>
    <t>18 de junio de 2026</t>
  </si>
  <si>
    <t>23 de junio de 2026</t>
  </si>
  <si>
    <t>30 de junio de 2026</t>
  </si>
  <si>
    <t>1 de julio de 2026</t>
  </si>
  <si>
    <t>2 de julio de 2026</t>
  </si>
  <si>
    <t xml:space="preserve">hasta el 7 de julio </t>
  </si>
  <si>
    <t>8 de julio de 2026</t>
  </si>
  <si>
    <t>26001213 H4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</si>
</sst>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2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8" fontId="13" fillId="0" borderId="1" xfId="0" applyNumberFormat="1" applyFont="1" applyBorder="1" applyAlignment="1">
      <alignment horizontal="left" vertical="center" wrapText="1"/>
    </xf>
    <xf numFmtId="0" fontId="11" fillId="0" borderId="1" xfId="0" applyFont="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0" borderId="1" xfId="0" applyFont="1" applyBorder="1" applyAlignment="1">
      <alignment horizontal="center"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center" vertical="center" wrapText="1"/>
    </xf>
    <xf numFmtId="168" fontId="13" fillId="4" borderId="9" xfId="0" applyNumberFormat="1" applyFont="1" applyFill="1" applyBorder="1" applyAlignment="1">
      <alignment horizontal="center" vertical="center" wrapText="1"/>
    </xf>
    <xf numFmtId="0" fontId="11" fillId="0" borderId="8" xfId="0" applyFont="1" applyBorder="1" applyAlignment="1">
      <alignment horizontal="left" vertical="center" wrapText="1"/>
    </xf>
    <xf numFmtId="168" fontId="13" fillId="0" borderId="1" xfId="0" applyNumberFormat="1" applyFont="1" applyBorder="1" applyAlignment="1">
      <alignment horizontal="center" vertical="center" wrapText="1"/>
    </xf>
    <xf numFmtId="0" fontId="5" fillId="5" borderId="0" xfId="0" applyFont="1" applyFill="1" applyAlignment="1">
      <alignment horizontal="center" vertical="center" wrapText="1"/>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4" borderId="18" xfId="0" applyFont="1" applyFill="1" applyBorder="1" applyAlignment="1">
      <alignment horizontal="left" vertical="center" wrapText="1"/>
    </xf>
    <xf numFmtId="0" fontId="13" fillId="0" borderId="17"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4" xfId="0" applyFont="1" applyBorder="1" applyAlignment="1">
      <alignment horizontal="center" vertical="center" wrapText="1"/>
    </xf>
    <xf numFmtId="164" fontId="13" fillId="4" borderId="11" xfId="0" applyNumberFormat="1" applyFont="1" applyFill="1" applyBorder="1" applyAlignment="1">
      <alignment horizontal="left" vertical="center" wrapText="1"/>
    </xf>
    <xf numFmtId="164" fontId="13" fillId="4" borderId="12" xfId="0" applyNumberFormat="1" applyFont="1" applyFill="1" applyBorder="1" applyAlignment="1">
      <alignment horizontal="left" vertical="center" wrapText="1"/>
    </xf>
    <xf numFmtId="164" fontId="13" fillId="4" borderId="13" xfId="0" applyNumberFormat="1" applyFont="1" applyFill="1" applyBorder="1" applyAlignment="1">
      <alignment horizontal="left" vertical="center" wrapText="1"/>
    </xf>
    <xf numFmtId="164" fontId="13" fillId="4" borderId="5" xfId="0" applyNumberFormat="1" applyFont="1" applyFill="1" applyBorder="1" applyAlignment="1">
      <alignment horizontal="left" vertical="center" wrapText="1"/>
    </xf>
    <xf numFmtId="164" fontId="13" fillId="4" borderId="6" xfId="0" applyNumberFormat="1" applyFont="1" applyFill="1" applyBorder="1" applyAlignment="1">
      <alignment horizontal="left" vertical="center" wrapText="1"/>
    </xf>
    <xf numFmtId="164" fontId="13" fillId="4" borderId="3" xfId="0" applyNumberFormat="1" applyFont="1" applyFill="1" applyBorder="1" applyAlignment="1">
      <alignment horizontal="left" vertical="center" wrapText="1"/>
    </xf>
    <xf numFmtId="14" fontId="13" fillId="0" borderId="1" xfId="0" applyNumberFormat="1" applyFont="1" applyBorder="1" applyAlignment="1">
      <alignment horizontal="left" vertical="center" wrapText="1"/>
    </xf>
    <xf numFmtId="0" fontId="7" fillId="0" borderId="26"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0" fontId="11" fillId="3"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erocivil.gov.co/" TargetMode="External"/><Relationship Id="rId1" Type="http://schemas.openxmlformats.org/officeDocument/2006/relationships/hyperlink" Target="mailto:contratacion@aerocivil.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B1:N42"/>
  <sheetViews>
    <sheetView showGridLines="0" tabSelected="1" view="pageBreakPreview" zoomScale="90" zoomScaleNormal="120" zoomScaleSheetLayoutView="90" zoomScalePageLayoutView="50" workbookViewId="0">
      <selection activeCell="I7" sqref="I7:J7"/>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68" t="s">
        <v>0</v>
      </c>
      <c r="D4" s="69"/>
      <c r="E4" s="69"/>
      <c r="F4" s="70"/>
      <c r="I4" s="5"/>
      <c r="J4" s="5"/>
      <c r="K4" s="25"/>
      <c r="M4" s="4"/>
    </row>
    <row r="5" spans="2:13" ht="9.75" customHeight="1" x14ac:dyDescent="0.2">
      <c r="B5" s="23"/>
      <c r="C5" s="40" t="s">
        <v>1</v>
      </c>
      <c r="D5" s="41" t="s">
        <v>2</v>
      </c>
      <c r="E5" s="42" t="s">
        <v>3</v>
      </c>
      <c r="F5" s="43">
        <v>3</v>
      </c>
      <c r="G5" s="24"/>
      <c r="I5" s="5"/>
      <c r="J5" s="5"/>
      <c r="K5" s="25"/>
      <c r="M5" s="4"/>
    </row>
    <row r="6" spans="2:13" ht="11.45" x14ac:dyDescent="0.2">
      <c r="B6" s="23"/>
      <c r="G6" s="5"/>
      <c r="I6" s="4"/>
      <c r="J6" s="4"/>
      <c r="K6" s="26"/>
    </row>
    <row r="7" spans="2:13" s="7" customFormat="1" ht="15" customHeight="1" x14ac:dyDescent="0.2">
      <c r="B7" s="27"/>
      <c r="C7" s="45" t="s">
        <v>4</v>
      </c>
      <c r="D7" s="117" t="s">
        <v>5</v>
      </c>
      <c r="E7" s="117"/>
      <c r="F7" s="117"/>
      <c r="G7" s="45" t="s">
        <v>6</v>
      </c>
      <c r="H7" s="45" t="s">
        <v>7</v>
      </c>
      <c r="I7" s="113" t="s">
        <v>73</v>
      </c>
      <c r="J7" s="114"/>
      <c r="K7" s="28"/>
      <c r="L7" s="16"/>
    </row>
    <row r="8" spans="2:13" ht="15" customHeight="1" x14ac:dyDescent="0.2">
      <c r="B8" s="23"/>
      <c r="C8" s="46" t="s">
        <v>8</v>
      </c>
      <c r="D8" s="118">
        <v>46164</v>
      </c>
      <c r="E8" s="118"/>
      <c r="F8" s="118"/>
      <c r="G8" s="46" t="s">
        <v>9</v>
      </c>
      <c r="H8" s="47" t="s">
        <v>10</v>
      </c>
      <c r="I8" s="115">
        <v>46164</v>
      </c>
      <c r="J8" s="116"/>
      <c r="K8" s="29"/>
      <c r="L8" s="17"/>
    </row>
    <row r="9" spans="2:13" x14ac:dyDescent="0.2">
      <c r="B9" s="23"/>
      <c r="C9" s="46" t="s">
        <v>11</v>
      </c>
      <c r="D9" s="118">
        <v>46164</v>
      </c>
      <c r="E9" s="118"/>
      <c r="F9" s="118"/>
      <c r="G9" s="46" t="s">
        <v>9</v>
      </c>
      <c r="H9" s="47" t="s">
        <v>10</v>
      </c>
      <c r="I9" s="98" t="s">
        <v>56</v>
      </c>
      <c r="J9" s="99"/>
      <c r="K9" s="30"/>
    </row>
    <row r="10" spans="2:13" ht="24" x14ac:dyDescent="0.2">
      <c r="B10" s="23"/>
      <c r="C10" s="46" t="s">
        <v>12</v>
      </c>
      <c r="D10" s="118">
        <v>46164</v>
      </c>
      <c r="E10" s="118"/>
      <c r="F10" s="118"/>
      <c r="G10" s="46" t="s">
        <v>9</v>
      </c>
      <c r="H10" s="47" t="s">
        <v>10</v>
      </c>
      <c r="I10" s="119" t="s">
        <v>55</v>
      </c>
      <c r="J10" s="99"/>
      <c r="K10" s="30"/>
    </row>
    <row r="11" spans="2:13" ht="75" customHeight="1" x14ac:dyDescent="0.2">
      <c r="B11" s="23"/>
      <c r="C11" s="46" t="s">
        <v>13</v>
      </c>
      <c r="D11" s="111" t="s">
        <v>58</v>
      </c>
      <c r="E11" s="73"/>
      <c r="F11" s="73"/>
      <c r="G11" s="46" t="str">
        <f>"SECOP I; "&amp;I9&amp;" o en "&amp;I10&amp;", asunto: Observaciones Pliego de Condiciones Proceso de Contratación "&amp;I7</f>
        <v>SECOP I; contratacion@aerocivil.gov.co o en Soledad, Atlántico Aeropuerto Internacional Ernesto Cortissoz, asunto: Observaciones Pliego de Condiciones Proceso de Contratación 26001213 H4 de 2026</v>
      </c>
      <c r="H11" s="48" t="s">
        <v>14</v>
      </c>
      <c r="I11" s="98" t="s">
        <v>54</v>
      </c>
      <c r="J11" s="99"/>
      <c r="K11" s="30"/>
    </row>
    <row r="12" spans="2:13" ht="33.75" customHeight="1" x14ac:dyDescent="0.2">
      <c r="B12" s="23"/>
      <c r="C12" s="46" t="s">
        <v>15</v>
      </c>
      <c r="D12" s="111" t="s">
        <v>59</v>
      </c>
      <c r="E12" s="73"/>
      <c r="F12" s="73"/>
      <c r="G12" s="46" t="s">
        <v>9</v>
      </c>
      <c r="H12" s="48" t="s">
        <v>10</v>
      </c>
      <c r="I12" s="67"/>
      <c r="J12" s="67"/>
      <c r="K12" s="30"/>
    </row>
    <row r="13" spans="2:13" ht="15" customHeight="1" x14ac:dyDescent="0.2">
      <c r="B13" s="23"/>
      <c r="C13" s="72" t="s">
        <v>16</v>
      </c>
      <c r="D13" s="105" t="s">
        <v>59</v>
      </c>
      <c r="E13" s="106"/>
      <c r="F13" s="107"/>
      <c r="G13" s="49" t="s">
        <v>9</v>
      </c>
      <c r="H13" s="88" t="s">
        <v>17</v>
      </c>
      <c r="I13" s="31"/>
      <c r="J13" s="12"/>
      <c r="K13" s="32"/>
    </row>
    <row r="14" spans="2:13" ht="48" x14ac:dyDescent="0.2">
      <c r="B14" s="23"/>
      <c r="C14" s="72"/>
      <c r="D14" s="108"/>
      <c r="E14" s="109"/>
      <c r="F14" s="110"/>
      <c r="G14" s="49" t="s">
        <v>18</v>
      </c>
      <c r="H14" s="89"/>
      <c r="I14" s="12"/>
      <c r="J14" s="12"/>
      <c r="K14" s="32"/>
    </row>
    <row r="15" spans="2:13" ht="36" x14ac:dyDescent="0.2">
      <c r="B15" s="23"/>
      <c r="C15" s="46" t="s">
        <v>19</v>
      </c>
      <c r="D15" s="80" t="s">
        <v>60</v>
      </c>
      <c r="E15" s="80"/>
      <c r="F15" s="80"/>
      <c r="G15" s="46" t="s">
        <v>9</v>
      </c>
      <c r="H15" s="47" t="s">
        <v>10</v>
      </c>
      <c r="K15" s="33"/>
    </row>
    <row r="16" spans="2:13" ht="24" x14ac:dyDescent="0.2">
      <c r="B16" s="23"/>
      <c r="C16" s="46" t="s">
        <v>20</v>
      </c>
      <c r="D16" s="80" t="s">
        <v>60</v>
      </c>
      <c r="E16" s="80"/>
      <c r="F16" s="80"/>
      <c r="G16" s="46" t="s">
        <v>9</v>
      </c>
      <c r="H16" s="50" t="s">
        <v>10</v>
      </c>
      <c r="I16" s="71"/>
      <c r="J16" s="71"/>
      <c r="K16" s="26"/>
    </row>
    <row r="17" spans="2:14" ht="146.25" customHeight="1" x14ac:dyDescent="0.2">
      <c r="B17" s="23"/>
      <c r="C17" s="46" t="s">
        <v>21</v>
      </c>
      <c r="D17" s="82" t="s">
        <v>61</v>
      </c>
      <c r="E17" s="83"/>
      <c r="F17" s="84"/>
      <c r="G17" s="46" t="s">
        <v>22</v>
      </c>
      <c r="H17" s="51" t="s">
        <v>23</v>
      </c>
      <c r="I17" s="11"/>
      <c r="J17" s="11"/>
      <c r="K17" s="26"/>
    </row>
    <row r="18" spans="2:14" ht="43.5" customHeight="1" x14ac:dyDescent="0.2">
      <c r="B18" s="23"/>
      <c r="C18" s="46" t="s">
        <v>24</v>
      </c>
      <c r="D18" s="82" t="s">
        <v>53</v>
      </c>
      <c r="E18" s="83"/>
      <c r="F18" s="84"/>
      <c r="G18" s="46" t="s">
        <v>25</v>
      </c>
      <c r="H18" s="51" t="s">
        <v>26</v>
      </c>
      <c r="I18" s="11"/>
      <c r="J18" s="11"/>
      <c r="K18" s="26"/>
    </row>
    <row r="19" spans="2:14" ht="27" customHeight="1" x14ac:dyDescent="0.2">
      <c r="B19" s="23"/>
      <c r="C19" s="46" t="s">
        <v>27</v>
      </c>
      <c r="D19" s="82" t="s">
        <v>53</v>
      </c>
      <c r="E19" s="83"/>
      <c r="F19" s="84"/>
      <c r="G19" s="46" t="s">
        <v>9</v>
      </c>
      <c r="H19" s="51" t="s">
        <v>28</v>
      </c>
      <c r="I19" s="11"/>
      <c r="J19" s="11"/>
      <c r="K19" s="26"/>
    </row>
    <row r="20" spans="2:14" ht="32.25" hidden="1" customHeight="1" x14ac:dyDescent="0.2">
      <c r="B20" s="23"/>
      <c r="C20" s="72" t="s">
        <v>29</v>
      </c>
      <c r="D20" s="72"/>
      <c r="E20" s="72"/>
      <c r="F20" s="72"/>
      <c r="G20" s="72" t="str">
        <f>I10</f>
        <v>Soledad, Atlántico Aeropuerto Internacional Ernesto Cortissoz</v>
      </c>
      <c r="H20" s="90" t="s">
        <v>30</v>
      </c>
      <c r="K20" s="33"/>
    </row>
    <row r="21" spans="2:14" ht="38.25" hidden="1" customHeight="1" x14ac:dyDescent="0.2">
      <c r="B21" s="23"/>
      <c r="C21" s="72"/>
      <c r="D21" s="72"/>
      <c r="E21" s="72"/>
      <c r="F21" s="72"/>
      <c r="G21" s="72"/>
      <c r="H21" s="90"/>
      <c r="K21" s="33"/>
    </row>
    <row r="22" spans="2:14" ht="21.75" customHeight="1" x14ac:dyDescent="0.2">
      <c r="B22" s="23"/>
      <c r="C22" s="73" t="s">
        <v>31</v>
      </c>
      <c r="D22" s="74" t="s">
        <v>62</v>
      </c>
      <c r="E22" s="75"/>
      <c r="F22" s="76"/>
      <c r="G22" s="73" t="s">
        <v>32</v>
      </c>
      <c r="H22" s="81" t="s">
        <v>10</v>
      </c>
      <c r="K22" s="33"/>
    </row>
    <row r="23" spans="2:14" ht="18" customHeight="1" x14ac:dyDescent="0.2">
      <c r="B23" s="23"/>
      <c r="C23" s="73"/>
      <c r="D23" s="77"/>
      <c r="E23" s="78"/>
      <c r="F23" s="79"/>
      <c r="G23" s="73"/>
      <c r="H23" s="81"/>
      <c r="K23" s="33"/>
      <c r="N23" s="8"/>
    </row>
    <row r="24" spans="2:14" ht="24" x14ac:dyDescent="0.2">
      <c r="B24" s="23"/>
      <c r="C24" s="46" t="s">
        <v>33</v>
      </c>
      <c r="D24" s="82" t="s">
        <v>63</v>
      </c>
      <c r="E24" s="83"/>
      <c r="F24" s="84"/>
      <c r="G24" s="46" t="s">
        <v>9</v>
      </c>
      <c r="H24" s="48" t="s">
        <v>10</v>
      </c>
      <c r="K24" s="33"/>
      <c r="N24" s="8"/>
    </row>
    <row r="25" spans="2:14" x14ac:dyDescent="0.2">
      <c r="B25" s="23"/>
      <c r="C25" s="46" t="s">
        <v>34</v>
      </c>
      <c r="D25" s="102" t="s">
        <v>57</v>
      </c>
      <c r="E25" s="103"/>
      <c r="F25" s="104"/>
      <c r="G25" s="52" t="s">
        <v>9</v>
      </c>
      <c r="H25" s="53" t="s">
        <v>35</v>
      </c>
      <c r="K25" s="33"/>
      <c r="N25" s="9"/>
    </row>
    <row r="26" spans="2:14" ht="15" customHeight="1" x14ac:dyDescent="0.2">
      <c r="B26" s="23"/>
      <c r="C26" s="73" t="s">
        <v>36</v>
      </c>
      <c r="D26" s="96" t="s">
        <v>64</v>
      </c>
      <c r="E26" s="96"/>
      <c r="F26" s="82"/>
      <c r="G26" s="95" t="s">
        <v>9</v>
      </c>
      <c r="H26" s="95" t="s">
        <v>10</v>
      </c>
      <c r="I26" s="97"/>
      <c r="J26" s="97"/>
      <c r="K26" s="34"/>
    </row>
    <row r="27" spans="2:14" x14ac:dyDescent="0.2">
      <c r="B27" s="23"/>
      <c r="C27" s="73"/>
      <c r="D27" s="96"/>
      <c r="E27" s="96"/>
      <c r="F27" s="82"/>
      <c r="G27" s="95"/>
      <c r="H27" s="95"/>
      <c r="K27" s="33"/>
    </row>
    <row r="28" spans="2:14" ht="21" customHeight="1" x14ac:dyDescent="0.2">
      <c r="B28" s="23"/>
      <c r="C28" s="52" t="s">
        <v>37</v>
      </c>
      <c r="D28" s="91" t="s">
        <v>65</v>
      </c>
      <c r="E28" s="91"/>
      <c r="F28" s="102"/>
      <c r="G28" s="54" t="s">
        <v>9</v>
      </c>
      <c r="H28" s="55" t="s">
        <v>10</v>
      </c>
      <c r="K28" s="33"/>
      <c r="N28" s="10"/>
    </row>
    <row r="29" spans="2:14" ht="31.5" customHeight="1" x14ac:dyDescent="0.2">
      <c r="B29" s="23"/>
      <c r="C29" s="46" t="s">
        <v>38</v>
      </c>
      <c r="D29" s="96" t="s">
        <v>66</v>
      </c>
      <c r="E29" s="96"/>
      <c r="F29" s="82"/>
      <c r="G29" s="56" t="s">
        <v>9</v>
      </c>
      <c r="H29" s="57" t="s">
        <v>10</v>
      </c>
      <c r="K29" s="33"/>
    </row>
    <row r="30" spans="2:14" ht="36" x14ac:dyDescent="0.2">
      <c r="B30" s="23"/>
      <c r="C30" s="58" t="s">
        <v>39</v>
      </c>
      <c r="D30" s="91" t="s">
        <v>67</v>
      </c>
      <c r="E30" s="91"/>
      <c r="F30" s="102"/>
      <c r="G30" s="59" t="s">
        <v>9</v>
      </c>
      <c r="H30" s="56" t="s">
        <v>40</v>
      </c>
      <c r="K30" s="33"/>
    </row>
    <row r="31" spans="2:14" ht="26.25" customHeight="1" x14ac:dyDescent="0.2">
      <c r="B31" s="23"/>
      <c r="C31" s="52" t="s">
        <v>41</v>
      </c>
      <c r="D31" s="74" t="s">
        <v>68</v>
      </c>
      <c r="E31" s="75"/>
      <c r="F31" s="101"/>
      <c r="G31" s="55" t="s">
        <v>9</v>
      </c>
      <c r="H31" s="60" t="s">
        <v>40</v>
      </c>
      <c r="K31" s="33"/>
    </row>
    <row r="32" spans="2:14" ht="21" hidden="1" customHeight="1" x14ac:dyDescent="0.2">
      <c r="B32" s="23"/>
      <c r="C32" s="72" t="s">
        <v>42</v>
      </c>
      <c r="D32" s="93"/>
      <c r="E32" s="93"/>
      <c r="F32" s="94"/>
      <c r="G32" s="92" t="str">
        <f>I10</f>
        <v>Soledad, Atlántico Aeropuerto Internacional Ernesto Cortissoz</v>
      </c>
      <c r="H32" s="100" t="s">
        <v>10</v>
      </c>
      <c r="K32" s="33"/>
    </row>
    <row r="33" spans="2:12" ht="15" hidden="1" customHeight="1" x14ac:dyDescent="0.2">
      <c r="B33" s="23"/>
      <c r="C33" s="72"/>
      <c r="D33" s="93"/>
      <c r="E33" s="93"/>
      <c r="F33" s="94"/>
      <c r="G33" s="92"/>
      <c r="H33" s="100"/>
      <c r="K33" s="33"/>
    </row>
    <row r="34" spans="2:12" ht="24" x14ac:dyDescent="0.2">
      <c r="B34" s="23"/>
      <c r="C34" s="46" t="s">
        <v>43</v>
      </c>
      <c r="D34" s="91" t="s">
        <v>69</v>
      </c>
      <c r="E34" s="91"/>
      <c r="F34" s="91"/>
      <c r="G34" s="61" t="s">
        <v>9</v>
      </c>
      <c r="H34" s="61" t="s">
        <v>44</v>
      </c>
      <c r="K34" s="33"/>
    </row>
    <row r="35" spans="2:12" ht="24.75" customHeight="1" x14ac:dyDescent="0.2">
      <c r="B35" s="23"/>
      <c r="C35" s="46" t="s">
        <v>45</v>
      </c>
      <c r="D35" s="96" t="s">
        <v>70</v>
      </c>
      <c r="E35" s="96"/>
      <c r="F35" s="96"/>
      <c r="G35" s="47" t="s">
        <v>9</v>
      </c>
      <c r="H35" s="47" t="s">
        <v>10</v>
      </c>
      <c r="K35" s="33"/>
    </row>
    <row r="36" spans="2:12" ht="24" x14ac:dyDescent="0.2">
      <c r="B36" s="23"/>
      <c r="C36" s="46" t="s">
        <v>46</v>
      </c>
      <c r="D36" s="96" t="s">
        <v>71</v>
      </c>
      <c r="E36" s="96"/>
      <c r="F36" s="96"/>
      <c r="G36" s="46" t="str">
        <f>I10</f>
        <v>Soledad, Atlántico Aeropuerto Internacional Ernesto Cortissoz</v>
      </c>
      <c r="H36" s="62" t="s">
        <v>10</v>
      </c>
      <c r="K36" s="33"/>
    </row>
    <row r="37" spans="2:12" x14ac:dyDescent="0.2">
      <c r="B37" s="23"/>
      <c r="C37" s="46" t="s">
        <v>47</v>
      </c>
      <c r="D37" s="96" t="s">
        <v>72</v>
      </c>
      <c r="E37" s="96"/>
      <c r="F37" s="96"/>
      <c r="G37" s="47" t="s">
        <v>9</v>
      </c>
      <c r="H37" s="47" t="s">
        <v>10</v>
      </c>
      <c r="I37" s="14"/>
      <c r="J37" s="15"/>
      <c r="K37" s="35"/>
    </row>
    <row r="38" spans="2:12" x14ac:dyDescent="0.2">
      <c r="B38" s="23"/>
      <c r="I38" s="18"/>
      <c r="J38" s="18"/>
      <c r="K38" s="36"/>
    </row>
    <row r="39" spans="2:12" ht="22.5" hidden="1" customHeight="1" x14ac:dyDescent="0.2">
      <c r="B39" s="23"/>
      <c r="C39" s="85" t="s">
        <v>48</v>
      </c>
      <c r="D39" s="86"/>
      <c r="E39" s="86"/>
      <c r="F39" s="86"/>
      <c r="G39" s="86"/>
      <c r="H39" s="87"/>
      <c r="I39" s="18"/>
      <c r="J39" s="18"/>
      <c r="K39" s="36"/>
      <c r="L39" s="18"/>
    </row>
    <row r="40" spans="2:12" s="6" customFormat="1" ht="12.75" thickBot="1" x14ac:dyDescent="0.25">
      <c r="B40" s="37"/>
      <c r="C40" s="63"/>
      <c r="D40" s="112"/>
      <c r="E40" s="112"/>
      <c r="F40" s="112"/>
      <c r="G40" s="112"/>
      <c r="H40" s="64"/>
      <c r="I40" s="38"/>
      <c r="J40" s="38"/>
      <c r="K40" s="39"/>
      <c r="L40" s="18"/>
    </row>
    <row r="41" spans="2:12" s="6" customFormat="1" ht="12.75" thickTop="1" x14ac:dyDescent="0.2">
      <c r="C41" s="65"/>
      <c r="D41" s="65"/>
      <c r="E41" s="65"/>
      <c r="F41" s="65"/>
      <c r="G41" s="66"/>
      <c r="H41" s="65"/>
      <c r="I41" s="13"/>
      <c r="J41" s="13"/>
      <c r="K41" s="13"/>
      <c r="L41" s="13"/>
    </row>
    <row r="42" spans="2:12" x14ac:dyDescent="0.2">
      <c r="C42" s="65"/>
      <c r="D42" s="65"/>
      <c r="E42" s="65"/>
      <c r="F42" s="65"/>
      <c r="G42" s="66"/>
      <c r="H42" s="65"/>
    </row>
  </sheetData>
  <mergeCells count="50">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C39:H39"/>
    <mergeCell ref="H13:H14"/>
    <mergeCell ref="H20:H21"/>
    <mergeCell ref="D34:F34"/>
    <mergeCell ref="G32:G33"/>
    <mergeCell ref="D32:F33"/>
    <mergeCell ref="H26:H27"/>
    <mergeCell ref="D29:F29"/>
    <mergeCell ref="C4:F4"/>
    <mergeCell ref="I16:J16"/>
    <mergeCell ref="C20:C21"/>
    <mergeCell ref="C22:C23"/>
    <mergeCell ref="G20:G21"/>
    <mergeCell ref="D20:F21"/>
    <mergeCell ref="D22:F23"/>
    <mergeCell ref="D16:F16"/>
    <mergeCell ref="H22:H23"/>
    <mergeCell ref="D18:F18"/>
  </mergeCells>
  <phoneticPr fontId="15" type="noConversion"/>
  <conditionalFormatting sqref="D17:D19">
    <cfRule type="cellIs" dxfId="1" priority="2" operator="equal">
      <formula>0</formula>
    </cfRule>
  </conditionalFormatting>
  <conditionalFormatting sqref="D25:F25">
    <cfRule type="expression" dxfId="0" priority="1">
      <formula>ISERROR($D$25)</formula>
    </cfRule>
  </conditionalFormatting>
  <dataValidations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 right="0" top="0" bottom="0" header="0.31496062992125984" footer="0.31496062992125984"/>
  <pageSetup paperSize="9" scale="65" fitToWidth="0"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49</v>
      </c>
    </row>
    <row r="2" spans="1:3" x14ac:dyDescent="0.2">
      <c r="A2" s="1" t="s">
        <v>50</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51</v>
      </c>
    </row>
    <row r="2" spans="1:3" x14ac:dyDescent="0.2">
      <c r="A2" s="1" t="s">
        <v>52</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Roberto Rafael Cervantes Barraza</cp:lastModifiedBy>
  <cp:revision/>
  <cp:lastPrinted>2026-05-22T20:39:37Z</cp:lastPrinted>
  <dcterms:created xsi:type="dcterms:W3CDTF">2014-10-29T19:55:46Z</dcterms:created>
  <dcterms:modified xsi:type="dcterms:W3CDTF">2026-05-22T22:00:09Z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