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0"/>
  <workbookPr defaultThemeVersion="202300"/>
  <mc:AlternateContent xmlns:mc="http://schemas.openxmlformats.org/markup-compatibility/2006">
    <mc:Choice Requires="x15">
      <x15ac:absPath xmlns:x15ac="http://schemas.microsoft.com/office/spreadsheetml/2010/11/ac" url="/Users/mateocontreras/Desktop/HOMIL/PROCESOS/ABRIL/MANTENIMIENTO PUERTAS DE ACCESO/"/>
    </mc:Choice>
  </mc:AlternateContent>
  <xr:revisionPtr revIDLastSave="0" documentId="13_ncr:1_{14C28088-CF76-444A-B6CC-F30481C9A452}" xr6:coauthVersionLast="47" xr6:coauthVersionMax="47" xr10:uidLastSave="{00000000-0000-0000-0000-000000000000}"/>
  <bookViews>
    <workbookView xWindow="0" yWindow="0" windowWidth="28800" windowHeight="18000" xr2:uid="{4D79D171-A84E-5545-8F71-D414157DC3F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9" i="1" l="1"/>
  <c r="I10" i="1"/>
  <c r="I11" i="1"/>
  <c r="I12" i="1"/>
  <c r="J12" i="1" s="1"/>
  <c r="I13" i="1"/>
  <c r="J13" i="1" s="1"/>
  <c r="I14" i="1"/>
  <c r="J14" i="1" s="1"/>
  <c r="I16" i="1"/>
  <c r="I17" i="1"/>
  <c r="J17" i="1" s="1"/>
  <c r="I18" i="1"/>
  <c r="I19" i="1"/>
  <c r="I20" i="1"/>
  <c r="I21" i="1"/>
  <c r="J21" i="1" s="1"/>
  <c r="I22" i="1"/>
  <c r="J22" i="1" s="1"/>
  <c r="I23" i="1"/>
  <c r="J23" i="1" s="1"/>
  <c r="I24" i="1"/>
  <c r="I25" i="1"/>
  <c r="J25" i="1" s="1"/>
  <c r="I26" i="1"/>
  <c r="I27" i="1"/>
  <c r="I28" i="1"/>
  <c r="I29" i="1"/>
  <c r="J29" i="1" s="1"/>
  <c r="I30" i="1"/>
  <c r="J30" i="1" s="1"/>
  <c r="I31" i="1"/>
  <c r="J31" i="1" s="1"/>
  <c r="I33" i="1"/>
  <c r="I34" i="1"/>
  <c r="J34" i="1" s="1"/>
  <c r="I35" i="1"/>
  <c r="I36" i="1"/>
  <c r="I37" i="1"/>
  <c r="I38" i="1"/>
  <c r="J38" i="1" s="1"/>
  <c r="I39" i="1"/>
  <c r="J39" i="1" s="1"/>
  <c r="I40" i="1"/>
  <c r="J40" i="1" s="1"/>
  <c r="I41" i="1"/>
  <c r="I42" i="1"/>
  <c r="J42" i="1" s="1"/>
  <c r="I43" i="1"/>
  <c r="I44" i="1"/>
  <c r="I45" i="1"/>
  <c r="I46" i="1"/>
  <c r="J46" i="1" s="1"/>
  <c r="I47" i="1"/>
  <c r="J47" i="1" s="1"/>
  <c r="I48" i="1"/>
  <c r="J48" i="1" s="1"/>
  <c r="I49" i="1"/>
  <c r="I50" i="1"/>
  <c r="J50" i="1" s="1"/>
  <c r="I51" i="1"/>
  <c r="I52" i="1"/>
  <c r="I53" i="1"/>
  <c r="I54" i="1"/>
  <c r="J54" i="1" s="1"/>
  <c r="I55" i="1"/>
  <c r="J55" i="1" s="1"/>
  <c r="I56" i="1"/>
  <c r="J56" i="1" s="1"/>
  <c r="I57" i="1"/>
  <c r="J57" i="1"/>
  <c r="J53" i="1"/>
  <c r="J52" i="1"/>
  <c r="J51" i="1"/>
  <c r="J49" i="1"/>
  <c r="J45" i="1"/>
  <c r="J44" i="1"/>
  <c r="J43" i="1"/>
  <c r="J41" i="1"/>
  <c r="J37" i="1"/>
  <c r="J36" i="1"/>
  <c r="J35" i="1"/>
  <c r="J33" i="1"/>
  <c r="J28" i="1"/>
  <c r="J27" i="1"/>
  <c r="J26" i="1"/>
  <c r="J24" i="1"/>
  <c r="J20" i="1"/>
  <c r="J19" i="1"/>
  <c r="J18" i="1"/>
  <c r="J16" i="1"/>
  <c r="J11" i="1"/>
  <c r="J10" i="1"/>
  <c r="J9" i="1"/>
</calcChain>
</file>

<file path=xl/sharedStrings.xml><?xml version="1.0" encoding="utf-8"?>
<sst xmlns="http://schemas.openxmlformats.org/spreadsheetml/2006/main" count="116" uniqueCount="71">
  <si>
    <t>VALOR IVA</t>
  </si>
  <si>
    <t>CANTIDAD</t>
  </si>
  <si>
    <t>UNIDAD</t>
  </si>
  <si>
    <t xml:space="preserve">PRECIO UNITARIO OFERTADO </t>
  </si>
  <si>
    <t>% IVA</t>
  </si>
  <si>
    <t>VALOR UNITARIO OFERTADO INCLUIDO IVA</t>
  </si>
  <si>
    <t>VALORES OFERTADOS</t>
  </si>
  <si>
    <t>Instrucciones para el diligenciamiento del formato de propuesta economica</t>
  </si>
  <si>
    <t>* Los proponentes deberán presentar sus propuestas a través del SECOP II. Para ello, los proponentes deberán registrarse y contar con usuario y contraseña. No se aceptarán propuestas enviadas por correo electrónico o en físico, salvo lo dispuesto para situaciones indisponibilidad del SECOP II.
• Por favor diligenciar solo las celdas en AMARILLO.
• Revisar todos los requerimientos que se exponen en el documento "Especificaciones Técnicas" y Anexos; y formular su cotización en concordancia con éstos, garantizando que los bienes y/o servicios ofrecidos cumplan en su totalidad con las especificaciones técnicas descritas.
* La adjudicación se realizará a la oferta que tenga el valor total incluido IVA (si aplica) más bajo de los elementos requeridos por la Unidad, siempre y cuando cumpla con todas las condiciones exigidas. Si esta no cumple con las condiciones de la invitación, la Entidad Estatal debe verificar el cumplimento de los requisitos de la invitación de la oferta con el segundo mejor precio, y así sucesivamente.</t>
  </si>
  <si>
    <r>
      <rPr>
        <b/>
        <u/>
        <sz val="8"/>
        <color theme="1"/>
        <rFont val="Verdana"/>
        <family val="2"/>
      </rPr>
      <t xml:space="preserve">Notas:
</t>
    </r>
    <r>
      <rPr>
        <b/>
        <sz val="8"/>
        <color theme="1"/>
        <rFont val="Verdana"/>
        <family val="2"/>
      </rPr>
      <t xml:space="preserve">
</t>
    </r>
    <r>
      <rPr>
        <b/>
        <sz val="8"/>
        <rFont val="Verdana"/>
        <family val="2"/>
      </rPr>
      <t xml:space="preserve">Nota 1: El contrato se adjudicará al proponente que oferte el menor precio. La oferta presentada no podrá exceder los precios unitarios techo de referencia para ninguno de los elementos, consignados en el estudio de mercado realizado por la entidad o la oferta so pena rechazo.
Nota 2: Los precios unitarios sin IVA de la propuesta no deben tener decimales, en caso contrario se aplicará la fórmula de redondear de Excel.
Nota 3: El proponente deberá diligenciar de manera completa el “Formulario de Oferta Económica” el mismo no podrá ser objeto de modificación por parte de los proponentes so pena de incurrir en rechazo. 
Nota 4: El proponente deberá incluir los valores en el “Formulario de Oferta Económica” sin IVA y porcentaje IVA según aplique
Nota 5: El diligenciamiento total del “Formulario de Oferta Económica” es de obligatorio cumplimiento teniendo en cuenta que con base en el mismo se evaluará económicamente su propuesta. </t>
    </r>
  </si>
  <si>
    <t>FIRMA REPRESENTANTE LEGAL </t>
  </si>
  <si>
    <t>Nombre: </t>
  </si>
  <si>
    <t>C.C. </t>
  </si>
  <si>
    <t>Nombre de la Empresa: </t>
  </si>
  <si>
    <t>Datos de Contacto:</t>
  </si>
  <si>
    <t>ÍTEM</t>
  </si>
  <si>
    <t>DESCRIPCIÓN</t>
  </si>
  <si>
    <r>
      <rPr>
        <b/>
        <sz val="8"/>
        <rFont val="Verdana"/>
        <family val="2"/>
      </rPr>
      <t>UNIDAD</t>
    </r>
    <r>
      <rPr>
        <sz val="8"/>
        <rFont val="Verdana"/>
        <family val="2"/>
      </rPr>
      <t xml:space="preserve">  </t>
    </r>
    <r>
      <rPr>
        <b/>
        <sz val="8"/>
        <rFont val="Verdana"/>
        <family val="2"/>
      </rPr>
      <t>DE
MEDIDA</t>
    </r>
  </si>
  <si>
    <r>
      <rPr>
        <b/>
        <sz val="8"/>
        <rFont val="Verdana"/>
        <family val="2"/>
      </rPr>
      <t>VALOR</t>
    </r>
    <r>
      <rPr>
        <sz val="8"/>
        <rFont val="Verdana"/>
        <family val="2"/>
      </rPr>
      <t xml:space="preserve">  </t>
    </r>
    <r>
      <rPr>
        <b/>
        <sz val="8"/>
        <rFont val="Verdana"/>
        <family val="2"/>
      </rPr>
      <t>UNITARIO
IVA</t>
    </r>
    <r>
      <rPr>
        <sz val="8"/>
        <rFont val="Verdana"/>
        <family val="2"/>
      </rPr>
      <t xml:space="preserve">  </t>
    </r>
    <r>
      <rPr>
        <b/>
        <sz val="8"/>
        <rFont val="Verdana"/>
        <family val="2"/>
      </rPr>
      <t>INCLUIDO</t>
    </r>
  </si>
  <si>
    <t>SOFTWARE SERVIDOR CORE MF ENTERPRISE WEB, LICENCIA PARA 128 LECTORAS. INCLUYE ACTUALIZACIÓN POR 1 AÑO.</t>
  </si>
  <si>
    <t>SERVIDOR MF-VISITOR WEB, SERVIDOR MF ENTERPRISE WEB. INCLUYE ACTUALIZACIÓN POR 1 AÑO</t>
  </si>
  <si>
    <t>TERMINAL MF FACE, 7" TÁCTIL, 50.000 ROSTROS, MONTAJE EN PEDESTAL CON ACCESORIO TRAGA TARJETAS, MIFARE, BLUETOOTH, PIN, QR 12VDC</t>
  </si>
  <si>
    <t>LECTORAS EN LOS DIFERENTES PISOS Y PUERTAS</t>
  </si>
  <si>
    <t>CONTROLADORA DE ACCESO</t>
  </si>
  <si>
    <t>CUERPO LATERAL DE PASILLO MOTORIZADO, ACERO INOXIDABLE 304, ANCHO DE PASO 550 MM + CUERPO CENTRAL DE PASILLO MOTORIZADO, ACERO INOXIDABLE 304, ANCHO DE PASO 550 MM + CUERPO CENTRAL DE PASILLO MOTORIZADO HÍBRIDO, ACERO INOXIDABLE 304, ANCHO DE PASO 550 MM Y 900 MM CUERPO LATERAL DE PASILLO MOTORIZADO DISCAPACITADOS, ACERO INOXIDABLE 304, ANCHO DE PASO 900 MM</t>
  </si>
  <si>
    <t>BOLSA DE REPUESTOS PUERTAS DE ACCESO</t>
  </si>
  <si>
    <t xml:space="preserve">TARJETA ELECTRÓNICA PRINCIPAL </t>
  </si>
  <si>
    <t>CABLEADO 4 LÍNEAS</t>
  </si>
  <si>
    <t>CABLEADO UTP ENCAUCHETADO</t>
  </si>
  <si>
    <t>ELECTROIMÁN</t>
  </si>
  <si>
    <t xml:space="preserve">MICRO DE PROXIMIDAD </t>
  </si>
  <si>
    <t>MICRO DE MOVIMIENTO</t>
  </si>
  <si>
    <t>GATO HIDRÁULICO DE PISO</t>
  </si>
  <si>
    <t xml:space="preserve">GATO HIDRÁULICO DE BOTELLA </t>
  </si>
  <si>
    <t xml:space="preserve">LECTOR DE TARJETA </t>
  </si>
  <si>
    <t>LECTOR FACIAL</t>
  </si>
  <si>
    <t xml:space="preserve">TARJETAS </t>
  </si>
  <si>
    <t>ACTUALIZACIÓN DE SOFTWARE</t>
  </si>
  <si>
    <t>SOPORTE DE PANTALLA</t>
  </si>
  <si>
    <t xml:space="preserve">PANTALLA DE FACIAL </t>
  </si>
  <si>
    <t xml:space="preserve">SENSOR DE PRESENCIA </t>
  </si>
  <si>
    <t xml:space="preserve">MANTENIMIENTO DE FUENTE Y PARTE ELECTRÓNICA </t>
  </si>
  <si>
    <t>BOLSA DE REPUESTOS PUERTAS ELECTRICAS PEATONALES</t>
  </si>
  <si>
    <t xml:space="preserve">RADAR INTERNO Y EXTERNO </t>
  </si>
  <si>
    <t xml:space="preserve">MOTOR PARA PUERTA ELÉCTRICA PEATONAL </t>
  </si>
  <si>
    <t xml:space="preserve">CONTROL DE ENCENDIDO Y APAGADO </t>
  </si>
  <si>
    <t xml:space="preserve">CORREA DENTADA </t>
  </si>
  <si>
    <t xml:space="preserve">EMPAQUE DE CAUCHO BORDE DE LA PUERTA </t>
  </si>
  <si>
    <t xml:space="preserve">SENSOR DE PROXIMIDAD </t>
  </si>
  <si>
    <t xml:space="preserve">SENSOR DE SEGURIDAD </t>
  </si>
  <si>
    <t>FOTOCÉLULA</t>
  </si>
  <si>
    <t>CERTIFICACIÓN</t>
  </si>
  <si>
    <t>SELECTOR DE FUNCIONES</t>
  </si>
  <si>
    <t xml:space="preserve">GUÍA INFERIOR </t>
  </si>
  <si>
    <t>DISPOSITIVO DE CONTROL</t>
  </si>
  <si>
    <t xml:space="preserve">ELEMENTO DE GUÍA </t>
  </si>
  <si>
    <t>ELECTRO BLOQUEO</t>
  </si>
  <si>
    <t>RUEDA</t>
  </si>
  <si>
    <t>GUÍA SUPERIOR</t>
  </si>
  <si>
    <t>DISPOSITIVO DE FIN DE RECORRIDO</t>
  </si>
  <si>
    <t>     UNIDAD</t>
  </si>
  <si>
    <t xml:space="preserve">CAUCHO ANTIGOLPES VIDRIÓ </t>
  </si>
  <si>
    <t>BREAKER</t>
  </si>
  <si>
    <t xml:space="preserve">PROTECCIÓN GUÍA SUPERIOR </t>
  </si>
  <si>
    <t xml:space="preserve">SISTEMA DE APERTURA DE PUERTA ELÉCTRICA PEATONAL </t>
  </si>
  <si>
    <t xml:space="preserve">CERRADURA ELECTRÓNICA </t>
  </si>
  <si>
    <t xml:space="preserve">CERRADURA ELECTROMAGNÉTICA </t>
  </si>
  <si>
    <t xml:space="preserve">BOTON DE EMERGENCIA </t>
  </si>
  <si>
    <t xml:space="preserve">SEÑALIZACION IDENTIFICACION DE PUERTA </t>
  </si>
  <si>
    <r>
      <rPr>
        <b/>
        <sz val="8"/>
        <color theme="1"/>
        <rFont val="Verdana"/>
        <family val="2"/>
      </rPr>
      <t>HOSPITAL MILITAR CENTRAL</t>
    </r>
    <r>
      <rPr>
        <sz val="8"/>
        <color theme="1"/>
        <rFont val="Verdana"/>
        <family val="2"/>
      </rPr>
      <t xml:space="preserve">
FORMULARIO DE OFERTA ECONOMICA - PROCESO DE MINIMA CUANTIA </t>
    </r>
  </si>
  <si>
    <r>
      <rPr>
        <b/>
        <sz val="8"/>
        <color theme="1"/>
        <rFont val="Verdana"/>
        <family val="2"/>
      </rPr>
      <t>OBJETO:</t>
    </r>
    <r>
      <rPr>
        <sz val="8"/>
        <color theme="1"/>
        <rFont val="Verdana"/>
        <family val="2"/>
      </rPr>
      <t xml:space="preserve"> 
Mantenimiento preventivo, correctivo y certificación incluyendo repuestos originales, nuevos, no remanufacturados, para el sistema de puertas de acceso y puertas eléctricas peatonales del Hospital Militar Central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</si>
</sst>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3" formatCode="_-* #,##0.00_-;\-* #,##0.00_-;_-* &quot;-&quot;??_-;_-@_-"/>
    <numFmt numFmtId="164" formatCode="&quot;$&quot;\ #,##0"/>
  </numFmts>
  <fonts count="11" x14ac:knownFonts="1">
    <font>
      <sz val="12"/>
      <color theme="1"/>
      <name val="Aptos Narrow"/>
      <family val="2"/>
      <scheme val="minor"/>
    </font>
    <font>
      <sz val="12"/>
      <color theme="1"/>
      <name val="Aptos Narrow"/>
      <family val="2"/>
      <scheme val="minor"/>
    </font>
    <font>
      <b/>
      <sz val="8"/>
      <color theme="1"/>
      <name val="Verdana"/>
      <family val="2"/>
    </font>
    <font>
      <sz val="8"/>
      <color theme="1"/>
      <name val="Verdana"/>
      <family val="2"/>
    </font>
    <font>
      <sz val="8"/>
      <color rgb="FF000000"/>
      <name val="Verdana"/>
      <family val="2"/>
    </font>
    <font>
      <b/>
      <sz val="8"/>
      <name val="Verdana"/>
      <family val="2"/>
    </font>
    <font>
      <sz val="8"/>
      <name val="Verdana"/>
      <family val="2"/>
    </font>
    <font>
      <b/>
      <u/>
      <sz val="8"/>
      <color theme="1"/>
      <name val="Verdana"/>
      <family val="2"/>
    </font>
    <font>
      <sz val="8"/>
      <color theme="1"/>
      <name val="Aptos"/>
    </font>
    <font>
      <b/>
      <sz val="8"/>
      <color theme="1"/>
      <name val="Aptos"/>
    </font>
    <font>
      <b/>
      <sz val="8"/>
      <color rgb="FF000000"/>
      <name val="Verdana"/>
      <family val="2"/>
    </font>
  </fonts>
  <fills count="7">
    <fill>
      <patternFill patternType="none"/>
    </fill>
    <fill>
      <patternFill patternType="gray125"/>
    </fill>
    <fill>
      <patternFill patternType="solid">
        <fgColor theme="2"/>
        <bgColor indexed="64"/>
      </patternFill>
    </fill>
    <fill>
      <patternFill patternType="solid">
        <fgColor rgb="FFFFF3CC"/>
        <bgColor indexed="64"/>
      </patternFill>
    </fill>
    <fill>
      <patternFill patternType="solid">
        <fgColor rgb="FFD0CECE"/>
        <bgColor indexed="64"/>
      </patternFill>
    </fill>
    <fill>
      <patternFill patternType="solid">
        <fgColor rgb="FFFFFFFF"/>
        <bgColor indexed="64"/>
      </patternFill>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9" fontId="1" fillId="0" borderId="0" applyFont="0" applyFill="0" applyBorder="0" applyAlignment="0" applyProtection="0"/>
    <xf numFmtId="43" fontId="1" fillId="0" borderId="0"/>
    <xf numFmtId="9" fontId="1" fillId="0" borderId="0"/>
  </cellStyleXfs>
  <cellXfs count="47">
    <xf numFmtId="0" fontId="0" fillId="0" borderId="0" xfId="0"/>
    <xf numFmtId="0" fontId="2" fillId="2" borderId="1" xfId="0" applyFont="1" applyFill="1" applyBorder="1" applyAlignment="1">
      <alignment horizontal="center" vertical="center" wrapText="1"/>
    </xf>
    <xf numFmtId="42" fontId="6" fillId="3" borderId="1" xfId="0" applyNumberFormat="1" applyFont="1" applyFill="1" applyBorder="1" applyAlignment="1">
      <alignment vertical="center"/>
    </xf>
    <xf numFmtId="9" fontId="6" fillId="3" borderId="1" xfId="1" applyFont="1" applyFill="1" applyBorder="1" applyAlignment="1">
      <alignment vertical="center"/>
    </xf>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8" fillId="0" borderId="0" xfId="0" applyFont="1"/>
    <xf numFmtId="0" fontId="8" fillId="0" borderId="1" xfId="0" applyFont="1" applyBorder="1"/>
    <xf numFmtId="0" fontId="9" fillId="0" borderId="1" xfId="0" applyFont="1" applyBorder="1"/>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42" fontId="6" fillId="0" borderId="1" xfId="0" applyNumberFormat="1" applyFont="1" applyBorder="1" applyAlignment="1">
      <alignment vertical="center"/>
    </xf>
    <xf numFmtId="164" fontId="6" fillId="3" borderId="1" xfId="1" applyNumberFormat="1" applyFont="1" applyFill="1" applyBorder="1" applyAlignment="1">
      <alignment vertical="center"/>
    </xf>
    <xf numFmtId="0" fontId="2" fillId="0" borderId="1" xfId="0" applyFont="1" applyBorder="1" applyAlignment="1">
      <alignment horizontal="center" vertical="center" wrapText="1"/>
    </xf>
    <xf numFmtId="0" fontId="3" fillId="0" borderId="1" xfId="0" applyFont="1" applyBorder="1" applyAlignment="1">
      <alignment vertical="center" wrapText="1"/>
    </xf>
    <xf numFmtId="0" fontId="4" fillId="5" borderId="1" xfId="0" applyFont="1" applyFill="1" applyBorder="1" applyAlignment="1">
      <alignment vertical="center" wrapText="1"/>
    </xf>
    <xf numFmtId="0" fontId="4" fillId="5" borderId="1" xfId="0" applyFont="1" applyFill="1" applyBorder="1" applyAlignment="1">
      <alignment horizontal="center" vertical="center" wrapText="1"/>
    </xf>
    <xf numFmtId="164" fontId="3" fillId="6" borderId="0" xfId="0" applyNumberFormat="1" applyFont="1" applyFill="1" applyAlignment="1">
      <alignment vertical="center"/>
    </xf>
    <xf numFmtId="0" fontId="2" fillId="2" borderId="5" xfId="0" applyFont="1" applyFill="1" applyBorder="1" applyAlignment="1">
      <alignment horizontal="center" vertical="center" wrapText="1"/>
    </xf>
    <xf numFmtId="0" fontId="9" fillId="0" borderId="9" xfId="0" applyFont="1" applyBorder="1" applyAlignment="1">
      <alignment horizontal="center"/>
    </xf>
    <xf numFmtId="0" fontId="9" fillId="0" borderId="8" xfId="0" applyFont="1" applyBorder="1" applyAlignment="1">
      <alignment horizontal="center"/>
    </xf>
    <xf numFmtId="0" fontId="9" fillId="0" borderId="6" xfId="0" applyFont="1" applyBorder="1" applyAlignment="1">
      <alignment horizontal="center"/>
    </xf>
    <xf numFmtId="0" fontId="9" fillId="0" borderId="10" xfId="0" applyFont="1" applyBorder="1" applyAlignment="1">
      <alignment horizontal="center"/>
    </xf>
    <xf numFmtId="0" fontId="9" fillId="0" borderId="0" xfId="0" applyFont="1" applyAlignment="1">
      <alignment horizontal="center"/>
    </xf>
    <xf numFmtId="0" fontId="9" fillId="0" borderId="11" xfId="0" applyFont="1" applyBorder="1" applyAlignment="1">
      <alignment horizontal="center"/>
    </xf>
    <xf numFmtId="0" fontId="9" fillId="0" borderId="12" xfId="0" applyFont="1" applyBorder="1" applyAlignment="1">
      <alignment horizontal="center"/>
    </xf>
    <xf numFmtId="0" fontId="9" fillId="0" borderId="4" xfId="0" applyFont="1" applyBorder="1" applyAlignment="1">
      <alignment horizontal="center"/>
    </xf>
    <xf numFmtId="0" fontId="9" fillId="0" borderId="7" xfId="0" applyFont="1" applyBorder="1" applyAlignment="1">
      <alignment horizontal="center"/>
    </xf>
    <xf numFmtId="0" fontId="10" fillId="4" borderId="3"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9" fillId="0" borderId="2" xfId="0" applyFont="1" applyBorder="1" applyAlignment="1">
      <alignment horizontal="center"/>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6" fillId="0" borderId="1" xfId="0" applyFont="1" applyBorder="1" applyAlignment="1">
      <alignment horizontal="center" vertical="center" wrapText="1"/>
    </xf>
    <xf numFmtId="164" fontId="3" fillId="0" borderId="1" xfId="0" applyNumberFormat="1" applyFont="1" applyBorder="1" applyAlignment="1">
      <alignment horizontal="right" vertical="center" wrapText="1"/>
    </xf>
  </cellXfs>
  <cellStyles count="4">
    <cellStyle name="Millares 2" xfId="2" xr:uid="{62FA6490-1809-004C-A091-69B79367A6E8}"/>
    <cellStyle name="Normal" xfId="0" builtinId="0"/>
    <cellStyle name="Porcentaje" xfId="1" builtinId="5"/>
    <cellStyle name="Porcentaje 2" xfId="3" xr:uid="{242E50B8-95CD-7E4D-AEC5-DAF965CEE18E}"/>
  </cellStyles>
  <dxfs count="0"/>
  <tableStyles count="0" defaultTableStyle="TableStyleMedium2" defaultPivotStyle="PivotStyleLight16"/>
  <colors>
    <mruColors>
      <color rgb="FFFFF2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8</xdr:col>
      <xdr:colOff>698500</xdr:colOff>
      <xdr:row>1</xdr:row>
      <xdr:rowOff>27899</xdr:rowOff>
    </xdr:from>
    <xdr:to>
      <xdr:col>9</xdr:col>
      <xdr:colOff>818174</xdr:colOff>
      <xdr:row>1</xdr:row>
      <xdr:rowOff>800101</xdr:rowOff>
    </xdr:to>
    <xdr:pic>
      <xdr:nvPicPr>
        <xdr:cNvPr id="2" name="Imagen 1">
          <a:extLst>
            <a:ext uri="{FF2B5EF4-FFF2-40B4-BE49-F238E27FC236}">
              <a16:creationId xmlns:a16="http://schemas.microsoft.com/office/drawing/2014/main" id="{54B2A6BB-877F-B340-86D2-2612426A17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23800" y="231099"/>
          <a:ext cx="945174" cy="77220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8EB51-A569-5346-AC9B-D53587E9FB9C}">
  <dimension ref="B2:K86"/>
  <sheetViews>
    <sheetView tabSelected="1" topLeftCell="A3" workbookViewId="0">
      <selection activeCell="F10" sqref="F10"/>
    </sheetView>
  </sheetViews>
  <sheetFormatPr baseColWidth="10" defaultRowHeight="11" x14ac:dyDescent="0.2"/>
  <cols>
    <col min="1" max="1" width="10.83203125" style="5"/>
    <col min="2" max="2" width="11" style="5" bestFit="1" customWidth="1"/>
    <col min="3" max="3" width="40.6640625" style="5" customWidth="1"/>
    <col min="4" max="4" width="11" style="5" bestFit="1" customWidth="1"/>
    <col min="5" max="5" width="13.83203125" style="6" bestFit="1" customWidth="1"/>
    <col min="6" max="6" width="13.83203125" style="6" customWidth="1"/>
    <col min="7" max="9" width="10.83203125" style="5"/>
    <col min="10" max="10" width="16.5" style="5" customWidth="1"/>
    <col min="11" max="16384" width="10.83203125" style="5"/>
  </cols>
  <sheetData>
    <row r="2" spans="2:11" s="4" customFormat="1" ht="64" customHeight="1" x14ac:dyDescent="0.15">
      <c r="B2" s="38" t="s">
        <v>69</v>
      </c>
      <c r="C2" s="39"/>
      <c r="D2" s="39"/>
      <c r="E2" s="39"/>
      <c r="F2" s="39"/>
      <c r="G2" s="39"/>
      <c r="H2" s="39"/>
      <c r="I2" s="39"/>
      <c r="J2" s="40"/>
    </row>
    <row r="3" spans="2:11" s="4" customFormat="1" ht="51" customHeight="1" x14ac:dyDescent="0.15">
      <c r="B3" s="41" t="s">
        <v>70</v>
      </c>
      <c r="C3" s="41"/>
      <c r="D3" s="41"/>
      <c r="E3" s="41"/>
      <c r="F3" s="41"/>
      <c r="G3" s="41"/>
      <c r="H3" s="41"/>
      <c r="I3" s="41"/>
      <c r="J3" s="41"/>
    </row>
    <row r="4" spans="2:11" s="4" customFormat="1" ht="16" customHeight="1" x14ac:dyDescent="0.15">
      <c r="B4" s="42" t="s">
        <v>7</v>
      </c>
      <c r="C4" s="42"/>
      <c r="D4" s="42"/>
      <c r="E4" s="42"/>
      <c r="F4" s="42"/>
      <c r="G4" s="42"/>
      <c r="H4" s="42"/>
      <c r="I4" s="42"/>
      <c r="J4" s="42"/>
    </row>
    <row r="5" spans="2:11" s="4" customFormat="1" ht="137" customHeight="1" x14ac:dyDescent="0.15">
      <c r="B5" s="43" t="s">
        <v>9</v>
      </c>
      <c r="C5" s="43"/>
      <c r="D5" s="43"/>
      <c r="E5" s="43"/>
      <c r="F5" s="43"/>
      <c r="G5" s="43"/>
      <c r="H5" s="43"/>
      <c r="I5" s="43"/>
      <c r="J5" s="43"/>
    </row>
    <row r="6" spans="2:11" s="4" customFormat="1" ht="101" customHeight="1" x14ac:dyDescent="0.15">
      <c r="B6" s="44" t="s">
        <v>8</v>
      </c>
      <c r="C6" s="44"/>
      <c r="D6" s="44"/>
      <c r="E6" s="44"/>
      <c r="F6" s="44"/>
      <c r="G6" s="44"/>
      <c r="H6" s="44"/>
      <c r="I6" s="44"/>
      <c r="J6" s="44"/>
    </row>
    <row r="7" spans="2:11" s="4" customFormat="1" ht="23" customHeight="1" x14ac:dyDescent="0.15">
      <c r="B7" s="37" t="s">
        <v>15</v>
      </c>
      <c r="C7" s="37" t="s">
        <v>16</v>
      </c>
      <c r="D7" s="45" t="s">
        <v>17</v>
      </c>
      <c r="E7" s="37" t="s">
        <v>1</v>
      </c>
      <c r="F7" s="20"/>
      <c r="G7" s="34" t="s">
        <v>6</v>
      </c>
      <c r="H7" s="35"/>
      <c r="I7" s="35"/>
      <c r="J7" s="36"/>
    </row>
    <row r="8" spans="2:11" ht="39" customHeight="1" x14ac:dyDescent="0.2">
      <c r="B8" s="37"/>
      <c r="C8" s="37"/>
      <c r="D8" s="45"/>
      <c r="E8" s="37"/>
      <c r="F8" s="1" t="s">
        <v>18</v>
      </c>
      <c r="G8" s="1" t="s">
        <v>3</v>
      </c>
      <c r="H8" s="1" t="s">
        <v>4</v>
      </c>
      <c r="I8" s="1" t="s">
        <v>0</v>
      </c>
      <c r="J8" s="1" t="s">
        <v>5</v>
      </c>
    </row>
    <row r="9" spans="2:11" ht="36" x14ac:dyDescent="0.2">
      <c r="B9" s="15">
        <v>1</v>
      </c>
      <c r="C9" s="12" t="s">
        <v>19</v>
      </c>
      <c r="D9" s="11" t="s">
        <v>2</v>
      </c>
      <c r="E9" s="11">
        <v>1</v>
      </c>
      <c r="F9" s="46">
        <v>1875921</v>
      </c>
      <c r="G9" s="2">
        <v>0</v>
      </c>
      <c r="H9" s="3">
        <v>0.19</v>
      </c>
      <c r="I9" s="14">
        <f>G9*H9</f>
        <v>0</v>
      </c>
      <c r="J9" s="2">
        <f t="shared" ref="J9:J14" si="0">G9+I9</f>
        <v>0</v>
      </c>
      <c r="K9" s="13"/>
    </row>
    <row r="10" spans="2:11" ht="24" x14ac:dyDescent="0.2">
      <c r="B10" s="15">
        <v>2</v>
      </c>
      <c r="C10" s="12" t="s">
        <v>20</v>
      </c>
      <c r="D10" s="11" t="s">
        <v>2</v>
      </c>
      <c r="E10" s="11">
        <v>1</v>
      </c>
      <c r="F10" s="46">
        <v>1250677</v>
      </c>
      <c r="G10" s="2">
        <v>0</v>
      </c>
      <c r="H10" s="3">
        <v>0.19</v>
      </c>
      <c r="I10" s="14">
        <f t="shared" ref="I10:I40" si="1">G10*H10</f>
        <v>0</v>
      </c>
      <c r="J10" s="2">
        <f t="shared" si="0"/>
        <v>0</v>
      </c>
    </row>
    <row r="11" spans="2:11" ht="36" x14ac:dyDescent="0.2">
      <c r="B11" s="15">
        <v>3</v>
      </c>
      <c r="C11" s="12" t="s">
        <v>21</v>
      </c>
      <c r="D11" s="11" t="s">
        <v>2</v>
      </c>
      <c r="E11" s="11">
        <v>1</v>
      </c>
      <c r="F11" s="46">
        <v>225121.95</v>
      </c>
      <c r="G11" s="2">
        <v>0</v>
      </c>
      <c r="H11" s="3">
        <v>0.19</v>
      </c>
      <c r="I11" s="14">
        <f t="shared" si="1"/>
        <v>0</v>
      </c>
      <c r="J11" s="2">
        <f t="shared" si="0"/>
        <v>0</v>
      </c>
    </row>
    <row r="12" spans="2:11" ht="12" x14ac:dyDescent="0.2">
      <c r="B12" s="15">
        <v>4</v>
      </c>
      <c r="C12" s="12" t="s">
        <v>22</v>
      </c>
      <c r="D12" s="11" t="s">
        <v>2</v>
      </c>
      <c r="E12" s="11">
        <v>1</v>
      </c>
      <c r="F12" s="46">
        <v>150081.2947368421</v>
      </c>
      <c r="G12" s="2">
        <v>0</v>
      </c>
      <c r="H12" s="3">
        <v>0.19</v>
      </c>
      <c r="I12" s="14">
        <f t="shared" si="1"/>
        <v>0</v>
      </c>
      <c r="J12" s="2">
        <f t="shared" si="0"/>
        <v>0</v>
      </c>
    </row>
    <row r="13" spans="2:11" ht="12" x14ac:dyDescent="0.2">
      <c r="B13" s="15">
        <v>5</v>
      </c>
      <c r="C13" s="12" t="s">
        <v>23</v>
      </c>
      <c r="D13" s="11" t="s">
        <v>2</v>
      </c>
      <c r="E13" s="11">
        <v>1</v>
      </c>
      <c r="F13" s="46">
        <v>312669.375</v>
      </c>
      <c r="G13" s="2">
        <v>0</v>
      </c>
      <c r="H13" s="3">
        <v>0.19</v>
      </c>
      <c r="I13" s="14">
        <f t="shared" si="1"/>
        <v>0</v>
      </c>
      <c r="J13" s="2">
        <f t="shared" si="0"/>
        <v>0</v>
      </c>
    </row>
    <row r="14" spans="2:11" ht="96" x14ac:dyDescent="0.2">
      <c r="B14" s="15">
        <v>6</v>
      </c>
      <c r="C14" s="12" t="s">
        <v>24</v>
      </c>
      <c r="D14" s="11" t="s">
        <v>2</v>
      </c>
      <c r="E14" s="11">
        <v>1</v>
      </c>
      <c r="F14" s="46">
        <v>1063075.8666666667</v>
      </c>
      <c r="G14" s="2">
        <v>0</v>
      </c>
      <c r="H14" s="3">
        <v>0.19</v>
      </c>
      <c r="I14" s="14">
        <f t="shared" si="1"/>
        <v>0</v>
      </c>
      <c r="J14" s="2">
        <f t="shared" si="0"/>
        <v>0</v>
      </c>
    </row>
    <row r="15" spans="2:11" x14ac:dyDescent="0.2">
      <c r="B15" s="30" t="s">
        <v>25</v>
      </c>
      <c r="C15" s="31"/>
      <c r="D15" s="31"/>
      <c r="E15" s="31"/>
      <c r="F15" s="19"/>
      <c r="G15" s="19"/>
      <c r="H15" s="19"/>
      <c r="I15" s="19"/>
      <c r="J15" s="19"/>
    </row>
    <row r="16" spans="2:11" ht="11" customHeight="1" x14ac:dyDescent="0.2">
      <c r="B16" s="10">
        <v>1</v>
      </c>
      <c r="C16" s="16" t="s">
        <v>26</v>
      </c>
      <c r="D16" s="11" t="s">
        <v>2</v>
      </c>
      <c r="E16" s="11">
        <v>1</v>
      </c>
      <c r="F16" s="46">
        <v>2483996</v>
      </c>
      <c r="G16" s="2">
        <v>0</v>
      </c>
      <c r="H16" s="3">
        <v>0.19</v>
      </c>
      <c r="I16" s="14">
        <f t="shared" si="1"/>
        <v>0</v>
      </c>
      <c r="J16" s="2">
        <f t="shared" ref="J16:J31" si="2">G16+I16</f>
        <v>0</v>
      </c>
    </row>
    <row r="17" spans="2:10" ht="11" customHeight="1" x14ac:dyDescent="0.2">
      <c r="B17" s="10">
        <v>2</v>
      </c>
      <c r="C17" s="16" t="s">
        <v>27</v>
      </c>
      <c r="D17" s="11" t="s">
        <v>2</v>
      </c>
      <c r="E17" s="11">
        <v>1</v>
      </c>
      <c r="F17" s="46">
        <v>149040</v>
      </c>
      <c r="G17" s="2">
        <v>0</v>
      </c>
      <c r="H17" s="3">
        <v>0.19</v>
      </c>
      <c r="I17" s="14">
        <f t="shared" si="1"/>
        <v>0</v>
      </c>
      <c r="J17" s="2">
        <f t="shared" si="2"/>
        <v>0</v>
      </c>
    </row>
    <row r="18" spans="2:10" ht="12" x14ac:dyDescent="0.2">
      <c r="B18" s="10">
        <v>3</v>
      </c>
      <c r="C18" s="16" t="s">
        <v>28</v>
      </c>
      <c r="D18" s="11" t="s">
        <v>2</v>
      </c>
      <c r="E18" s="11">
        <v>1</v>
      </c>
      <c r="F18" s="46">
        <v>284832</v>
      </c>
      <c r="G18" s="2">
        <v>0</v>
      </c>
      <c r="H18" s="3">
        <v>0.19</v>
      </c>
      <c r="I18" s="14">
        <f t="shared" si="1"/>
        <v>0</v>
      </c>
      <c r="J18" s="2">
        <f t="shared" si="2"/>
        <v>0</v>
      </c>
    </row>
    <row r="19" spans="2:10" ht="12" x14ac:dyDescent="0.2">
      <c r="B19" s="10">
        <v>4</v>
      </c>
      <c r="C19" s="16" t="s">
        <v>29</v>
      </c>
      <c r="D19" s="11" t="s">
        <v>2</v>
      </c>
      <c r="E19" s="11">
        <v>1</v>
      </c>
      <c r="F19" s="46">
        <v>413999</v>
      </c>
      <c r="G19" s="2">
        <v>0</v>
      </c>
      <c r="H19" s="3">
        <v>0.19</v>
      </c>
      <c r="I19" s="14">
        <f t="shared" si="1"/>
        <v>0</v>
      </c>
      <c r="J19" s="2">
        <f t="shared" si="2"/>
        <v>0</v>
      </c>
    </row>
    <row r="20" spans="2:10" ht="12" x14ac:dyDescent="0.2">
      <c r="B20" s="10">
        <v>5</v>
      </c>
      <c r="C20" s="16" t="s">
        <v>30</v>
      </c>
      <c r="D20" s="11" t="s">
        <v>2</v>
      </c>
      <c r="E20" s="11">
        <v>1</v>
      </c>
      <c r="F20" s="46">
        <v>298079</v>
      </c>
      <c r="G20" s="2">
        <v>0</v>
      </c>
      <c r="H20" s="3">
        <v>0.19</v>
      </c>
      <c r="I20" s="14">
        <f t="shared" si="1"/>
        <v>0</v>
      </c>
      <c r="J20" s="2">
        <f t="shared" si="2"/>
        <v>0</v>
      </c>
    </row>
    <row r="21" spans="2:10" ht="12" x14ac:dyDescent="0.2">
      <c r="B21" s="10">
        <v>6</v>
      </c>
      <c r="C21" s="16" t="s">
        <v>31</v>
      </c>
      <c r="D21" s="11" t="s">
        <v>2</v>
      </c>
      <c r="E21" s="11">
        <v>1</v>
      </c>
      <c r="F21" s="46">
        <v>827998</v>
      </c>
      <c r="G21" s="2">
        <v>0</v>
      </c>
      <c r="H21" s="3">
        <v>0.19</v>
      </c>
      <c r="I21" s="14">
        <f t="shared" si="1"/>
        <v>0</v>
      </c>
      <c r="J21" s="2">
        <f t="shared" si="2"/>
        <v>0</v>
      </c>
    </row>
    <row r="22" spans="2:10" ht="12" x14ac:dyDescent="0.2">
      <c r="B22" s="10">
        <v>7</v>
      </c>
      <c r="C22" s="16" t="s">
        <v>32</v>
      </c>
      <c r="D22" s="11" t="s">
        <v>2</v>
      </c>
      <c r="E22" s="11">
        <v>1</v>
      </c>
      <c r="F22" s="46">
        <v>2318396</v>
      </c>
      <c r="G22" s="2">
        <v>0</v>
      </c>
      <c r="H22" s="3">
        <v>0.19</v>
      </c>
      <c r="I22" s="14">
        <f t="shared" si="1"/>
        <v>0</v>
      </c>
      <c r="J22" s="2">
        <f t="shared" si="2"/>
        <v>0</v>
      </c>
    </row>
    <row r="23" spans="2:10" ht="11" customHeight="1" x14ac:dyDescent="0.2">
      <c r="B23" s="10">
        <v>8</v>
      </c>
      <c r="C23" s="16" t="s">
        <v>33</v>
      </c>
      <c r="D23" s="11" t="s">
        <v>2</v>
      </c>
      <c r="E23" s="11">
        <v>1</v>
      </c>
      <c r="F23" s="46">
        <v>529919</v>
      </c>
      <c r="G23" s="2">
        <v>0</v>
      </c>
      <c r="H23" s="3">
        <v>0.19</v>
      </c>
      <c r="I23" s="14">
        <f t="shared" si="1"/>
        <v>0</v>
      </c>
      <c r="J23" s="2">
        <f t="shared" si="2"/>
        <v>0</v>
      </c>
    </row>
    <row r="24" spans="2:10" ht="12" x14ac:dyDescent="0.2">
      <c r="B24" s="10">
        <v>9</v>
      </c>
      <c r="C24" s="16" t="s">
        <v>34</v>
      </c>
      <c r="D24" s="11" t="s">
        <v>2</v>
      </c>
      <c r="E24" s="11">
        <v>1</v>
      </c>
      <c r="F24" s="46">
        <v>2483996</v>
      </c>
      <c r="G24" s="2">
        <v>0</v>
      </c>
      <c r="H24" s="3">
        <v>0.19</v>
      </c>
      <c r="I24" s="14">
        <f t="shared" si="1"/>
        <v>0</v>
      </c>
      <c r="J24" s="2">
        <f t="shared" si="2"/>
        <v>0</v>
      </c>
    </row>
    <row r="25" spans="2:10" ht="12" x14ac:dyDescent="0.2">
      <c r="B25" s="10">
        <v>10</v>
      </c>
      <c r="C25" s="16" t="s">
        <v>35</v>
      </c>
      <c r="D25" s="11" t="s">
        <v>2</v>
      </c>
      <c r="E25" s="11">
        <v>1</v>
      </c>
      <c r="F25" s="46">
        <v>5795990</v>
      </c>
      <c r="G25" s="2">
        <v>0</v>
      </c>
      <c r="H25" s="3">
        <v>0.19</v>
      </c>
      <c r="I25" s="14">
        <f t="shared" si="1"/>
        <v>0</v>
      </c>
      <c r="J25" s="2">
        <f t="shared" si="2"/>
        <v>0</v>
      </c>
    </row>
    <row r="26" spans="2:10" ht="12" x14ac:dyDescent="0.2">
      <c r="B26" s="10">
        <v>11</v>
      </c>
      <c r="C26" s="16" t="s">
        <v>36</v>
      </c>
      <c r="D26" s="11" t="s">
        <v>2</v>
      </c>
      <c r="E26" s="11">
        <v>1</v>
      </c>
      <c r="F26" s="46">
        <v>39744</v>
      </c>
      <c r="G26" s="2">
        <v>0</v>
      </c>
      <c r="H26" s="3">
        <v>0.19</v>
      </c>
      <c r="I26" s="14">
        <f t="shared" si="1"/>
        <v>0</v>
      </c>
      <c r="J26" s="2">
        <f t="shared" si="2"/>
        <v>0</v>
      </c>
    </row>
    <row r="27" spans="2:10" ht="12" x14ac:dyDescent="0.2">
      <c r="B27" s="10">
        <v>12</v>
      </c>
      <c r="C27" s="16" t="s">
        <v>37</v>
      </c>
      <c r="D27" s="11" t="s">
        <v>2</v>
      </c>
      <c r="E27" s="11">
        <v>1</v>
      </c>
      <c r="F27" s="46">
        <v>1324798</v>
      </c>
      <c r="G27" s="2">
        <v>0</v>
      </c>
      <c r="H27" s="3">
        <v>0.19</v>
      </c>
      <c r="I27" s="14">
        <f t="shared" si="1"/>
        <v>0</v>
      </c>
      <c r="J27" s="2">
        <f t="shared" si="2"/>
        <v>0</v>
      </c>
    </row>
    <row r="28" spans="2:10" ht="12" x14ac:dyDescent="0.2">
      <c r="B28" s="10">
        <v>13</v>
      </c>
      <c r="C28" s="16" t="s">
        <v>38</v>
      </c>
      <c r="D28" s="11" t="s">
        <v>2</v>
      </c>
      <c r="E28" s="11">
        <v>1</v>
      </c>
      <c r="F28" s="46">
        <v>1987196</v>
      </c>
      <c r="G28" s="2">
        <v>0</v>
      </c>
      <c r="H28" s="3">
        <v>0.19</v>
      </c>
      <c r="I28" s="14">
        <f t="shared" si="1"/>
        <v>0</v>
      </c>
      <c r="J28" s="2">
        <f t="shared" si="2"/>
        <v>0</v>
      </c>
    </row>
    <row r="29" spans="2:10" ht="12" x14ac:dyDescent="0.2">
      <c r="B29" s="10">
        <v>14</v>
      </c>
      <c r="C29" s="16" t="s">
        <v>39</v>
      </c>
      <c r="D29" s="11" t="s">
        <v>2</v>
      </c>
      <c r="E29" s="11">
        <v>1</v>
      </c>
      <c r="F29" s="46">
        <v>2235596</v>
      </c>
      <c r="G29" s="2">
        <v>0</v>
      </c>
      <c r="H29" s="3">
        <v>0.19</v>
      </c>
      <c r="I29" s="14">
        <f t="shared" si="1"/>
        <v>0</v>
      </c>
      <c r="J29" s="2">
        <f t="shared" si="2"/>
        <v>0</v>
      </c>
    </row>
    <row r="30" spans="2:10" ht="12" x14ac:dyDescent="0.2">
      <c r="B30" s="10">
        <v>15</v>
      </c>
      <c r="C30" s="16" t="s">
        <v>40</v>
      </c>
      <c r="D30" s="11" t="s">
        <v>2</v>
      </c>
      <c r="E30" s="11">
        <v>1</v>
      </c>
      <c r="F30" s="46">
        <v>526607</v>
      </c>
      <c r="G30" s="2">
        <v>0</v>
      </c>
      <c r="H30" s="3">
        <v>0.19</v>
      </c>
      <c r="I30" s="14">
        <f t="shared" si="1"/>
        <v>0</v>
      </c>
      <c r="J30" s="2">
        <f t="shared" si="2"/>
        <v>0</v>
      </c>
    </row>
    <row r="31" spans="2:10" ht="12" x14ac:dyDescent="0.2">
      <c r="B31" s="10">
        <v>16</v>
      </c>
      <c r="C31" s="16" t="s">
        <v>41</v>
      </c>
      <c r="D31" s="11" t="s">
        <v>2</v>
      </c>
      <c r="E31" s="11">
        <v>1</v>
      </c>
      <c r="F31" s="46">
        <v>629279</v>
      </c>
      <c r="G31" s="2">
        <v>0</v>
      </c>
      <c r="H31" s="3">
        <v>0.19</v>
      </c>
      <c r="I31" s="14">
        <f t="shared" si="1"/>
        <v>0</v>
      </c>
      <c r="J31" s="2">
        <f t="shared" si="2"/>
        <v>0</v>
      </c>
    </row>
    <row r="32" spans="2:10" x14ac:dyDescent="0.2">
      <c r="B32" s="32" t="s">
        <v>42</v>
      </c>
      <c r="C32" s="32"/>
      <c r="D32" s="32"/>
      <c r="E32" s="32"/>
      <c r="F32" s="19"/>
      <c r="G32" s="19"/>
      <c r="H32" s="19"/>
      <c r="I32" s="19"/>
      <c r="J32" s="19"/>
    </row>
    <row r="33" spans="2:11" ht="11" customHeight="1" x14ac:dyDescent="0.2">
      <c r="B33" s="11">
        <v>1</v>
      </c>
      <c r="C33" s="16" t="s">
        <v>43</v>
      </c>
      <c r="D33" s="11" t="s">
        <v>2</v>
      </c>
      <c r="E33" s="11">
        <v>1</v>
      </c>
      <c r="F33" s="46">
        <v>2483996</v>
      </c>
      <c r="G33" s="2">
        <v>0</v>
      </c>
      <c r="H33" s="3">
        <v>0.19</v>
      </c>
      <c r="I33" s="14">
        <f t="shared" si="1"/>
        <v>0</v>
      </c>
      <c r="J33" s="2">
        <f t="shared" ref="J33:J57" si="3">G33+I33</f>
        <v>0</v>
      </c>
    </row>
    <row r="34" spans="2:11" ht="12" x14ac:dyDescent="0.2">
      <c r="B34" s="11">
        <v>2</v>
      </c>
      <c r="C34" s="16" t="s">
        <v>44</v>
      </c>
      <c r="D34" s="11" t="s">
        <v>2</v>
      </c>
      <c r="E34" s="11">
        <v>1</v>
      </c>
      <c r="F34" s="46">
        <v>11591980</v>
      </c>
      <c r="G34" s="2">
        <v>0</v>
      </c>
      <c r="H34" s="3">
        <v>0.19</v>
      </c>
      <c r="I34" s="14">
        <f t="shared" si="1"/>
        <v>0</v>
      </c>
      <c r="J34" s="2">
        <f t="shared" si="3"/>
        <v>0</v>
      </c>
    </row>
    <row r="35" spans="2:11" ht="12" x14ac:dyDescent="0.2">
      <c r="B35" s="11">
        <v>3</v>
      </c>
      <c r="C35" s="16" t="s">
        <v>45</v>
      </c>
      <c r="D35" s="11" t="s">
        <v>2</v>
      </c>
      <c r="E35" s="11">
        <v>1</v>
      </c>
      <c r="F35" s="46">
        <v>1407597</v>
      </c>
      <c r="G35" s="2">
        <v>0</v>
      </c>
      <c r="H35" s="3">
        <v>0.19</v>
      </c>
      <c r="I35" s="14">
        <f t="shared" si="1"/>
        <v>0</v>
      </c>
      <c r="J35" s="2">
        <f t="shared" si="3"/>
        <v>0</v>
      </c>
    </row>
    <row r="36" spans="2:11" ht="12" x14ac:dyDescent="0.2">
      <c r="B36" s="11">
        <v>4</v>
      </c>
      <c r="C36" s="16" t="s">
        <v>46</v>
      </c>
      <c r="D36" s="11" t="s">
        <v>2</v>
      </c>
      <c r="E36" s="11">
        <v>1</v>
      </c>
      <c r="F36" s="46">
        <v>331200</v>
      </c>
      <c r="G36" s="2">
        <v>0</v>
      </c>
      <c r="H36" s="3">
        <v>0.19</v>
      </c>
      <c r="I36" s="14">
        <f t="shared" si="1"/>
        <v>0</v>
      </c>
      <c r="J36" s="2">
        <f t="shared" si="3"/>
        <v>0</v>
      </c>
    </row>
    <row r="37" spans="2:11" ht="12" x14ac:dyDescent="0.2">
      <c r="B37" s="11">
        <v>5</v>
      </c>
      <c r="C37" s="16" t="s">
        <v>47</v>
      </c>
      <c r="D37" s="11" t="s">
        <v>2</v>
      </c>
      <c r="E37" s="11">
        <v>1</v>
      </c>
      <c r="F37" s="46">
        <v>447119</v>
      </c>
      <c r="G37" s="2">
        <v>0</v>
      </c>
      <c r="H37" s="3">
        <v>0.19</v>
      </c>
      <c r="I37" s="14">
        <f t="shared" si="1"/>
        <v>0</v>
      </c>
      <c r="J37" s="2">
        <f t="shared" si="3"/>
        <v>0</v>
      </c>
    </row>
    <row r="38" spans="2:11" ht="12" x14ac:dyDescent="0.2">
      <c r="B38" s="11">
        <v>6</v>
      </c>
      <c r="C38" s="16" t="s">
        <v>48</v>
      </c>
      <c r="D38" s="11" t="s">
        <v>2</v>
      </c>
      <c r="E38" s="11">
        <v>1</v>
      </c>
      <c r="F38" s="46">
        <v>1076398</v>
      </c>
      <c r="G38" s="2">
        <v>0</v>
      </c>
      <c r="H38" s="3">
        <v>0.19</v>
      </c>
      <c r="I38" s="14">
        <f t="shared" si="1"/>
        <v>0</v>
      </c>
      <c r="J38" s="2">
        <f t="shared" si="3"/>
        <v>0</v>
      </c>
    </row>
    <row r="39" spans="2:11" ht="12" x14ac:dyDescent="0.2">
      <c r="B39" s="11">
        <v>7</v>
      </c>
      <c r="C39" s="17" t="s">
        <v>49</v>
      </c>
      <c r="D39" s="18" t="s">
        <v>2</v>
      </c>
      <c r="E39" s="18">
        <v>1</v>
      </c>
      <c r="F39" s="46">
        <v>413999</v>
      </c>
      <c r="G39" s="2">
        <v>0</v>
      </c>
      <c r="H39" s="3">
        <v>0.19</v>
      </c>
      <c r="I39" s="14">
        <f t="shared" si="1"/>
        <v>0</v>
      </c>
      <c r="J39" s="2">
        <f t="shared" si="3"/>
        <v>0</v>
      </c>
    </row>
    <row r="40" spans="2:11" ht="12" x14ac:dyDescent="0.2">
      <c r="B40" s="11">
        <v>8</v>
      </c>
      <c r="C40" s="17" t="s">
        <v>50</v>
      </c>
      <c r="D40" s="18" t="s">
        <v>2</v>
      </c>
      <c r="E40" s="18">
        <v>1</v>
      </c>
      <c r="F40" s="46">
        <v>380880</v>
      </c>
      <c r="G40" s="2">
        <v>0</v>
      </c>
      <c r="H40" s="3">
        <v>0.19</v>
      </c>
      <c r="I40" s="14">
        <f t="shared" si="1"/>
        <v>0</v>
      </c>
      <c r="J40" s="2">
        <f t="shared" si="3"/>
        <v>0</v>
      </c>
    </row>
    <row r="41" spans="2:11" ht="12" x14ac:dyDescent="0.2">
      <c r="B41" s="11">
        <v>9</v>
      </c>
      <c r="C41" s="17" t="s">
        <v>51</v>
      </c>
      <c r="D41" s="18" t="s">
        <v>2</v>
      </c>
      <c r="E41" s="18">
        <v>1</v>
      </c>
      <c r="F41" s="46">
        <v>1987196</v>
      </c>
      <c r="G41" s="2">
        <v>0</v>
      </c>
      <c r="H41" s="3">
        <v>0.19</v>
      </c>
      <c r="I41" s="14">
        <f t="shared" ref="I41:I57" si="4">G41*H41</f>
        <v>0</v>
      </c>
      <c r="J41" s="2">
        <f t="shared" si="3"/>
        <v>0</v>
      </c>
    </row>
    <row r="42" spans="2:11" ht="12" x14ac:dyDescent="0.15">
      <c r="B42" s="11">
        <v>10</v>
      </c>
      <c r="C42" s="17" t="s">
        <v>52</v>
      </c>
      <c r="D42" s="18" t="s">
        <v>2</v>
      </c>
      <c r="E42" s="18">
        <v>1</v>
      </c>
      <c r="F42" s="46">
        <v>2318396</v>
      </c>
      <c r="G42" s="2">
        <v>0</v>
      </c>
      <c r="H42" s="3">
        <v>0.19</v>
      </c>
      <c r="I42" s="14">
        <f t="shared" si="4"/>
        <v>0</v>
      </c>
      <c r="J42" s="2">
        <f t="shared" si="3"/>
        <v>0</v>
      </c>
      <c r="K42" s="7"/>
    </row>
    <row r="43" spans="2:11" ht="12" x14ac:dyDescent="0.15">
      <c r="B43" s="11">
        <v>11</v>
      </c>
      <c r="C43" s="17" t="s">
        <v>53</v>
      </c>
      <c r="D43" s="18" t="s">
        <v>2</v>
      </c>
      <c r="E43" s="18">
        <v>1</v>
      </c>
      <c r="F43" s="46">
        <v>397439</v>
      </c>
      <c r="G43" s="2">
        <v>0</v>
      </c>
      <c r="H43" s="3">
        <v>0.19</v>
      </c>
      <c r="I43" s="14">
        <f t="shared" si="4"/>
        <v>0</v>
      </c>
      <c r="J43" s="2">
        <f t="shared" si="3"/>
        <v>0</v>
      </c>
      <c r="K43" s="7"/>
    </row>
    <row r="44" spans="2:11" ht="12" x14ac:dyDescent="0.15">
      <c r="B44" s="11">
        <v>12</v>
      </c>
      <c r="C44" s="17" t="s">
        <v>54</v>
      </c>
      <c r="D44" s="18" t="s">
        <v>2</v>
      </c>
      <c r="E44" s="18">
        <v>1</v>
      </c>
      <c r="F44" s="46">
        <v>264959</v>
      </c>
      <c r="G44" s="2">
        <v>0</v>
      </c>
      <c r="H44" s="3">
        <v>0.19</v>
      </c>
      <c r="I44" s="14">
        <f t="shared" si="4"/>
        <v>0</v>
      </c>
      <c r="J44" s="2">
        <f t="shared" si="3"/>
        <v>0</v>
      </c>
      <c r="K44" s="7"/>
    </row>
    <row r="45" spans="2:11" ht="12" x14ac:dyDescent="0.15">
      <c r="B45" s="11">
        <v>13</v>
      </c>
      <c r="C45" s="17" t="s">
        <v>55</v>
      </c>
      <c r="D45" s="18" t="s">
        <v>2</v>
      </c>
      <c r="E45" s="18">
        <v>1</v>
      </c>
      <c r="F45" s="46">
        <v>447119</v>
      </c>
      <c r="G45" s="2">
        <v>0</v>
      </c>
      <c r="H45" s="3">
        <v>0.19</v>
      </c>
      <c r="I45" s="14">
        <f t="shared" si="4"/>
        <v>0</v>
      </c>
      <c r="J45" s="2">
        <f t="shared" si="3"/>
        <v>0</v>
      </c>
      <c r="K45" s="7"/>
    </row>
    <row r="46" spans="2:11" ht="12" x14ac:dyDescent="0.15">
      <c r="B46" s="11">
        <v>14</v>
      </c>
      <c r="C46" s="17" t="s">
        <v>56</v>
      </c>
      <c r="D46" s="18" t="s">
        <v>2</v>
      </c>
      <c r="E46" s="18">
        <v>1</v>
      </c>
      <c r="F46" s="46">
        <v>49680</v>
      </c>
      <c r="G46" s="2">
        <v>0</v>
      </c>
      <c r="H46" s="3">
        <v>0.19</v>
      </c>
      <c r="I46" s="14">
        <f t="shared" si="4"/>
        <v>0</v>
      </c>
      <c r="J46" s="2">
        <f t="shared" si="3"/>
        <v>0</v>
      </c>
      <c r="K46" s="7"/>
    </row>
    <row r="47" spans="2:11" ht="12" x14ac:dyDescent="0.2">
      <c r="B47" s="11">
        <v>15</v>
      </c>
      <c r="C47" s="17" t="s">
        <v>57</v>
      </c>
      <c r="D47" s="18" t="s">
        <v>2</v>
      </c>
      <c r="E47" s="18">
        <v>1</v>
      </c>
      <c r="F47" s="46">
        <v>463679</v>
      </c>
      <c r="G47" s="2">
        <v>0</v>
      </c>
      <c r="H47" s="3">
        <v>0.19</v>
      </c>
      <c r="I47" s="14">
        <f t="shared" si="4"/>
        <v>0</v>
      </c>
      <c r="J47" s="2">
        <f t="shared" si="3"/>
        <v>0</v>
      </c>
    </row>
    <row r="48" spans="2:11" ht="12" x14ac:dyDescent="0.2">
      <c r="B48" s="11">
        <v>16</v>
      </c>
      <c r="C48" s="17" t="s">
        <v>58</v>
      </c>
      <c r="D48" s="18" t="s">
        <v>2</v>
      </c>
      <c r="E48" s="18">
        <v>1</v>
      </c>
      <c r="F48" s="46">
        <v>513359</v>
      </c>
      <c r="G48" s="2">
        <v>0</v>
      </c>
      <c r="H48" s="3">
        <v>0.19</v>
      </c>
      <c r="I48" s="14">
        <f t="shared" si="4"/>
        <v>0</v>
      </c>
      <c r="J48" s="2">
        <f t="shared" si="3"/>
        <v>0</v>
      </c>
    </row>
    <row r="49" spans="2:10" ht="12" x14ac:dyDescent="0.2">
      <c r="B49" s="11">
        <v>17</v>
      </c>
      <c r="C49" s="17" t="s">
        <v>59</v>
      </c>
      <c r="D49" s="17" t="s">
        <v>60</v>
      </c>
      <c r="E49" s="18">
        <v>1</v>
      </c>
      <c r="F49" s="46">
        <v>957166</v>
      </c>
      <c r="G49" s="2">
        <v>0</v>
      </c>
      <c r="H49" s="3">
        <v>0.19</v>
      </c>
      <c r="I49" s="14">
        <f t="shared" si="4"/>
        <v>0</v>
      </c>
      <c r="J49" s="2">
        <f t="shared" si="3"/>
        <v>0</v>
      </c>
    </row>
    <row r="50" spans="2:10" ht="12" x14ac:dyDescent="0.2">
      <c r="B50" s="11">
        <v>18</v>
      </c>
      <c r="C50" s="17" t="s">
        <v>61</v>
      </c>
      <c r="D50" s="18" t="s">
        <v>2</v>
      </c>
      <c r="E50" s="18">
        <v>1</v>
      </c>
      <c r="F50" s="46">
        <v>579599</v>
      </c>
      <c r="G50" s="2">
        <v>0</v>
      </c>
      <c r="H50" s="3">
        <v>0.19</v>
      </c>
      <c r="I50" s="14">
        <f t="shared" si="4"/>
        <v>0</v>
      </c>
      <c r="J50" s="2">
        <f t="shared" si="3"/>
        <v>0</v>
      </c>
    </row>
    <row r="51" spans="2:10" ht="12" x14ac:dyDescent="0.2">
      <c r="B51" s="11">
        <v>19</v>
      </c>
      <c r="C51" s="17" t="s">
        <v>62</v>
      </c>
      <c r="D51" s="18" t="s">
        <v>2</v>
      </c>
      <c r="E51" s="18">
        <v>1</v>
      </c>
      <c r="F51" s="46">
        <v>264959</v>
      </c>
      <c r="G51" s="2">
        <v>0</v>
      </c>
      <c r="H51" s="3">
        <v>0.19</v>
      </c>
      <c r="I51" s="14">
        <f t="shared" si="4"/>
        <v>0</v>
      </c>
      <c r="J51" s="2">
        <f t="shared" si="3"/>
        <v>0</v>
      </c>
    </row>
    <row r="52" spans="2:10" ht="12" x14ac:dyDescent="0.2">
      <c r="B52" s="11">
        <v>20</v>
      </c>
      <c r="C52" s="17" t="s">
        <v>63</v>
      </c>
      <c r="D52" s="18" t="s">
        <v>2</v>
      </c>
      <c r="E52" s="18">
        <v>1</v>
      </c>
      <c r="F52" s="46">
        <v>521639</v>
      </c>
      <c r="G52" s="2">
        <v>0</v>
      </c>
      <c r="H52" s="3">
        <v>0.19</v>
      </c>
      <c r="I52" s="14">
        <f t="shared" si="4"/>
        <v>0</v>
      </c>
      <c r="J52" s="2">
        <f t="shared" si="3"/>
        <v>0</v>
      </c>
    </row>
    <row r="53" spans="2:10" ht="24" x14ac:dyDescent="0.2">
      <c r="B53" s="11">
        <v>21</v>
      </c>
      <c r="C53" s="17" t="s">
        <v>64</v>
      </c>
      <c r="D53" s="18" t="s">
        <v>2</v>
      </c>
      <c r="E53" s="18">
        <v>1</v>
      </c>
      <c r="F53" s="46">
        <v>2069996</v>
      </c>
      <c r="G53" s="2">
        <v>0</v>
      </c>
      <c r="H53" s="3">
        <v>0.19</v>
      </c>
      <c r="I53" s="14">
        <f t="shared" si="4"/>
        <v>0</v>
      </c>
      <c r="J53" s="2">
        <f t="shared" si="3"/>
        <v>0</v>
      </c>
    </row>
    <row r="54" spans="2:10" ht="12" x14ac:dyDescent="0.2">
      <c r="B54" s="11">
        <v>22</v>
      </c>
      <c r="C54" s="17" t="s">
        <v>65</v>
      </c>
      <c r="D54" s="18" t="s">
        <v>2</v>
      </c>
      <c r="E54" s="18">
        <v>1</v>
      </c>
      <c r="F54" s="46">
        <v>745199</v>
      </c>
      <c r="G54" s="2">
        <v>0</v>
      </c>
      <c r="H54" s="3">
        <v>0.19</v>
      </c>
      <c r="I54" s="14">
        <f t="shared" si="4"/>
        <v>0</v>
      </c>
      <c r="J54" s="2">
        <f t="shared" si="3"/>
        <v>0</v>
      </c>
    </row>
    <row r="55" spans="2:10" ht="12" x14ac:dyDescent="0.2">
      <c r="B55" s="11">
        <v>23</v>
      </c>
      <c r="C55" s="17" t="s">
        <v>66</v>
      </c>
      <c r="D55" s="18" t="s">
        <v>2</v>
      </c>
      <c r="E55" s="18">
        <v>1</v>
      </c>
      <c r="F55" s="46">
        <v>629279</v>
      </c>
      <c r="G55" s="2">
        <v>0</v>
      </c>
      <c r="H55" s="3">
        <v>0.19</v>
      </c>
      <c r="I55" s="14">
        <f t="shared" si="4"/>
        <v>0</v>
      </c>
      <c r="J55" s="2">
        <f t="shared" si="3"/>
        <v>0</v>
      </c>
    </row>
    <row r="56" spans="2:10" ht="12" x14ac:dyDescent="0.2">
      <c r="B56" s="11">
        <v>24</v>
      </c>
      <c r="C56" s="17" t="s">
        <v>67</v>
      </c>
      <c r="D56" s="18" t="s">
        <v>2</v>
      </c>
      <c r="E56" s="18">
        <v>1</v>
      </c>
      <c r="F56" s="46">
        <v>149040</v>
      </c>
      <c r="G56" s="2">
        <v>0</v>
      </c>
      <c r="H56" s="3">
        <v>0.19</v>
      </c>
      <c r="I56" s="14">
        <f t="shared" si="4"/>
        <v>0</v>
      </c>
      <c r="J56" s="2">
        <f t="shared" si="3"/>
        <v>0</v>
      </c>
    </row>
    <row r="57" spans="2:10" ht="12" x14ac:dyDescent="0.2">
      <c r="B57" s="11">
        <v>25</v>
      </c>
      <c r="C57" s="17" t="s">
        <v>68</v>
      </c>
      <c r="D57" s="18" t="s">
        <v>2</v>
      </c>
      <c r="E57" s="18">
        <v>1</v>
      </c>
      <c r="F57" s="46">
        <v>298079</v>
      </c>
      <c r="G57" s="2">
        <v>0</v>
      </c>
      <c r="H57" s="3">
        <v>0.19</v>
      </c>
      <c r="I57" s="14">
        <f t="shared" si="4"/>
        <v>0</v>
      </c>
      <c r="J57" s="2">
        <f t="shared" si="3"/>
        <v>0</v>
      </c>
    </row>
    <row r="58" spans="2:10" x14ac:dyDescent="0.15">
      <c r="B58" s="8"/>
      <c r="C58" s="9" t="s">
        <v>10</v>
      </c>
      <c r="D58" s="33"/>
      <c r="E58" s="33"/>
      <c r="F58" s="21"/>
      <c r="G58" s="22"/>
      <c r="H58" s="22"/>
      <c r="I58" s="22"/>
      <c r="J58" s="23"/>
    </row>
    <row r="59" spans="2:10" x14ac:dyDescent="0.15">
      <c r="B59" s="8"/>
      <c r="C59" s="9" t="s">
        <v>11</v>
      </c>
      <c r="D59" s="33"/>
      <c r="E59" s="33"/>
      <c r="F59" s="24"/>
      <c r="G59" s="25"/>
      <c r="H59" s="25"/>
      <c r="I59" s="25"/>
      <c r="J59" s="26"/>
    </row>
    <row r="60" spans="2:10" x14ac:dyDescent="0.15">
      <c r="B60" s="8"/>
      <c r="C60" s="9" t="s">
        <v>12</v>
      </c>
      <c r="D60" s="33"/>
      <c r="E60" s="33"/>
      <c r="F60" s="24"/>
      <c r="G60" s="25"/>
      <c r="H60" s="25"/>
      <c r="I60" s="25"/>
      <c r="J60" s="26"/>
    </row>
    <row r="61" spans="2:10" x14ac:dyDescent="0.15">
      <c r="B61" s="8"/>
      <c r="C61" s="9" t="s">
        <v>13</v>
      </c>
      <c r="D61" s="33"/>
      <c r="E61" s="33"/>
      <c r="F61" s="24"/>
      <c r="G61" s="25"/>
      <c r="H61" s="25"/>
      <c r="I61" s="25"/>
      <c r="J61" s="26"/>
    </row>
    <row r="62" spans="2:10" x14ac:dyDescent="0.15">
      <c r="B62" s="8"/>
      <c r="C62" s="9" t="s">
        <v>14</v>
      </c>
      <c r="D62" s="33"/>
      <c r="E62" s="33"/>
      <c r="F62" s="27"/>
      <c r="G62" s="28"/>
      <c r="H62" s="28"/>
      <c r="I62" s="28"/>
      <c r="J62" s="29"/>
    </row>
    <row r="82" s="5" customFormat="1" x14ac:dyDescent="0.2"/>
    <row r="83" s="5" customFormat="1" x14ac:dyDescent="0.2"/>
    <row r="84" s="5" customFormat="1" x14ac:dyDescent="0.2"/>
    <row r="85" s="5" customFormat="1" x14ac:dyDescent="0.2"/>
    <row r="86" s="5" customFormat="1" x14ac:dyDescent="0.2"/>
  </sheetData>
  <mergeCells count="18">
    <mergeCell ref="G7:J7"/>
    <mergeCell ref="E7:E8"/>
    <mergeCell ref="B2:J2"/>
    <mergeCell ref="B3:J3"/>
    <mergeCell ref="B4:J4"/>
    <mergeCell ref="B5:J5"/>
    <mergeCell ref="B6:J6"/>
    <mergeCell ref="D7:D8"/>
    <mergeCell ref="C7:C8"/>
    <mergeCell ref="B7:B8"/>
    <mergeCell ref="F58:J62"/>
    <mergeCell ref="B15:E15"/>
    <mergeCell ref="B32:E32"/>
    <mergeCell ref="D58:E58"/>
    <mergeCell ref="D59:E59"/>
    <mergeCell ref="D60:E60"/>
    <mergeCell ref="D61:E61"/>
    <mergeCell ref="D62:E6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Jared Mateo Contreras Alonso</dc:creator>
  <cp:lastModifiedBy>JARED MATEO CONTRERAS  ALONSO</cp:lastModifiedBy>
  <dcterms:created xsi:type="dcterms:W3CDTF">2026-04-16T12:57:01Z</dcterms:created>
  <dcterms:modified xsi:type="dcterms:W3CDTF">2026-05-22T17:11:12Z</dcterms:modified>
</cp:coreProperties>
</file>