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cdavcomco-my.sharepoint.com/personal/patricia_espinosa_cdav_gov_co/Documents/CDAV LTDA AÑO 2026/1. CONTRATACIÓN 2026 CDAV/6. DESAROLLO HUMANO/Dotacion/REVISION FREDY/Revisados/"/>
    </mc:Choice>
  </mc:AlternateContent>
  <xr:revisionPtr revIDLastSave="1" documentId="13_ncr:1_{D786403E-1F5B-4B4E-9BEE-484DBC6C4EB4}" xr6:coauthVersionLast="47" xr6:coauthVersionMax="47" xr10:uidLastSave="{EC317A56-7F60-4160-96AC-C54A7E475220}"/>
  <bookViews>
    <workbookView xWindow="-120" yWindow="-120" windowWidth="24240" windowHeight="13020" xr2:uid="{00000000-000D-0000-FFFF-FFFF00000000}"/>
  </bookViews>
  <sheets>
    <sheet name="Formato Oferta Economica" sheetId="5" r:id="rId1"/>
  </sheets>
  <definedNames>
    <definedName name="_Hlk148688626" localSheetId="0">'Formato Oferta Economica'!#REF!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5" l="1"/>
  <c r="I6" i="5" s="1"/>
  <c r="H7" i="5"/>
  <c r="I7" i="5" s="1"/>
  <c r="H8" i="5"/>
  <c r="I8" i="5" s="1"/>
  <c r="H9" i="5"/>
  <c r="I9" i="5" s="1"/>
  <c r="H10" i="5"/>
  <c r="I10" i="5" s="1"/>
  <c r="H11" i="5"/>
  <c r="I11" i="5" s="1"/>
  <c r="H12" i="5"/>
  <c r="I12" i="5" s="1"/>
  <c r="H13" i="5"/>
  <c r="I13" i="5" s="1"/>
  <c r="H14" i="5"/>
  <c r="I14" i="5" s="1"/>
  <c r="H15" i="5"/>
  <c r="I15" i="5" s="1"/>
  <c r="H16" i="5"/>
  <c r="I16" i="5" s="1"/>
  <c r="H17" i="5"/>
  <c r="I17" i="5" s="1"/>
  <c r="H18" i="5"/>
  <c r="I18" i="5" s="1"/>
  <c r="H19" i="5"/>
  <c r="I19" i="5" s="1"/>
  <c r="H20" i="5"/>
  <c r="I20" i="5" s="1"/>
  <c r="H21" i="5"/>
  <c r="I21" i="5" s="1"/>
  <c r="H22" i="5"/>
  <c r="I22" i="5" s="1"/>
  <c r="H23" i="5"/>
  <c r="I23" i="5" s="1"/>
  <c r="H24" i="5"/>
  <c r="I24" i="5" s="1"/>
  <c r="H25" i="5"/>
  <c r="I25" i="5" s="1"/>
  <c r="H26" i="5"/>
  <c r="I26" i="5" s="1"/>
  <c r="H27" i="5"/>
  <c r="I27" i="5" s="1"/>
  <c r="H5" i="5"/>
  <c r="I5" i="5" s="1"/>
  <c r="I28" i="5" l="1"/>
</calcChain>
</file>

<file path=xl/sharedStrings.xml><?xml version="1.0" encoding="utf-8"?>
<sst xmlns="http://schemas.openxmlformats.org/spreadsheetml/2006/main" count="75" uniqueCount="55">
  <si>
    <t>ITEM</t>
  </si>
  <si>
    <t>NIT:</t>
  </si>
  <si>
    <t>RAZON SOCIAL :</t>
  </si>
  <si>
    <t>NOMBRE REPRESENTANTE LEGAL:</t>
  </si>
  <si>
    <t>IDENTIFICACION REPRESENTANTE LEGAL:</t>
  </si>
  <si>
    <t>DIRECCION:</t>
  </si>
  <si>
    <t>TELEFONO:</t>
  </si>
  <si>
    <t>CORREO ELECTRONICO:</t>
  </si>
  <si>
    <t>NOTAS</t>
  </si>
  <si>
    <t>PRODUCTO</t>
  </si>
  <si>
    <t>CAMIBUSO BLANCO</t>
  </si>
  <si>
    <t>CAMISA MANGA LARGA HOMBRE</t>
  </si>
  <si>
    <t>CONJUNTO CONSERJE</t>
  </si>
  <si>
    <t>DELANTAL CONSERJE</t>
  </si>
  <si>
    <t>GORRA</t>
  </si>
  <si>
    <t>BOTAS DIELECTRICAS CON PUNTERA</t>
  </si>
  <si>
    <t>GORRA CON SOLAPA</t>
  </si>
  <si>
    <t>GUANTES DE VAQUETA Y CARNAZA</t>
  </si>
  <si>
    <t>GUANTES PARA CONDUCIR MOTOCICLETA</t>
  </si>
  <si>
    <t>CASCO PARA CONDUCIR MOTOCICLETA</t>
  </si>
  <si>
    <t xml:space="preserve">CENTRO DE DIAGNOSTICO AUTOMOTOR DEL VALLE LTDA. </t>
  </si>
  <si>
    <t>VALOR TOTAL INCLUIDO IIVA</t>
  </si>
  <si>
    <t>Unidades</t>
  </si>
  <si>
    <t>pares</t>
  </si>
  <si>
    <t>OBJETIVO: SUMINISTRAR DOTACIÓN DE UNIFORMES PARA EL PERSONAL ADMINISTRATIVO, ASISTENCIAL Y OPERATIVO DEL CENTRO DE DIAGNÓSTICO AUTOMOTOR DEL VALLE LTDA.</t>
  </si>
  <si>
    <t>CANTIDAD</t>
  </si>
  <si>
    <t>PRESENTACIÓN</t>
  </si>
  <si>
    <t>Vr. Techo Unitario</t>
  </si>
  <si>
    <t>Vr. Unitario</t>
  </si>
  <si>
    <t>Vr. IVA si aplica</t>
  </si>
  <si>
    <t>Vr. Unitario incliuido IVA</t>
  </si>
  <si>
    <t>Valor Total</t>
  </si>
  <si>
    <t xml:space="preserve">
INVITACIÓN PÚBLICA MENOR CUANTÍA
CDAV-2026089-IPME
PROPUESTA ECONÓMICA
</t>
  </si>
  <si>
    <r>
      <t>Nota 2:</t>
    </r>
    <r>
      <rPr>
        <sz val="11"/>
        <color rgb="FF000000"/>
        <rFont val="Arial"/>
        <family val="2"/>
      </rPr>
      <t xml:space="preserve"> Los impuestos a Nivel Nacional (IVA y Retenciones en la Fuente) a cargo del contratista, se aplicarán de acuerdo con la naturaleza de este establecida en el RUT: Persona Natural, Persona Jurídica, Régimen Común, Régimen Simplificado, Gran Contribuyente y Autorretenedor.</t>
    </r>
  </si>
  <si>
    <r>
      <rPr>
        <b/>
        <sz val="11"/>
        <color rgb="FF000000"/>
        <rFont val="Arial"/>
        <family val="2"/>
      </rPr>
      <t>Nota 3:</t>
    </r>
    <r>
      <rPr>
        <sz val="11"/>
        <color rgb="FF000000"/>
        <rFont val="Arial"/>
        <family val="2"/>
      </rPr>
      <t xml:space="preserve"> El proponente en su oferta económica no puede superar los PRECIOS TECHO tenidos en cuenta en análisis del sector. 
ES IMPORTANTE QUE LOS PROPONENTES TENGAN EN CUENTA QUE ESTOS VALORES NO PUEDEN SUPERARSE, PUES DE HACERLO INCURRIRÁN EN CAUSAL DE RECHAZO.</t>
    </r>
  </si>
  <si>
    <r>
      <t xml:space="preserve">Nota 4: </t>
    </r>
    <r>
      <rPr>
        <sz val="11"/>
        <color theme="1"/>
        <rFont val="Arial"/>
        <family val="2"/>
      </rPr>
      <t>Cuando se modifique o altere en cualquier celda el archivo Excel de la oferta económica, se incurrirá en causal de rechazo de la oferta.</t>
    </r>
  </si>
  <si>
    <r>
      <t xml:space="preserve">Nota 5: </t>
    </r>
    <r>
      <rPr>
        <sz val="11"/>
        <color theme="1"/>
        <rFont val="Arial"/>
        <family val="2"/>
      </rPr>
      <t>El no diligenciamiento o aporte del anexo formato oferta económica, se incurrirá en causal de rechazo de la oferta.</t>
    </r>
  </si>
  <si>
    <r>
      <rPr>
        <b/>
        <sz val="11"/>
        <color theme="1"/>
        <rFont val="Arial"/>
        <family val="2"/>
      </rPr>
      <t>Nota 7</t>
    </r>
    <r>
      <rPr>
        <sz val="11"/>
        <color theme="1"/>
        <rFont val="Arial"/>
        <family val="2"/>
      </rPr>
      <t>: El CDAV Ltda., realiza los siguientes descuentos por concepto de impuestos y contribuciones, los cuales deben ser tenidos en cuenta por el proponente para la preparación de su propuesta:
a.	Retención en la fuente: los de Ley
b.	Retención de Ica: los de Ley
c.	Retención de IVA: los de Ley
d.	Estampilla Pro Univalle: 2%
e.	Estampilla Pro-Hospitales: 1%
f.	Estampilla Pro-Desarrollo: 1% en contratos &lt; 2.196 UVT ó 3,5% en contratos &gt;= 2.196 UVT
g.	Estampilla Pro-Cultura: 1% en contratos superiores a &gt;= 4.072 UVT
h.	Estampilla Pro-Universidad del Pacifico: 0.5 del valor a pagar sin incluir IVA
i.	Estampilla para el BIENESTAR DEL ADULTO MAYOR: El valor de Ia emisión de Ia estampilla será del (2%) del valor de todos los contratos y sus                                                                                                                                                                                                                                                                                                                     adiciones antes de lVA.
j.	Estampilla prodeporte: 2%
k.	Justicia familiar 2%</t>
    </r>
  </si>
  <si>
    <r>
      <t>Nota 8</t>
    </r>
    <r>
      <rPr>
        <sz val="11"/>
        <color theme="1"/>
        <rFont val="Arial"/>
        <family val="2"/>
      </rPr>
      <t>: La oferta económica se debe presentar en formato Excel dispuesto por la entidad. En caso de presentarse diferencias entre el valor ofertado en el Formato de Oferta Económica y el valor registrado en la plataforma SECOP II, prevalecerá el valor consignado en el Formato de Oferta Económica.</t>
    </r>
  </si>
  <si>
    <t>SACO DOTACION</t>
  </si>
  <si>
    <t>JEAN HOMBRE - ADMINISTRATIVO</t>
  </si>
  <si>
    <t>ZAPATO DE DOTACION</t>
  </si>
  <si>
    <t>CAMISA MANGA LARGA DAMA</t>
  </si>
  <si>
    <t xml:space="preserve">JEANS DAMA </t>
  </si>
  <si>
    <t>JEANS - PERSONAL OPERATIVO</t>
  </si>
  <si>
    <t xml:space="preserve">CAMIBUSO MANGA CORTA </t>
  </si>
  <si>
    <t xml:space="preserve">CAMIBUSO MANGA LARGA </t>
  </si>
  <si>
    <t>CHALECOS - INSTRUCTOR</t>
  </si>
  <si>
    <t>CHALECOS - ADMINISTRATIVO</t>
  </si>
  <si>
    <t>GUANTES - RECUBRIMIENTO DE NITRILO</t>
  </si>
  <si>
    <t xml:space="preserve">MALETIN </t>
  </si>
  <si>
    <t>BATA - ARCHIVO</t>
  </si>
  <si>
    <t>Pares</t>
  </si>
  <si>
    <r>
      <rPr>
        <b/>
        <sz val="11"/>
        <color theme="1"/>
        <rFont val="Arial"/>
        <family val="2"/>
      </rPr>
      <t>Nota 1:</t>
    </r>
    <r>
      <rPr>
        <sz val="11"/>
        <color theme="1"/>
        <rFont val="Arial"/>
        <family val="2"/>
      </rPr>
      <t xml:space="preserve"> El oferente deberá presentar su propuesta teniendo en cuenta el presupuesto oficial establecido en el análisis del sector, incluyendo las deducciones por impuestos, contribuciones y demás conceptos conforme a la normativa vigente. En ningún caso el valor de la oferta podrá superar el presupuesto total estimado de </t>
    </r>
    <r>
      <rPr>
        <b/>
        <sz val="11"/>
        <color theme="1"/>
        <rFont val="Arial"/>
        <family val="2"/>
      </rPr>
      <t xml:space="preserve">OCHENTA Y OCHO MILLONES OCHOCIENTOS VEINTE MIL TRESCIENTOS NOVENTA Y NUEVE. M/CTE PESOS ($88.820.399), </t>
    </r>
    <r>
      <rPr>
        <sz val="11"/>
        <color theme="1"/>
        <rFont val="Arial"/>
        <family val="2"/>
      </rPr>
      <t>SO PENA DE RECHAZO DE LA PROPUESTA</t>
    </r>
  </si>
  <si>
    <r>
      <rPr>
        <b/>
        <sz val="11"/>
        <color theme="1"/>
        <rFont val="Arial"/>
        <family val="2"/>
      </rPr>
      <t>Nota 6:</t>
    </r>
    <r>
      <rPr>
        <sz val="11"/>
        <color theme="1"/>
        <rFont val="Arial"/>
        <family val="2"/>
      </rPr>
      <t xml:space="preserve"> El oferente debe elaborar la oferta económica teniendo en cuenta las caracteristicas tèctincas requeridas por la entidad, que se encuentran en el  "ANEXO  FICHA TÈCNICA  RELACION DOTACION DE PERSONAL."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</si>
</sst>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_-&quot;$&quot;\ * #,##0_-;\-&quot;$&quot;\ * #,##0_-;_-&quot;$&quot;\ *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1"/>
      <name val="Arial"/>
      <family val="2"/>
    </font>
    <font>
      <b/>
      <sz val="11"/>
      <color theme="1"/>
      <name val="Arial"/>
      <family val="2"/>
    </font>
    <font>
      <b/>
      <sz val="11"/>
      <color theme="0"/>
      <name val="Calibri"/>
      <family val="2"/>
      <scheme val="minor"/>
    </font>
    <font>
      <sz val="11"/>
      <color theme="1"/>
      <name val="Arial"/>
      <family val="2"/>
    </font>
    <font>
      <b/>
      <sz val="9"/>
      <color rgb="FF000000"/>
      <name val="Arial"/>
      <family val="2"/>
    </font>
    <font>
      <b/>
      <sz val="9"/>
      <name val="Calibri"/>
      <family val="2"/>
      <scheme val="minor"/>
    </font>
    <font>
      <sz val="9"/>
      <color theme="1"/>
      <name val="Calibri"/>
      <family val="2"/>
      <scheme val="minor"/>
    </font>
    <font>
      <sz val="11"/>
      <name val="Arial"/>
      <family val="2"/>
    </font>
    <font>
      <b/>
      <sz val="16"/>
      <color theme="0"/>
      <name val="Calibri"/>
      <family val="2"/>
      <scheme val="minor"/>
    </font>
    <font>
      <b/>
      <sz val="11"/>
      <color rgb="FF000000"/>
      <name val="Arial"/>
      <family val="2"/>
    </font>
    <font>
      <sz val="11"/>
      <color rgb="FF000000"/>
      <name val="Arial"/>
      <family val="2"/>
    </font>
    <font>
      <sz val="11"/>
      <name val="Calibri"/>
      <family val="2"/>
      <scheme val="minor"/>
    </font>
  </fonts>
  <fills count="4">
    <fill>
      <patternFill patternType="none"/>
    </fill>
    <fill>
      <patternFill patternType="gray125"/>
    </fill>
    <fill>
      <patternFill patternType="solid">
        <fgColor rgb="FF002060"/>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3">
    <xf numFmtId="0" fontId="0" fillId="0" borderId="0"/>
    <xf numFmtId="164" fontId="1" fillId="0" borderId="0" applyFont="0" applyFill="0" applyBorder="0" applyAlignment="0" applyProtection="0"/>
    <xf numFmtId="0" fontId="1" fillId="0" borderId="0"/>
  </cellStyleXfs>
  <cellXfs count="35">
    <xf numFmtId="0" fontId="0" fillId="0" borderId="0" xfId="0"/>
    <xf numFmtId="0" fontId="0" fillId="0" borderId="0" xfId="0" applyAlignment="1">
      <alignment horizontal="center"/>
    </xf>
    <xf numFmtId="0" fontId="0" fillId="0" borderId="0" xfId="0" applyAlignment="1">
      <alignment vertical="center"/>
    </xf>
    <xf numFmtId="0" fontId="9" fillId="0" borderId="0" xfId="0" applyFont="1"/>
    <xf numFmtId="0" fontId="0" fillId="0" borderId="1" xfId="0" applyBorder="1"/>
    <xf numFmtId="0" fontId="8"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0" xfId="0" applyAlignment="1">
      <alignment horizontal="center" vertical="center" wrapText="1"/>
    </xf>
    <xf numFmtId="165" fontId="2" fillId="3" borderId="2" xfId="0" applyNumberFormat="1" applyFont="1" applyFill="1" applyBorder="1" applyAlignment="1">
      <alignment vertical="center"/>
    </xf>
    <xf numFmtId="0" fontId="7"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xf numFmtId="0" fontId="0" fillId="0" borderId="1" xfId="0" applyBorder="1" applyAlignment="1">
      <alignment horizontal="left" vertical="center" wrapText="1"/>
    </xf>
    <xf numFmtId="0" fontId="14" fillId="0" borderId="1" xfId="0" applyFont="1" applyBorder="1" applyAlignment="1">
      <alignment horizontal="left" vertical="center" wrapText="1"/>
    </xf>
    <xf numFmtId="166" fontId="0" fillId="0" borderId="1" xfId="0" applyNumberFormat="1" applyBorder="1"/>
    <xf numFmtId="166" fontId="6" fillId="0" borderId="1" xfId="1" applyNumberFormat="1" applyFont="1" applyBorder="1" applyAlignment="1">
      <alignment horizontal="center" vertical="center" wrapText="1"/>
    </xf>
    <xf numFmtId="0" fontId="0" fillId="0" borderId="1" xfId="0" applyBorder="1" applyAlignment="1">
      <alignment horizontal="center" vertical="center"/>
    </xf>
    <xf numFmtId="165" fontId="6" fillId="0" borderId="1" xfId="1" applyNumberFormat="1" applyFont="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1" fillId="2" borderId="6" xfId="0" applyFont="1" applyFill="1" applyBorder="1" applyAlignment="1">
      <alignment horizontal="center" vertical="center"/>
    </xf>
    <xf numFmtId="0" fontId="11" fillId="2" borderId="0" xfId="0" applyFont="1" applyFill="1" applyAlignment="1">
      <alignment horizontal="center" vertical="center"/>
    </xf>
    <xf numFmtId="0" fontId="4" fillId="0" borderId="3" xfId="0" applyFont="1" applyBorder="1" applyAlignment="1">
      <alignment horizontal="left"/>
    </xf>
    <xf numFmtId="0" fontId="4" fillId="0" borderId="5" xfId="0" applyFont="1" applyBorder="1" applyAlignment="1">
      <alignment horizontal="left"/>
    </xf>
    <xf numFmtId="0" fontId="4" fillId="0" borderId="4" xfId="0" applyFont="1" applyBorder="1" applyAlignment="1">
      <alignment horizontal="left"/>
    </xf>
    <xf numFmtId="0" fontId="4" fillId="0" borderId="1" xfId="0" applyFont="1" applyBorder="1" applyAlignment="1">
      <alignment horizontal="left" vertical="center" wrapText="1"/>
    </xf>
    <xf numFmtId="0" fontId="2" fillId="3" borderId="2" xfId="0" applyFont="1" applyFill="1" applyBorder="1" applyAlignment="1">
      <alignment horizontal="center" vertical="center"/>
    </xf>
    <xf numFmtId="0" fontId="4" fillId="0" borderId="3" xfId="0" applyFont="1" applyBorder="1" applyAlignment="1">
      <alignment horizontal="right"/>
    </xf>
    <xf numFmtId="0" fontId="4" fillId="0" borderId="5" xfId="0" applyFont="1" applyBorder="1" applyAlignment="1">
      <alignment horizontal="right"/>
    </xf>
    <xf numFmtId="0" fontId="4" fillId="0" borderId="4" xfId="0" applyFont="1" applyBorder="1" applyAlignment="1">
      <alignment horizontal="right"/>
    </xf>
    <xf numFmtId="0" fontId="6" fillId="0" borderId="1" xfId="0" applyFont="1" applyBorder="1" applyAlignment="1" applyProtection="1">
      <alignment horizontal="left" vertical="center" wrapText="1"/>
      <protection locked="0"/>
    </xf>
    <xf numFmtId="0" fontId="6" fillId="0" borderId="1" xfId="0" applyFont="1" applyBorder="1" applyAlignment="1">
      <alignment horizontal="left" vertical="center" wrapText="1"/>
    </xf>
    <xf numFmtId="0" fontId="5" fillId="2" borderId="5" xfId="0" applyFont="1" applyFill="1" applyBorder="1" applyAlignment="1">
      <alignment horizontal="center"/>
    </xf>
    <xf numFmtId="0" fontId="12" fillId="0" borderId="1" xfId="0" applyFont="1" applyBorder="1" applyAlignment="1">
      <alignment horizontal="left" vertical="center" wrapText="1"/>
    </xf>
    <xf numFmtId="0" fontId="13" fillId="0" borderId="1" xfId="0" applyFont="1" applyBorder="1" applyAlignment="1">
      <alignment horizontal="left" vertical="center" wrapText="1"/>
    </xf>
  </cellXfs>
  <cellStyles count="3">
    <cellStyle name="Moneda" xfId="1" builtinId="4"/>
    <cellStyle name="Normal" xfId="0" builtinId="0"/>
    <cellStyle name="Normal 2" xfId="2" xr:uid="{8CCA8FAC-D501-43BA-8D9B-AF168D72BB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1</xdr:col>
      <xdr:colOff>314325</xdr:colOff>
      <xdr:row>0</xdr:row>
      <xdr:rowOff>914400</xdr:rowOff>
    </xdr:to>
    <xdr:pic>
      <xdr:nvPicPr>
        <xdr:cNvPr id="2" name="Imagen 1">
          <a:extLst>
            <a:ext uri="{FF2B5EF4-FFF2-40B4-BE49-F238E27FC236}">
              <a16:creationId xmlns:a16="http://schemas.microsoft.com/office/drawing/2014/main" id="{A14B780B-16C2-40AC-B099-C7C0757A35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733425" cy="9144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6001E-CCCB-4ACA-84E4-37D3A98A5D92}">
  <dimension ref="A1:J44"/>
  <sheetViews>
    <sheetView tabSelected="1" zoomScale="90" zoomScaleNormal="90" workbookViewId="0">
      <selection activeCell="P5" sqref="P5"/>
    </sheetView>
  </sheetViews>
  <sheetFormatPr baseColWidth="10" defaultRowHeight="15" x14ac:dyDescent="0.25"/>
  <cols>
    <col min="1" max="1" width="8" customWidth="1"/>
    <col min="2" max="2" width="42.140625" style="1" customWidth="1"/>
    <col min="3" max="3" width="9.28515625" bestFit="1" customWidth="1"/>
    <col min="4" max="4" width="17.140625" customWidth="1"/>
    <col min="5" max="5" width="13.7109375" customWidth="1"/>
    <col min="9" max="9" width="14.5703125" customWidth="1"/>
  </cols>
  <sheetData>
    <row r="1" spans="1:9" s="2" customFormat="1" ht="76.5" customHeight="1" x14ac:dyDescent="0.25">
      <c r="A1" s="18" t="s">
        <v>32</v>
      </c>
      <c r="B1" s="18"/>
      <c r="C1" s="18"/>
      <c r="D1" s="18"/>
      <c r="E1" s="18"/>
      <c r="F1" s="18"/>
      <c r="G1" s="18"/>
      <c r="H1" s="18"/>
      <c r="I1" s="18"/>
    </row>
    <row r="2" spans="1:9" s="2" customFormat="1" ht="57" customHeight="1" x14ac:dyDescent="0.25">
      <c r="A2" s="19" t="s">
        <v>24</v>
      </c>
      <c r="B2" s="19"/>
      <c r="C2" s="19"/>
      <c r="D2" s="19"/>
      <c r="E2" s="19"/>
      <c r="F2" s="19"/>
      <c r="G2" s="19"/>
      <c r="H2" s="19"/>
      <c r="I2" s="19"/>
    </row>
    <row r="3" spans="1:9" ht="21" x14ac:dyDescent="0.25">
      <c r="A3" s="20" t="s">
        <v>20</v>
      </c>
      <c r="B3" s="21"/>
      <c r="C3" s="21"/>
      <c r="D3" s="21"/>
      <c r="E3" s="21"/>
      <c r="F3" s="21"/>
      <c r="G3" s="21"/>
      <c r="H3" s="21"/>
      <c r="I3" s="21"/>
    </row>
    <row r="4" spans="1:9" s="3" customFormat="1" ht="24" x14ac:dyDescent="0.2">
      <c r="A4" s="9" t="s">
        <v>0</v>
      </c>
      <c r="B4" s="9" t="s">
        <v>9</v>
      </c>
      <c r="C4" s="9" t="s">
        <v>25</v>
      </c>
      <c r="D4" s="9" t="s">
        <v>26</v>
      </c>
      <c r="E4" s="9" t="s">
        <v>27</v>
      </c>
      <c r="F4" s="5" t="s">
        <v>28</v>
      </c>
      <c r="G4" s="5" t="s">
        <v>29</v>
      </c>
      <c r="H4" s="5" t="s">
        <v>30</v>
      </c>
      <c r="I4" s="5" t="s">
        <v>31</v>
      </c>
    </row>
    <row r="5" spans="1:9" x14ac:dyDescent="0.25">
      <c r="A5" s="6">
        <v>1</v>
      </c>
      <c r="B5" s="12" t="s">
        <v>10</v>
      </c>
      <c r="C5" s="16">
        <v>160</v>
      </c>
      <c r="D5" s="6" t="s">
        <v>22</v>
      </c>
      <c r="E5" s="15">
        <v>40936</v>
      </c>
      <c r="F5" s="17">
        <v>0</v>
      </c>
      <c r="G5" s="17">
        <v>0</v>
      </c>
      <c r="H5" s="14">
        <f>+F5+G5</f>
        <v>0</v>
      </c>
      <c r="I5" s="4">
        <f>+H5*C5</f>
        <v>0</v>
      </c>
    </row>
    <row r="6" spans="1:9" x14ac:dyDescent="0.25">
      <c r="A6" s="10">
        <v>2</v>
      </c>
      <c r="B6" s="12" t="s">
        <v>39</v>
      </c>
      <c r="C6" s="16">
        <v>125</v>
      </c>
      <c r="D6" s="6" t="s">
        <v>22</v>
      </c>
      <c r="E6" s="15">
        <v>82149.666666666672</v>
      </c>
      <c r="F6" s="17">
        <v>0</v>
      </c>
      <c r="G6" s="17">
        <v>0</v>
      </c>
      <c r="H6" s="14">
        <f t="shared" ref="H6:H27" si="0">+F6+G6</f>
        <v>0</v>
      </c>
      <c r="I6" s="4">
        <f t="shared" ref="I6:I27" si="1">+H6*C6</f>
        <v>0</v>
      </c>
    </row>
    <row r="7" spans="1:9" x14ac:dyDescent="0.25">
      <c r="A7" s="10">
        <v>3</v>
      </c>
      <c r="B7" s="12" t="s">
        <v>11</v>
      </c>
      <c r="C7" s="16">
        <v>30</v>
      </c>
      <c r="D7" s="6" t="s">
        <v>22</v>
      </c>
      <c r="E7" s="15">
        <v>90916</v>
      </c>
      <c r="F7" s="17">
        <v>0</v>
      </c>
      <c r="G7" s="17">
        <v>0</v>
      </c>
      <c r="H7" s="14">
        <f t="shared" si="0"/>
        <v>0</v>
      </c>
      <c r="I7" s="4">
        <f t="shared" si="1"/>
        <v>0</v>
      </c>
    </row>
    <row r="8" spans="1:9" x14ac:dyDescent="0.25">
      <c r="A8" s="10">
        <v>4</v>
      </c>
      <c r="B8" s="12" t="s">
        <v>40</v>
      </c>
      <c r="C8" s="16">
        <v>60</v>
      </c>
      <c r="D8" s="6" t="s">
        <v>22</v>
      </c>
      <c r="E8" s="15">
        <v>54859</v>
      </c>
      <c r="F8" s="17">
        <v>0</v>
      </c>
      <c r="G8" s="17">
        <v>0</v>
      </c>
      <c r="H8" s="14">
        <f t="shared" si="0"/>
        <v>0</v>
      </c>
      <c r="I8" s="4">
        <f t="shared" si="1"/>
        <v>0</v>
      </c>
    </row>
    <row r="9" spans="1:9" x14ac:dyDescent="0.25">
      <c r="A9" s="10">
        <v>5</v>
      </c>
      <c r="B9" s="12" t="s">
        <v>41</v>
      </c>
      <c r="C9" s="16">
        <v>200</v>
      </c>
      <c r="D9" s="6" t="s">
        <v>52</v>
      </c>
      <c r="E9" s="15">
        <v>93256.333333333328</v>
      </c>
      <c r="F9" s="17">
        <v>0</v>
      </c>
      <c r="G9" s="17">
        <v>0</v>
      </c>
      <c r="H9" s="14">
        <f t="shared" si="0"/>
        <v>0</v>
      </c>
      <c r="I9" s="4">
        <f t="shared" si="1"/>
        <v>0</v>
      </c>
    </row>
    <row r="10" spans="1:9" x14ac:dyDescent="0.25">
      <c r="A10" s="10">
        <v>6</v>
      </c>
      <c r="B10" s="12" t="s">
        <v>42</v>
      </c>
      <c r="C10" s="16">
        <v>50</v>
      </c>
      <c r="D10" s="6" t="s">
        <v>22</v>
      </c>
      <c r="E10" s="15">
        <v>90083</v>
      </c>
      <c r="F10" s="17">
        <v>0</v>
      </c>
      <c r="G10" s="17">
        <v>0</v>
      </c>
      <c r="H10" s="14">
        <f t="shared" si="0"/>
        <v>0</v>
      </c>
      <c r="I10" s="4">
        <f t="shared" si="1"/>
        <v>0</v>
      </c>
    </row>
    <row r="11" spans="1:9" x14ac:dyDescent="0.25">
      <c r="A11" s="10">
        <v>7</v>
      </c>
      <c r="B11" s="12" t="s">
        <v>43</v>
      </c>
      <c r="C11" s="16">
        <v>150</v>
      </c>
      <c r="D11" s="6" t="s">
        <v>23</v>
      </c>
      <c r="E11" s="15">
        <v>57596</v>
      </c>
      <c r="F11" s="17">
        <v>0</v>
      </c>
      <c r="G11" s="17">
        <v>0</v>
      </c>
      <c r="H11" s="14">
        <f t="shared" si="0"/>
        <v>0</v>
      </c>
      <c r="I11" s="4">
        <f t="shared" si="1"/>
        <v>0</v>
      </c>
    </row>
    <row r="12" spans="1:9" x14ac:dyDescent="0.25">
      <c r="A12" s="10">
        <v>8</v>
      </c>
      <c r="B12" s="12" t="s">
        <v>12</v>
      </c>
      <c r="C12" s="16">
        <v>8</v>
      </c>
      <c r="D12" s="6" t="s">
        <v>22</v>
      </c>
      <c r="E12" s="15">
        <v>103014.33333333333</v>
      </c>
      <c r="F12" s="17">
        <v>0</v>
      </c>
      <c r="G12" s="17">
        <v>0</v>
      </c>
      <c r="H12" s="14">
        <f t="shared" si="0"/>
        <v>0</v>
      </c>
      <c r="I12" s="4">
        <f t="shared" si="1"/>
        <v>0</v>
      </c>
    </row>
    <row r="13" spans="1:9" x14ac:dyDescent="0.25">
      <c r="A13" s="10">
        <v>9</v>
      </c>
      <c r="B13" s="12" t="s">
        <v>13</v>
      </c>
      <c r="C13" s="16">
        <v>4</v>
      </c>
      <c r="D13" s="6" t="s">
        <v>22</v>
      </c>
      <c r="E13" s="15">
        <v>35977.666666666664</v>
      </c>
      <c r="F13" s="17">
        <v>0</v>
      </c>
      <c r="G13" s="17">
        <v>0</v>
      </c>
      <c r="H13" s="14">
        <f t="shared" si="0"/>
        <v>0</v>
      </c>
      <c r="I13" s="4">
        <f t="shared" si="1"/>
        <v>0</v>
      </c>
    </row>
    <row r="14" spans="1:9" x14ac:dyDescent="0.25">
      <c r="A14" s="10">
        <v>10</v>
      </c>
      <c r="B14" s="12" t="s">
        <v>44</v>
      </c>
      <c r="C14" s="16">
        <v>84</v>
      </c>
      <c r="D14" s="6" t="s">
        <v>22</v>
      </c>
      <c r="E14" s="15">
        <v>52617.833333333336</v>
      </c>
      <c r="F14" s="17">
        <v>0</v>
      </c>
      <c r="G14" s="17">
        <v>0</v>
      </c>
      <c r="H14" s="14">
        <f t="shared" si="0"/>
        <v>0</v>
      </c>
      <c r="I14" s="4">
        <f t="shared" si="1"/>
        <v>0</v>
      </c>
    </row>
    <row r="15" spans="1:9" x14ac:dyDescent="0.25">
      <c r="A15" s="10">
        <v>11</v>
      </c>
      <c r="B15" s="12" t="s">
        <v>45</v>
      </c>
      <c r="C15" s="16">
        <v>330</v>
      </c>
      <c r="D15" s="6" t="s">
        <v>23</v>
      </c>
      <c r="E15" s="15">
        <v>40698</v>
      </c>
      <c r="F15" s="17">
        <v>0</v>
      </c>
      <c r="G15" s="17">
        <v>0</v>
      </c>
      <c r="H15" s="14">
        <f t="shared" si="0"/>
        <v>0</v>
      </c>
      <c r="I15" s="4">
        <f t="shared" si="1"/>
        <v>0</v>
      </c>
    </row>
    <row r="16" spans="1:9" x14ac:dyDescent="0.25">
      <c r="A16" s="10">
        <v>12</v>
      </c>
      <c r="B16" s="12" t="s">
        <v>46</v>
      </c>
      <c r="C16" s="16">
        <v>42</v>
      </c>
      <c r="D16" s="6" t="s">
        <v>22</v>
      </c>
      <c r="E16" s="15">
        <v>44863</v>
      </c>
      <c r="F16" s="17">
        <v>0</v>
      </c>
      <c r="G16" s="17">
        <v>0</v>
      </c>
      <c r="H16" s="14">
        <f t="shared" si="0"/>
        <v>0</v>
      </c>
      <c r="I16" s="4">
        <f t="shared" si="1"/>
        <v>0</v>
      </c>
    </row>
    <row r="17" spans="1:10" x14ac:dyDescent="0.25">
      <c r="A17" s="10">
        <v>13</v>
      </c>
      <c r="B17" s="12" t="s">
        <v>15</v>
      </c>
      <c r="C17" s="16">
        <v>52</v>
      </c>
      <c r="D17" s="6" t="s">
        <v>52</v>
      </c>
      <c r="E17" s="15">
        <v>105156.33333333333</v>
      </c>
      <c r="F17" s="17">
        <v>0</v>
      </c>
      <c r="G17" s="17">
        <v>0</v>
      </c>
      <c r="H17" s="14">
        <f t="shared" si="0"/>
        <v>0</v>
      </c>
      <c r="I17" s="4">
        <f t="shared" si="1"/>
        <v>0</v>
      </c>
    </row>
    <row r="18" spans="1:10" x14ac:dyDescent="0.25">
      <c r="A18" s="10">
        <v>14</v>
      </c>
      <c r="B18" s="12" t="s">
        <v>14</v>
      </c>
      <c r="C18" s="16">
        <v>40</v>
      </c>
      <c r="D18" s="6" t="s">
        <v>22</v>
      </c>
      <c r="E18" s="15">
        <v>15628.666666666666</v>
      </c>
      <c r="F18" s="17">
        <v>0</v>
      </c>
      <c r="G18" s="17">
        <v>0</v>
      </c>
      <c r="H18" s="14">
        <f t="shared" si="0"/>
        <v>0</v>
      </c>
      <c r="I18" s="4">
        <f t="shared" si="1"/>
        <v>0</v>
      </c>
    </row>
    <row r="19" spans="1:10" x14ac:dyDescent="0.25">
      <c r="A19" s="10">
        <v>15</v>
      </c>
      <c r="B19" s="12" t="s">
        <v>16</v>
      </c>
      <c r="C19" s="16">
        <v>40</v>
      </c>
      <c r="D19" s="6" t="s">
        <v>22</v>
      </c>
      <c r="E19" s="15">
        <v>30186.333333333332</v>
      </c>
      <c r="F19" s="17">
        <v>0</v>
      </c>
      <c r="G19" s="17">
        <v>0</v>
      </c>
      <c r="H19" s="14">
        <f t="shared" si="0"/>
        <v>0</v>
      </c>
      <c r="I19" s="4">
        <f t="shared" si="1"/>
        <v>0</v>
      </c>
    </row>
    <row r="20" spans="1:10" x14ac:dyDescent="0.25">
      <c r="A20" s="10">
        <v>16</v>
      </c>
      <c r="B20" s="12" t="s">
        <v>47</v>
      </c>
      <c r="C20" s="16">
        <v>6</v>
      </c>
      <c r="D20" s="6" t="s">
        <v>22</v>
      </c>
      <c r="E20" s="15">
        <v>89369</v>
      </c>
      <c r="F20" s="17">
        <v>0</v>
      </c>
      <c r="G20" s="17">
        <v>0</v>
      </c>
      <c r="H20" s="14">
        <f t="shared" si="0"/>
        <v>0</v>
      </c>
      <c r="I20" s="4">
        <f t="shared" si="1"/>
        <v>0</v>
      </c>
    </row>
    <row r="21" spans="1:10" ht="12.75" customHeight="1" x14ac:dyDescent="0.25">
      <c r="A21" s="10">
        <v>17</v>
      </c>
      <c r="B21" s="12" t="s">
        <v>48</v>
      </c>
      <c r="C21" s="16">
        <v>12</v>
      </c>
      <c r="D21" s="6" t="s">
        <v>22</v>
      </c>
      <c r="E21" s="15">
        <v>93058</v>
      </c>
      <c r="F21" s="17">
        <v>0</v>
      </c>
      <c r="G21" s="17">
        <v>0</v>
      </c>
      <c r="H21" s="14">
        <f t="shared" si="0"/>
        <v>0</v>
      </c>
      <c r="I21" s="4">
        <f t="shared" si="1"/>
        <v>0</v>
      </c>
      <c r="J21" s="7"/>
    </row>
    <row r="22" spans="1:10" ht="12.75" customHeight="1" x14ac:dyDescent="0.25">
      <c r="A22" s="10">
        <v>18</v>
      </c>
      <c r="B22" s="13" t="s">
        <v>17</v>
      </c>
      <c r="C22" s="16">
        <v>20</v>
      </c>
      <c r="D22" s="6" t="s">
        <v>52</v>
      </c>
      <c r="E22" s="15">
        <v>17064.203333333335</v>
      </c>
      <c r="F22" s="17">
        <v>0</v>
      </c>
      <c r="G22" s="17">
        <v>0</v>
      </c>
      <c r="H22" s="14">
        <f t="shared" si="0"/>
        <v>0</v>
      </c>
      <c r="I22" s="4">
        <f t="shared" si="1"/>
        <v>0</v>
      </c>
    </row>
    <row r="23" spans="1:10" ht="12.75" customHeight="1" x14ac:dyDescent="0.25">
      <c r="A23" s="10">
        <v>19</v>
      </c>
      <c r="B23" s="13" t="s">
        <v>49</v>
      </c>
      <c r="C23" s="16">
        <v>20</v>
      </c>
      <c r="D23" s="6" t="s">
        <v>52</v>
      </c>
      <c r="E23" s="15">
        <v>53550</v>
      </c>
      <c r="F23" s="17">
        <v>0</v>
      </c>
      <c r="G23" s="17">
        <v>0</v>
      </c>
      <c r="H23" s="14">
        <f t="shared" si="0"/>
        <v>0</v>
      </c>
      <c r="I23" s="4">
        <f t="shared" si="1"/>
        <v>0</v>
      </c>
    </row>
    <row r="24" spans="1:10" ht="21.75" customHeight="1" x14ac:dyDescent="0.25">
      <c r="A24" s="10">
        <v>20</v>
      </c>
      <c r="B24" s="13" t="s">
        <v>18</v>
      </c>
      <c r="C24" s="16">
        <v>4</v>
      </c>
      <c r="D24" s="6" t="s">
        <v>52</v>
      </c>
      <c r="E24" s="15">
        <v>128520</v>
      </c>
      <c r="F24" s="17">
        <v>0</v>
      </c>
      <c r="G24" s="17">
        <v>0</v>
      </c>
      <c r="H24" s="14">
        <f t="shared" si="0"/>
        <v>0</v>
      </c>
      <c r="I24" s="4">
        <f t="shared" si="1"/>
        <v>0</v>
      </c>
    </row>
    <row r="25" spans="1:10" x14ac:dyDescent="0.25">
      <c r="A25" s="10">
        <v>21</v>
      </c>
      <c r="B25" s="13" t="s">
        <v>19</v>
      </c>
      <c r="C25" s="16">
        <v>6</v>
      </c>
      <c r="D25" s="6" t="s">
        <v>22</v>
      </c>
      <c r="E25" s="15">
        <v>235612.86000000002</v>
      </c>
      <c r="F25" s="17">
        <v>0</v>
      </c>
      <c r="G25" s="17">
        <v>0</v>
      </c>
      <c r="H25" s="14">
        <f t="shared" si="0"/>
        <v>0</v>
      </c>
      <c r="I25" s="4">
        <f t="shared" si="1"/>
        <v>0</v>
      </c>
    </row>
    <row r="26" spans="1:10" x14ac:dyDescent="0.25">
      <c r="A26" s="10">
        <v>22</v>
      </c>
      <c r="B26" s="12" t="s">
        <v>50</v>
      </c>
      <c r="C26" s="16">
        <v>6</v>
      </c>
      <c r="D26" s="6" t="s">
        <v>22</v>
      </c>
      <c r="E26" s="15">
        <v>116739</v>
      </c>
      <c r="F26" s="17">
        <v>0</v>
      </c>
      <c r="G26" s="17">
        <v>0</v>
      </c>
      <c r="H26" s="14">
        <f t="shared" si="0"/>
        <v>0</v>
      </c>
      <c r="I26" s="4">
        <f t="shared" si="1"/>
        <v>0</v>
      </c>
    </row>
    <row r="27" spans="1:10" x14ac:dyDescent="0.25">
      <c r="A27" s="10">
        <v>23</v>
      </c>
      <c r="B27" s="12" t="s">
        <v>51</v>
      </c>
      <c r="C27" s="16">
        <v>10</v>
      </c>
      <c r="D27" s="6" t="s">
        <v>22</v>
      </c>
      <c r="E27" s="15">
        <v>49147</v>
      </c>
      <c r="F27" s="17">
        <v>0</v>
      </c>
      <c r="G27" s="17">
        <v>0</v>
      </c>
      <c r="H27" s="14">
        <f t="shared" si="0"/>
        <v>0</v>
      </c>
      <c r="I27" s="4">
        <f t="shared" si="1"/>
        <v>0</v>
      </c>
    </row>
    <row r="28" spans="1:10" ht="20.25" customHeight="1" x14ac:dyDescent="0.25">
      <c r="A28" s="26" t="s">
        <v>21</v>
      </c>
      <c r="B28" s="26"/>
      <c r="C28" s="26"/>
      <c r="D28" s="26"/>
      <c r="E28" s="26"/>
      <c r="F28" s="26"/>
      <c r="G28" s="26"/>
      <c r="H28" s="26"/>
      <c r="I28" s="8">
        <f>SUM(I5:I27)</f>
        <v>0</v>
      </c>
    </row>
    <row r="29" spans="1:10" ht="15.75" customHeight="1" x14ac:dyDescent="0.25">
      <c r="A29" s="27" t="s">
        <v>1</v>
      </c>
      <c r="B29" s="28"/>
      <c r="C29" s="29"/>
      <c r="D29" s="22"/>
      <c r="E29" s="23"/>
      <c r="F29" s="23"/>
      <c r="G29" s="23"/>
      <c r="H29" s="23"/>
      <c r="I29" s="24"/>
    </row>
    <row r="30" spans="1:10" x14ac:dyDescent="0.25">
      <c r="A30" s="27" t="s">
        <v>2</v>
      </c>
      <c r="B30" s="28"/>
      <c r="C30" s="29"/>
      <c r="D30" s="22"/>
      <c r="E30" s="23"/>
      <c r="F30" s="23"/>
      <c r="G30" s="23"/>
      <c r="H30" s="23"/>
      <c r="I30" s="24"/>
    </row>
    <row r="31" spans="1:10" x14ac:dyDescent="0.25">
      <c r="A31" s="27" t="s">
        <v>3</v>
      </c>
      <c r="B31" s="28"/>
      <c r="C31" s="29"/>
      <c r="D31" s="22"/>
      <c r="E31" s="23"/>
      <c r="F31" s="23"/>
      <c r="G31" s="23"/>
      <c r="H31" s="23"/>
      <c r="I31" s="24"/>
    </row>
    <row r="32" spans="1:10" x14ac:dyDescent="0.25">
      <c r="A32" s="27" t="s">
        <v>4</v>
      </c>
      <c r="B32" s="28"/>
      <c r="C32" s="29"/>
      <c r="D32" s="22"/>
      <c r="E32" s="23"/>
      <c r="F32" s="23"/>
      <c r="G32" s="23"/>
      <c r="H32" s="23"/>
      <c r="I32" s="24"/>
    </row>
    <row r="33" spans="1:9" x14ac:dyDescent="0.25">
      <c r="A33" s="27" t="s">
        <v>5</v>
      </c>
      <c r="B33" s="28"/>
      <c r="C33" s="29"/>
      <c r="D33" s="22"/>
      <c r="E33" s="23"/>
      <c r="F33" s="23"/>
      <c r="G33" s="23"/>
      <c r="H33" s="23"/>
      <c r="I33" s="24"/>
    </row>
    <row r="34" spans="1:9" x14ac:dyDescent="0.25">
      <c r="A34" s="27" t="s">
        <v>6</v>
      </c>
      <c r="B34" s="28"/>
      <c r="C34" s="29"/>
      <c r="D34" s="22"/>
      <c r="E34" s="23"/>
      <c r="F34" s="23"/>
      <c r="G34" s="23"/>
      <c r="H34" s="23"/>
      <c r="I34" s="24"/>
    </row>
    <row r="35" spans="1:9" ht="15.75" customHeight="1" x14ac:dyDescent="0.25">
      <c r="A35" s="27" t="s">
        <v>7</v>
      </c>
      <c r="B35" s="28"/>
      <c r="C35" s="29"/>
      <c r="D35" s="22"/>
      <c r="E35" s="23"/>
      <c r="F35" s="23"/>
      <c r="G35" s="23"/>
      <c r="H35" s="23"/>
      <c r="I35" s="24"/>
    </row>
    <row r="36" spans="1:9" ht="16.5" customHeight="1" x14ac:dyDescent="0.25">
      <c r="A36" s="32" t="s">
        <v>8</v>
      </c>
      <c r="B36" s="32"/>
      <c r="C36" s="32"/>
      <c r="D36" s="32"/>
      <c r="E36" s="32"/>
      <c r="F36" s="32"/>
      <c r="G36" s="32"/>
      <c r="H36" s="32"/>
      <c r="I36" s="32"/>
    </row>
    <row r="37" spans="1:9" s="11" customFormat="1" ht="94.5" customHeight="1" x14ac:dyDescent="0.2">
      <c r="A37" s="30" t="s">
        <v>53</v>
      </c>
      <c r="B37" s="30"/>
      <c r="C37" s="30"/>
      <c r="D37" s="30"/>
      <c r="E37" s="30"/>
      <c r="F37" s="30"/>
      <c r="G37" s="30"/>
      <c r="H37" s="30"/>
      <c r="I37" s="30"/>
    </row>
    <row r="38" spans="1:9" s="11" customFormat="1" ht="43.5" customHeight="1" x14ac:dyDescent="0.2">
      <c r="A38" s="33" t="s">
        <v>33</v>
      </c>
      <c r="B38" s="33"/>
      <c r="C38" s="33"/>
      <c r="D38" s="33"/>
      <c r="E38" s="33"/>
      <c r="F38" s="33"/>
      <c r="G38" s="33"/>
      <c r="H38" s="33"/>
      <c r="I38" s="33"/>
    </row>
    <row r="39" spans="1:9" s="11" customFormat="1" ht="67.5" customHeight="1" x14ac:dyDescent="0.2">
      <c r="A39" s="34" t="s">
        <v>34</v>
      </c>
      <c r="B39" s="34"/>
      <c r="C39" s="34"/>
      <c r="D39" s="34"/>
      <c r="E39" s="34"/>
      <c r="F39" s="34"/>
      <c r="G39" s="34"/>
      <c r="H39" s="34"/>
      <c r="I39" s="34"/>
    </row>
    <row r="40" spans="1:9" s="11" customFormat="1" ht="27" customHeight="1" x14ac:dyDescent="0.2">
      <c r="A40" s="25" t="s">
        <v>35</v>
      </c>
      <c r="B40" s="25"/>
      <c r="C40" s="25"/>
      <c r="D40" s="25"/>
      <c r="E40" s="25"/>
      <c r="F40" s="25"/>
      <c r="G40" s="25"/>
      <c r="H40" s="25"/>
      <c r="I40" s="25"/>
    </row>
    <row r="41" spans="1:9" s="11" customFormat="1" ht="29.25" customHeight="1" x14ac:dyDescent="0.2">
      <c r="A41" s="25" t="s">
        <v>36</v>
      </c>
      <c r="B41" s="25"/>
      <c r="C41" s="25"/>
      <c r="D41" s="25"/>
      <c r="E41" s="25"/>
      <c r="F41" s="25"/>
      <c r="G41" s="25"/>
      <c r="H41" s="25"/>
      <c r="I41" s="25"/>
    </row>
    <row r="42" spans="1:9" s="11" customFormat="1" ht="37.5" customHeight="1" x14ac:dyDescent="0.2">
      <c r="A42" s="31" t="s">
        <v>54</v>
      </c>
      <c r="B42" s="31"/>
      <c r="C42" s="31"/>
      <c r="D42" s="31"/>
      <c r="E42" s="31"/>
      <c r="F42" s="31"/>
      <c r="G42" s="31"/>
      <c r="H42" s="31"/>
      <c r="I42" s="31"/>
    </row>
    <row r="43" spans="1:9" s="11" customFormat="1" ht="237" customHeight="1" x14ac:dyDescent="0.2">
      <c r="A43" s="30" t="s">
        <v>37</v>
      </c>
      <c r="B43" s="30"/>
      <c r="C43" s="30"/>
      <c r="D43" s="30"/>
      <c r="E43" s="30"/>
      <c r="F43" s="30"/>
      <c r="G43" s="30"/>
      <c r="H43" s="30"/>
      <c r="I43" s="30"/>
    </row>
    <row r="44" spans="1:9" s="11" customFormat="1" ht="44.25" customHeight="1" x14ac:dyDescent="0.2">
      <c r="A44" s="25" t="s">
        <v>38</v>
      </c>
      <c r="B44" s="25"/>
      <c r="C44" s="25"/>
      <c r="D44" s="25"/>
      <c r="E44" s="25"/>
      <c r="F44" s="25"/>
      <c r="G44" s="25"/>
      <c r="H44" s="25"/>
      <c r="I44" s="25"/>
    </row>
  </sheetData>
  <mergeCells count="27">
    <mergeCell ref="A43:I43"/>
    <mergeCell ref="A32:C32"/>
    <mergeCell ref="D32:I32"/>
    <mergeCell ref="A44:I44"/>
    <mergeCell ref="A42:I42"/>
    <mergeCell ref="A33:C33"/>
    <mergeCell ref="A34:C34"/>
    <mergeCell ref="A35:C35"/>
    <mergeCell ref="A36:I36"/>
    <mergeCell ref="A41:I41"/>
    <mergeCell ref="D33:I33"/>
    <mergeCell ref="D34:I34"/>
    <mergeCell ref="D35:I35"/>
    <mergeCell ref="A37:I37"/>
    <mergeCell ref="A38:I38"/>
    <mergeCell ref="A39:I39"/>
    <mergeCell ref="A40:I40"/>
    <mergeCell ref="D31:I31"/>
    <mergeCell ref="A28:H28"/>
    <mergeCell ref="A29:C29"/>
    <mergeCell ref="A30:C30"/>
    <mergeCell ref="A31:C31"/>
    <mergeCell ref="A1:I1"/>
    <mergeCell ref="A2:I2"/>
    <mergeCell ref="A3:I3"/>
    <mergeCell ref="D29:I29"/>
    <mergeCell ref="D30:I30"/>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6df8c71-b4d4-44ca-9d6e-5a23c7d4ae0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9F984CDA3457346915F3FE183E900F9" ma:contentTypeVersion="16" ma:contentTypeDescription="Crear nuevo documento." ma:contentTypeScope="" ma:versionID="43f5ca00eb212e785a2bcb7a47774fe7">
  <xsd:schema xmlns:xsd="http://www.w3.org/2001/XMLSchema" xmlns:xs="http://www.w3.org/2001/XMLSchema" xmlns:p="http://schemas.microsoft.com/office/2006/metadata/properties" xmlns:ns3="66df8c71-b4d4-44ca-9d6e-5a23c7d4ae0b" xmlns:ns4="1bc09e08-6eb3-4faa-8cd0-a87abb8b304d" targetNamespace="http://schemas.microsoft.com/office/2006/metadata/properties" ma:root="true" ma:fieldsID="41be23457c91abbfbcffaacc7c358371" ns3:_="" ns4:_="">
    <xsd:import namespace="66df8c71-b4d4-44ca-9d6e-5a23c7d4ae0b"/>
    <xsd:import namespace="1bc09e08-6eb3-4faa-8cd0-a87abb8b304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df8c71-b4d4-44ca-9d6e-5a23c7d4ae0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c09e08-6eb3-4faa-8cd0-a87abb8b304d"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5F1B45-B613-4A5F-AFA8-5AA4B558C11A}">
  <ds:schemaRefs>
    <ds:schemaRef ds:uri="http://purl.org/dc/dcmitype/"/>
    <ds:schemaRef ds:uri="http://schemas.microsoft.com/office/2006/documentManagement/types"/>
    <ds:schemaRef ds:uri="http://purl.org/dc/elements/1.1/"/>
    <ds:schemaRef ds:uri="http://schemas.openxmlformats.org/package/2006/metadata/core-properties"/>
    <ds:schemaRef ds:uri="http://www.w3.org/XML/1998/namespace"/>
    <ds:schemaRef ds:uri="http://schemas.microsoft.com/office/infopath/2007/PartnerControls"/>
    <ds:schemaRef ds:uri="http://schemas.microsoft.com/office/2006/metadata/properties"/>
    <ds:schemaRef ds:uri="1bc09e08-6eb3-4faa-8cd0-a87abb8b304d"/>
    <ds:schemaRef ds:uri="66df8c71-b4d4-44ca-9d6e-5a23c7d4ae0b"/>
    <ds:schemaRef ds:uri="http://purl.org/dc/terms/"/>
  </ds:schemaRefs>
</ds:datastoreItem>
</file>

<file path=customXml/itemProps2.xml><?xml version="1.0" encoding="utf-8"?>
<ds:datastoreItem xmlns:ds="http://schemas.openxmlformats.org/officeDocument/2006/customXml" ds:itemID="{6DF8E5D7-87C1-476B-AA8A-1CC4616AFA9A}">
  <ds:schemaRefs>
    <ds:schemaRef ds:uri="http://schemas.microsoft.com/sharepoint/v3/contenttype/forms"/>
  </ds:schemaRefs>
</ds:datastoreItem>
</file>

<file path=customXml/itemProps3.xml><?xml version="1.0" encoding="utf-8"?>
<ds:datastoreItem xmlns:ds="http://schemas.openxmlformats.org/officeDocument/2006/customXml" ds:itemID="{72A06935-5EB6-412A-8827-1D07BEE0C0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df8c71-b4d4-44ca-9d6e-5a23c7d4ae0b"/>
    <ds:schemaRef ds:uri="1bc09e08-6eb3-4faa-8cd0-a87abb8b30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Leonardo Cardenas</dc:creator>
  <cp:keywords/>
  <dc:description/>
  <cp:lastModifiedBy>Patricia Gilena Espinosa</cp:lastModifiedBy>
  <cp:revision/>
  <dcterms:created xsi:type="dcterms:W3CDTF">2021-04-19T21:26:27Z</dcterms:created>
  <dcterms:modified xsi:type="dcterms:W3CDTF">2026-05-22T23:56:26Z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0x010100F9F984CDA3457346915F3FE183E900F9</vt:lpwstr>
  </property>
  <property fmtid="{D5CDD505-2E9C-101B-9397-08002B2CF9AE}" pid="3" name="MediaServiceImageTags">
    <vt:lpwstr/>
  </property>
</Properties>
</file>